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UP\Java\"/>
    </mc:Choice>
  </mc:AlternateContent>
  <xr:revisionPtr revIDLastSave="0" documentId="13_ncr:1_{2D678217-A786-4FAA-B629-60CC587A370E}" xr6:coauthVersionLast="45" xr6:coauthVersionMax="45" xr10:uidLastSave="{00000000-0000-0000-0000-000000000000}"/>
  <bookViews>
    <workbookView xWindow="28680" yWindow="-120" windowWidth="29040" windowHeight="16440" xr2:uid="{B6CFA315-85C7-4222-AA1F-FB5EA21B7E7A}"/>
  </bookViews>
  <sheets>
    <sheet name="MAIN" sheetId="4" r:id="rId1"/>
    <sheet name="Sheet1" sheetId="1" r:id="rId2"/>
    <sheet name="BASE CONTATOS" sheetId="5" r:id="rId3"/>
    <sheet name="DE_PARA" sheetId="3" r:id="rId4"/>
    <sheet name="BASE_DADOS" sheetId="2" r:id="rId5"/>
    <sheet name="ESTOQUE" sheetId="6" r:id="rId6"/>
    <sheet name="CSV" sheetId="8" r:id="rId7"/>
    <sheet name="Fornecedores" sheetId="7" r:id="rId8"/>
    <sheet name="Sheet3" sheetId="9" r:id="rId9"/>
  </sheets>
  <definedNames>
    <definedName name="_xlnm._FilterDatabase" localSheetId="4" hidden="1">BASE_DADOS!$B$1:$K$3030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071" i="8" l="1"/>
  <c r="N5071" i="8"/>
  <c r="O5071" i="8" s="1"/>
  <c r="M5071" i="8"/>
  <c r="L5071" i="8"/>
  <c r="K5071" i="8"/>
  <c r="J5071" i="8"/>
  <c r="P5070" i="8"/>
  <c r="O5070" i="8"/>
  <c r="N5070" i="8"/>
  <c r="M5070" i="8"/>
  <c r="L5070" i="8"/>
  <c r="K5070" i="8"/>
  <c r="J5070" i="8"/>
  <c r="P5069" i="8"/>
  <c r="N5069" i="8"/>
  <c r="O5069" i="8" s="1"/>
  <c r="M5069" i="8"/>
  <c r="L5069" i="8"/>
  <c r="K5069" i="8"/>
  <c r="J5069" i="8"/>
  <c r="P5068" i="8"/>
  <c r="N5068" i="8"/>
  <c r="O5068" i="8" s="1"/>
  <c r="M5068" i="8"/>
  <c r="L5068" i="8"/>
  <c r="K5068" i="8"/>
  <c r="J5068" i="8"/>
  <c r="P5067" i="8"/>
  <c r="N5067" i="8"/>
  <c r="O5067" i="8" s="1"/>
  <c r="M5067" i="8"/>
  <c r="L5067" i="8"/>
  <c r="K5067" i="8"/>
  <c r="J5067" i="8"/>
  <c r="P5066" i="8"/>
  <c r="N5066" i="8"/>
  <c r="O5066" i="8" s="1"/>
  <c r="M5066" i="8"/>
  <c r="L5066" i="8"/>
  <c r="K5066" i="8"/>
  <c r="J5066" i="8"/>
  <c r="P5065" i="8"/>
  <c r="N5065" i="8"/>
  <c r="O5065" i="8" s="1"/>
  <c r="M5065" i="8"/>
  <c r="L5065" i="8"/>
  <c r="K5065" i="8"/>
  <c r="J5065" i="8"/>
  <c r="P5064" i="8"/>
  <c r="N5064" i="8"/>
  <c r="O5064" i="8" s="1"/>
  <c r="M5064" i="8"/>
  <c r="L5064" i="8"/>
  <c r="K5064" i="8"/>
  <c r="J5064" i="8"/>
  <c r="P5063" i="8"/>
  <c r="N5063" i="8"/>
  <c r="O5063" i="8" s="1"/>
  <c r="M5063" i="8"/>
  <c r="L5063" i="8"/>
  <c r="K5063" i="8"/>
  <c r="J5063" i="8"/>
  <c r="P5062" i="8"/>
  <c r="N5062" i="8"/>
  <c r="O5062" i="8" s="1"/>
  <c r="M5062" i="8"/>
  <c r="L5062" i="8"/>
  <c r="K5062" i="8"/>
  <c r="J5062" i="8"/>
  <c r="P5061" i="8"/>
  <c r="N5061" i="8"/>
  <c r="O5061" i="8" s="1"/>
  <c r="M5061" i="8"/>
  <c r="L5061" i="8"/>
  <c r="K5061" i="8"/>
  <c r="J5061" i="8"/>
  <c r="P5060" i="8"/>
  <c r="N5060" i="8"/>
  <c r="O5060" i="8" s="1"/>
  <c r="M5060" i="8"/>
  <c r="L5060" i="8"/>
  <c r="K5060" i="8"/>
  <c r="J5060" i="8"/>
  <c r="P5059" i="8"/>
  <c r="N5059" i="8"/>
  <c r="O5059" i="8" s="1"/>
  <c r="M5059" i="8"/>
  <c r="L5059" i="8"/>
  <c r="K5059" i="8"/>
  <c r="J5059" i="8"/>
  <c r="P5058" i="8"/>
  <c r="N5058" i="8"/>
  <c r="O5058" i="8" s="1"/>
  <c r="M5058" i="8"/>
  <c r="L5058" i="8"/>
  <c r="K5058" i="8"/>
  <c r="J5058" i="8"/>
  <c r="P5057" i="8"/>
  <c r="N5057" i="8"/>
  <c r="O5057" i="8" s="1"/>
  <c r="M5057" i="8"/>
  <c r="L5057" i="8"/>
  <c r="K5057" i="8"/>
  <c r="J5057" i="8"/>
  <c r="P5056" i="8"/>
  <c r="N5056" i="8"/>
  <c r="O5056" i="8" s="1"/>
  <c r="M5056" i="8"/>
  <c r="L5056" i="8"/>
  <c r="K5056" i="8"/>
  <c r="J5056" i="8"/>
  <c r="P5055" i="8"/>
  <c r="N5055" i="8"/>
  <c r="O5055" i="8" s="1"/>
  <c r="M5055" i="8"/>
  <c r="L5055" i="8"/>
  <c r="K5055" i="8"/>
  <c r="J5055" i="8"/>
  <c r="P5054" i="8"/>
  <c r="N5054" i="8"/>
  <c r="O5054" i="8" s="1"/>
  <c r="M5054" i="8"/>
  <c r="L5054" i="8"/>
  <c r="K5054" i="8"/>
  <c r="J5054" i="8"/>
  <c r="P5053" i="8"/>
  <c r="N5053" i="8"/>
  <c r="O5053" i="8" s="1"/>
  <c r="M5053" i="8"/>
  <c r="L5053" i="8"/>
  <c r="K5053" i="8"/>
  <c r="J5053" i="8"/>
  <c r="P5052" i="8"/>
  <c r="N5052" i="8"/>
  <c r="O5052" i="8" s="1"/>
  <c r="M5052" i="8"/>
  <c r="L5052" i="8"/>
  <c r="K5052" i="8"/>
  <c r="J5052" i="8"/>
  <c r="P5051" i="8"/>
  <c r="N5051" i="8"/>
  <c r="O5051" i="8" s="1"/>
  <c r="M5051" i="8"/>
  <c r="L5051" i="8"/>
  <c r="K5051" i="8"/>
  <c r="J5051" i="8"/>
  <c r="P5050" i="8"/>
  <c r="N5050" i="8"/>
  <c r="O5050" i="8" s="1"/>
  <c r="M5050" i="8"/>
  <c r="L5050" i="8"/>
  <c r="K5050" i="8"/>
  <c r="J5050" i="8"/>
  <c r="P5049" i="8"/>
  <c r="N5049" i="8"/>
  <c r="O5049" i="8" s="1"/>
  <c r="M5049" i="8"/>
  <c r="L5049" i="8"/>
  <c r="K5049" i="8"/>
  <c r="J5049" i="8"/>
  <c r="P5048" i="8"/>
  <c r="N5048" i="8"/>
  <c r="O5048" i="8" s="1"/>
  <c r="M5048" i="8"/>
  <c r="L5048" i="8"/>
  <c r="K5048" i="8"/>
  <c r="J5048" i="8"/>
  <c r="P5047" i="8"/>
  <c r="N5047" i="8"/>
  <c r="O5047" i="8" s="1"/>
  <c r="M5047" i="8"/>
  <c r="L5047" i="8"/>
  <c r="K5047" i="8"/>
  <c r="J5047" i="8"/>
  <c r="P5046" i="8"/>
  <c r="N5046" i="8"/>
  <c r="O5046" i="8" s="1"/>
  <c r="M5046" i="8"/>
  <c r="L5046" i="8"/>
  <c r="K5046" i="8"/>
  <c r="J5046" i="8"/>
  <c r="P5045" i="8"/>
  <c r="O5045" i="8"/>
  <c r="N5045" i="8"/>
  <c r="M5045" i="8"/>
  <c r="L5045" i="8"/>
  <c r="K5045" i="8"/>
  <c r="J5045" i="8"/>
  <c r="P5044" i="8"/>
  <c r="N5044" i="8"/>
  <c r="O5044" i="8" s="1"/>
  <c r="M5044" i="8"/>
  <c r="L5044" i="8"/>
  <c r="K5044" i="8"/>
  <c r="J5044" i="8"/>
  <c r="P5043" i="8"/>
  <c r="N5043" i="8"/>
  <c r="O5043" i="8" s="1"/>
  <c r="M5043" i="8"/>
  <c r="L5043" i="8"/>
  <c r="K5043" i="8"/>
  <c r="J5043" i="8"/>
  <c r="P5042" i="8"/>
  <c r="N5042" i="8"/>
  <c r="O5042" i="8" s="1"/>
  <c r="M5042" i="8"/>
  <c r="L5042" i="8"/>
  <c r="K5042" i="8"/>
  <c r="J5042" i="8"/>
  <c r="P5041" i="8"/>
  <c r="N5041" i="8"/>
  <c r="O5041" i="8" s="1"/>
  <c r="M5041" i="8"/>
  <c r="L5041" i="8"/>
  <c r="K5041" i="8"/>
  <c r="J5041" i="8"/>
  <c r="P5040" i="8"/>
  <c r="N5040" i="8"/>
  <c r="O5040" i="8" s="1"/>
  <c r="M5040" i="8"/>
  <c r="L5040" i="8"/>
  <c r="K5040" i="8"/>
  <c r="J5040" i="8"/>
  <c r="P5039" i="8"/>
  <c r="N5039" i="8"/>
  <c r="O5039" i="8" s="1"/>
  <c r="M5039" i="8"/>
  <c r="L5039" i="8"/>
  <c r="K5039" i="8"/>
  <c r="J5039" i="8"/>
  <c r="P5038" i="8"/>
  <c r="N5038" i="8"/>
  <c r="O5038" i="8" s="1"/>
  <c r="M5038" i="8"/>
  <c r="L5038" i="8"/>
  <c r="K5038" i="8"/>
  <c r="J5038" i="8"/>
  <c r="P5037" i="8"/>
  <c r="N5037" i="8"/>
  <c r="O5037" i="8" s="1"/>
  <c r="M5037" i="8"/>
  <c r="L5037" i="8"/>
  <c r="K5037" i="8"/>
  <c r="J5037" i="8"/>
  <c r="P5036" i="8"/>
  <c r="N5036" i="8"/>
  <c r="O5036" i="8" s="1"/>
  <c r="M5036" i="8"/>
  <c r="L5036" i="8"/>
  <c r="K5036" i="8"/>
  <c r="J5036" i="8"/>
  <c r="P5035" i="8"/>
  <c r="N5035" i="8"/>
  <c r="O5035" i="8" s="1"/>
  <c r="M5035" i="8"/>
  <c r="L5035" i="8"/>
  <c r="K5035" i="8"/>
  <c r="J5035" i="8"/>
  <c r="P5034" i="8"/>
  <c r="N5034" i="8"/>
  <c r="O5034" i="8" s="1"/>
  <c r="M5034" i="8"/>
  <c r="L5034" i="8"/>
  <c r="K5034" i="8"/>
  <c r="J5034" i="8"/>
  <c r="P5033" i="8"/>
  <c r="N5033" i="8"/>
  <c r="O5033" i="8" s="1"/>
  <c r="M5033" i="8"/>
  <c r="L5033" i="8"/>
  <c r="K5033" i="8"/>
  <c r="J5033" i="8"/>
  <c r="P5032" i="8"/>
  <c r="N5032" i="8"/>
  <c r="O5032" i="8" s="1"/>
  <c r="M5032" i="8"/>
  <c r="L5032" i="8"/>
  <c r="K5032" i="8"/>
  <c r="J5032" i="8"/>
  <c r="P5031" i="8"/>
  <c r="N5031" i="8"/>
  <c r="O5031" i="8" s="1"/>
  <c r="M5031" i="8"/>
  <c r="L5031" i="8"/>
  <c r="K5031" i="8"/>
  <c r="J5031" i="8"/>
  <c r="P5030" i="8"/>
  <c r="N5030" i="8"/>
  <c r="O5030" i="8" s="1"/>
  <c r="M5030" i="8"/>
  <c r="L5030" i="8"/>
  <c r="K5030" i="8"/>
  <c r="J5030" i="8"/>
  <c r="P5029" i="8"/>
  <c r="O5029" i="8"/>
  <c r="N5029" i="8"/>
  <c r="M5029" i="8"/>
  <c r="L5029" i="8"/>
  <c r="K5029" i="8"/>
  <c r="J5029" i="8"/>
  <c r="P5028" i="8"/>
  <c r="N5028" i="8"/>
  <c r="O5028" i="8" s="1"/>
  <c r="M5028" i="8"/>
  <c r="L5028" i="8"/>
  <c r="K5028" i="8"/>
  <c r="J5028" i="8"/>
  <c r="P5027" i="8"/>
  <c r="N5027" i="8"/>
  <c r="O5027" i="8" s="1"/>
  <c r="M5027" i="8"/>
  <c r="L5027" i="8"/>
  <c r="K5027" i="8"/>
  <c r="J5027" i="8"/>
  <c r="P5026" i="8"/>
  <c r="N5026" i="8"/>
  <c r="O5026" i="8" s="1"/>
  <c r="M5026" i="8"/>
  <c r="L5026" i="8"/>
  <c r="K5026" i="8"/>
  <c r="J5026" i="8"/>
  <c r="P5025" i="8"/>
  <c r="N5025" i="8"/>
  <c r="O5025" i="8" s="1"/>
  <c r="M5025" i="8"/>
  <c r="L5025" i="8"/>
  <c r="K5025" i="8"/>
  <c r="J5025" i="8"/>
  <c r="P5024" i="8"/>
  <c r="N5024" i="8"/>
  <c r="O5024" i="8" s="1"/>
  <c r="M5024" i="8"/>
  <c r="L5024" i="8"/>
  <c r="K5024" i="8"/>
  <c r="J5024" i="8"/>
  <c r="P5023" i="8"/>
  <c r="N5023" i="8"/>
  <c r="O5023" i="8" s="1"/>
  <c r="M5023" i="8"/>
  <c r="L5023" i="8"/>
  <c r="K5023" i="8"/>
  <c r="J5023" i="8"/>
  <c r="P5022" i="8"/>
  <c r="N5022" i="8"/>
  <c r="O5022" i="8" s="1"/>
  <c r="M5022" i="8"/>
  <c r="L5022" i="8"/>
  <c r="K5022" i="8"/>
  <c r="J5022" i="8"/>
  <c r="P5021" i="8"/>
  <c r="N5021" i="8"/>
  <c r="O5021" i="8" s="1"/>
  <c r="M5021" i="8"/>
  <c r="L5021" i="8"/>
  <c r="K5021" i="8"/>
  <c r="J5021" i="8"/>
  <c r="P5020" i="8"/>
  <c r="N5020" i="8"/>
  <c r="O5020" i="8" s="1"/>
  <c r="M5020" i="8"/>
  <c r="L5020" i="8"/>
  <c r="K5020" i="8"/>
  <c r="J5020" i="8"/>
  <c r="P5019" i="8"/>
  <c r="N5019" i="8"/>
  <c r="O5019" i="8" s="1"/>
  <c r="M5019" i="8"/>
  <c r="L5019" i="8"/>
  <c r="K5019" i="8"/>
  <c r="J5019" i="8"/>
  <c r="P5018" i="8"/>
  <c r="N5018" i="8"/>
  <c r="O5018" i="8" s="1"/>
  <c r="M5018" i="8"/>
  <c r="L5018" i="8"/>
  <c r="K5018" i="8"/>
  <c r="J5018" i="8"/>
  <c r="P5017" i="8"/>
  <c r="N5017" i="8"/>
  <c r="O5017" i="8" s="1"/>
  <c r="M5017" i="8"/>
  <c r="L5017" i="8"/>
  <c r="K5017" i="8"/>
  <c r="J5017" i="8"/>
  <c r="P5016" i="8"/>
  <c r="N5016" i="8"/>
  <c r="O5016" i="8" s="1"/>
  <c r="M5016" i="8"/>
  <c r="L5016" i="8"/>
  <c r="K5016" i="8"/>
  <c r="J5016" i="8"/>
  <c r="P5015" i="8"/>
  <c r="N5015" i="8"/>
  <c r="O5015" i="8" s="1"/>
  <c r="M5015" i="8"/>
  <c r="L5015" i="8"/>
  <c r="K5015" i="8"/>
  <c r="J5015" i="8"/>
  <c r="P5014" i="8"/>
  <c r="N5014" i="8"/>
  <c r="O5014" i="8" s="1"/>
  <c r="M5014" i="8"/>
  <c r="L5014" i="8"/>
  <c r="K5014" i="8"/>
  <c r="J5014" i="8"/>
  <c r="P5013" i="8"/>
  <c r="O5013" i="8"/>
  <c r="N5013" i="8"/>
  <c r="M5013" i="8"/>
  <c r="L5013" i="8"/>
  <c r="K5013" i="8"/>
  <c r="J5013" i="8"/>
  <c r="P5012" i="8"/>
  <c r="N5012" i="8"/>
  <c r="O5012" i="8" s="1"/>
  <c r="M5012" i="8"/>
  <c r="L5012" i="8"/>
  <c r="K5012" i="8"/>
  <c r="J5012" i="8"/>
  <c r="P5011" i="8"/>
  <c r="N5011" i="8"/>
  <c r="O5011" i="8" s="1"/>
  <c r="M5011" i="8"/>
  <c r="L5011" i="8"/>
  <c r="K5011" i="8"/>
  <c r="J5011" i="8"/>
  <c r="P5010" i="8"/>
  <c r="N5010" i="8"/>
  <c r="O5010" i="8" s="1"/>
  <c r="M5010" i="8"/>
  <c r="L5010" i="8"/>
  <c r="K5010" i="8"/>
  <c r="J5010" i="8"/>
  <c r="P5009" i="8"/>
  <c r="N5009" i="8"/>
  <c r="O5009" i="8" s="1"/>
  <c r="M5009" i="8"/>
  <c r="L5009" i="8"/>
  <c r="K5009" i="8"/>
  <c r="J5009" i="8"/>
  <c r="P5008" i="8"/>
  <c r="N5008" i="8"/>
  <c r="O5008" i="8" s="1"/>
  <c r="M5008" i="8"/>
  <c r="L5008" i="8"/>
  <c r="K5008" i="8"/>
  <c r="J5008" i="8"/>
  <c r="P5007" i="8"/>
  <c r="N5007" i="8"/>
  <c r="O5007" i="8" s="1"/>
  <c r="M5007" i="8"/>
  <c r="L5007" i="8"/>
  <c r="K5007" i="8"/>
  <c r="J5007" i="8"/>
  <c r="P5006" i="8"/>
  <c r="N5006" i="8"/>
  <c r="O5006" i="8" s="1"/>
  <c r="M5006" i="8"/>
  <c r="L5006" i="8"/>
  <c r="K5006" i="8"/>
  <c r="J5006" i="8"/>
  <c r="P5005" i="8"/>
  <c r="N5005" i="8"/>
  <c r="O5005" i="8" s="1"/>
  <c r="M5005" i="8"/>
  <c r="L5005" i="8"/>
  <c r="K5005" i="8"/>
  <c r="J5005" i="8"/>
  <c r="P5004" i="8"/>
  <c r="N5004" i="8"/>
  <c r="O5004" i="8" s="1"/>
  <c r="M5004" i="8"/>
  <c r="L5004" i="8"/>
  <c r="K5004" i="8"/>
  <c r="J5004" i="8"/>
  <c r="P5003" i="8"/>
  <c r="N5003" i="8"/>
  <c r="O5003" i="8" s="1"/>
  <c r="M5003" i="8"/>
  <c r="L5003" i="8"/>
  <c r="K5003" i="8"/>
  <c r="J5003" i="8"/>
  <c r="P5002" i="8"/>
  <c r="N5002" i="8"/>
  <c r="O5002" i="8" s="1"/>
  <c r="M5002" i="8"/>
  <c r="L5002" i="8"/>
  <c r="K5002" i="8"/>
  <c r="J5002" i="8"/>
  <c r="P5001" i="8"/>
  <c r="N5001" i="8"/>
  <c r="O5001" i="8" s="1"/>
  <c r="M5001" i="8"/>
  <c r="L5001" i="8"/>
  <c r="K5001" i="8"/>
  <c r="J5001" i="8"/>
  <c r="P5000" i="8"/>
  <c r="N5000" i="8"/>
  <c r="O5000" i="8" s="1"/>
  <c r="M5000" i="8"/>
  <c r="L5000" i="8"/>
  <c r="K5000" i="8"/>
  <c r="J5000" i="8"/>
  <c r="P4999" i="8"/>
  <c r="N4999" i="8"/>
  <c r="O4999" i="8" s="1"/>
  <c r="M4999" i="8"/>
  <c r="L4999" i="8"/>
  <c r="K4999" i="8"/>
  <c r="J4999" i="8"/>
  <c r="P4998" i="8"/>
  <c r="N4998" i="8"/>
  <c r="O4998" i="8" s="1"/>
  <c r="M4998" i="8"/>
  <c r="L4998" i="8"/>
  <c r="K4998" i="8"/>
  <c r="J4998" i="8"/>
  <c r="P4997" i="8"/>
  <c r="O4997" i="8"/>
  <c r="N4997" i="8"/>
  <c r="M4997" i="8"/>
  <c r="L4997" i="8"/>
  <c r="K4997" i="8"/>
  <c r="J4997" i="8"/>
  <c r="P4996" i="8"/>
  <c r="N4996" i="8"/>
  <c r="O4996" i="8" s="1"/>
  <c r="M4996" i="8"/>
  <c r="L4996" i="8"/>
  <c r="K4996" i="8"/>
  <c r="J4996" i="8"/>
  <c r="P4995" i="8"/>
  <c r="N4995" i="8"/>
  <c r="O4995" i="8" s="1"/>
  <c r="M4995" i="8"/>
  <c r="L4995" i="8"/>
  <c r="K4995" i="8"/>
  <c r="J4995" i="8"/>
  <c r="P4994" i="8"/>
  <c r="N4994" i="8"/>
  <c r="O4994" i="8" s="1"/>
  <c r="M4994" i="8"/>
  <c r="L4994" i="8"/>
  <c r="K4994" i="8"/>
  <c r="J4994" i="8"/>
  <c r="P4993" i="8"/>
  <c r="N4993" i="8"/>
  <c r="O4993" i="8" s="1"/>
  <c r="M4993" i="8"/>
  <c r="L4993" i="8"/>
  <c r="K4993" i="8"/>
  <c r="J4993" i="8"/>
  <c r="P4992" i="8"/>
  <c r="N4992" i="8"/>
  <c r="O4992" i="8" s="1"/>
  <c r="M4992" i="8"/>
  <c r="L4992" i="8"/>
  <c r="K4992" i="8"/>
  <c r="J4992" i="8"/>
  <c r="P4991" i="8"/>
  <c r="N4991" i="8"/>
  <c r="O4991" i="8" s="1"/>
  <c r="M4991" i="8"/>
  <c r="L4991" i="8"/>
  <c r="K4991" i="8"/>
  <c r="J4991" i="8"/>
  <c r="P4990" i="8"/>
  <c r="N4990" i="8"/>
  <c r="O4990" i="8" s="1"/>
  <c r="M4990" i="8"/>
  <c r="L4990" i="8"/>
  <c r="K4990" i="8"/>
  <c r="J4990" i="8"/>
  <c r="P4989" i="8"/>
  <c r="N4989" i="8"/>
  <c r="O4989" i="8" s="1"/>
  <c r="M4989" i="8"/>
  <c r="L4989" i="8"/>
  <c r="K4989" i="8"/>
  <c r="J4989" i="8"/>
  <c r="P4988" i="8"/>
  <c r="N4988" i="8"/>
  <c r="O4988" i="8" s="1"/>
  <c r="M4988" i="8"/>
  <c r="L4988" i="8"/>
  <c r="K4988" i="8"/>
  <c r="J4988" i="8"/>
  <c r="P4987" i="8"/>
  <c r="N4987" i="8"/>
  <c r="O4987" i="8" s="1"/>
  <c r="M4987" i="8"/>
  <c r="L4987" i="8"/>
  <c r="K4987" i="8"/>
  <c r="J4987" i="8"/>
  <c r="P4986" i="8"/>
  <c r="N4986" i="8"/>
  <c r="O4986" i="8" s="1"/>
  <c r="M4986" i="8"/>
  <c r="L4986" i="8"/>
  <c r="K4986" i="8"/>
  <c r="J4986" i="8"/>
  <c r="P4985" i="8"/>
  <c r="N4985" i="8"/>
  <c r="O4985" i="8" s="1"/>
  <c r="M4985" i="8"/>
  <c r="L4985" i="8"/>
  <c r="K4985" i="8"/>
  <c r="J4985" i="8"/>
  <c r="P4984" i="8"/>
  <c r="N4984" i="8"/>
  <c r="O4984" i="8" s="1"/>
  <c r="M4984" i="8"/>
  <c r="L4984" i="8"/>
  <c r="K4984" i="8"/>
  <c r="J4984" i="8"/>
  <c r="P4983" i="8"/>
  <c r="N4983" i="8"/>
  <c r="O4983" i="8" s="1"/>
  <c r="M4983" i="8"/>
  <c r="L4983" i="8"/>
  <c r="K4983" i="8"/>
  <c r="J4983" i="8"/>
  <c r="P4982" i="8"/>
  <c r="N4982" i="8"/>
  <c r="O4982" i="8" s="1"/>
  <c r="M4982" i="8"/>
  <c r="L4982" i="8"/>
  <c r="K4982" i="8"/>
  <c r="J4982" i="8"/>
  <c r="P4981" i="8"/>
  <c r="O4981" i="8"/>
  <c r="N4981" i="8"/>
  <c r="M4981" i="8"/>
  <c r="L4981" i="8"/>
  <c r="K4981" i="8"/>
  <c r="J4981" i="8"/>
  <c r="P4980" i="8"/>
  <c r="N4980" i="8"/>
  <c r="O4980" i="8" s="1"/>
  <c r="M4980" i="8"/>
  <c r="L4980" i="8"/>
  <c r="K4980" i="8"/>
  <c r="J4980" i="8"/>
  <c r="P4979" i="8"/>
  <c r="N4979" i="8"/>
  <c r="O4979" i="8" s="1"/>
  <c r="M4979" i="8"/>
  <c r="L4979" i="8"/>
  <c r="K4979" i="8"/>
  <c r="J4979" i="8"/>
  <c r="P4978" i="8"/>
  <c r="N4978" i="8"/>
  <c r="O4978" i="8" s="1"/>
  <c r="M4978" i="8"/>
  <c r="L4978" i="8"/>
  <c r="K4978" i="8"/>
  <c r="J4978" i="8"/>
  <c r="P4977" i="8"/>
  <c r="N4977" i="8"/>
  <c r="O4977" i="8" s="1"/>
  <c r="M4977" i="8"/>
  <c r="L4977" i="8"/>
  <c r="K4977" i="8"/>
  <c r="J4977" i="8"/>
  <c r="P4976" i="8"/>
  <c r="N4976" i="8"/>
  <c r="O4976" i="8" s="1"/>
  <c r="M4976" i="8"/>
  <c r="L4976" i="8"/>
  <c r="K4976" i="8"/>
  <c r="J4976" i="8"/>
  <c r="P4975" i="8"/>
  <c r="N4975" i="8"/>
  <c r="O4975" i="8" s="1"/>
  <c r="M4975" i="8"/>
  <c r="L4975" i="8"/>
  <c r="K4975" i="8"/>
  <c r="J4975" i="8"/>
  <c r="P4974" i="8"/>
  <c r="N4974" i="8"/>
  <c r="O4974" i="8" s="1"/>
  <c r="M4974" i="8"/>
  <c r="L4974" i="8"/>
  <c r="K4974" i="8"/>
  <c r="J4974" i="8"/>
  <c r="P4973" i="8"/>
  <c r="N4973" i="8"/>
  <c r="O4973" i="8" s="1"/>
  <c r="M4973" i="8"/>
  <c r="L4973" i="8"/>
  <c r="K4973" i="8"/>
  <c r="J4973" i="8"/>
  <c r="P4972" i="8"/>
  <c r="N4972" i="8"/>
  <c r="O4972" i="8" s="1"/>
  <c r="M4972" i="8"/>
  <c r="L4972" i="8"/>
  <c r="K4972" i="8"/>
  <c r="J4972" i="8"/>
  <c r="P4971" i="8"/>
  <c r="N4971" i="8"/>
  <c r="O4971" i="8" s="1"/>
  <c r="M4971" i="8"/>
  <c r="L4971" i="8"/>
  <c r="K4971" i="8"/>
  <c r="J4971" i="8"/>
  <c r="P4970" i="8"/>
  <c r="N4970" i="8"/>
  <c r="O4970" i="8" s="1"/>
  <c r="M4970" i="8"/>
  <c r="L4970" i="8"/>
  <c r="K4970" i="8"/>
  <c r="J4970" i="8"/>
  <c r="P4969" i="8"/>
  <c r="N4969" i="8"/>
  <c r="O4969" i="8" s="1"/>
  <c r="M4969" i="8"/>
  <c r="L4969" i="8"/>
  <c r="K4969" i="8"/>
  <c r="J4969" i="8"/>
  <c r="P4968" i="8"/>
  <c r="N4968" i="8"/>
  <c r="O4968" i="8" s="1"/>
  <c r="M4968" i="8"/>
  <c r="L4968" i="8"/>
  <c r="K4968" i="8"/>
  <c r="J4968" i="8"/>
  <c r="P4967" i="8"/>
  <c r="N4967" i="8"/>
  <c r="O4967" i="8" s="1"/>
  <c r="M4967" i="8"/>
  <c r="L4967" i="8"/>
  <c r="K4967" i="8"/>
  <c r="J4967" i="8"/>
  <c r="P4966" i="8"/>
  <c r="N4966" i="8"/>
  <c r="O4966" i="8" s="1"/>
  <c r="M4966" i="8"/>
  <c r="L4966" i="8"/>
  <c r="K4966" i="8"/>
  <c r="J4966" i="8"/>
  <c r="P4965" i="8"/>
  <c r="O4965" i="8"/>
  <c r="N4965" i="8"/>
  <c r="M4965" i="8"/>
  <c r="L4965" i="8"/>
  <c r="K4965" i="8"/>
  <c r="J4965" i="8"/>
  <c r="P4964" i="8"/>
  <c r="N4964" i="8"/>
  <c r="O4964" i="8" s="1"/>
  <c r="M4964" i="8"/>
  <c r="L4964" i="8"/>
  <c r="K4964" i="8"/>
  <c r="J4964" i="8"/>
  <c r="P4963" i="8"/>
  <c r="N4963" i="8"/>
  <c r="O4963" i="8" s="1"/>
  <c r="M4963" i="8"/>
  <c r="L4963" i="8"/>
  <c r="K4963" i="8"/>
  <c r="J4963" i="8"/>
  <c r="P4962" i="8"/>
  <c r="N4962" i="8"/>
  <c r="O4962" i="8" s="1"/>
  <c r="M4962" i="8"/>
  <c r="L4962" i="8"/>
  <c r="K4962" i="8"/>
  <c r="J4962" i="8"/>
  <c r="P4961" i="8"/>
  <c r="N4961" i="8"/>
  <c r="O4961" i="8" s="1"/>
  <c r="M4961" i="8"/>
  <c r="L4961" i="8"/>
  <c r="K4961" i="8"/>
  <c r="J4961" i="8"/>
  <c r="P4960" i="8"/>
  <c r="N4960" i="8"/>
  <c r="O4960" i="8" s="1"/>
  <c r="M4960" i="8"/>
  <c r="L4960" i="8"/>
  <c r="K4960" i="8"/>
  <c r="J4960" i="8"/>
  <c r="P4959" i="8"/>
  <c r="N4959" i="8"/>
  <c r="O4959" i="8" s="1"/>
  <c r="M4959" i="8"/>
  <c r="L4959" i="8"/>
  <c r="K4959" i="8"/>
  <c r="J4959" i="8"/>
  <c r="P4958" i="8"/>
  <c r="N4958" i="8"/>
  <c r="O4958" i="8" s="1"/>
  <c r="M4958" i="8"/>
  <c r="L4958" i="8"/>
  <c r="K4958" i="8"/>
  <c r="J4958" i="8"/>
  <c r="P4957" i="8"/>
  <c r="N4957" i="8"/>
  <c r="O4957" i="8" s="1"/>
  <c r="M4957" i="8"/>
  <c r="L4957" i="8"/>
  <c r="K4957" i="8"/>
  <c r="J4957" i="8"/>
  <c r="P4956" i="8"/>
  <c r="N4956" i="8"/>
  <c r="O4956" i="8" s="1"/>
  <c r="M4956" i="8"/>
  <c r="L4956" i="8"/>
  <c r="K4956" i="8"/>
  <c r="J4956" i="8"/>
  <c r="P4955" i="8"/>
  <c r="N4955" i="8"/>
  <c r="O4955" i="8" s="1"/>
  <c r="M4955" i="8"/>
  <c r="L4955" i="8"/>
  <c r="K4955" i="8"/>
  <c r="J4955" i="8"/>
  <c r="P4954" i="8"/>
  <c r="N4954" i="8"/>
  <c r="O4954" i="8" s="1"/>
  <c r="M4954" i="8"/>
  <c r="L4954" i="8"/>
  <c r="K4954" i="8"/>
  <c r="J4954" i="8"/>
  <c r="P4953" i="8"/>
  <c r="N4953" i="8"/>
  <c r="O4953" i="8" s="1"/>
  <c r="M4953" i="8"/>
  <c r="L4953" i="8"/>
  <c r="K4953" i="8"/>
  <c r="J4953" i="8"/>
  <c r="P4952" i="8"/>
  <c r="N4952" i="8"/>
  <c r="O4952" i="8" s="1"/>
  <c r="M4952" i="8"/>
  <c r="L4952" i="8"/>
  <c r="K4952" i="8"/>
  <c r="J4952" i="8"/>
  <c r="P4951" i="8"/>
  <c r="N4951" i="8"/>
  <c r="O4951" i="8" s="1"/>
  <c r="M4951" i="8"/>
  <c r="L4951" i="8"/>
  <c r="K4951" i="8"/>
  <c r="J4951" i="8"/>
  <c r="P4950" i="8"/>
  <c r="N4950" i="8"/>
  <c r="O4950" i="8" s="1"/>
  <c r="M4950" i="8"/>
  <c r="L4950" i="8"/>
  <c r="K4950" i="8"/>
  <c r="J4950" i="8"/>
  <c r="P4949" i="8"/>
  <c r="O4949" i="8"/>
  <c r="N4949" i="8"/>
  <c r="M4949" i="8"/>
  <c r="L4949" i="8"/>
  <c r="K4949" i="8"/>
  <c r="J4949" i="8"/>
  <c r="P4948" i="8"/>
  <c r="N4948" i="8"/>
  <c r="O4948" i="8" s="1"/>
  <c r="M4948" i="8"/>
  <c r="L4948" i="8"/>
  <c r="K4948" i="8"/>
  <c r="J4948" i="8"/>
  <c r="P4947" i="8"/>
  <c r="N4947" i="8"/>
  <c r="O4947" i="8" s="1"/>
  <c r="M4947" i="8"/>
  <c r="L4947" i="8"/>
  <c r="K4947" i="8"/>
  <c r="J4947" i="8"/>
  <c r="P4946" i="8"/>
  <c r="N4946" i="8"/>
  <c r="O4946" i="8" s="1"/>
  <c r="M4946" i="8"/>
  <c r="L4946" i="8"/>
  <c r="K4946" i="8"/>
  <c r="J4946" i="8"/>
  <c r="P4945" i="8"/>
  <c r="N4945" i="8"/>
  <c r="O4945" i="8" s="1"/>
  <c r="M4945" i="8"/>
  <c r="L4945" i="8"/>
  <c r="K4945" i="8"/>
  <c r="J4945" i="8"/>
  <c r="P4944" i="8"/>
  <c r="N4944" i="8"/>
  <c r="O4944" i="8" s="1"/>
  <c r="M4944" i="8"/>
  <c r="L4944" i="8"/>
  <c r="K4944" i="8"/>
  <c r="J4944" i="8"/>
  <c r="P4943" i="8"/>
  <c r="N4943" i="8"/>
  <c r="O4943" i="8" s="1"/>
  <c r="M4943" i="8"/>
  <c r="L4943" i="8"/>
  <c r="K4943" i="8"/>
  <c r="J4943" i="8"/>
  <c r="P4942" i="8"/>
  <c r="N4942" i="8"/>
  <c r="O4942" i="8" s="1"/>
  <c r="M4942" i="8"/>
  <c r="L4942" i="8"/>
  <c r="K4942" i="8"/>
  <c r="J4942" i="8"/>
  <c r="P4941" i="8"/>
  <c r="N4941" i="8"/>
  <c r="O4941" i="8" s="1"/>
  <c r="M4941" i="8"/>
  <c r="L4941" i="8"/>
  <c r="K4941" i="8"/>
  <c r="J4941" i="8"/>
  <c r="P4940" i="8"/>
  <c r="N4940" i="8"/>
  <c r="O4940" i="8" s="1"/>
  <c r="M4940" i="8"/>
  <c r="L4940" i="8"/>
  <c r="K4940" i="8"/>
  <c r="J4940" i="8"/>
  <c r="P4939" i="8"/>
  <c r="N4939" i="8"/>
  <c r="O4939" i="8" s="1"/>
  <c r="M4939" i="8"/>
  <c r="L4939" i="8"/>
  <c r="K4939" i="8"/>
  <c r="J4939" i="8"/>
  <c r="P4938" i="8"/>
  <c r="N4938" i="8"/>
  <c r="O4938" i="8" s="1"/>
  <c r="M4938" i="8"/>
  <c r="L4938" i="8"/>
  <c r="K4938" i="8"/>
  <c r="J4938" i="8"/>
  <c r="P4937" i="8"/>
  <c r="N4937" i="8"/>
  <c r="O4937" i="8" s="1"/>
  <c r="M4937" i="8"/>
  <c r="L4937" i="8"/>
  <c r="K4937" i="8"/>
  <c r="J4937" i="8"/>
  <c r="P4936" i="8"/>
  <c r="N4936" i="8"/>
  <c r="O4936" i="8" s="1"/>
  <c r="M4936" i="8"/>
  <c r="L4936" i="8"/>
  <c r="K4936" i="8"/>
  <c r="J4936" i="8"/>
  <c r="P4935" i="8"/>
  <c r="N4935" i="8"/>
  <c r="O4935" i="8" s="1"/>
  <c r="M4935" i="8"/>
  <c r="L4935" i="8"/>
  <c r="K4935" i="8"/>
  <c r="J4935" i="8"/>
  <c r="P4934" i="8"/>
  <c r="N4934" i="8"/>
  <c r="O4934" i="8" s="1"/>
  <c r="M4934" i="8"/>
  <c r="L4934" i="8"/>
  <c r="K4934" i="8"/>
  <c r="J4934" i="8"/>
  <c r="P4933" i="8"/>
  <c r="O4933" i="8"/>
  <c r="N4933" i="8"/>
  <c r="M4933" i="8"/>
  <c r="L4933" i="8"/>
  <c r="K4933" i="8"/>
  <c r="J4933" i="8"/>
  <c r="P4932" i="8"/>
  <c r="N4932" i="8"/>
  <c r="O4932" i="8" s="1"/>
  <c r="M4932" i="8"/>
  <c r="L4932" i="8"/>
  <c r="K4932" i="8"/>
  <c r="J4932" i="8"/>
  <c r="P4931" i="8"/>
  <c r="N4931" i="8"/>
  <c r="O4931" i="8" s="1"/>
  <c r="M4931" i="8"/>
  <c r="L4931" i="8"/>
  <c r="K4931" i="8"/>
  <c r="J4931" i="8"/>
  <c r="P4930" i="8"/>
  <c r="N4930" i="8"/>
  <c r="O4930" i="8" s="1"/>
  <c r="M4930" i="8"/>
  <c r="L4930" i="8"/>
  <c r="K4930" i="8"/>
  <c r="J4930" i="8"/>
  <c r="P4929" i="8"/>
  <c r="N4929" i="8"/>
  <c r="O4929" i="8" s="1"/>
  <c r="M4929" i="8"/>
  <c r="L4929" i="8"/>
  <c r="K4929" i="8"/>
  <c r="J4929" i="8"/>
  <c r="P4928" i="8"/>
  <c r="N4928" i="8"/>
  <c r="O4928" i="8" s="1"/>
  <c r="M4928" i="8"/>
  <c r="L4928" i="8"/>
  <c r="K4928" i="8"/>
  <c r="J4928" i="8"/>
  <c r="P4927" i="8"/>
  <c r="N4927" i="8"/>
  <c r="O4927" i="8" s="1"/>
  <c r="M4927" i="8"/>
  <c r="L4927" i="8"/>
  <c r="K4927" i="8"/>
  <c r="J4927" i="8"/>
  <c r="P4926" i="8"/>
  <c r="N4926" i="8"/>
  <c r="O4926" i="8" s="1"/>
  <c r="M4926" i="8"/>
  <c r="L4926" i="8"/>
  <c r="K4926" i="8"/>
  <c r="J4926" i="8"/>
  <c r="P4925" i="8"/>
  <c r="N4925" i="8"/>
  <c r="O4925" i="8" s="1"/>
  <c r="M4925" i="8"/>
  <c r="L4925" i="8"/>
  <c r="K4925" i="8"/>
  <c r="J4925" i="8"/>
  <c r="P4924" i="8"/>
  <c r="N4924" i="8"/>
  <c r="O4924" i="8" s="1"/>
  <c r="M4924" i="8"/>
  <c r="L4924" i="8"/>
  <c r="K4924" i="8"/>
  <c r="J4924" i="8"/>
  <c r="P4923" i="8"/>
  <c r="N4923" i="8"/>
  <c r="O4923" i="8" s="1"/>
  <c r="M4923" i="8"/>
  <c r="L4923" i="8"/>
  <c r="K4923" i="8"/>
  <c r="J4923" i="8"/>
  <c r="P4922" i="8"/>
  <c r="N4922" i="8"/>
  <c r="O4922" i="8" s="1"/>
  <c r="M4922" i="8"/>
  <c r="L4922" i="8"/>
  <c r="K4922" i="8"/>
  <c r="J4922" i="8"/>
  <c r="P4921" i="8"/>
  <c r="N4921" i="8"/>
  <c r="O4921" i="8" s="1"/>
  <c r="M4921" i="8"/>
  <c r="L4921" i="8"/>
  <c r="K4921" i="8"/>
  <c r="J4921" i="8"/>
  <c r="P4920" i="8"/>
  <c r="N4920" i="8"/>
  <c r="O4920" i="8" s="1"/>
  <c r="M4920" i="8"/>
  <c r="L4920" i="8"/>
  <c r="K4920" i="8"/>
  <c r="J4920" i="8"/>
  <c r="P4919" i="8"/>
  <c r="N4919" i="8"/>
  <c r="O4919" i="8" s="1"/>
  <c r="M4919" i="8"/>
  <c r="L4919" i="8"/>
  <c r="K4919" i="8"/>
  <c r="J4919" i="8"/>
  <c r="P4918" i="8"/>
  <c r="N4918" i="8"/>
  <c r="O4918" i="8" s="1"/>
  <c r="M4918" i="8"/>
  <c r="L4918" i="8"/>
  <c r="K4918" i="8"/>
  <c r="J4918" i="8"/>
  <c r="P4917" i="8"/>
  <c r="O4917" i="8"/>
  <c r="N4917" i="8"/>
  <c r="M4917" i="8"/>
  <c r="L4917" i="8"/>
  <c r="K4917" i="8"/>
  <c r="J4917" i="8"/>
  <c r="P4916" i="8"/>
  <c r="N4916" i="8"/>
  <c r="O4916" i="8" s="1"/>
  <c r="M4916" i="8"/>
  <c r="L4916" i="8"/>
  <c r="K4916" i="8"/>
  <c r="J4916" i="8"/>
  <c r="P4915" i="8"/>
  <c r="N4915" i="8"/>
  <c r="O4915" i="8" s="1"/>
  <c r="M4915" i="8"/>
  <c r="L4915" i="8"/>
  <c r="K4915" i="8"/>
  <c r="J4915" i="8"/>
  <c r="P4914" i="8"/>
  <c r="N4914" i="8"/>
  <c r="O4914" i="8" s="1"/>
  <c r="M4914" i="8"/>
  <c r="L4914" i="8"/>
  <c r="K4914" i="8"/>
  <c r="J4914" i="8"/>
  <c r="P4913" i="8"/>
  <c r="N4913" i="8"/>
  <c r="O4913" i="8" s="1"/>
  <c r="M4913" i="8"/>
  <c r="L4913" i="8"/>
  <c r="K4913" i="8"/>
  <c r="J4913" i="8"/>
  <c r="P4912" i="8"/>
  <c r="N4912" i="8"/>
  <c r="O4912" i="8" s="1"/>
  <c r="M4912" i="8"/>
  <c r="L4912" i="8"/>
  <c r="K4912" i="8"/>
  <c r="J4912" i="8"/>
  <c r="P4911" i="8"/>
  <c r="N4911" i="8"/>
  <c r="O4911" i="8" s="1"/>
  <c r="M4911" i="8"/>
  <c r="L4911" i="8"/>
  <c r="K4911" i="8"/>
  <c r="J4911" i="8"/>
  <c r="P4910" i="8"/>
  <c r="N4910" i="8"/>
  <c r="O4910" i="8" s="1"/>
  <c r="M4910" i="8"/>
  <c r="L4910" i="8"/>
  <c r="K4910" i="8"/>
  <c r="J4910" i="8"/>
  <c r="P4909" i="8"/>
  <c r="N4909" i="8"/>
  <c r="O4909" i="8" s="1"/>
  <c r="M4909" i="8"/>
  <c r="L4909" i="8"/>
  <c r="K4909" i="8"/>
  <c r="J4909" i="8"/>
  <c r="P4908" i="8"/>
  <c r="N4908" i="8"/>
  <c r="O4908" i="8" s="1"/>
  <c r="M4908" i="8"/>
  <c r="L4908" i="8"/>
  <c r="K4908" i="8"/>
  <c r="J4908" i="8"/>
  <c r="P4907" i="8"/>
  <c r="N4907" i="8"/>
  <c r="O4907" i="8" s="1"/>
  <c r="M4907" i="8"/>
  <c r="L4907" i="8"/>
  <c r="K4907" i="8"/>
  <c r="J4907" i="8"/>
  <c r="P4906" i="8"/>
  <c r="N4906" i="8"/>
  <c r="O4906" i="8" s="1"/>
  <c r="M4906" i="8"/>
  <c r="L4906" i="8"/>
  <c r="K4906" i="8"/>
  <c r="J4906" i="8"/>
  <c r="P4905" i="8"/>
  <c r="N4905" i="8"/>
  <c r="O4905" i="8" s="1"/>
  <c r="M4905" i="8"/>
  <c r="L4905" i="8"/>
  <c r="K4905" i="8"/>
  <c r="J4905" i="8"/>
  <c r="P4904" i="8"/>
  <c r="N4904" i="8"/>
  <c r="O4904" i="8" s="1"/>
  <c r="M4904" i="8"/>
  <c r="L4904" i="8"/>
  <c r="K4904" i="8"/>
  <c r="J4904" i="8"/>
  <c r="P4903" i="8"/>
  <c r="N4903" i="8"/>
  <c r="O4903" i="8" s="1"/>
  <c r="M4903" i="8"/>
  <c r="L4903" i="8"/>
  <c r="K4903" i="8"/>
  <c r="J4903" i="8"/>
  <c r="P4902" i="8"/>
  <c r="N4902" i="8"/>
  <c r="O4902" i="8" s="1"/>
  <c r="M4902" i="8"/>
  <c r="L4902" i="8"/>
  <c r="K4902" i="8"/>
  <c r="J4902" i="8"/>
  <c r="P4901" i="8"/>
  <c r="O4901" i="8"/>
  <c r="N4901" i="8"/>
  <c r="M4901" i="8"/>
  <c r="L4901" i="8"/>
  <c r="K4901" i="8"/>
  <c r="J4901" i="8"/>
  <c r="P4900" i="8"/>
  <c r="N4900" i="8"/>
  <c r="O4900" i="8" s="1"/>
  <c r="M4900" i="8"/>
  <c r="L4900" i="8"/>
  <c r="K4900" i="8"/>
  <c r="J4900" i="8"/>
  <c r="P4899" i="8"/>
  <c r="N4899" i="8"/>
  <c r="O4899" i="8" s="1"/>
  <c r="M4899" i="8"/>
  <c r="L4899" i="8"/>
  <c r="K4899" i="8"/>
  <c r="J4899" i="8"/>
  <c r="P4898" i="8"/>
  <c r="N4898" i="8"/>
  <c r="O4898" i="8" s="1"/>
  <c r="M4898" i="8"/>
  <c r="L4898" i="8"/>
  <c r="K4898" i="8"/>
  <c r="J4898" i="8"/>
  <c r="P4897" i="8"/>
  <c r="N4897" i="8"/>
  <c r="O4897" i="8" s="1"/>
  <c r="M4897" i="8"/>
  <c r="L4897" i="8"/>
  <c r="K4897" i="8"/>
  <c r="J4897" i="8"/>
  <c r="P4896" i="8"/>
  <c r="N4896" i="8"/>
  <c r="O4896" i="8" s="1"/>
  <c r="M4896" i="8"/>
  <c r="L4896" i="8"/>
  <c r="K4896" i="8"/>
  <c r="J4896" i="8"/>
  <c r="P4895" i="8"/>
  <c r="N4895" i="8"/>
  <c r="O4895" i="8" s="1"/>
  <c r="M4895" i="8"/>
  <c r="L4895" i="8"/>
  <c r="K4895" i="8"/>
  <c r="J4895" i="8"/>
  <c r="P4894" i="8"/>
  <c r="N4894" i="8"/>
  <c r="O4894" i="8" s="1"/>
  <c r="M4894" i="8"/>
  <c r="L4894" i="8"/>
  <c r="K4894" i="8"/>
  <c r="J4894" i="8"/>
  <c r="P4893" i="8"/>
  <c r="N4893" i="8"/>
  <c r="O4893" i="8" s="1"/>
  <c r="M4893" i="8"/>
  <c r="L4893" i="8"/>
  <c r="K4893" i="8"/>
  <c r="J4893" i="8"/>
  <c r="P4892" i="8"/>
  <c r="N4892" i="8"/>
  <c r="O4892" i="8" s="1"/>
  <c r="M4892" i="8"/>
  <c r="L4892" i="8"/>
  <c r="K4892" i="8"/>
  <c r="J4892" i="8"/>
  <c r="P4891" i="8"/>
  <c r="N4891" i="8"/>
  <c r="O4891" i="8" s="1"/>
  <c r="M4891" i="8"/>
  <c r="L4891" i="8"/>
  <c r="K4891" i="8"/>
  <c r="J4891" i="8"/>
  <c r="P4890" i="8"/>
  <c r="N4890" i="8"/>
  <c r="O4890" i="8" s="1"/>
  <c r="M4890" i="8"/>
  <c r="L4890" i="8"/>
  <c r="K4890" i="8"/>
  <c r="J4890" i="8"/>
  <c r="P4889" i="8"/>
  <c r="N4889" i="8"/>
  <c r="O4889" i="8" s="1"/>
  <c r="M4889" i="8"/>
  <c r="L4889" i="8"/>
  <c r="K4889" i="8"/>
  <c r="J4889" i="8"/>
  <c r="P4888" i="8"/>
  <c r="N4888" i="8"/>
  <c r="O4888" i="8" s="1"/>
  <c r="M4888" i="8"/>
  <c r="L4888" i="8"/>
  <c r="K4888" i="8"/>
  <c r="J4888" i="8"/>
  <c r="P4887" i="8"/>
  <c r="N4887" i="8"/>
  <c r="O4887" i="8" s="1"/>
  <c r="M4887" i="8"/>
  <c r="L4887" i="8"/>
  <c r="K4887" i="8"/>
  <c r="J4887" i="8"/>
  <c r="P4886" i="8"/>
  <c r="N4886" i="8"/>
  <c r="O4886" i="8" s="1"/>
  <c r="M4886" i="8"/>
  <c r="L4886" i="8"/>
  <c r="K4886" i="8"/>
  <c r="J4886" i="8"/>
  <c r="P4885" i="8"/>
  <c r="O4885" i="8"/>
  <c r="N4885" i="8"/>
  <c r="M4885" i="8"/>
  <c r="L4885" i="8"/>
  <c r="K4885" i="8"/>
  <c r="J4885" i="8"/>
  <c r="P4884" i="8"/>
  <c r="N4884" i="8"/>
  <c r="O4884" i="8" s="1"/>
  <c r="M4884" i="8"/>
  <c r="L4884" i="8"/>
  <c r="K4884" i="8"/>
  <c r="J4884" i="8"/>
  <c r="P4883" i="8"/>
  <c r="N4883" i="8"/>
  <c r="O4883" i="8" s="1"/>
  <c r="M4883" i="8"/>
  <c r="L4883" i="8"/>
  <c r="K4883" i="8"/>
  <c r="J4883" i="8"/>
  <c r="P4882" i="8"/>
  <c r="N4882" i="8"/>
  <c r="O4882" i="8" s="1"/>
  <c r="M4882" i="8"/>
  <c r="L4882" i="8"/>
  <c r="K4882" i="8"/>
  <c r="J4882" i="8"/>
  <c r="P4881" i="8"/>
  <c r="N4881" i="8"/>
  <c r="O4881" i="8" s="1"/>
  <c r="M4881" i="8"/>
  <c r="L4881" i="8"/>
  <c r="K4881" i="8"/>
  <c r="J4881" i="8"/>
  <c r="P4880" i="8"/>
  <c r="N4880" i="8"/>
  <c r="O4880" i="8" s="1"/>
  <c r="M4880" i="8"/>
  <c r="L4880" i="8"/>
  <c r="K4880" i="8"/>
  <c r="J4880" i="8"/>
  <c r="P4879" i="8"/>
  <c r="N4879" i="8"/>
  <c r="O4879" i="8" s="1"/>
  <c r="M4879" i="8"/>
  <c r="L4879" i="8"/>
  <c r="K4879" i="8"/>
  <c r="J4879" i="8"/>
  <c r="P4878" i="8"/>
  <c r="N4878" i="8"/>
  <c r="O4878" i="8" s="1"/>
  <c r="M4878" i="8"/>
  <c r="L4878" i="8"/>
  <c r="K4878" i="8"/>
  <c r="J4878" i="8"/>
  <c r="P4877" i="8"/>
  <c r="N4877" i="8"/>
  <c r="O4877" i="8" s="1"/>
  <c r="M4877" i="8"/>
  <c r="L4877" i="8"/>
  <c r="K4877" i="8"/>
  <c r="J4877" i="8"/>
  <c r="P4876" i="8"/>
  <c r="N4876" i="8"/>
  <c r="O4876" i="8" s="1"/>
  <c r="M4876" i="8"/>
  <c r="L4876" i="8"/>
  <c r="K4876" i="8"/>
  <c r="J4876" i="8"/>
  <c r="P4875" i="8"/>
  <c r="N4875" i="8"/>
  <c r="O4875" i="8" s="1"/>
  <c r="M4875" i="8"/>
  <c r="L4875" i="8"/>
  <c r="K4875" i="8"/>
  <c r="J4875" i="8"/>
  <c r="P4874" i="8"/>
  <c r="N4874" i="8"/>
  <c r="O4874" i="8" s="1"/>
  <c r="M4874" i="8"/>
  <c r="L4874" i="8"/>
  <c r="K4874" i="8"/>
  <c r="J4874" i="8"/>
  <c r="P4873" i="8"/>
  <c r="N4873" i="8"/>
  <c r="O4873" i="8" s="1"/>
  <c r="M4873" i="8"/>
  <c r="L4873" i="8"/>
  <c r="K4873" i="8"/>
  <c r="J4873" i="8"/>
  <c r="P4872" i="8"/>
  <c r="N4872" i="8"/>
  <c r="O4872" i="8" s="1"/>
  <c r="M4872" i="8"/>
  <c r="L4872" i="8"/>
  <c r="K4872" i="8"/>
  <c r="J4872" i="8"/>
  <c r="P4871" i="8"/>
  <c r="N4871" i="8"/>
  <c r="O4871" i="8" s="1"/>
  <c r="M4871" i="8"/>
  <c r="L4871" i="8"/>
  <c r="K4871" i="8"/>
  <c r="J4871" i="8"/>
  <c r="P4870" i="8"/>
  <c r="N4870" i="8"/>
  <c r="O4870" i="8" s="1"/>
  <c r="M4870" i="8"/>
  <c r="L4870" i="8"/>
  <c r="K4870" i="8"/>
  <c r="J4870" i="8"/>
  <c r="P4869" i="8"/>
  <c r="O4869" i="8"/>
  <c r="N4869" i="8"/>
  <c r="M4869" i="8"/>
  <c r="L4869" i="8"/>
  <c r="K4869" i="8"/>
  <c r="J4869" i="8"/>
  <c r="P4868" i="8"/>
  <c r="N4868" i="8"/>
  <c r="O4868" i="8" s="1"/>
  <c r="M4868" i="8"/>
  <c r="L4868" i="8"/>
  <c r="K4868" i="8"/>
  <c r="J4868" i="8"/>
  <c r="P4867" i="8"/>
  <c r="N4867" i="8"/>
  <c r="O4867" i="8" s="1"/>
  <c r="M4867" i="8"/>
  <c r="L4867" i="8"/>
  <c r="K4867" i="8"/>
  <c r="J4867" i="8"/>
  <c r="P4866" i="8"/>
  <c r="N4866" i="8"/>
  <c r="O4866" i="8" s="1"/>
  <c r="M4866" i="8"/>
  <c r="L4866" i="8"/>
  <c r="K4866" i="8"/>
  <c r="J4866" i="8"/>
  <c r="P4865" i="8"/>
  <c r="N4865" i="8"/>
  <c r="O4865" i="8" s="1"/>
  <c r="M4865" i="8"/>
  <c r="L4865" i="8"/>
  <c r="K4865" i="8"/>
  <c r="J4865" i="8"/>
  <c r="P4864" i="8"/>
  <c r="N4864" i="8"/>
  <c r="O4864" i="8" s="1"/>
  <c r="M4864" i="8"/>
  <c r="L4864" i="8"/>
  <c r="K4864" i="8"/>
  <c r="J4864" i="8"/>
  <c r="P4863" i="8"/>
  <c r="N4863" i="8"/>
  <c r="O4863" i="8" s="1"/>
  <c r="M4863" i="8"/>
  <c r="L4863" i="8"/>
  <c r="K4863" i="8"/>
  <c r="J4863" i="8"/>
  <c r="P4862" i="8"/>
  <c r="N4862" i="8"/>
  <c r="O4862" i="8" s="1"/>
  <c r="M4862" i="8"/>
  <c r="L4862" i="8"/>
  <c r="K4862" i="8"/>
  <c r="J4862" i="8"/>
  <c r="P4861" i="8"/>
  <c r="N4861" i="8"/>
  <c r="O4861" i="8" s="1"/>
  <c r="M4861" i="8"/>
  <c r="L4861" i="8"/>
  <c r="K4861" i="8"/>
  <c r="J4861" i="8"/>
  <c r="P4860" i="8"/>
  <c r="N4860" i="8"/>
  <c r="O4860" i="8" s="1"/>
  <c r="M4860" i="8"/>
  <c r="L4860" i="8"/>
  <c r="K4860" i="8"/>
  <c r="J4860" i="8"/>
  <c r="P4859" i="8"/>
  <c r="N4859" i="8"/>
  <c r="O4859" i="8" s="1"/>
  <c r="M4859" i="8"/>
  <c r="L4859" i="8"/>
  <c r="K4859" i="8"/>
  <c r="J4859" i="8"/>
  <c r="P4858" i="8"/>
  <c r="N4858" i="8"/>
  <c r="O4858" i="8" s="1"/>
  <c r="M4858" i="8"/>
  <c r="L4858" i="8"/>
  <c r="K4858" i="8"/>
  <c r="J4858" i="8"/>
  <c r="P4857" i="8"/>
  <c r="N4857" i="8"/>
  <c r="O4857" i="8" s="1"/>
  <c r="M4857" i="8"/>
  <c r="L4857" i="8"/>
  <c r="K4857" i="8"/>
  <c r="J4857" i="8"/>
  <c r="P4856" i="8"/>
  <c r="N4856" i="8"/>
  <c r="O4856" i="8" s="1"/>
  <c r="M4856" i="8"/>
  <c r="L4856" i="8"/>
  <c r="K4856" i="8"/>
  <c r="J4856" i="8"/>
  <c r="P4855" i="8"/>
  <c r="N4855" i="8"/>
  <c r="O4855" i="8" s="1"/>
  <c r="M4855" i="8"/>
  <c r="L4855" i="8"/>
  <c r="K4855" i="8"/>
  <c r="J4855" i="8"/>
  <c r="P4854" i="8"/>
  <c r="N4854" i="8"/>
  <c r="O4854" i="8" s="1"/>
  <c r="M4854" i="8"/>
  <c r="L4854" i="8"/>
  <c r="K4854" i="8"/>
  <c r="J4854" i="8"/>
  <c r="P4853" i="8"/>
  <c r="O4853" i="8"/>
  <c r="N4853" i="8"/>
  <c r="M4853" i="8"/>
  <c r="L4853" i="8"/>
  <c r="K4853" i="8"/>
  <c r="J4853" i="8"/>
  <c r="P4852" i="8"/>
  <c r="N4852" i="8"/>
  <c r="O4852" i="8" s="1"/>
  <c r="M4852" i="8"/>
  <c r="L4852" i="8"/>
  <c r="K4852" i="8"/>
  <c r="J4852" i="8"/>
  <c r="P4851" i="8"/>
  <c r="N4851" i="8"/>
  <c r="O4851" i="8" s="1"/>
  <c r="M4851" i="8"/>
  <c r="L4851" i="8"/>
  <c r="K4851" i="8"/>
  <c r="J4851" i="8"/>
  <c r="P4850" i="8"/>
  <c r="N4850" i="8"/>
  <c r="O4850" i="8" s="1"/>
  <c r="M4850" i="8"/>
  <c r="L4850" i="8"/>
  <c r="K4850" i="8"/>
  <c r="J4850" i="8"/>
  <c r="P4849" i="8"/>
  <c r="N4849" i="8"/>
  <c r="O4849" i="8" s="1"/>
  <c r="M4849" i="8"/>
  <c r="L4849" i="8"/>
  <c r="K4849" i="8"/>
  <c r="J4849" i="8"/>
  <c r="P4848" i="8"/>
  <c r="N4848" i="8"/>
  <c r="O4848" i="8" s="1"/>
  <c r="M4848" i="8"/>
  <c r="L4848" i="8"/>
  <c r="K4848" i="8"/>
  <c r="J4848" i="8"/>
  <c r="P4847" i="8"/>
  <c r="N4847" i="8"/>
  <c r="O4847" i="8" s="1"/>
  <c r="M4847" i="8"/>
  <c r="L4847" i="8"/>
  <c r="K4847" i="8"/>
  <c r="J4847" i="8"/>
  <c r="P4846" i="8"/>
  <c r="N4846" i="8"/>
  <c r="O4846" i="8" s="1"/>
  <c r="M4846" i="8"/>
  <c r="L4846" i="8"/>
  <c r="K4846" i="8"/>
  <c r="J4846" i="8"/>
  <c r="P4845" i="8"/>
  <c r="N4845" i="8"/>
  <c r="O4845" i="8" s="1"/>
  <c r="M4845" i="8"/>
  <c r="L4845" i="8"/>
  <c r="K4845" i="8"/>
  <c r="J4845" i="8"/>
  <c r="P4844" i="8"/>
  <c r="N4844" i="8"/>
  <c r="O4844" i="8" s="1"/>
  <c r="M4844" i="8"/>
  <c r="L4844" i="8"/>
  <c r="K4844" i="8"/>
  <c r="J4844" i="8"/>
  <c r="P4843" i="8"/>
  <c r="N4843" i="8"/>
  <c r="O4843" i="8" s="1"/>
  <c r="M4843" i="8"/>
  <c r="L4843" i="8"/>
  <c r="K4843" i="8"/>
  <c r="J4843" i="8"/>
  <c r="P4842" i="8"/>
  <c r="N4842" i="8"/>
  <c r="O4842" i="8" s="1"/>
  <c r="M4842" i="8"/>
  <c r="L4842" i="8"/>
  <c r="K4842" i="8"/>
  <c r="J4842" i="8"/>
  <c r="P4841" i="8"/>
  <c r="O4841" i="8"/>
  <c r="N4841" i="8"/>
  <c r="M4841" i="8"/>
  <c r="L4841" i="8"/>
  <c r="K4841" i="8"/>
  <c r="J4841" i="8"/>
  <c r="P4840" i="8"/>
  <c r="N4840" i="8"/>
  <c r="O4840" i="8" s="1"/>
  <c r="M4840" i="8"/>
  <c r="L4840" i="8"/>
  <c r="K4840" i="8"/>
  <c r="J4840" i="8"/>
  <c r="P4839" i="8"/>
  <c r="N4839" i="8"/>
  <c r="O4839" i="8" s="1"/>
  <c r="M4839" i="8"/>
  <c r="L4839" i="8"/>
  <c r="K4839" i="8"/>
  <c r="J4839" i="8"/>
  <c r="P4838" i="8"/>
  <c r="N4838" i="8"/>
  <c r="O4838" i="8" s="1"/>
  <c r="M4838" i="8"/>
  <c r="L4838" i="8"/>
  <c r="K4838" i="8"/>
  <c r="J4838" i="8"/>
  <c r="P4837" i="8"/>
  <c r="O4837" i="8"/>
  <c r="N4837" i="8"/>
  <c r="M4837" i="8"/>
  <c r="L4837" i="8"/>
  <c r="K4837" i="8"/>
  <c r="J4837" i="8"/>
  <c r="P4836" i="8"/>
  <c r="N4836" i="8"/>
  <c r="O4836" i="8" s="1"/>
  <c r="M4836" i="8"/>
  <c r="L4836" i="8"/>
  <c r="K4836" i="8"/>
  <c r="J4836" i="8"/>
  <c r="P4835" i="8"/>
  <c r="N4835" i="8"/>
  <c r="O4835" i="8" s="1"/>
  <c r="M4835" i="8"/>
  <c r="L4835" i="8"/>
  <c r="K4835" i="8"/>
  <c r="J4835" i="8"/>
  <c r="P4834" i="8"/>
  <c r="N4834" i="8"/>
  <c r="O4834" i="8" s="1"/>
  <c r="M4834" i="8"/>
  <c r="L4834" i="8"/>
  <c r="K4834" i="8"/>
  <c r="J4834" i="8"/>
  <c r="P4833" i="8"/>
  <c r="N4833" i="8"/>
  <c r="O4833" i="8" s="1"/>
  <c r="M4833" i="8"/>
  <c r="L4833" i="8"/>
  <c r="K4833" i="8"/>
  <c r="J4833" i="8"/>
  <c r="P4832" i="8"/>
  <c r="N4832" i="8"/>
  <c r="O4832" i="8" s="1"/>
  <c r="M4832" i="8"/>
  <c r="L4832" i="8"/>
  <c r="K4832" i="8"/>
  <c r="J4832" i="8"/>
  <c r="P4831" i="8"/>
  <c r="N4831" i="8"/>
  <c r="O4831" i="8" s="1"/>
  <c r="M4831" i="8"/>
  <c r="L4831" i="8"/>
  <c r="K4831" i="8"/>
  <c r="J4831" i="8"/>
  <c r="P4830" i="8"/>
  <c r="N4830" i="8"/>
  <c r="O4830" i="8" s="1"/>
  <c r="M4830" i="8"/>
  <c r="L4830" i="8"/>
  <c r="K4830" i="8"/>
  <c r="J4830" i="8"/>
  <c r="P4829" i="8"/>
  <c r="N4829" i="8"/>
  <c r="O4829" i="8" s="1"/>
  <c r="M4829" i="8"/>
  <c r="L4829" i="8"/>
  <c r="K4829" i="8"/>
  <c r="J4829" i="8"/>
  <c r="P4828" i="8"/>
  <c r="N4828" i="8"/>
  <c r="O4828" i="8" s="1"/>
  <c r="M4828" i="8"/>
  <c r="L4828" i="8"/>
  <c r="K4828" i="8"/>
  <c r="J4828" i="8"/>
  <c r="P4827" i="8"/>
  <c r="N4827" i="8"/>
  <c r="O4827" i="8" s="1"/>
  <c r="M4827" i="8"/>
  <c r="L4827" i="8"/>
  <c r="K4827" i="8"/>
  <c r="J4827" i="8"/>
  <c r="P4826" i="8"/>
  <c r="N4826" i="8"/>
  <c r="O4826" i="8" s="1"/>
  <c r="M4826" i="8"/>
  <c r="L4826" i="8"/>
  <c r="K4826" i="8"/>
  <c r="J4826" i="8"/>
  <c r="P4825" i="8"/>
  <c r="O4825" i="8"/>
  <c r="N4825" i="8"/>
  <c r="M4825" i="8"/>
  <c r="L4825" i="8"/>
  <c r="K4825" i="8"/>
  <c r="J4825" i="8"/>
  <c r="P4824" i="8"/>
  <c r="N4824" i="8"/>
  <c r="O4824" i="8" s="1"/>
  <c r="M4824" i="8"/>
  <c r="L4824" i="8"/>
  <c r="K4824" i="8"/>
  <c r="J4824" i="8"/>
  <c r="P4823" i="8"/>
  <c r="N4823" i="8"/>
  <c r="O4823" i="8" s="1"/>
  <c r="M4823" i="8"/>
  <c r="L4823" i="8"/>
  <c r="K4823" i="8"/>
  <c r="J4823" i="8"/>
  <c r="P4822" i="8"/>
  <c r="N4822" i="8"/>
  <c r="O4822" i="8" s="1"/>
  <c r="M4822" i="8"/>
  <c r="L4822" i="8"/>
  <c r="K4822" i="8"/>
  <c r="J4822" i="8"/>
  <c r="P4821" i="8"/>
  <c r="O4821" i="8"/>
  <c r="N4821" i="8"/>
  <c r="M4821" i="8"/>
  <c r="L4821" i="8"/>
  <c r="K4821" i="8"/>
  <c r="J4821" i="8"/>
  <c r="P4820" i="8"/>
  <c r="N4820" i="8"/>
  <c r="O4820" i="8" s="1"/>
  <c r="M4820" i="8"/>
  <c r="L4820" i="8"/>
  <c r="K4820" i="8"/>
  <c r="J4820" i="8"/>
  <c r="P4819" i="8"/>
  <c r="N4819" i="8"/>
  <c r="O4819" i="8" s="1"/>
  <c r="M4819" i="8"/>
  <c r="L4819" i="8"/>
  <c r="K4819" i="8"/>
  <c r="J4819" i="8"/>
  <c r="P4818" i="8"/>
  <c r="N4818" i="8"/>
  <c r="O4818" i="8" s="1"/>
  <c r="M4818" i="8"/>
  <c r="L4818" i="8"/>
  <c r="K4818" i="8"/>
  <c r="J4818" i="8"/>
  <c r="P4817" i="8"/>
  <c r="N4817" i="8"/>
  <c r="O4817" i="8" s="1"/>
  <c r="M4817" i="8"/>
  <c r="L4817" i="8"/>
  <c r="K4817" i="8"/>
  <c r="J4817" i="8"/>
  <c r="P4816" i="8"/>
  <c r="N4816" i="8"/>
  <c r="O4816" i="8" s="1"/>
  <c r="M4816" i="8"/>
  <c r="L4816" i="8"/>
  <c r="K4816" i="8"/>
  <c r="J4816" i="8"/>
  <c r="P4815" i="8"/>
  <c r="N4815" i="8"/>
  <c r="O4815" i="8" s="1"/>
  <c r="M4815" i="8"/>
  <c r="L4815" i="8"/>
  <c r="K4815" i="8"/>
  <c r="J4815" i="8"/>
  <c r="P4814" i="8"/>
  <c r="N4814" i="8"/>
  <c r="O4814" i="8" s="1"/>
  <c r="M4814" i="8"/>
  <c r="L4814" i="8"/>
  <c r="K4814" i="8"/>
  <c r="J4814" i="8"/>
  <c r="P4813" i="8"/>
  <c r="N4813" i="8"/>
  <c r="O4813" i="8" s="1"/>
  <c r="M4813" i="8"/>
  <c r="L4813" i="8"/>
  <c r="K4813" i="8"/>
  <c r="J4813" i="8"/>
  <c r="P4812" i="8"/>
  <c r="N4812" i="8"/>
  <c r="O4812" i="8" s="1"/>
  <c r="M4812" i="8"/>
  <c r="L4812" i="8"/>
  <c r="K4812" i="8"/>
  <c r="J4812" i="8"/>
  <c r="P4811" i="8"/>
  <c r="N4811" i="8"/>
  <c r="O4811" i="8" s="1"/>
  <c r="M4811" i="8"/>
  <c r="L4811" i="8"/>
  <c r="K4811" i="8"/>
  <c r="J4811" i="8"/>
  <c r="P4810" i="8"/>
  <c r="N4810" i="8"/>
  <c r="O4810" i="8" s="1"/>
  <c r="M4810" i="8"/>
  <c r="L4810" i="8"/>
  <c r="K4810" i="8"/>
  <c r="J4810" i="8"/>
  <c r="P4809" i="8"/>
  <c r="O4809" i="8"/>
  <c r="N4809" i="8"/>
  <c r="M4809" i="8"/>
  <c r="L4809" i="8"/>
  <c r="K4809" i="8"/>
  <c r="J4809" i="8"/>
  <c r="P4808" i="8"/>
  <c r="N4808" i="8"/>
  <c r="O4808" i="8" s="1"/>
  <c r="M4808" i="8"/>
  <c r="L4808" i="8"/>
  <c r="K4808" i="8"/>
  <c r="J4808" i="8"/>
  <c r="P4807" i="8"/>
  <c r="N4807" i="8"/>
  <c r="O4807" i="8" s="1"/>
  <c r="M4807" i="8"/>
  <c r="L4807" i="8"/>
  <c r="K4807" i="8"/>
  <c r="J4807" i="8"/>
  <c r="P4806" i="8"/>
  <c r="N4806" i="8"/>
  <c r="O4806" i="8" s="1"/>
  <c r="M4806" i="8"/>
  <c r="L4806" i="8"/>
  <c r="K4806" i="8"/>
  <c r="J4806" i="8"/>
  <c r="P4805" i="8"/>
  <c r="O4805" i="8"/>
  <c r="N4805" i="8"/>
  <c r="M4805" i="8"/>
  <c r="L4805" i="8"/>
  <c r="K4805" i="8"/>
  <c r="J4805" i="8"/>
  <c r="P4804" i="8"/>
  <c r="N4804" i="8"/>
  <c r="O4804" i="8" s="1"/>
  <c r="M4804" i="8"/>
  <c r="L4804" i="8"/>
  <c r="K4804" i="8"/>
  <c r="J4804" i="8"/>
  <c r="P4803" i="8"/>
  <c r="N4803" i="8"/>
  <c r="O4803" i="8" s="1"/>
  <c r="M4803" i="8"/>
  <c r="L4803" i="8"/>
  <c r="K4803" i="8"/>
  <c r="J4803" i="8"/>
  <c r="P4802" i="8"/>
  <c r="N4802" i="8"/>
  <c r="O4802" i="8" s="1"/>
  <c r="M4802" i="8"/>
  <c r="L4802" i="8"/>
  <c r="K4802" i="8"/>
  <c r="J4802" i="8"/>
  <c r="P4801" i="8"/>
  <c r="N4801" i="8"/>
  <c r="O4801" i="8" s="1"/>
  <c r="M4801" i="8"/>
  <c r="L4801" i="8"/>
  <c r="K4801" i="8"/>
  <c r="J4801" i="8"/>
  <c r="P4800" i="8"/>
  <c r="N4800" i="8"/>
  <c r="O4800" i="8" s="1"/>
  <c r="M4800" i="8"/>
  <c r="L4800" i="8"/>
  <c r="K4800" i="8"/>
  <c r="J4800" i="8"/>
  <c r="P4799" i="8"/>
  <c r="N4799" i="8"/>
  <c r="O4799" i="8" s="1"/>
  <c r="M4799" i="8"/>
  <c r="L4799" i="8"/>
  <c r="K4799" i="8"/>
  <c r="J4799" i="8"/>
  <c r="P4798" i="8"/>
  <c r="N4798" i="8"/>
  <c r="O4798" i="8" s="1"/>
  <c r="M4798" i="8"/>
  <c r="L4798" i="8"/>
  <c r="K4798" i="8"/>
  <c r="J4798" i="8"/>
  <c r="P4797" i="8"/>
  <c r="N4797" i="8"/>
  <c r="O4797" i="8" s="1"/>
  <c r="M4797" i="8"/>
  <c r="L4797" i="8"/>
  <c r="K4797" i="8"/>
  <c r="J4797" i="8"/>
  <c r="P4796" i="8"/>
  <c r="N4796" i="8"/>
  <c r="O4796" i="8" s="1"/>
  <c r="M4796" i="8"/>
  <c r="L4796" i="8"/>
  <c r="K4796" i="8"/>
  <c r="J4796" i="8"/>
  <c r="P4795" i="8"/>
  <c r="N4795" i="8"/>
  <c r="O4795" i="8" s="1"/>
  <c r="M4795" i="8"/>
  <c r="L4795" i="8"/>
  <c r="K4795" i="8"/>
  <c r="J4795" i="8"/>
  <c r="P4794" i="8"/>
  <c r="N4794" i="8"/>
  <c r="O4794" i="8" s="1"/>
  <c r="M4794" i="8"/>
  <c r="L4794" i="8"/>
  <c r="K4794" i="8"/>
  <c r="J4794" i="8"/>
  <c r="P4793" i="8"/>
  <c r="O4793" i="8"/>
  <c r="N4793" i="8"/>
  <c r="M4793" i="8"/>
  <c r="L4793" i="8"/>
  <c r="K4793" i="8"/>
  <c r="J4793" i="8"/>
  <c r="P4792" i="8"/>
  <c r="N4792" i="8"/>
  <c r="O4792" i="8" s="1"/>
  <c r="M4792" i="8"/>
  <c r="L4792" i="8"/>
  <c r="K4792" i="8"/>
  <c r="J4792" i="8"/>
  <c r="P4791" i="8"/>
  <c r="N4791" i="8"/>
  <c r="O4791" i="8" s="1"/>
  <c r="M4791" i="8"/>
  <c r="L4791" i="8"/>
  <c r="K4791" i="8"/>
  <c r="J4791" i="8"/>
  <c r="P4790" i="8"/>
  <c r="N4790" i="8"/>
  <c r="O4790" i="8" s="1"/>
  <c r="M4790" i="8"/>
  <c r="L4790" i="8"/>
  <c r="K4790" i="8"/>
  <c r="J4790" i="8"/>
  <c r="P4789" i="8"/>
  <c r="O4789" i="8"/>
  <c r="N4789" i="8"/>
  <c r="M4789" i="8"/>
  <c r="L4789" i="8"/>
  <c r="K4789" i="8"/>
  <c r="J4789" i="8"/>
  <c r="P4788" i="8"/>
  <c r="N4788" i="8"/>
  <c r="O4788" i="8" s="1"/>
  <c r="M4788" i="8"/>
  <c r="L4788" i="8"/>
  <c r="K4788" i="8"/>
  <c r="J4788" i="8"/>
  <c r="P4787" i="8"/>
  <c r="N4787" i="8"/>
  <c r="O4787" i="8" s="1"/>
  <c r="M4787" i="8"/>
  <c r="L4787" i="8"/>
  <c r="K4787" i="8"/>
  <c r="J4787" i="8"/>
  <c r="P4786" i="8"/>
  <c r="N4786" i="8"/>
  <c r="O4786" i="8" s="1"/>
  <c r="M4786" i="8"/>
  <c r="L4786" i="8"/>
  <c r="K4786" i="8"/>
  <c r="J4786" i="8"/>
  <c r="P4785" i="8"/>
  <c r="N4785" i="8"/>
  <c r="O4785" i="8" s="1"/>
  <c r="M4785" i="8"/>
  <c r="L4785" i="8"/>
  <c r="K4785" i="8"/>
  <c r="J4785" i="8"/>
  <c r="P4784" i="8"/>
  <c r="N4784" i="8"/>
  <c r="O4784" i="8" s="1"/>
  <c r="M4784" i="8"/>
  <c r="L4784" i="8"/>
  <c r="K4784" i="8"/>
  <c r="J4784" i="8"/>
  <c r="P4783" i="8"/>
  <c r="N4783" i="8"/>
  <c r="O4783" i="8" s="1"/>
  <c r="M4783" i="8"/>
  <c r="L4783" i="8"/>
  <c r="K4783" i="8"/>
  <c r="J4783" i="8"/>
  <c r="P4782" i="8"/>
  <c r="N4782" i="8"/>
  <c r="O4782" i="8" s="1"/>
  <c r="M4782" i="8"/>
  <c r="L4782" i="8"/>
  <c r="K4782" i="8"/>
  <c r="J4782" i="8"/>
  <c r="P4781" i="8"/>
  <c r="N4781" i="8"/>
  <c r="O4781" i="8" s="1"/>
  <c r="M4781" i="8"/>
  <c r="L4781" i="8"/>
  <c r="K4781" i="8"/>
  <c r="J4781" i="8"/>
  <c r="P4780" i="8"/>
  <c r="N4780" i="8"/>
  <c r="O4780" i="8" s="1"/>
  <c r="M4780" i="8"/>
  <c r="L4780" i="8"/>
  <c r="K4780" i="8"/>
  <c r="J4780" i="8"/>
  <c r="P4779" i="8"/>
  <c r="N4779" i="8"/>
  <c r="O4779" i="8" s="1"/>
  <c r="M4779" i="8"/>
  <c r="L4779" i="8"/>
  <c r="K4779" i="8"/>
  <c r="J4779" i="8"/>
  <c r="P4778" i="8"/>
  <c r="N4778" i="8"/>
  <c r="O4778" i="8" s="1"/>
  <c r="M4778" i="8"/>
  <c r="L4778" i="8"/>
  <c r="K4778" i="8"/>
  <c r="J4778" i="8"/>
  <c r="P4777" i="8"/>
  <c r="O4777" i="8"/>
  <c r="N4777" i="8"/>
  <c r="M4777" i="8"/>
  <c r="L4777" i="8"/>
  <c r="K4777" i="8"/>
  <c r="J4777" i="8"/>
  <c r="P4776" i="8"/>
  <c r="N4776" i="8"/>
  <c r="O4776" i="8" s="1"/>
  <c r="M4776" i="8"/>
  <c r="L4776" i="8"/>
  <c r="K4776" i="8"/>
  <c r="J4776" i="8"/>
  <c r="P4775" i="8"/>
  <c r="N4775" i="8"/>
  <c r="O4775" i="8" s="1"/>
  <c r="M4775" i="8"/>
  <c r="L4775" i="8"/>
  <c r="K4775" i="8"/>
  <c r="J4775" i="8"/>
  <c r="P4774" i="8"/>
  <c r="N4774" i="8"/>
  <c r="O4774" i="8" s="1"/>
  <c r="M4774" i="8"/>
  <c r="L4774" i="8"/>
  <c r="K4774" i="8"/>
  <c r="J4774" i="8"/>
  <c r="P4773" i="8"/>
  <c r="O4773" i="8"/>
  <c r="N4773" i="8"/>
  <c r="M4773" i="8"/>
  <c r="L4773" i="8"/>
  <c r="K4773" i="8"/>
  <c r="J4773" i="8"/>
  <c r="P4772" i="8"/>
  <c r="N4772" i="8"/>
  <c r="O4772" i="8" s="1"/>
  <c r="M4772" i="8"/>
  <c r="L4772" i="8"/>
  <c r="K4772" i="8"/>
  <c r="J4772" i="8"/>
  <c r="P4771" i="8"/>
  <c r="N4771" i="8"/>
  <c r="O4771" i="8" s="1"/>
  <c r="M4771" i="8"/>
  <c r="L4771" i="8"/>
  <c r="K4771" i="8"/>
  <c r="J4771" i="8"/>
  <c r="P4770" i="8"/>
  <c r="N4770" i="8"/>
  <c r="O4770" i="8" s="1"/>
  <c r="M4770" i="8"/>
  <c r="L4770" i="8"/>
  <c r="K4770" i="8"/>
  <c r="J4770" i="8"/>
  <c r="P4769" i="8"/>
  <c r="N4769" i="8"/>
  <c r="O4769" i="8" s="1"/>
  <c r="M4769" i="8"/>
  <c r="L4769" i="8"/>
  <c r="K4769" i="8"/>
  <c r="J4769" i="8"/>
  <c r="P4768" i="8"/>
  <c r="N4768" i="8"/>
  <c r="O4768" i="8" s="1"/>
  <c r="M4768" i="8"/>
  <c r="L4768" i="8"/>
  <c r="K4768" i="8"/>
  <c r="J4768" i="8"/>
  <c r="P4767" i="8"/>
  <c r="N4767" i="8"/>
  <c r="O4767" i="8" s="1"/>
  <c r="M4767" i="8"/>
  <c r="L4767" i="8"/>
  <c r="K4767" i="8"/>
  <c r="J4767" i="8"/>
  <c r="P4766" i="8"/>
  <c r="N4766" i="8"/>
  <c r="O4766" i="8" s="1"/>
  <c r="M4766" i="8"/>
  <c r="L4766" i="8"/>
  <c r="K4766" i="8"/>
  <c r="J4766" i="8"/>
  <c r="P4765" i="8"/>
  <c r="N4765" i="8"/>
  <c r="O4765" i="8" s="1"/>
  <c r="M4765" i="8"/>
  <c r="L4765" i="8"/>
  <c r="K4765" i="8"/>
  <c r="J4765" i="8"/>
  <c r="P4764" i="8"/>
  <c r="N4764" i="8"/>
  <c r="O4764" i="8" s="1"/>
  <c r="M4764" i="8"/>
  <c r="L4764" i="8"/>
  <c r="K4764" i="8"/>
  <c r="J4764" i="8"/>
  <c r="P4763" i="8"/>
  <c r="N4763" i="8"/>
  <c r="O4763" i="8" s="1"/>
  <c r="M4763" i="8"/>
  <c r="L4763" i="8"/>
  <c r="K4763" i="8"/>
  <c r="J4763" i="8"/>
  <c r="P4762" i="8"/>
  <c r="N4762" i="8"/>
  <c r="O4762" i="8" s="1"/>
  <c r="M4762" i="8"/>
  <c r="L4762" i="8"/>
  <c r="K4762" i="8"/>
  <c r="J4762" i="8"/>
  <c r="P4761" i="8"/>
  <c r="O4761" i="8"/>
  <c r="N4761" i="8"/>
  <c r="M4761" i="8"/>
  <c r="L4761" i="8"/>
  <c r="K4761" i="8"/>
  <c r="J4761" i="8"/>
  <c r="P4760" i="8"/>
  <c r="N4760" i="8"/>
  <c r="O4760" i="8" s="1"/>
  <c r="M4760" i="8"/>
  <c r="L4760" i="8"/>
  <c r="K4760" i="8"/>
  <c r="J4760" i="8"/>
  <c r="P4759" i="8"/>
  <c r="N4759" i="8"/>
  <c r="O4759" i="8" s="1"/>
  <c r="M4759" i="8"/>
  <c r="L4759" i="8"/>
  <c r="K4759" i="8"/>
  <c r="J4759" i="8"/>
  <c r="P4758" i="8"/>
  <c r="N4758" i="8"/>
  <c r="O4758" i="8" s="1"/>
  <c r="M4758" i="8"/>
  <c r="L4758" i="8"/>
  <c r="K4758" i="8"/>
  <c r="J4758" i="8"/>
  <c r="P4757" i="8"/>
  <c r="O4757" i="8"/>
  <c r="N4757" i="8"/>
  <c r="M4757" i="8"/>
  <c r="L4757" i="8"/>
  <c r="K4757" i="8"/>
  <c r="J4757" i="8"/>
  <c r="P4756" i="8"/>
  <c r="N4756" i="8"/>
  <c r="O4756" i="8" s="1"/>
  <c r="M4756" i="8"/>
  <c r="L4756" i="8"/>
  <c r="K4756" i="8"/>
  <c r="J4756" i="8"/>
  <c r="P4755" i="8"/>
  <c r="N4755" i="8"/>
  <c r="O4755" i="8" s="1"/>
  <c r="M4755" i="8"/>
  <c r="L4755" i="8"/>
  <c r="K4755" i="8"/>
  <c r="J4755" i="8"/>
  <c r="P4754" i="8"/>
  <c r="N4754" i="8"/>
  <c r="O4754" i="8" s="1"/>
  <c r="M4754" i="8"/>
  <c r="L4754" i="8"/>
  <c r="K4754" i="8"/>
  <c r="J4754" i="8"/>
  <c r="P4753" i="8"/>
  <c r="N4753" i="8"/>
  <c r="O4753" i="8" s="1"/>
  <c r="M4753" i="8"/>
  <c r="L4753" i="8"/>
  <c r="K4753" i="8"/>
  <c r="J4753" i="8"/>
  <c r="P4752" i="8"/>
  <c r="N4752" i="8"/>
  <c r="O4752" i="8" s="1"/>
  <c r="M4752" i="8"/>
  <c r="L4752" i="8"/>
  <c r="K4752" i="8"/>
  <c r="J4752" i="8"/>
  <c r="P4751" i="8"/>
  <c r="N4751" i="8"/>
  <c r="O4751" i="8" s="1"/>
  <c r="M4751" i="8"/>
  <c r="L4751" i="8"/>
  <c r="K4751" i="8"/>
  <c r="J4751" i="8"/>
  <c r="P4750" i="8"/>
  <c r="N4750" i="8"/>
  <c r="O4750" i="8" s="1"/>
  <c r="M4750" i="8"/>
  <c r="L4750" i="8"/>
  <c r="K4750" i="8"/>
  <c r="J4750" i="8"/>
  <c r="P4749" i="8"/>
  <c r="N4749" i="8"/>
  <c r="O4749" i="8" s="1"/>
  <c r="M4749" i="8"/>
  <c r="L4749" i="8"/>
  <c r="K4749" i="8"/>
  <c r="J4749" i="8"/>
  <c r="P4748" i="8"/>
  <c r="N4748" i="8"/>
  <c r="O4748" i="8" s="1"/>
  <c r="M4748" i="8"/>
  <c r="L4748" i="8"/>
  <c r="K4748" i="8"/>
  <c r="J4748" i="8"/>
  <c r="P4747" i="8"/>
  <c r="N4747" i="8"/>
  <c r="O4747" i="8" s="1"/>
  <c r="M4747" i="8"/>
  <c r="L4747" i="8"/>
  <c r="K4747" i="8"/>
  <c r="J4747" i="8"/>
  <c r="P4746" i="8"/>
  <c r="N4746" i="8"/>
  <c r="O4746" i="8" s="1"/>
  <c r="M4746" i="8"/>
  <c r="L4746" i="8"/>
  <c r="K4746" i="8"/>
  <c r="J4746" i="8"/>
  <c r="P4745" i="8"/>
  <c r="N4745" i="8"/>
  <c r="O4745" i="8" s="1"/>
  <c r="M4745" i="8"/>
  <c r="L4745" i="8"/>
  <c r="K4745" i="8"/>
  <c r="J4745" i="8"/>
  <c r="P4744" i="8"/>
  <c r="N4744" i="8"/>
  <c r="O4744" i="8" s="1"/>
  <c r="M4744" i="8"/>
  <c r="L4744" i="8"/>
  <c r="K4744" i="8"/>
  <c r="J4744" i="8"/>
  <c r="P4743" i="8"/>
  <c r="N4743" i="8"/>
  <c r="O4743" i="8" s="1"/>
  <c r="M4743" i="8"/>
  <c r="L4743" i="8"/>
  <c r="K4743" i="8"/>
  <c r="J4743" i="8"/>
  <c r="P4742" i="8"/>
  <c r="N4742" i="8"/>
  <c r="O4742" i="8" s="1"/>
  <c r="M4742" i="8"/>
  <c r="L4742" i="8"/>
  <c r="K4742" i="8"/>
  <c r="J4742" i="8"/>
  <c r="P4741" i="8"/>
  <c r="N4741" i="8"/>
  <c r="O4741" i="8" s="1"/>
  <c r="M4741" i="8"/>
  <c r="L4741" i="8"/>
  <c r="K4741" i="8"/>
  <c r="J4741" i="8"/>
  <c r="P4740" i="8"/>
  <c r="N4740" i="8"/>
  <c r="O4740" i="8" s="1"/>
  <c r="M4740" i="8"/>
  <c r="L4740" i="8"/>
  <c r="K4740" i="8"/>
  <c r="J4740" i="8"/>
  <c r="P4739" i="8"/>
  <c r="N4739" i="8"/>
  <c r="O4739" i="8" s="1"/>
  <c r="M4739" i="8"/>
  <c r="L4739" i="8"/>
  <c r="K4739" i="8"/>
  <c r="J4739" i="8"/>
  <c r="P4738" i="8"/>
  <c r="N4738" i="8"/>
  <c r="O4738" i="8" s="1"/>
  <c r="M4738" i="8"/>
  <c r="L4738" i="8"/>
  <c r="K4738" i="8"/>
  <c r="J4738" i="8"/>
  <c r="P4737" i="8"/>
  <c r="O4737" i="8"/>
  <c r="N4737" i="8"/>
  <c r="M4737" i="8"/>
  <c r="L4737" i="8"/>
  <c r="K4737" i="8"/>
  <c r="J4737" i="8"/>
  <c r="P4736" i="8"/>
  <c r="N4736" i="8"/>
  <c r="O4736" i="8" s="1"/>
  <c r="M4736" i="8"/>
  <c r="L4736" i="8"/>
  <c r="K4736" i="8"/>
  <c r="J4736" i="8"/>
  <c r="P4735" i="8"/>
  <c r="N4735" i="8"/>
  <c r="O4735" i="8" s="1"/>
  <c r="M4735" i="8"/>
  <c r="L4735" i="8"/>
  <c r="K4735" i="8"/>
  <c r="J4735" i="8"/>
  <c r="P4734" i="8"/>
  <c r="N4734" i="8"/>
  <c r="O4734" i="8" s="1"/>
  <c r="M4734" i="8"/>
  <c r="L4734" i="8"/>
  <c r="K4734" i="8"/>
  <c r="J4734" i="8"/>
  <c r="P4733" i="8"/>
  <c r="N4733" i="8"/>
  <c r="O4733" i="8" s="1"/>
  <c r="M4733" i="8"/>
  <c r="L4733" i="8"/>
  <c r="K4733" i="8"/>
  <c r="J4733" i="8"/>
  <c r="P4732" i="8"/>
  <c r="N4732" i="8"/>
  <c r="O4732" i="8" s="1"/>
  <c r="M4732" i="8"/>
  <c r="L4732" i="8"/>
  <c r="K4732" i="8"/>
  <c r="J4732" i="8"/>
  <c r="P4731" i="8"/>
  <c r="N4731" i="8"/>
  <c r="O4731" i="8" s="1"/>
  <c r="M4731" i="8"/>
  <c r="L4731" i="8"/>
  <c r="K4731" i="8"/>
  <c r="J4731" i="8"/>
  <c r="P4730" i="8"/>
  <c r="N4730" i="8"/>
  <c r="O4730" i="8" s="1"/>
  <c r="M4730" i="8"/>
  <c r="L4730" i="8"/>
  <c r="K4730" i="8"/>
  <c r="J4730" i="8"/>
  <c r="P4729" i="8"/>
  <c r="N4729" i="8"/>
  <c r="O4729" i="8" s="1"/>
  <c r="M4729" i="8"/>
  <c r="L4729" i="8"/>
  <c r="K4729" i="8"/>
  <c r="J4729" i="8"/>
  <c r="P4728" i="8"/>
  <c r="O4728" i="8"/>
  <c r="N4728" i="8"/>
  <c r="M4728" i="8"/>
  <c r="L4728" i="8"/>
  <c r="K4728" i="8"/>
  <c r="J4728" i="8"/>
  <c r="P4727" i="8"/>
  <c r="N4727" i="8"/>
  <c r="O4727" i="8" s="1"/>
  <c r="M4727" i="8"/>
  <c r="L4727" i="8"/>
  <c r="K4727" i="8"/>
  <c r="J4727" i="8"/>
  <c r="P4726" i="8"/>
  <c r="N4726" i="8"/>
  <c r="O4726" i="8" s="1"/>
  <c r="M4726" i="8"/>
  <c r="L4726" i="8"/>
  <c r="K4726" i="8"/>
  <c r="J4726" i="8"/>
  <c r="P4725" i="8"/>
  <c r="N4725" i="8"/>
  <c r="O4725" i="8" s="1"/>
  <c r="M4725" i="8"/>
  <c r="L4725" i="8"/>
  <c r="K4725" i="8"/>
  <c r="J4725" i="8"/>
  <c r="P4724" i="8"/>
  <c r="O4724" i="8"/>
  <c r="N4724" i="8"/>
  <c r="M4724" i="8"/>
  <c r="L4724" i="8"/>
  <c r="K4724" i="8"/>
  <c r="J4724" i="8"/>
  <c r="P4723" i="8"/>
  <c r="N4723" i="8"/>
  <c r="O4723" i="8" s="1"/>
  <c r="M4723" i="8"/>
  <c r="L4723" i="8"/>
  <c r="K4723" i="8"/>
  <c r="J4723" i="8"/>
  <c r="P4722" i="8"/>
  <c r="N4722" i="8"/>
  <c r="O4722" i="8" s="1"/>
  <c r="M4722" i="8"/>
  <c r="L4722" i="8"/>
  <c r="K4722" i="8"/>
  <c r="J4722" i="8"/>
  <c r="P4721" i="8"/>
  <c r="N4721" i="8"/>
  <c r="O4721" i="8" s="1"/>
  <c r="M4721" i="8"/>
  <c r="L4721" i="8"/>
  <c r="K4721" i="8"/>
  <c r="J4721" i="8"/>
  <c r="P4720" i="8"/>
  <c r="N4720" i="8"/>
  <c r="O4720" i="8" s="1"/>
  <c r="M4720" i="8"/>
  <c r="L4720" i="8"/>
  <c r="K4720" i="8"/>
  <c r="J4720" i="8"/>
  <c r="P4719" i="8"/>
  <c r="N4719" i="8"/>
  <c r="O4719" i="8" s="1"/>
  <c r="M4719" i="8"/>
  <c r="L4719" i="8"/>
  <c r="K4719" i="8"/>
  <c r="J4719" i="8"/>
  <c r="P4718" i="8"/>
  <c r="N4718" i="8"/>
  <c r="O4718" i="8" s="1"/>
  <c r="M4718" i="8"/>
  <c r="L4718" i="8"/>
  <c r="K4718" i="8"/>
  <c r="J4718" i="8"/>
  <c r="P4717" i="8"/>
  <c r="N4717" i="8"/>
  <c r="O4717" i="8" s="1"/>
  <c r="M4717" i="8"/>
  <c r="L4717" i="8"/>
  <c r="K4717" i="8"/>
  <c r="J4717" i="8"/>
  <c r="P4716" i="8"/>
  <c r="N4716" i="8"/>
  <c r="O4716" i="8" s="1"/>
  <c r="M4716" i="8"/>
  <c r="L4716" i="8"/>
  <c r="K4716" i="8"/>
  <c r="J4716" i="8"/>
  <c r="P4715" i="8"/>
  <c r="N4715" i="8"/>
  <c r="O4715" i="8" s="1"/>
  <c r="M4715" i="8"/>
  <c r="L4715" i="8"/>
  <c r="K4715" i="8"/>
  <c r="J4715" i="8"/>
  <c r="P4714" i="8"/>
  <c r="N4714" i="8"/>
  <c r="O4714" i="8" s="1"/>
  <c r="M4714" i="8"/>
  <c r="L4714" i="8"/>
  <c r="K4714" i="8"/>
  <c r="J4714" i="8"/>
  <c r="P4713" i="8"/>
  <c r="N4713" i="8"/>
  <c r="O4713" i="8" s="1"/>
  <c r="M4713" i="8"/>
  <c r="L4713" i="8"/>
  <c r="K4713" i="8"/>
  <c r="J4713" i="8"/>
  <c r="P4712" i="8"/>
  <c r="N4712" i="8"/>
  <c r="O4712" i="8" s="1"/>
  <c r="M4712" i="8"/>
  <c r="L4712" i="8"/>
  <c r="K4712" i="8"/>
  <c r="J4712" i="8"/>
  <c r="P4711" i="8"/>
  <c r="N4711" i="8"/>
  <c r="O4711" i="8" s="1"/>
  <c r="M4711" i="8"/>
  <c r="L4711" i="8"/>
  <c r="K4711" i="8"/>
  <c r="J4711" i="8"/>
  <c r="P4710" i="8"/>
  <c r="N4710" i="8"/>
  <c r="O4710" i="8" s="1"/>
  <c r="M4710" i="8"/>
  <c r="L4710" i="8"/>
  <c r="K4710" i="8"/>
  <c r="J4710" i="8"/>
  <c r="P4709" i="8"/>
  <c r="N4709" i="8"/>
  <c r="O4709" i="8" s="1"/>
  <c r="M4709" i="8"/>
  <c r="L4709" i="8"/>
  <c r="K4709" i="8"/>
  <c r="J4709" i="8"/>
  <c r="P4708" i="8"/>
  <c r="N4708" i="8"/>
  <c r="O4708" i="8" s="1"/>
  <c r="M4708" i="8"/>
  <c r="L4708" i="8"/>
  <c r="K4708" i="8"/>
  <c r="J4708" i="8"/>
  <c r="P4707" i="8"/>
  <c r="O4707" i="8"/>
  <c r="N4707" i="8"/>
  <c r="M4707" i="8"/>
  <c r="L4707" i="8"/>
  <c r="K4707" i="8"/>
  <c r="J4707" i="8"/>
  <c r="P4706" i="8"/>
  <c r="N4706" i="8"/>
  <c r="O4706" i="8" s="1"/>
  <c r="M4706" i="8"/>
  <c r="L4706" i="8"/>
  <c r="K4706" i="8"/>
  <c r="J4706" i="8"/>
  <c r="P4705" i="8"/>
  <c r="N4705" i="8"/>
  <c r="O4705" i="8" s="1"/>
  <c r="M4705" i="8"/>
  <c r="L4705" i="8"/>
  <c r="K4705" i="8"/>
  <c r="J4705" i="8"/>
  <c r="P4704" i="8"/>
  <c r="N4704" i="8"/>
  <c r="O4704" i="8" s="1"/>
  <c r="M4704" i="8"/>
  <c r="L4704" i="8"/>
  <c r="K4704" i="8"/>
  <c r="J4704" i="8"/>
  <c r="P4703" i="8"/>
  <c r="O4703" i="8"/>
  <c r="N4703" i="8"/>
  <c r="M4703" i="8"/>
  <c r="L4703" i="8"/>
  <c r="K4703" i="8"/>
  <c r="J4703" i="8"/>
  <c r="P4702" i="8"/>
  <c r="N4702" i="8"/>
  <c r="O4702" i="8" s="1"/>
  <c r="M4702" i="8"/>
  <c r="L4702" i="8"/>
  <c r="K4702" i="8"/>
  <c r="J4702" i="8"/>
  <c r="P4701" i="8"/>
  <c r="N4701" i="8"/>
  <c r="O4701" i="8" s="1"/>
  <c r="M4701" i="8"/>
  <c r="L4701" i="8"/>
  <c r="K4701" i="8"/>
  <c r="J4701" i="8"/>
  <c r="P4700" i="8"/>
  <c r="O4700" i="8"/>
  <c r="N4700" i="8"/>
  <c r="M4700" i="8"/>
  <c r="L4700" i="8"/>
  <c r="K4700" i="8"/>
  <c r="J4700" i="8"/>
  <c r="P4699" i="8"/>
  <c r="N4699" i="8"/>
  <c r="O4699" i="8" s="1"/>
  <c r="M4699" i="8"/>
  <c r="L4699" i="8"/>
  <c r="K4699" i="8"/>
  <c r="J4699" i="8"/>
  <c r="P4698" i="8"/>
  <c r="N4698" i="8"/>
  <c r="O4698" i="8" s="1"/>
  <c r="M4698" i="8"/>
  <c r="L4698" i="8"/>
  <c r="K4698" i="8"/>
  <c r="J4698" i="8"/>
  <c r="P4697" i="8"/>
  <c r="N4697" i="8"/>
  <c r="O4697" i="8" s="1"/>
  <c r="M4697" i="8"/>
  <c r="L4697" i="8"/>
  <c r="K4697" i="8"/>
  <c r="J4697" i="8"/>
  <c r="P4696" i="8"/>
  <c r="O4696" i="8"/>
  <c r="N4696" i="8"/>
  <c r="M4696" i="8"/>
  <c r="L4696" i="8"/>
  <c r="K4696" i="8"/>
  <c r="J4696" i="8"/>
  <c r="P4695" i="8"/>
  <c r="N4695" i="8"/>
  <c r="O4695" i="8" s="1"/>
  <c r="M4695" i="8"/>
  <c r="L4695" i="8"/>
  <c r="K4695" i="8"/>
  <c r="J4695" i="8"/>
  <c r="P4694" i="8"/>
  <c r="N4694" i="8"/>
  <c r="O4694" i="8" s="1"/>
  <c r="M4694" i="8"/>
  <c r="L4694" i="8"/>
  <c r="K4694" i="8"/>
  <c r="J4694" i="8"/>
  <c r="P4693" i="8"/>
  <c r="N4693" i="8"/>
  <c r="O4693" i="8" s="1"/>
  <c r="M4693" i="8"/>
  <c r="L4693" i="8"/>
  <c r="K4693" i="8"/>
  <c r="J4693" i="8"/>
  <c r="P4692" i="8"/>
  <c r="N4692" i="8"/>
  <c r="O4692" i="8" s="1"/>
  <c r="M4692" i="8"/>
  <c r="L4692" i="8"/>
  <c r="K4692" i="8"/>
  <c r="J4692" i="8"/>
  <c r="P4691" i="8"/>
  <c r="N4691" i="8"/>
  <c r="O4691" i="8" s="1"/>
  <c r="M4691" i="8"/>
  <c r="L4691" i="8"/>
  <c r="K4691" i="8"/>
  <c r="J4691" i="8"/>
  <c r="P4690" i="8"/>
  <c r="N4690" i="8"/>
  <c r="O4690" i="8" s="1"/>
  <c r="M4690" i="8"/>
  <c r="L4690" i="8"/>
  <c r="K4690" i="8"/>
  <c r="J4690" i="8"/>
  <c r="P4689" i="8"/>
  <c r="N4689" i="8"/>
  <c r="O4689" i="8" s="1"/>
  <c r="M4689" i="8"/>
  <c r="L4689" i="8"/>
  <c r="K4689" i="8"/>
  <c r="J4689" i="8"/>
  <c r="P4688" i="8"/>
  <c r="N4688" i="8"/>
  <c r="O4688" i="8" s="1"/>
  <c r="M4688" i="8"/>
  <c r="L4688" i="8"/>
  <c r="K4688" i="8"/>
  <c r="J4688" i="8"/>
  <c r="P4687" i="8"/>
  <c r="N4687" i="8"/>
  <c r="O4687" i="8" s="1"/>
  <c r="M4687" i="8"/>
  <c r="L4687" i="8"/>
  <c r="K4687" i="8"/>
  <c r="J4687" i="8"/>
  <c r="P4686" i="8"/>
  <c r="O4686" i="8"/>
  <c r="N4686" i="8"/>
  <c r="M4686" i="8"/>
  <c r="L4686" i="8"/>
  <c r="K4686" i="8"/>
  <c r="J4686" i="8"/>
  <c r="P4685" i="8"/>
  <c r="N4685" i="8"/>
  <c r="O4685" i="8" s="1"/>
  <c r="M4685" i="8"/>
  <c r="L4685" i="8"/>
  <c r="K4685" i="8"/>
  <c r="J4685" i="8"/>
  <c r="P4684" i="8"/>
  <c r="N4684" i="8"/>
  <c r="O4684" i="8" s="1"/>
  <c r="M4684" i="8"/>
  <c r="L4684" i="8"/>
  <c r="K4684" i="8"/>
  <c r="J4684" i="8"/>
  <c r="P4683" i="8"/>
  <c r="N4683" i="8"/>
  <c r="O4683" i="8" s="1"/>
  <c r="M4683" i="8"/>
  <c r="L4683" i="8"/>
  <c r="K4683" i="8"/>
  <c r="J4683" i="8"/>
  <c r="P4682" i="8"/>
  <c r="N4682" i="8"/>
  <c r="O4682" i="8" s="1"/>
  <c r="M4682" i="8"/>
  <c r="L4682" i="8"/>
  <c r="K4682" i="8"/>
  <c r="J4682" i="8"/>
  <c r="P4681" i="8"/>
  <c r="N4681" i="8"/>
  <c r="O4681" i="8" s="1"/>
  <c r="M4681" i="8"/>
  <c r="L4681" i="8"/>
  <c r="K4681" i="8"/>
  <c r="J4681" i="8"/>
  <c r="P4680" i="8"/>
  <c r="N4680" i="8"/>
  <c r="O4680" i="8" s="1"/>
  <c r="M4680" i="8"/>
  <c r="L4680" i="8"/>
  <c r="K4680" i="8"/>
  <c r="J4680" i="8"/>
  <c r="P4679" i="8"/>
  <c r="O4679" i="8"/>
  <c r="N4679" i="8"/>
  <c r="M4679" i="8"/>
  <c r="L4679" i="8"/>
  <c r="K4679" i="8"/>
  <c r="J4679" i="8"/>
  <c r="P4678" i="8"/>
  <c r="N4678" i="8"/>
  <c r="O4678" i="8" s="1"/>
  <c r="M4678" i="8"/>
  <c r="L4678" i="8"/>
  <c r="K4678" i="8"/>
  <c r="J4678" i="8"/>
  <c r="P4677" i="8"/>
  <c r="N4677" i="8"/>
  <c r="O4677" i="8" s="1"/>
  <c r="M4677" i="8"/>
  <c r="L4677" i="8"/>
  <c r="K4677" i="8"/>
  <c r="J4677" i="8"/>
  <c r="P4676" i="8"/>
  <c r="N4676" i="8"/>
  <c r="O4676" i="8" s="1"/>
  <c r="M4676" i="8"/>
  <c r="L4676" i="8"/>
  <c r="K4676" i="8"/>
  <c r="J4676" i="8"/>
  <c r="P4675" i="8"/>
  <c r="O4675" i="8"/>
  <c r="N4675" i="8"/>
  <c r="M4675" i="8"/>
  <c r="L4675" i="8"/>
  <c r="K4675" i="8"/>
  <c r="J4675" i="8"/>
  <c r="P4674" i="8"/>
  <c r="N4674" i="8"/>
  <c r="O4674" i="8" s="1"/>
  <c r="M4674" i="8"/>
  <c r="L4674" i="8"/>
  <c r="K4674" i="8"/>
  <c r="J4674" i="8"/>
  <c r="P4673" i="8"/>
  <c r="N4673" i="8"/>
  <c r="O4673" i="8" s="1"/>
  <c r="M4673" i="8"/>
  <c r="L4673" i="8"/>
  <c r="K4673" i="8"/>
  <c r="J4673" i="8"/>
  <c r="P4672" i="8"/>
  <c r="N4672" i="8"/>
  <c r="O4672" i="8" s="1"/>
  <c r="M4672" i="8"/>
  <c r="L4672" i="8"/>
  <c r="K4672" i="8"/>
  <c r="J4672" i="8"/>
  <c r="P4671" i="8"/>
  <c r="N4671" i="8"/>
  <c r="O4671" i="8" s="1"/>
  <c r="M4671" i="8"/>
  <c r="L4671" i="8"/>
  <c r="K4671" i="8"/>
  <c r="J4671" i="8"/>
  <c r="P4670" i="8"/>
  <c r="N4670" i="8"/>
  <c r="O4670" i="8" s="1"/>
  <c r="M4670" i="8"/>
  <c r="L4670" i="8"/>
  <c r="K4670" i="8"/>
  <c r="J4670" i="8"/>
  <c r="P4669" i="8"/>
  <c r="N4669" i="8"/>
  <c r="O4669" i="8" s="1"/>
  <c r="M4669" i="8"/>
  <c r="L4669" i="8"/>
  <c r="K4669" i="8"/>
  <c r="J4669" i="8"/>
  <c r="P4668" i="8"/>
  <c r="O4668" i="8"/>
  <c r="N4668" i="8"/>
  <c r="M4668" i="8"/>
  <c r="L4668" i="8"/>
  <c r="K4668" i="8"/>
  <c r="J4668" i="8"/>
  <c r="P4667" i="8"/>
  <c r="N4667" i="8"/>
  <c r="O4667" i="8" s="1"/>
  <c r="M4667" i="8"/>
  <c r="L4667" i="8"/>
  <c r="K4667" i="8"/>
  <c r="J4667" i="8"/>
  <c r="P4666" i="8"/>
  <c r="N4666" i="8"/>
  <c r="O4666" i="8" s="1"/>
  <c r="M4666" i="8"/>
  <c r="L4666" i="8"/>
  <c r="K4666" i="8"/>
  <c r="J4666" i="8"/>
  <c r="P4665" i="8"/>
  <c r="N4665" i="8"/>
  <c r="O4665" i="8" s="1"/>
  <c r="M4665" i="8"/>
  <c r="L4665" i="8"/>
  <c r="K4665" i="8"/>
  <c r="J4665" i="8"/>
  <c r="P4664" i="8"/>
  <c r="N4664" i="8"/>
  <c r="O4664" i="8" s="1"/>
  <c r="M4664" i="8"/>
  <c r="L4664" i="8"/>
  <c r="K4664" i="8"/>
  <c r="J4664" i="8"/>
  <c r="P4663" i="8"/>
  <c r="N4663" i="8"/>
  <c r="O4663" i="8" s="1"/>
  <c r="M4663" i="8"/>
  <c r="L4663" i="8"/>
  <c r="K4663" i="8"/>
  <c r="J4663" i="8"/>
  <c r="P4662" i="8"/>
  <c r="N4662" i="8"/>
  <c r="O4662" i="8" s="1"/>
  <c r="M4662" i="8"/>
  <c r="L4662" i="8"/>
  <c r="K4662" i="8"/>
  <c r="J4662" i="8"/>
  <c r="P4661" i="8"/>
  <c r="N4661" i="8"/>
  <c r="O4661" i="8" s="1"/>
  <c r="M4661" i="8"/>
  <c r="L4661" i="8"/>
  <c r="K4661" i="8"/>
  <c r="J4661" i="8"/>
  <c r="P4660" i="8"/>
  <c r="N4660" i="8"/>
  <c r="O4660" i="8" s="1"/>
  <c r="M4660" i="8"/>
  <c r="L4660" i="8"/>
  <c r="K4660" i="8"/>
  <c r="J4660" i="8"/>
  <c r="P4659" i="8"/>
  <c r="N4659" i="8"/>
  <c r="O4659" i="8" s="1"/>
  <c r="M4659" i="8"/>
  <c r="L4659" i="8"/>
  <c r="K4659" i="8"/>
  <c r="J4659" i="8"/>
  <c r="P4658" i="8"/>
  <c r="N4658" i="8"/>
  <c r="O4658" i="8" s="1"/>
  <c r="M4658" i="8"/>
  <c r="L4658" i="8"/>
  <c r="K4658" i="8"/>
  <c r="J4658" i="8"/>
  <c r="P4657" i="8"/>
  <c r="N4657" i="8"/>
  <c r="O4657" i="8" s="1"/>
  <c r="M4657" i="8"/>
  <c r="L4657" i="8"/>
  <c r="K4657" i="8"/>
  <c r="J4657" i="8"/>
  <c r="P4656" i="8"/>
  <c r="N4656" i="8"/>
  <c r="O4656" i="8" s="1"/>
  <c r="M4656" i="8"/>
  <c r="L4656" i="8"/>
  <c r="K4656" i="8"/>
  <c r="J4656" i="8"/>
  <c r="P4655" i="8"/>
  <c r="N4655" i="8"/>
  <c r="O4655" i="8" s="1"/>
  <c r="M4655" i="8"/>
  <c r="L4655" i="8"/>
  <c r="K4655" i="8"/>
  <c r="J4655" i="8"/>
  <c r="P4654" i="8"/>
  <c r="O4654" i="8"/>
  <c r="N4654" i="8"/>
  <c r="M4654" i="8"/>
  <c r="L4654" i="8"/>
  <c r="K4654" i="8"/>
  <c r="J4654" i="8"/>
  <c r="P4653" i="8"/>
  <c r="N4653" i="8"/>
  <c r="O4653" i="8" s="1"/>
  <c r="M4653" i="8"/>
  <c r="L4653" i="8"/>
  <c r="K4653" i="8"/>
  <c r="J4653" i="8"/>
  <c r="P4652" i="8"/>
  <c r="N4652" i="8"/>
  <c r="O4652" i="8" s="1"/>
  <c r="M4652" i="8"/>
  <c r="L4652" i="8"/>
  <c r="K4652" i="8"/>
  <c r="J4652" i="8"/>
  <c r="P4651" i="8"/>
  <c r="N4651" i="8"/>
  <c r="O4651" i="8" s="1"/>
  <c r="M4651" i="8"/>
  <c r="L4651" i="8"/>
  <c r="K4651" i="8"/>
  <c r="J4651" i="8"/>
  <c r="P4650" i="8"/>
  <c r="N4650" i="8"/>
  <c r="O4650" i="8" s="1"/>
  <c r="M4650" i="8"/>
  <c r="L4650" i="8"/>
  <c r="K4650" i="8"/>
  <c r="J4650" i="8"/>
  <c r="P4649" i="8"/>
  <c r="N4649" i="8"/>
  <c r="O4649" i="8" s="1"/>
  <c r="M4649" i="8"/>
  <c r="L4649" i="8"/>
  <c r="K4649" i="8"/>
  <c r="J4649" i="8"/>
  <c r="P4648" i="8"/>
  <c r="N4648" i="8"/>
  <c r="O4648" i="8" s="1"/>
  <c r="M4648" i="8"/>
  <c r="L4648" i="8"/>
  <c r="K4648" i="8"/>
  <c r="J4648" i="8"/>
  <c r="P4647" i="8"/>
  <c r="N4647" i="8"/>
  <c r="O4647" i="8" s="1"/>
  <c r="M4647" i="8"/>
  <c r="L4647" i="8"/>
  <c r="K4647" i="8"/>
  <c r="J4647" i="8"/>
  <c r="P4646" i="8"/>
  <c r="N4646" i="8"/>
  <c r="O4646" i="8" s="1"/>
  <c r="M4646" i="8"/>
  <c r="L4646" i="8"/>
  <c r="K4646" i="8"/>
  <c r="J4646" i="8"/>
  <c r="P4645" i="8"/>
  <c r="N4645" i="8"/>
  <c r="O4645" i="8" s="1"/>
  <c r="M4645" i="8"/>
  <c r="L4645" i="8"/>
  <c r="K4645" i="8"/>
  <c r="J4645" i="8"/>
  <c r="P4644" i="8"/>
  <c r="N4644" i="8"/>
  <c r="O4644" i="8" s="1"/>
  <c r="M4644" i="8"/>
  <c r="L4644" i="8"/>
  <c r="K4644" i="8"/>
  <c r="J4644" i="8"/>
  <c r="P4643" i="8"/>
  <c r="O4643" i="8"/>
  <c r="N4643" i="8"/>
  <c r="M4643" i="8"/>
  <c r="L4643" i="8"/>
  <c r="K4643" i="8"/>
  <c r="J4643" i="8"/>
  <c r="P4642" i="8"/>
  <c r="N4642" i="8"/>
  <c r="O4642" i="8" s="1"/>
  <c r="M4642" i="8"/>
  <c r="L4642" i="8"/>
  <c r="K4642" i="8"/>
  <c r="J4642" i="8"/>
  <c r="P4641" i="8"/>
  <c r="N4641" i="8"/>
  <c r="O4641" i="8" s="1"/>
  <c r="M4641" i="8"/>
  <c r="L4641" i="8"/>
  <c r="K4641" i="8"/>
  <c r="J4641" i="8"/>
  <c r="P4640" i="8"/>
  <c r="N4640" i="8"/>
  <c r="O4640" i="8" s="1"/>
  <c r="M4640" i="8"/>
  <c r="L4640" i="8"/>
  <c r="K4640" i="8"/>
  <c r="J4640" i="8"/>
  <c r="P4639" i="8"/>
  <c r="N4639" i="8"/>
  <c r="O4639" i="8" s="1"/>
  <c r="M4639" i="8"/>
  <c r="L4639" i="8"/>
  <c r="K4639" i="8"/>
  <c r="J4639" i="8"/>
  <c r="P4638" i="8"/>
  <c r="N4638" i="8"/>
  <c r="O4638" i="8" s="1"/>
  <c r="M4638" i="8"/>
  <c r="L4638" i="8"/>
  <c r="K4638" i="8"/>
  <c r="J4638" i="8"/>
  <c r="P4637" i="8"/>
  <c r="N4637" i="8"/>
  <c r="O4637" i="8" s="1"/>
  <c r="M4637" i="8"/>
  <c r="L4637" i="8"/>
  <c r="K4637" i="8"/>
  <c r="J4637" i="8"/>
  <c r="P4636" i="8"/>
  <c r="N4636" i="8"/>
  <c r="O4636" i="8" s="1"/>
  <c r="M4636" i="8"/>
  <c r="L4636" i="8"/>
  <c r="K4636" i="8"/>
  <c r="J4636" i="8"/>
  <c r="P4635" i="8"/>
  <c r="N4635" i="8"/>
  <c r="O4635" i="8" s="1"/>
  <c r="M4635" i="8"/>
  <c r="L4635" i="8"/>
  <c r="K4635" i="8"/>
  <c r="J4635" i="8"/>
  <c r="P4634" i="8"/>
  <c r="N4634" i="8"/>
  <c r="O4634" i="8" s="1"/>
  <c r="M4634" i="8"/>
  <c r="L4634" i="8"/>
  <c r="K4634" i="8"/>
  <c r="J4634" i="8"/>
  <c r="P4633" i="8"/>
  <c r="N4633" i="8"/>
  <c r="O4633" i="8" s="1"/>
  <c r="M4633" i="8"/>
  <c r="L4633" i="8"/>
  <c r="K4633" i="8"/>
  <c r="J4633" i="8"/>
  <c r="P4632" i="8"/>
  <c r="N4632" i="8"/>
  <c r="O4632" i="8" s="1"/>
  <c r="M4632" i="8"/>
  <c r="L4632" i="8"/>
  <c r="K4632" i="8"/>
  <c r="J4632" i="8"/>
  <c r="P4631" i="8"/>
  <c r="N4631" i="8"/>
  <c r="O4631" i="8" s="1"/>
  <c r="M4631" i="8"/>
  <c r="L4631" i="8"/>
  <c r="K4631" i="8"/>
  <c r="J4631" i="8"/>
  <c r="P4630" i="8"/>
  <c r="N4630" i="8"/>
  <c r="O4630" i="8" s="1"/>
  <c r="M4630" i="8"/>
  <c r="L4630" i="8"/>
  <c r="K4630" i="8"/>
  <c r="J4630" i="8"/>
  <c r="P4629" i="8"/>
  <c r="N4629" i="8"/>
  <c r="O4629" i="8" s="1"/>
  <c r="M4629" i="8"/>
  <c r="L4629" i="8"/>
  <c r="K4629" i="8"/>
  <c r="J4629" i="8"/>
  <c r="P4628" i="8"/>
  <c r="N4628" i="8"/>
  <c r="O4628" i="8" s="1"/>
  <c r="M4628" i="8"/>
  <c r="L4628" i="8"/>
  <c r="K4628" i="8"/>
  <c r="J4628" i="8"/>
  <c r="P4627" i="8"/>
  <c r="N4627" i="8"/>
  <c r="O4627" i="8" s="1"/>
  <c r="M4627" i="8"/>
  <c r="L4627" i="8"/>
  <c r="K4627" i="8"/>
  <c r="J4627" i="8"/>
  <c r="P4626" i="8"/>
  <c r="N4626" i="8"/>
  <c r="O4626" i="8" s="1"/>
  <c r="M4626" i="8"/>
  <c r="L4626" i="8"/>
  <c r="K4626" i="8"/>
  <c r="J4626" i="8"/>
  <c r="P4625" i="8"/>
  <c r="N4625" i="8"/>
  <c r="O4625" i="8" s="1"/>
  <c r="M4625" i="8"/>
  <c r="L4625" i="8"/>
  <c r="K4625" i="8"/>
  <c r="J4625" i="8"/>
  <c r="P4624" i="8"/>
  <c r="O4624" i="8"/>
  <c r="N4624" i="8"/>
  <c r="M4624" i="8"/>
  <c r="L4624" i="8"/>
  <c r="K4624" i="8"/>
  <c r="J4624" i="8"/>
  <c r="P4623" i="8"/>
  <c r="N4623" i="8"/>
  <c r="O4623" i="8" s="1"/>
  <c r="M4623" i="8"/>
  <c r="L4623" i="8"/>
  <c r="K4623" i="8"/>
  <c r="J4623" i="8"/>
  <c r="P4622" i="8"/>
  <c r="N4622" i="8"/>
  <c r="O4622" i="8" s="1"/>
  <c r="M4622" i="8"/>
  <c r="L4622" i="8"/>
  <c r="K4622" i="8"/>
  <c r="J4622" i="8"/>
  <c r="P4621" i="8"/>
  <c r="N4621" i="8"/>
  <c r="O4621" i="8" s="1"/>
  <c r="M4621" i="8"/>
  <c r="L4621" i="8"/>
  <c r="K4621" i="8"/>
  <c r="J4621" i="8"/>
  <c r="P4620" i="8"/>
  <c r="N4620" i="8"/>
  <c r="O4620" i="8" s="1"/>
  <c r="M4620" i="8"/>
  <c r="L4620" i="8"/>
  <c r="K4620" i="8"/>
  <c r="J4620" i="8"/>
  <c r="P4619" i="8"/>
  <c r="N4619" i="8"/>
  <c r="O4619" i="8" s="1"/>
  <c r="M4619" i="8"/>
  <c r="L4619" i="8"/>
  <c r="K4619" i="8"/>
  <c r="J4619" i="8"/>
  <c r="P4618" i="8"/>
  <c r="N4618" i="8"/>
  <c r="O4618" i="8" s="1"/>
  <c r="M4618" i="8"/>
  <c r="L4618" i="8"/>
  <c r="K4618" i="8"/>
  <c r="J4618" i="8"/>
  <c r="P4617" i="8"/>
  <c r="N4617" i="8"/>
  <c r="O4617" i="8" s="1"/>
  <c r="M4617" i="8"/>
  <c r="L4617" i="8"/>
  <c r="K4617" i="8"/>
  <c r="J4617" i="8"/>
  <c r="P4616" i="8"/>
  <c r="N4616" i="8"/>
  <c r="O4616" i="8" s="1"/>
  <c r="M4616" i="8"/>
  <c r="L4616" i="8"/>
  <c r="K4616" i="8"/>
  <c r="J4616" i="8"/>
  <c r="P4615" i="8"/>
  <c r="N4615" i="8"/>
  <c r="O4615" i="8" s="1"/>
  <c r="M4615" i="8"/>
  <c r="L4615" i="8"/>
  <c r="K4615" i="8"/>
  <c r="J4615" i="8"/>
  <c r="P4614" i="8"/>
  <c r="N4614" i="8"/>
  <c r="O4614" i="8" s="1"/>
  <c r="M4614" i="8"/>
  <c r="L4614" i="8"/>
  <c r="K4614" i="8"/>
  <c r="J4614" i="8"/>
  <c r="P4613" i="8"/>
  <c r="N4613" i="8"/>
  <c r="O4613" i="8" s="1"/>
  <c r="M4613" i="8"/>
  <c r="L4613" i="8"/>
  <c r="K4613" i="8"/>
  <c r="J4613" i="8"/>
  <c r="P4612" i="8"/>
  <c r="N4612" i="8"/>
  <c r="O4612" i="8" s="1"/>
  <c r="M4612" i="8"/>
  <c r="L4612" i="8"/>
  <c r="K4612" i="8"/>
  <c r="J4612" i="8"/>
  <c r="P4611" i="8"/>
  <c r="N4611" i="8"/>
  <c r="O4611" i="8" s="1"/>
  <c r="M4611" i="8"/>
  <c r="L4611" i="8"/>
  <c r="K4611" i="8"/>
  <c r="J4611" i="8"/>
  <c r="P4610" i="8"/>
  <c r="N4610" i="8"/>
  <c r="O4610" i="8" s="1"/>
  <c r="M4610" i="8"/>
  <c r="L4610" i="8"/>
  <c r="K4610" i="8"/>
  <c r="J4610" i="8"/>
  <c r="P4609" i="8"/>
  <c r="N4609" i="8"/>
  <c r="O4609" i="8" s="1"/>
  <c r="M4609" i="8"/>
  <c r="L4609" i="8"/>
  <c r="K4609" i="8"/>
  <c r="J4609" i="8"/>
  <c r="P4608" i="8"/>
  <c r="N4608" i="8"/>
  <c r="O4608" i="8" s="1"/>
  <c r="M4608" i="8"/>
  <c r="L4608" i="8"/>
  <c r="K4608" i="8"/>
  <c r="J4608" i="8"/>
  <c r="P4607" i="8"/>
  <c r="O4607" i="8"/>
  <c r="N4607" i="8"/>
  <c r="M4607" i="8"/>
  <c r="L4607" i="8"/>
  <c r="K4607" i="8"/>
  <c r="J4607" i="8"/>
  <c r="P4606" i="8"/>
  <c r="N4606" i="8"/>
  <c r="O4606" i="8" s="1"/>
  <c r="M4606" i="8"/>
  <c r="L4606" i="8"/>
  <c r="K4606" i="8"/>
  <c r="J4606" i="8"/>
  <c r="P4605" i="8"/>
  <c r="N4605" i="8"/>
  <c r="O4605" i="8" s="1"/>
  <c r="M4605" i="8"/>
  <c r="L4605" i="8"/>
  <c r="K4605" i="8"/>
  <c r="J4605" i="8"/>
  <c r="P4604" i="8"/>
  <c r="N4604" i="8"/>
  <c r="O4604" i="8" s="1"/>
  <c r="M4604" i="8"/>
  <c r="L4604" i="8"/>
  <c r="K4604" i="8"/>
  <c r="J4604" i="8"/>
  <c r="P4603" i="8"/>
  <c r="N4603" i="8"/>
  <c r="O4603" i="8" s="1"/>
  <c r="M4603" i="8"/>
  <c r="L4603" i="8"/>
  <c r="K4603" i="8"/>
  <c r="J4603" i="8"/>
  <c r="P4602" i="8"/>
  <c r="N4602" i="8"/>
  <c r="O4602" i="8" s="1"/>
  <c r="M4602" i="8"/>
  <c r="L4602" i="8"/>
  <c r="K4602" i="8"/>
  <c r="J4602" i="8"/>
  <c r="P4601" i="8"/>
  <c r="N4601" i="8"/>
  <c r="O4601" i="8" s="1"/>
  <c r="M4601" i="8"/>
  <c r="L4601" i="8"/>
  <c r="K4601" i="8"/>
  <c r="J4601" i="8"/>
  <c r="P4600" i="8"/>
  <c r="N4600" i="8"/>
  <c r="O4600" i="8" s="1"/>
  <c r="M4600" i="8"/>
  <c r="L4600" i="8"/>
  <c r="K4600" i="8"/>
  <c r="J4600" i="8"/>
  <c r="P4599" i="8"/>
  <c r="N4599" i="8"/>
  <c r="O4599" i="8" s="1"/>
  <c r="M4599" i="8"/>
  <c r="L4599" i="8"/>
  <c r="K4599" i="8"/>
  <c r="J4599" i="8"/>
  <c r="P4598" i="8"/>
  <c r="N4598" i="8"/>
  <c r="O4598" i="8" s="1"/>
  <c r="M4598" i="8"/>
  <c r="L4598" i="8"/>
  <c r="K4598" i="8"/>
  <c r="J4598" i="8"/>
  <c r="P4597" i="8"/>
  <c r="N4597" i="8"/>
  <c r="O4597" i="8" s="1"/>
  <c r="M4597" i="8"/>
  <c r="L4597" i="8"/>
  <c r="K4597" i="8"/>
  <c r="J4597" i="8"/>
  <c r="P4596" i="8"/>
  <c r="N4596" i="8"/>
  <c r="O4596" i="8" s="1"/>
  <c r="M4596" i="8"/>
  <c r="L4596" i="8"/>
  <c r="K4596" i="8"/>
  <c r="J4596" i="8"/>
  <c r="P4595" i="8"/>
  <c r="N4595" i="8"/>
  <c r="O4595" i="8" s="1"/>
  <c r="M4595" i="8"/>
  <c r="L4595" i="8"/>
  <c r="K4595" i="8"/>
  <c r="J4595" i="8"/>
  <c r="P4594" i="8"/>
  <c r="O4594" i="8"/>
  <c r="N4594" i="8"/>
  <c r="M4594" i="8"/>
  <c r="L4594" i="8"/>
  <c r="K4594" i="8"/>
  <c r="J4594" i="8"/>
  <c r="P4593" i="8"/>
  <c r="N4593" i="8"/>
  <c r="O4593" i="8" s="1"/>
  <c r="M4593" i="8"/>
  <c r="L4593" i="8"/>
  <c r="K4593" i="8"/>
  <c r="J4593" i="8"/>
  <c r="P4592" i="8"/>
  <c r="N4592" i="8"/>
  <c r="O4592" i="8" s="1"/>
  <c r="M4592" i="8"/>
  <c r="L4592" i="8"/>
  <c r="K4592" i="8"/>
  <c r="J4592" i="8"/>
  <c r="P4591" i="8"/>
  <c r="N4591" i="8"/>
  <c r="O4591" i="8" s="1"/>
  <c r="M4591" i="8"/>
  <c r="L4591" i="8"/>
  <c r="K4591" i="8"/>
  <c r="J4591" i="8"/>
  <c r="P4590" i="8"/>
  <c r="N4590" i="8"/>
  <c r="O4590" i="8" s="1"/>
  <c r="M4590" i="8"/>
  <c r="L4590" i="8"/>
  <c r="K4590" i="8"/>
  <c r="J4590" i="8"/>
  <c r="P4589" i="8"/>
  <c r="N4589" i="8"/>
  <c r="O4589" i="8" s="1"/>
  <c r="M4589" i="8"/>
  <c r="L4589" i="8"/>
  <c r="K4589" i="8"/>
  <c r="J4589" i="8"/>
  <c r="P4588" i="8"/>
  <c r="N4588" i="8"/>
  <c r="O4588" i="8" s="1"/>
  <c r="M4588" i="8"/>
  <c r="L4588" i="8"/>
  <c r="K4588" i="8"/>
  <c r="J4588" i="8"/>
  <c r="P4587" i="8"/>
  <c r="N4587" i="8"/>
  <c r="O4587" i="8" s="1"/>
  <c r="M4587" i="8"/>
  <c r="L4587" i="8"/>
  <c r="K4587" i="8"/>
  <c r="J4587" i="8"/>
  <c r="P4586" i="8"/>
  <c r="N4586" i="8"/>
  <c r="O4586" i="8" s="1"/>
  <c r="M4586" i="8"/>
  <c r="L4586" i="8"/>
  <c r="K4586" i="8"/>
  <c r="J4586" i="8"/>
  <c r="P4585" i="8"/>
  <c r="N4585" i="8"/>
  <c r="O4585" i="8" s="1"/>
  <c r="M4585" i="8"/>
  <c r="L4585" i="8"/>
  <c r="K4585" i="8"/>
  <c r="J4585" i="8"/>
  <c r="P4584" i="8"/>
  <c r="N4584" i="8"/>
  <c r="O4584" i="8" s="1"/>
  <c r="M4584" i="8"/>
  <c r="L4584" i="8"/>
  <c r="K4584" i="8"/>
  <c r="J4584" i="8"/>
  <c r="P4583" i="8"/>
  <c r="N4583" i="8"/>
  <c r="O4583" i="8" s="1"/>
  <c r="M4583" i="8"/>
  <c r="L4583" i="8"/>
  <c r="K4583" i="8"/>
  <c r="J4583" i="8"/>
  <c r="P4582" i="8"/>
  <c r="N4582" i="8"/>
  <c r="O4582" i="8" s="1"/>
  <c r="M4582" i="8"/>
  <c r="L4582" i="8"/>
  <c r="K4582" i="8"/>
  <c r="J4582" i="8"/>
  <c r="P4581" i="8"/>
  <c r="N4581" i="8"/>
  <c r="O4581" i="8" s="1"/>
  <c r="M4581" i="8"/>
  <c r="L4581" i="8"/>
  <c r="K4581" i="8"/>
  <c r="J4581" i="8"/>
  <c r="P4580" i="8"/>
  <c r="N4580" i="8"/>
  <c r="O4580" i="8" s="1"/>
  <c r="M4580" i="8"/>
  <c r="L4580" i="8"/>
  <c r="K4580" i="8"/>
  <c r="J4580" i="8"/>
  <c r="P4579" i="8"/>
  <c r="N4579" i="8"/>
  <c r="O4579" i="8" s="1"/>
  <c r="M4579" i="8"/>
  <c r="L4579" i="8"/>
  <c r="K4579" i="8"/>
  <c r="J4579" i="8"/>
  <c r="P4578" i="8"/>
  <c r="N4578" i="8"/>
  <c r="O4578" i="8" s="1"/>
  <c r="M4578" i="8"/>
  <c r="L4578" i="8"/>
  <c r="K4578" i="8"/>
  <c r="J4578" i="8"/>
  <c r="P4577" i="8"/>
  <c r="N4577" i="8"/>
  <c r="O4577" i="8" s="1"/>
  <c r="M4577" i="8"/>
  <c r="L4577" i="8"/>
  <c r="K4577" i="8"/>
  <c r="J4577" i="8"/>
  <c r="P4576" i="8"/>
  <c r="N4576" i="8"/>
  <c r="O4576" i="8" s="1"/>
  <c r="M4576" i="8"/>
  <c r="L4576" i="8"/>
  <c r="K4576" i="8"/>
  <c r="J4576" i="8"/>
  <c r="P4575" i="8"/>
  <c r="N4575" i="8"/>
  <c r="O4575" i="8" s="1"/>
  <c r="M4575" i="8"/>
  <c r="L4575" i="8"/>
  <c r="K4575" i="8"/>
  <c r="J4575" i="8"/>
  <c r="P4574" i="8"/>
  <c r="N4574" i="8"/>
  <c r="O4574" i="8" s="1"/>
  <c r="M4574" i="8"/>
  <c r="L4574" i="8"/>
  <c r="K4574" i="8"/>
  <c r="J4574" i="8"/>
  <c r="P4573" i="8"/>
  <c r="N4573" i="8"/>
  <c r="O4573" i="8" s="1"/>
  <c r="M4573" i="8"/>
  <c r="L4573" i="8"/>
  <c r="K4573" i="8"/>
  <c r="J4573" i="8"/>
  <c r="P4572" i="8"/>
  <c r="O4572" i="8"/>
  <c r="N4572" i="8"/>
  <c r="M4572" i="8"/>
  <c r="L4572" i="8"/>
  <c r="K4572" i="8"/>
  <c r="J4572" i="8"/>
  <c r="P4571" i="8"/>
  <c r="N4571" i="8"/>
  <c r="O4571" i="8" s="1"/>
  <c r="M4571" i="8"/>
  <c r="L4571" i="8"/>
  <c r="K4571" i="8"/>
  <c r="J4571" i="8"/>
  <c r="P4570" i="8"/>
  <c r="N4570" i="8"/>
  <c r="O4570" i="8" s="1"/>
  <c r="M4570" i="8"/>
  <c r="L4570" i="8"/>
  <c r="K4570" i="8"/>
  <c r="J4570" i="8"/>
  <c r="P4569" i="8"/>
  <c r="N4569" i="8"/>
  <c r="O4569" i="8" s="1"/>
  <c r="M4569" i="8"/>
  <c r="L4569" i="8"/>
  <c r="K4569" i="8"/>
  <c r="J4569" i="8"/>
  <c r="P4568" i="8"/>
  <c r="N4568" i="8"/>
  <c r="O4568" i="8" s="1"/>
  <c r="M4568" i="8"/>
  <c r="L4568" i="8"/>
  <c r="K4568" i="8"/>
  <c r="J4568" i="8"/>
  <c r="P4567" i="8"/>
  <c r="N4567" i="8"/>
  <c r="O4567" i="8" s="1"/>
  <c r="M4567" i="8"/>
  <c r="L4567" i="8"/>
  <c r="K4567" i="8"/>
  <c r="J4567" i="8"/>
  <c r="P4566" i="8"/>
  <c r="N4566" i="8"/>
  <c r="O4566" i="8" s="1"/>
  <c r="M4566" i="8"/>
  <c r="L4566" i="8"/>
  <c r="K4566" i="8"/>
  <c r="J4566" i="8"/>
  <c r="P4565" i="8"/>
  <c r="N4565" i="8"/>
  <c r="O4565" i="8" s="1"/>
  <c r="M4565" i="8"/>
  <c r="L4565" i="8"/>
  <c r="K4565" i="8"/>
  <c r="J4565" i="8"/>
  <c r="P4564" i="8"/>
  <c r="N4564" i="8"/>
  <c r="O4564" i="8" s="1"/>
  <c r="M4564" i="8"/>
  <c r="L4564" i="8"/>
  <c r="K4564" i="8"/>
  <c r="J4564" i="8"/>
  <c r="P4563" i="8"/>
  <c r="N4563" i="8"/>
  <c r="O4563" i="8" s="1"/>
  <c r="M4563" i="8"/>
  <c r="L4563" i="8"/>
  <c r="K4563" i="8"/>
  <c r="J4563" i="8"/>
  <c r="P4562" i="8"/>
  <c r="N4562" i="8"/>
  <c r="O4562" i="8" s="1"/>
  <c r="M4562" i="8"/>
  <c r="L4562" i="8"/>
  <c r="K4562" i="8"/>
  <c r="J4562" i="8"/>
  <c r="P4561" i="8"/>
  <c r="N4561" i="8"/>
  <c r="O4561" i="8" s="1"/>
  <c r="M4561" i="8"/>
  <c r="L4561" i="8"/>
  <c r="K4561" i="8"/>
  <c r="J4561" i="8"/>
  <c r="P4560" i="8"/>
  <c r="N4560" i="8"/>
  <c r="O4560" i="8" s="1"/>
  <c r="M4560" i="8"/>
  <c r="L4560" i="8"/>
  <c r="K4560" i="8"/>
  <c r="J4560" i="8"/>
  <c r="P4559" i="8"/>
  <c r="O4559" i="8"/>
  <c r="N4559" i="8"/>
  <c r="M4559" i="8"/>
  <c r="L4559" i="8"/>
  <c r="K4559" i="8"/>
  <c r="J4559" i="8"/>
  <c r="P4558" i="8"/>
  <c r="N4558" i="8"/>
  <c r="O4558" i="8" s="1"/>
  <c r="M4558" i="8"/>
  <c r="L4558" i="8"/>
  <c r="K4558" i="8"/>
  <c r="J4558" i="8"/>
  <c r="P4557" i="8"/>
  <c r="N4557" i="8"/>
  <c r="O4557" i="8" s="1"/>
  <c r="M4557" i="8"/>
  <c r="L4557" i="8"/>
  <c r="K4557" i="8"/>
  <c r="J4557" i="8"/>
  <c r="P4556" i="8"/>
  <c r="O4556" i="8"/>
  <c r="N4556" i="8"/>
  <c r="M4556" i="8"/>
  <c r="L4556" i="8"/>
  <c r="K4556" i="8"/>
  <c r="J4556" i="8"/>
  <c r="P4555" i="8"/>
  <c r="N4555" i="8"/>
  <c r="O4555" i="8" s="1"/>
  <c r="M4555" i="8"/>
  <c r="L4555" i="8"/>
  <c r="K4555" i="8"/>
  <c r="J4555" i="8"/>
  <c r="P4554" i="8"/>
  <c r="N4554" i="8"/>
  <c r="O4554" i="8" s="1"/>
  <c r="M4554" i="8"/>
  <c r="L4554" i="8"/>
  <c r="K4554" i="8"/>
  <c r="J4554" i="8"/>
  <c r="P4553" i="8"/>
  <c r="N4553" i="8"/>
  <c r="O4553" i="8" s="1"/>
  <c r="M4553" i="8"/>
  <c r="L4553" i="8"/>
  <c r="K4553" i="8"/>
  <c r="J4553" i="8"/>
  <c r="P4552" i="8"/>
  <c r="N4552" i="8"/>
  <c r="O4552" i="8" s="1"/>
  <c r="M4552" i="8"/>
  <c r="L4552" i="8"/>
  <c r="K4552" i="8"/>
  <c r="J4552" i="8"/>
  <c r="P4551" i="8"/>
  <c r="N4551" i="8"/>
  <c r="O4551" i="8" s="1"/>
  <c r="M4551" i="8"/>
  <c r="L4551" i="8"/>
  <c r="K4551" i="8"/>
  <c r="J4551" i="8"/>
  <c r="P4550" i="8"/>
  <c r="N4550" i="8"/>
  <c r="O4550" i="8" s="1"/>
  <c r="M4550" i="8"/>
  <c r="L4550" i="8"/>
  <c r="K4550" i="8"/>
  <c r="J4550" i="8"/>
  <c r="P4549" i="8"/>
  <c r="N4549" i="8"/>
  <c r="O4549" i="8" s="1"/>
  <c r="M4549" i="8"/>
  <c r="L4549" i="8"/>
  <c r="K4549" i="8"/>
  <c r="J4549" i="8"/>
  <c r="P4548" i="8"/>
  <c r="N4548" i="8"/>
  <c r="O4548" i="8" s="1"/>
  <c r="M4548" i="8"/>
  <c r="L4548" i="8"/>
  <c r="K4548" i="8"/>
  <c r="J4548" i="8"/>
  <c r="P4547" i="8"/>
  <c r="N4547" i="8"/>
  <c r="O4547" i="8" s="1"/>
  <c r="M4547" i="8"/>
  <c r="L4547" i="8"/>
  <c r="K4547" i="8"/>
  <c r="J4547" i="8"/>
  <c r="P4546" i="8"/>
  <c r="O4546" i="8"/>
  <c r="N4546" i="8"/>
  <c r="M4546" i="8"/>
  <c r="L4546" i="8"/>
  <c r="K4546" i="8"/>
  <c r="J4546" i="8"/>
  <c r="P4545" i="8"/>
  <c r="N4545" i="8"/>
  <c r="O4545" i="8" s="1"/>
  <c r="M4545" i="8"/>
  <c r="L4545" i="8"/>
  <c r="K4545" i="8"/>
  <c r="J4545" i="8"/>
  <c r="P4544" i="8"/>
  <c r="N4544" i="8"/>
  <c r="O4544" i="8" s="1"/>
  <c r="M4544" i="8"/>
  <c r="L4544" i="8"/>
  <c r="K4544" i="8"/>
  <c r="J4544" i="8"/>
  <c r="P4543" i="8"/>
  <c r="O4543" i="8"/>
  <c r="N4543" i="8"/>
  <c r="M4543" i="8"/>
  <c r="L4543" i="8"/>
  <c r="K4543" i="8"/>
  <c r="J4543" i="8"/>
  <c r="P4542" i="8"/>
  <c r="N4542" i="8"/>
  <c r="O4542" i="8" s="1"/>
  <c r="M4542" i="8"/>
  <c r="L4542" i="8"/>
  <c r="K4542" i="8"/>
  <c r="J4542" i="8"/>
  <c r="P4541" i="8"/>
  <c r="N4541" i="8"/>
  <c r="O4541" i="8" s="1"/>
  <c r="M4541" i="8"/>
  <c r="L4541" i="8"/>
  <c r="K4541" i="8"/>
  <c r="J4541" i="8"/>
  <c r="P4540" i="8"/>
  <c r="N4540" i="8"/>
  <c r="O4540" i="8" s="1"/>
  <c r="M4540" i="8"/>
  <c r="L4540" i="8"/>
  <c r="K4540" i="8"/>
  <c r="J4540" i="8"/>
  <c r="P4539" i="8"/>
  <c r="N4539" i="8"/>
  <c r="O4539" i="8" s="1"/>
  <c r="M4539" i="8"/>
  <c r="L4539" i="8"/>
  <c r="K4539" i="8"/>
  <c r="J4539" i="8"/>
  <c r="P4538" i="8"/>
  <c r="N4538" i="8"/>
  <c r="O4538" i="8" s="1"/>
  <c r="M4538" i="8"/>
  <c r="L4538" i="8"/>
  <c r="K4538" i="8"/>
  <c r="J4538" i="8"/>
  <c r="P4537" i="8"/>
  <c r="N4537" i="8"/>
  <c r="O4537" i="8" s="1"/>
  <c r="M4537" i="8"/>
  <c r="L4537" i="8"/>
  <c r="K4537" i="8"/>
  <c r="J4537" i="8"/>
  <c r="P4536" i="8"/>
  <c r="N4536" i="8"/>
  <c r="O4536" i="8" s="1"/>
  <c r="M4536" i="8"/>
  <c r="L4536" i="8"/>
  <c r="K4536" i="8"/>
  <c r="J4536" i="8"/>
  <c r="P4535" i="8"/>
  <c r="N4535" i="8"/>
  <c r="O4535" i="8" s="1"/>
  <c r="M4535" i="8"/>
  <c r="L4535" i="8"/>
  <c r="K4535" i="8"/>
  <c r="J4535" i="8"/>
  <c r="P4534" i="8"/>
  <c r="N4534" i="8"/>
  <c r="O4534" i="8" s="1"/>
  <c r="M4534" i="8"/>
  <c r="L4534" i="8"/>
  <c r="K4534" i="8"/>
  <c r="J4534" i="8"/>
  <c r="P4533" i="8"/>
  <c r="N4533" i="8"/>
  <c r="O4533" i="8" s="1"/>
  <c r="M4533" i="8"/>
  <c r="L4533" i="8"/>
  <c r="K4533" i="8"/>
  <c r="J4533" i="8"/>
  <c r="P4532" i="8"/>
  <c r="N4532" i="8"/>
  <c r="O4532" i="8" s="1"/>
  <c r="M4532" i="8"/>
  <c r="L4532" i="8"/>
  <c r="K4532" i="8"/>
  <c r="J4532" i="8"/>
  <c r="P4531" i="8"/>
  <c r="N4531" i="8"/>
  <c r="O4531" i="8" s="1"/>
  <c r="M4531" i="8"/>
  <c r="L4531" i="8"/>
  <c r="K4531" i="8"/>
  <c r="J4531" i="8"/>
  <c r="P4530" i="8"/>
  <c r="O4530" i="8"/>
  <c r="N4530" i="8"/>
  <c r="M4530" i="8"/>
  <c r="L4530" i="8"/>
  <c r="K4530" i="8"/>
  <c r="J4530" i="8"/>
  <c r="P4529" i="8"/>
  <c r="N4529" i="8"/>
  <c r="O4529" i="8" s="1"/>
  <c r="M4529" i="8"/>
  <c r="L4529" i="8"/>
  <c r="K4529" i="8"/>
  <c r="J4529" i="8"/>
  <c r="P4528" i="8"/>
  <c r="N4528" i="8"/>
  <c r="O4528" i="8" s="1"/>
  <c r="M4528" i="8"/>
  <c r="L4528" i="8"/>
  <c r="K4528" i="8"/>
  <c r="J4528" i="8"/>
  <c r="P4527" i="8"/>
  <c r="N4527" i="8"/>
  <c r="O4527" i="8" s="1"/>
  <c r="M4527" i="8"/>
  <c r="L4527" i="8"/>
  <c r="K4527" i="8"/>
  <c r="J4527" i="8"/>
  <c r="P4526" i="8"/>
  <c r="N4526" i="8"/>
  <c r="O4526" i="8" s="1"/>
  <c r="M4526" i="8"/>
  <c r="L4526" i="8"/>
  <c r="K4526" i="8"/>
  <c r="J4526" i="8"/>
  <c r="P4525" i="8"/>
  <c r="N4525" i="8"/>
  <c r="O4525" i="8" s="1"/>
  <c r="M4525" i="8"/>
  <c r="L4525" i="8"/>
  <c r="K4525" i="8"/>
  <c r="J4525" i="8"/>
  <c r="P4524" i="8"/>
  <c r="N4524" i="8"/>
  <c r="O4524" i="8" s="1"/>
  <c r="M4524" i="8"/>
  <c r="L4524" i="8"/>
  <c r="K4524" i="8"/>
  <c r="J4524" i="8"/>
  <c r="P4523" i="8"/>
  <c r="N4523" i="8"/>
  <c r="O4523" i="8" s="1"/>
  <c r="M4523" i="8"/>
  <c r="L4523" i="8"/>
  <c r="K4523" i="8"/>
  <c r="J4523" i="8"/>
  <c r="P4522" i="8"/>
  <c r="N4522" i="8"/>
  <c r="O4522" i="8" s="1"/>
  <c r="M4522" i="8"/>
  <c r="L4522" i="8"/>
  <c r="K4522" i="8"/>
  <c r="J4522" i="8"/>
  <c r="P4521" i="8"/>
  <c r="N4521" i="8"/>
  <c r="O4521" i="8" s="1"/>
  <c r="M4521" i="8"/>
  <c r="L4521" i="8"/>
  <c r="K4521" i="8"/>
  <c r="J4521" i="8"/>
  <c r="P4520" i="8"/>
  <c r="N4520" i="8"/>
  <c r="O4520" i="8" s="1"/>
  <c r="M4520" i="8"/>
  <c r="L4520" i="8"/>
  <c r="K4520" i="8"/>
  <c r="J4520" i="8"/>
  <c r="P4519" i="8"/>
  <c r="N4519" i="8"/>
  <c r="O4519" i="8" s="1"/>
  <c r="M4519" i="8"/>
  <c r="L4519" i="8"/>
  <c r="K4519" i="8"/>
  <c r="J4519" i="8"/>
  <c r="P4518" i="8"/>
  <c r="N4518" i="8"/>
  <c r="O4518" i="8" s="1"/>
  <c r="M4518" i="8"/>
  <c r="L4518" i="8"/>
  <c r="K4518" i="8"/>
  <c r="J4518" i="8"/>
  <c r="P4517" i="8"/>
  <c r="N4517" i="8"/>
  <c r="O4517" i="8" s="1"/>
  <c r="M4517" i="8"/>
  <c r="L4517" i="8"/>
  <c r="K4517" i="8"/>
  <c r="J4517" i="8"/>
  <c r="P4516" i="8"/>
  <c r="N4516" i="8"/>
  <c r="O4516" i="8" s="1"/>
  <c r="M4516" i="8"/>
  <c r="L4516" i="8"/>
  <c r="K4516" i="8"/>
  <c r="J4516" i="8"/>
  <c r="P4515" i="8"/>
  <c r="N4515" i="8"/>
  <c r="O4515" i="8" s="1"/>
  <c r="M4515" i="8"/>
  <c r="L4515" i="8"/>
  <c r="K4515" i="8"/>
  <c r="J4515" i="8"/>
  <c r="P4514" i="8"/>
  <c r="N4514" i="8"/>
  <c r="O4514" i="8" s="1"/>
  <c r="M4514" i="8"/>
  <c r="L4514" i="8"/>
  <c r="K4514" i="8"/>
  <c r="J4514" i="8"/>
  <c r="P4513" i="8"/>
  <c r="N4513" i="8"/>
  <c r="O4513" i="8" s="1"/>
  <c r="M4513" i="8"/>
  <c r="L4513" i="8"/>
  <c r="K4513" i="8"/>
  <c r="J4513" i="8"/>
  <c r="P4512" i="8"/>
  <c r="N4512" i="8"/>
  <c r="O4512" i="8" s="1"/>
  <c r="M4512" i="8"/>
  <c r="L4512" i="8"/>
  <c r="K4512" i="8"/>
  <c r="J4512" i="8"/>
  <c r="P4511" i="8"/>
  <c r="N4511" i="8"/>
  <c r="O4511" i="8" s="1"/>
  <c r="M4511" i="8"/>
  <c r="L4511" i="8"/>
  <c r="K4511" i="8"/>
  <c r="J4511" i="8"/>
  <c r="P4510" i="8"/>
  <c r="N4510" i="8"/>
  <c r="O4510" i="8" s="1"/>
  <c r="M4510" i="8"/>
  <c r="L4510" i="8"/>
  <c r="K4510" i="8"/>
  <c r="J4510" i="8"/>
  <c r="P4509" i="8"/>
  <c r="N4509" i="8"/>
  <c r="O4509" i="8" s="1"/>
  <c r="M4509" i="8"/>
  <c r="L4509" i="8"/>
  <c r="K4509" i="8"/>
  <c r="J4509" i="8"/>
  <c r="P4508" i="8"/>
  <c r="N4508" i="8"/>
  <c r="O4508" i="8" s="1"/>
  <c r="M4508" i="8"/>
  <c r="L4508" i="8"/>
  <c r="K4508" i="8"/>
  <c r="J4508" i="8"/>
  <c r="P4507" i="8"/>
  <c r="N4507" i="8"/>
  <c r="O4507" i="8" s="1"/>
  <c r="M4507" i="8"/>
  <c r="L4507" i="8"/>
  <c r="K4507" i="8"/>
  <c r="J4507" i="8"/>
  <c r="P4506" i="8"/>
  <c r="N4506" i="8"/>
  <c r="O4506" i="8" s="1"/>
  <c r="M4506" i="8"/>
  <c r="L4506" i="8"/>
  <c r="K4506" i="8"/>
  <c r="J4506" i="8"/>
  <c r="P4505" i="8"/>
  <c r="N4505" i="8"/>
  <c r="O4505" i="8" s="1"/>
  <c r="M4505" i="8"/>
  <c r="L4505" i="8"/>
  <c r="K4505" i="8"/>
  <c r="J4505" i="8"/>
  <c r="P4504" i="8"/>
  <c r="O4504" i="8"/>
  <c r="N4504" i="8"/>
  <c r="M4504" i="8"/>
  <c r="L4504" i="8"/>
  <c r="K4504" i="8"/>
  <c r="J4504" i="8"/>
  <c r="P4503" i="8"/>
  <c r="N4503" i="8"/>
  <c r="O4503" i="8" s="1"/>
  <c r="M4503" i="8"/>
  <c r="L4503" i="8"/>
  <c r="K4503" i="8"/>
  <c r="J4503" i="8"/>
  <c r="P4502" i="8"/>
  <c r="N4502" i="8"/>
  <c r="O4502" i="8" s="1"/>
  <c r="M4502" i="8"/>
  <c r="L4502" i="8"/>
  <c r="K4502" i="8"/>
  <c r="J4502" i="8"/>
  <c r="P4501" i="8"/>
  <c r="N4501" i="8"/>
  <c r="O4501" i="8" s="1"/>
  <c r="M4501" i="8"/>
  <c r="L4501" i="8"/>
  <c r="K4501" i="8"/>
  <c r="J4501" i="8"/>
  <c r="P4500" i="8"/>
  <c r="N4500" i="8"/>
  <c r="O4500" i="8" s="1"/>
  <c r="M4500" i="8"/>
  <c r="L4500" i="8"/>
  <c r="K4500" i="8"/>
  <c r="J4500" i="8"/>
  <c r="P4499" i="8"/>
  <c r="N4499" i="8"/>
  <c r="O4499" i="8" s="1"/>
  <c r="M4499" i="8"/>
  <c r="L4499" i="8"/>
  <c r="K4499" i="8"/>
  <c r="J4499" i="8"/>
  <c r="P4498" i="8"/>
  <c r="N4498" i="8"/>
  <c r="O4498" i="8" s="1"/>
  <c r="M4498" i="8"/>
  <c r="L4498" i="8"/>
  <c r="K4498" i="8"/>
  <c r="J4498" i="8"/>
  <c r="P4497" i="8"/>
  <c r="N4497" i="8"/>
  <c r="O4497" i="8" s="1"/>
  <c r="M4497" i="8"/>
  <c r="L4497" i="8"/>
  <c r="K4497" i="8"/>
  <c r="J4497" i="8"/>
  <c r="P4496" i="8"/>
  <c r="N4496" i="8"/>
  <c r="O4496" i="8" s="1"/>
  <c r="M4496" i="8"/>
  <c r="L4496" i="8"/>
  <c r="K4496" i="8"/>
  <c r="J4496" i="8"/>
  <c r="P4495" i="8"/>
  <c r="N4495" i="8"/>
  <c r="O4495" i="8" s="1"/>
  <c r="M4495" i="8"/>
  <c r="L4495" i="8"/>
  <c r="K4495" i="8"/>
  <c r="J4495" i="8"/>
  <c r="P4494" i="8"/>
  <c r="N4494" i="8"/>
  <c r="O4494" i="8" s="1"/>
  <c r="M4494" i="8"/>
  <c r="L4494" i="8"/>
  <c r="K4494" i="8"/>
  <c r="J4494" i="8"/>
  <c r="P4493" i="8"/>
  <c r="N4493" i="8"/>
  <c r="O4493" i="8" s="1"/>
  <c r="M4493" i="8"/>
  <c r="L4493" i="8"/>
  <c r="K4493" i="8"/>
  <c r="J4493" i="8"/>
  <c r="P4492" i="8"/>
  <c r="N4492" i="8"/>
  <c r="O4492" i="8" s="1"/>
  <c r="M4492" i="8"/>
  <c r="L4492" i="8"/>
  <c r="K4492" i="8"/>
  <c r="J4492" i="8"/>
  <c r="P4491" i="8"/>
  <c r="N4491" i="8"/>
  <c r="O4491" i="8" s="1"/>
  <c r="M4491" i="8"/>
  <c r="L4491" i="8"/>
  <c r="K4491" i="8"/>
  <c r="J4491" i="8"/>
  <c r="P4490" i="8"/>
  <c r="N4490" i="8"/>
  <c r="O4490" i="8" s="1"/>
  <c r="M4490" i="8"/>
  <c r="L4490" i="8"/>
  <c r="K4490" i="8"/>
  <c r="J4490" i="8"/>
  <c r="P4489" i="8"/>
  <c r="N4489" i="8"/>
  <c r="O4489" i="8" s="1"/>
  <c r="M4489" i="8"/>
  <c r="L4489" i="8"/>
  <c r="K4489" i="8"/>
  <c r="J4489" i="8"/>
  <c r="P4488" i="8"/>
  <c r="N4488" i="8"/>
  <c r="O4488" i="8" s="1"/>
  <c r="M4488" i="8"/>
  <c r="L4488" i="8"/>
  <c r="K4488" i="8"/>
  <c r="J4488" i="8"/>
  <c r="P4487" i="8"/>
  <c r="N4487" i="8"/>
  <c r="O4487" i="8" s="1"/>
  <c r="M4487" i="8"/>
  <c r="L4487" i="8"/>
  <c r="K4487" i="8"/>
  <c r="J4487" i="8"/>
  <c r="P4486" i="8"/>
  <c r="N4486" i="8"/>
  <c r="O4486" i="8" s="1"/>
  <c r="M4486" i="8"/>
  <c r="L4486" i="8"/>
  <c r="K4486" i="8"/>
  <c r="J4486" i="8"/>
  <c r="P4485" i="8"/>
  <c r="N4485" i="8"/>
  <c r="O4485" i="8" s="1"/>
  <c r="M4485" i="8"/>
  <c r="L4485" i="8"/>
  <c r="K4485" i="8"/>
  <c r="J4485" i="8"/>
  <c r="P4484" i="8"/>
  <c r="N4484" i="8"/>
  <c r="O4484" i="8" s="1"/>
  <c r="M4484" i="8"/>
  <c r="L4484" i="8"/>
  <c r="K4484" i="8"/>
  <c r="J4484" i="8"/>
  <c r="P4483" i="8"/>
  <c r="N4483" i="8"/>
  <c r="O4483" i="8" s="1"/>
  <c r="M4483" i="8"/>
  <c r="L4483" i="8"/>
  <c r="K4483" i="8"/>
  <c r="J4483" i="8"/>
  <c r="P4482" i="8"/>
  <c r="N4482" i="8"/>
  <c r="O4482" i="8" s="1"/>
  <c r="M4482" i="8"/>
  <c r="L4482" i="8"/>
  <c r="K4482" i="8"/>
  <c r="J4482" i="8"/>
  <c r="P4481" i="8"/>
  <c r="N4481" i="8"/>
  <c r="O4481" i="8" s="1"/>
  <c r="M4481" i="8"/>
  <c r="L4481" i="8"/>
  <c r="K4481" i="8"/>
  <c r="J4481" i="8"/>
  <c r="P4480" i="8"/>
  <c r="N4480" i="8"/>
  <c r="O4480" i="8" s="1"/>
  <c r="M4480" i="8"/>
  <c r="L4480" i="8"/>
  <c r="K4480" i="8"/>
  <c r="J4480" i="8"/>
  <c r="P4479" i="8"/>
  <c r="O4479" i="8"/>
  <c r="N4479" i="8"/>
  <c r="M4479" i="8"/>
  <c r="L4479" i="8"/>
  <c r="K4479" i="8"/>
  <c r="J4479" i="8"/>
  <c r="P4478" i="8"/>
  <c r="N4478" i="8"/>
  <c r="O4478" i="8" s="1"/>
  <c r="M4478" i="8"/>
  <c r="L4478" i="8"/>
  <c r="K4478" i="8"/>
  <c r="J4478" i="8"/>
  <c r="P4477" i="8"/>
  <c r="N4477" i="8"/>
  <c r="O4477" i="8" s="1"/>
  <c r="M4477" i="8"/>
  <c r="L4477" i="8"/>
  <c r="K4477" i="8"/>
  <c r="J4477" i="8"/>
  <c r="P4476" i="8"/>
  <c r="N4476" i="8"/>
  <c r="O4476" i="8" s="1"/>
  <c r="M4476" i="8"/>
  <c r="L4476" i="8"/>
  <c r="K4476" i="8"/>
  <c r="J4476" i="8"/>
  <c r="P4475" i="8"/>
  <c r="N4475" i="8"/>
  <c r="O4475" i="8" s="1"/>
  <c r="M4475" i="8"/>
  <c r="L4475" i="8"/>
  <c r="K4475" i="8"/>
  <c r="J4475" i="8"/>
  <c r="P4474" i="8"/>
  <c r="N4474" i="8"/>
  <c r="O4474" i="8" s="1"/>
  <c r="M4474" i="8"/>
  <c r="L4474" i="8"/>
  <c r="K4474" i="8"/>
  <c r="J4474" i="8"/>
  <c r="P4473" i="8"/>
  <c r="N4473" i="8"/>
  <c r="O4473" i="8" s="1"/>
  <c r="M4473" i="8"/>
  <c r="L4473" i="8"/>
  <c r="K4473" i="8"/>
  <c r="J4473" i="8"/>
  <c r="P4472" i="8"/>
  <c r="O4472" i="8"/>
  <c r="N4472" i="8"/>
  <c r="M4472" i="8"/>
  <c r="L4472" i="8"/>
  <c r="K4472" i="8"/>
  <c r="J4472" i="8"/>
  <c r="P4471" i="8"/>
  <c r="N4471" i="8"/>
  <c r="O4471" i="8" s="1"/>
  <c r="M4471" i="8"/>
  <c r="L4471" i="8"/>
  <c r="K4471" i="8"/>
  <c r="J4471" i="8"/>
  <c r="P4470" i="8"/>
  <c r="N4470" i="8"/>
  <c r="O4470" i="8" s="1"/>
  <c r="M4470" i="8"/>
  <c r="L4470" i="8"/>
  <c r="K4470" i="8"/>
  <c r="J4470" i="8"/>
  <c r="P4469" i="8"/>
  <c r="N4469" i="8"/>
  <c r="O4469" i="8" s="1"/>
  <c r="M4469" i="8"/>
  <c r="L4469" i="8"/>
  <c r="K4469" i="8"/>
  <c r="J4469" i="8"/>
  <c r="P4468" i="8"/>
  <c r="N4468" i="8"/>
  <c r="O4468" i="8" s="1"/>
  <c r="M4468" i="8"/>
  <c r="L4468" i="8"/>
  <c r="K4468" i="8"/>
  <c r="J4468" i="8"/>
  <c r="P4467" i="8"/>
  <c r="N4467" i="8"/>
  <c r="O4467" i="8" s="1"/>
  <c r="M4467" i="8"/>
  <c r="L4467" i="8"/>
  <c r="K4467" i="8"/>
  <c r="J4467" i="8"/>
  <c r="P4466" i="8"/>
  <c r="N4466" i="8"/>
  <c r="O4466" i="8" s="1"/>
  <c r="M4466" i="8"/>
  <c r="L4466" i="8"/>
  <c r="K4466" i="8"/>
  <c r="J4466" i="8"/>
  <c r="P4465" i="8"/>
  <c r="N4465" i="8"/>
  <c r="O4465" i="8" s="1"/>
  <c r="M4465" i="8"/>
  <c r="L4465" i="8"/>
  <c r="K4465" i="8"/>
  <c r="J4465" i="8"/>
  <c r="P4464" i="8"/>
  <c r="N4464" i="8"/>
  <c r="O4464" i="8" s="1"/>
  <c r="M4464" i="8"/>
  <c r="L4464" i="8"/>
  <c r="K4464" i="8"/>
  <c r="J4464" i="8"/>
  <c r="P4463" i="8"/>
  <c r="N4463" i="8"/>
  <c r="O4463" i="8" s="1"/>
  <c r="M4463" i="8"/>
  <c r="L4463" i="8"/>
  <c r="K4463" i="8"/>
  <c r="J4463" i="8"/>
  <c r="P4462" i="8"/>
  <c r="N4462" i="8"/>
  <c r="O4462" i="8" s="1"/>
  <c r="M4462" i="8"/>
  <c r="L4462" i="8"/>
  <c r="K4462" i="8"/>
  <c r="J4462" i="8"/>
  <c r="P4461" i="8"/>
  <c r="N4461" i="8"/>
  <c r="O4461" i="8" s="1"/>
  <c r="M4461" i="8"/>
  <c r="L4461" i="8"/>
  <c r="K4461" i="8"/>
  <c r="J4461" i="8"/>
  <c r="P4460" i="8"/>
  <c r="O4460" i="8"/>
  <c r="N4460" i="8"/>
  <c r="M4460" i="8"/>
  <c r="L4460" i="8"/>
  <c r="K4460" i="8"/>
  <c r="J4460" i="8"/>
  <c r="P4459" i="8"/>
  <c r="N4459" i="8"/>
  <c r="O4459" i="8" s="1"/>
  <c r="M4459" i="8"/>
  <c r="L4459" i="8"/>
  <c r="K4459" i="8"/>
  <c r="J4459" i="8"/>
  <c r="P4458" i="8"/>
  <c r="N4458" i="8"/>
  <c r="O4458" i="8" s="1"/>
  <c r="M4458" i="8"/>
  <c r="L4458" i="8"/>
  <c r="K4458" i="8"/>
  <c r="J4458" i="8"/>
  <c r="P4457" i="8"/>
  <c r="N4457" i="8"/>
  <c r="O4457" i="8" s="1"/>
  <c r="M4457" i="8"/>
  <c r="L4457" i="8"/>
  <c r="K4457" i="8"/>
  <c r="J4457" i="8"/>
  <c r="P4456" i="8"/>
  <c r="N4456" i="8"/>
  <c r="O4456" i="8" s="1"/>
  <c r="M4456" i="8"/>
  <c r="L4456" i="8"/>
  <c r="K4456" i="8"/>
  <c r="J4456" i="8"/>
  <c r="P4455" i="8"/>
  <c r="N4455" i="8"/>
  <c r="O4455" i="8" s="1"/>
  <c r="M4455" i="8"/>
  <c r="L4455" i="8"/>
  <c r="K4455" i="8"/>
  <c r="J4455" i="8"/>
  <c r="P4454" i="8"/>
  <c r="N4454" i="8"/>
  <c r="O4454" i="8" s="1"/>
  <c r="M4454" i="8"/>
  <c r="L4454" i="8"/>
  <c r="K4454" i="8"/>
  <c r="J4454" i="8"/>
  <c r="P4453" i="8"/>
  <c r="N4453" i="8"/>
  <c r="O4453" i="8" s="1"/>
  <c r="M4453" i="8"/>
  <c r="L4453" i="8"/>
  <c r="K4453" i="8"/>
  <c r="J4453" i="8"/>
  <c r="P4452" i="8"/>
  <c r="N4452" i="8"/>
  <c r="O4452" i="8" s="1"/>
  <c r="M4452" i="8"/>
  <c r="L4452" i="8"/>
  <c r="K4452" i="8"/>
  <c r="J4452" i="8"/>
  <c r="P4451" i="8"/>
  <c r="N4451" i="8"/>
  <c r="O4451" i="8" s="1"/>
  <c r="M4451" i="8"/>
  <c r="L4451" i="8"/>
  <c r="K4451" i="8"/>
  <c r="J4451" i="8"/>
  <c r="P4450" i="8"/>
  <c r="N4450" i="8"/>
  <c r="O4450" i="8" s="1"/>
  <c r="M4450" i="8"/>
  <c r="L4450" i="8"/>
  <c r="K4450" i="8"/>
  <c r="J4450" i="8"/>
  <c r="P4449" i="8"/>
  <c r="N4449" i="8"/>
  <c r="O4449" i="8" s="1"/>
  <c r="M4449" i="8"/>
  <c r="L4449" i="8"/>
  <c r="K4449" i="8"/>
  <c r="J4449" i="8"/>
  <c r="P4448" i="8"/>
  <c r="N4448" i="8"/>
  <c r="O4448" i="8" s="1"/>
  <c r="M4448" i="8"/>
  <c r="L4448" i="8"/>
  <c r="K4448" i="8"/>
  <c r="J4448" i="8"/>
  <c r="P4447" i="8"/>
  <c r="N4447" i="8"/>
  <c r="O4447" i="8" s="1"/>
  <c r="M4447" i="8"/>
  <c r="L4447" i="8"/>
  <c r="K4447" i="8"/>
  <c r="J4447" i="8"/>
  <c r="P4446" i="8"/>
  <c r="N4446" i="8"/>
  <c r="O4446" i="8" s="1"/>
  <c r="M4446" i="8"/>
  <c r="L4446" i="8"/>
  <c r="K4446" i="8"/>
  <c r="J4446" i="8"/>
  <c r="P4445" i="8"/>
  <c r="N4445" i="8"/>
  <c r="O4445" i="8" s="1"/>
  <c r="M4445" i="8"/>
  <c r="L4445" i="8"/>
  <c r="K4445" i="8"/>
  <c r="J4445" i="8"/>
  <c r="P4444" i="8"/>
  <c r="N4444" i="8"/>
  <c r="O4444" i="8" s="1"/>
  <c r="M4444" i="8"/>
  <c r="L4444" i="8"/>
  <c r="K4444" i="8"/>
  <c r="J4444" i="8"/>
  <c r="P4443" i="8"/>
  <c r="N4443" i="8"/>
  <c r="O4443" i="8" s="1"/>
  <c r="M4443" i="8"/>
  <c r="L4443" i="8"/>
  <c r="K4443" i="8"/>
  <c r="J4443" i="8"/>
  <c r="P4442" i="8"/>
  <c r="N4442" i="8"/>
  <c r="O4442" i="8" s="1"/>
  <c r="M4442" i="8"/>
  <c r="L4442" i="8"/>
  <c r="K4442" i="8"/>
  <c r="J4442" i="8"/>
  <c r="P4441" i="8"/>
  <c r="N4441" i="8"/>
  <c r="O4441" i="8" s="1"/>
  <c r="M4441" i="8"/>
  <c r="L4441" i="8"/>
  <c r="K4441" i="8"/>
  <c r="J4441" i="8"/>
  <c r="P4440" i="8"/>
  <c r="O4440" i="8"/>
  <c r="N4440" i="8"/>
  <c r="M4440" i="8"/>
  <c r="L4440" i="8"/>
  <c r="K4440" i="8"/>
  <c r="J4440" i="8"/>
  <c r="P4439" i="8"/>
  <c r="N4439" i="8"/>
  <c r="O4439" i="8" s="1"/>
  <c r="M4439" i="8"/>
  <c r="L4439" i="8"/>
  <c r="K4439" i="8"/>
  <c r="J4439" i="8"/>
  <c r="P4438" i="8"/>
  <c r="N4438" i="8"/>
  <c r="O4438" i="8" s="1"/>
  <c r="M4438" i="8"/>
  <c r="L4438" i="8"/>
  <c r="K4438" i="8"/>
  <c r="J4438" i="8"/>
  <c r="P4437" i="8"/>
  <c r="N4437" i="8"/>
  <c r="O4437" i="8" s="1"/>
  <c r="M4437" i="8"/>
  <c r="L4437" i="8"/>
  <c r="K4437" i="8"/>
  <c r="J4437" i="8"/>
  <c r="P4436" i="8"/>
  <c r="N4436" i="8"/>
  <c r="O4436" i="8" s="1"/>
  <c r="M4436" i="8"/>
  <c r="L4436" i="8"/>
  <c r="K4436" i="8"/>
  <c r="J4436" i="8"/>
  <c r="P4435" i="8"/>
  <c r="N4435" i="8"/>
  <c r="O4435" i="8" s="1"/>
  <c r="M4435" i="8"/>
  <c r="L4435" i="8"/>
  <c r="K4435" i="8"/>
  <c r="J4435" i="8"/>
  <c r="P4434" i="8"/>
  <c r="N4434" i="8"/>
  <c r="O4434" i="8" s="1"/>
  <c r="M4434" i="8"/>
  <c r="L4434" i="8"/>
  <c r="K4434" i="8"/>
  <c r="J4434" i="8"/>
  <c r="P4433" i="8"/>
  <c r="N4433" i="8"/>
  <c r="O4433" i="8" s="1"/>
  <c r="M4433" i="8"/>
  <c r="L4433" i="8"/>
  <c r="K4433" i="8"/>
  <c r="J4433" i="8"/>
  <c r="P4432" i="8"/>
  <c r="N4432" i="8"/>
  <c r="O4432" i="8" s="1"/>
  <c r="M4432" i="8"/>
  <c r="L4432" i="8"/>
  <c r="K4432" i="8"/>
  <c r="J4432" i="8"/>
  <c r="P4431" i="8"/>
  <c r="N4431" i="8"/>
  <c r="O4431" i="8" s="1"/>
  <c r="M4431" i="8"/>
  <c r="L4431" i="8"/>
  <c r="K4431" i="8"/>
  <c r="J4431" i="8"/>
  <c r="P4430" i="8"/>
  <c r="N4430" i="8"/>
  <c r="O4430" i="8" s="1"/>
  <c r="M4430" i="8"/>
  <c r="L4430" i="8"/>
  <c r="K4430" i="8"/>
  <c r="J4430" i="8"/>
  <c r="P4429" i="8"/>
  <c r="N4429" i="8"/>
  <c r="O4429" i="8" s="1"/>
  <c r="M4429" i="8"/>
  <c r="L4429" i="8"/>
  <c r="K4429" i="8"/>
  <c r="J4429" i="8"/>
  <c r="P4428" i="8"/>
  <c r="N4428" i="8"/>
  <c r="O4428" i="8" s="1"/>
  <c r="M4428" i="8"/>
  <c r="L4428" i="8"/>
  <c r="K4428" i="8"/>
  <c r="J4428" i="8"/>
  <c r="P4427" i="8"/>
  <c r="N4427" i="8"/>
  <c r="O4427" i="8" s="1"/>
  <c r="M4427" i="8"/>
  <c r="L4427" i="8"/>
  <c r="K4427" i="8"/>
  <c r="J4427" i="8"/>
  <c r="P4426" i="8"/>
  <c r="N4426" i="8"/>
  <c r="O4426" i="8" s="1"/>
  <c r="M4426" i="8"/>
  <c r="L4426" i="8"/>
  <c r="K4426" i="8"/>
  <c r="J4426" i="8"/>
  <c r="P4425" i="8"/>
  <c r="N4425" i="8"/>
  <c r="O4425" i="8" s="1"/>
  <c r="M4425" i="8"/>
  <c r="L4425" i="8"/>
  <c r="K4425" i="8"/>
  <c r="J4425" i="8"/>
  <c r="P4424" i="8"/>
  <c r="N4424" i="8"/>
  <c r="O4424" i="8" s="1"/>
  <c r="M4424" i="8"/>
  <c r="L4424" i="8"/>
  <c r="K4424" i="8"/>
  <c r="J4424" i="8"/>
  <c r="P4423" i="8"/>
  <c r="N4423" i="8"/>
  <c r="O4423" i="8" s="1"/>
  <c r="M4423" i="8"/>
  <c r="L4423" i="8"/>
  <c r="K4423" i="8"/>
  <c r="J4423" i="8"/>
  <c r="P4422" i="8"/>
  <c r="N4422" i="8"/>
  <c r="O4422" i="8" s="1"/>
  <c r="M4422" i="8"/>
  <c r="L4422" i="8"/>
  <c r="K4422" i="8"/>
  <c r="J4422" i="8"/>
  <c r="P4421" i="8"/>
  <c r="N4421" i="8"/>
  <c r="O4421" i="8" s="1"/>
  <c r="M4421" i="8"/>
  <c r="L4421" i="8"/>
  <c r="K4421" i="8"/>
  <c r="J4421" i="8"/>
  <c r="P4420" i="8"/>
  <c r="O4420" i="8"/>
  <c r="N4420" i="8"/>
  <c r="M4420" i="8"/>
  <c r="L4420" i="8"/>
  <c r="K4420" i="8"/>
  <c r="J4420" i="8"/>
  <c r="P4419" i="8"/>
  <c r="N4419" i="8"/>
  <c r="O4419" i="8" s="1"/>
  <c r="M4419" i="8"/>
  <c r="L4419" i="8"/>
  <c r="K4419" i="8"/>
  <c r="J4419" i="8"/>
  <c r="P4418" i="8"/>
  <c r="O4418" i="8"/>
  <c r="N4418" i="8"/>
  <c r="M4418" i="8"/>
  <c r="L4418" i="8"/>
  <c r="K4418" i="8"/>
  <c r="J4418" i="8"/>
  <c r="P4417" i="8"/>
  <c r="N4417" i="8"/>
  <c r="O4417" i="8" s="1"/>
  <c r="M4417" i="8"/>
  <c r="L4417" i="8"/>
  <c r="K4417" i="8"/>
  <c r="J4417" i="8"/>
  <c r="P4416" i="8"/>
  <c r="N4416" i="8"/>
  <c r="O4416" i="8" s="1"/>
  <c r="M4416" i="8"/>
  <c r="L4416" i="8"/>
  <c r="K4416" i="8"/>
  <c r="J4416" i="8"/>
  <c r="P4415" i="8"/>
  <c r="O4415" i="8"/>
  <c r="N4415" i="8"/>
  <c r="M4415" i="8"/>
  <c r="L4415" i="8"/>
  <c r="K4415" i="8"/>
  <c r="J4415" i="8"/>
  <c r="P4414" i="8"/>
  <c r="N4414" i="8"/>
  <c r="O4414" i="8" s="1"/>
  <c r="M4414" i="8"/>
  <c r="L4414" i="8"/>
  <c r="K4414" i="8"/>
  <c r="J4414" i="8"/>
  <c r="P4413" i="8"/>
  <c r="N4413" i="8"/>
  <c r="O4413" i="8" s="1"/>
  <c r="M4413" i="8"/>
  <c r="L4413" i="8"/>
  <c r="K4413" i="8"/>
  <c r="J4413" i="8"/>
  <c r="P4412" i="8"/>
  <c r="O4412" i="8"/>
  <c r="N4412" i="8"/>
  <c r="M4412" i="8"/>
  <c r="L4412" i="8"/>
  <c r="K4412" i="8"/>
  <c r="J4412" i="8"/>
  <c r="P4411" i="8"/>
  <c r="N4411" i="8"/>
  <c r="O4411" i="8" s="1"/>
  <c r="M4411" i="8"/>
  <c r="L4411" i="8"/>
  <c r="K4411" i="8"/>
  <c r="J4411" i="8"/>
  <c r="P4410" i="8"/>
  <c r="N4410" i="8"/>
  <c r="O4410" i="8" s="1"/>
  <c r="M4410" i="8"/>
  <c r="L4410" i="8"/>
  <c r="K4410" i="8"/>
  <c r="J4410" i="8"/>
  <c r="P4409" i="8"/>
  <c r="N4409" i="8"/>
  <c r="O4409" i="8" s="1"/>
  <c r="M4409" i="8"/>
  <c r="L4409" i="8"/>
  <c r="K4409" i="8"/>
  <c r="J4409" i="8"/>
  <c r="P4408" i="8"/>
  <c r="O4408" i="8"/>
  <c r="N4408" i="8"/>
  <c r="M4408" i="8"/>
  <c r="L4408" i="8"/>
  <c r="K4408" i="8"/>
  <c r="J4408" i="8"/>
  <c r="P4407" i="8"/>
  <c r="N4407" i="8"/>
  <c r="O4407" i="8" s="1"/>
  <c r="M4407" i="8"/>
  <c r="L4407" i="8"/>
  <c r="K4407" i="8"/>
  <c r="J4407" i="8"/>
  <c r="P4406" i="8"/>
  <c r="N4406" i="8"/>
  <c r="O4406" i="8" s="1"/>
  <c r="M4406" i="8"/>
  <c r="L4406" i="8"/>
  <c r="K4406" i="8"/>
  <c r="J4406" i="8"/>
  <c r="P4405" i="8"/>
  <c r="N4405" i="8"/>
  <c r="O4405" i="8" s="1"/>
  <c r="M4405" i="8"/>
  <c r="L4405" i="8"/>
  <c r="K4405" i="8"/>
  <c r="J4405" i="8"/>
  <c r="P4404" i="8"/>
  <c r="N4404" i="8"/>
  <c r="O4404" i="8" s="1"/>
  <c r="M4404" i="8"/>
  <c r="L4404" i="8"/>
  <c r="K4404" i="8"/>
  <c r="J4404" i="8"/>
  <c r="P4403" i="8"/>
  <c r="N4403" i="8"/>
  <c r="O4403" i="8" s="1"/>
  <c r="M4403" i="8"/>
  <c r="L4403" i="8"/>
  <c r="K4403" i="8"/>
  <c r="J4403" i="8"/>
  <c r="P4402" i="8"/>
  <c r="N4402" i="8"/>
  <c r="O4402" i="8" s="1"/>
  <c r="M4402" i="8"/>
  <c r="L4402" i="8"/>
  <c r="K4402" i="8"/>
  <c r="J4402" i="8"/>
  <c r="P4401" i="8"/>
  <c r="N4401" i="8"/>
  <c r="O4401" i="8" s="1"/>
  <c r="M4401" i="8"/>
  <c r="L4401" i="8"/>
  <c r="K4401" i="8"/>
  <c r="J4401" i="8"/>
  <c r="P4400" i="8"/>
  <c r="N4400" i="8"/>
  <c r="O4400" i="8" s="1"/>
  <c r="M4400" i="8"/>
  <c r="L4400" i="8"/>
  <c r="K4400" i="8"/>
  <c r="J4400" i="8"/>
  <c r="P4399" i="8"/>
  <c r="N4399" i="8"/>
  <c r="O4399" i="8" s="1"/>
  <c r="M4399" i="8"/>
  <c r="L4399" i="8"/>
  <c r="K4399" i="8"/>
  <c r="J4399" i="8"/>
  <c r="P4398" i="8"/>
  <c r="N4398" i="8"/>
  <c r="O4398" i="8" s="1"/>
  <c r="M4398" i="8"/>
  <c r="L4398" i="8"/>
  <c r="K4398" i="8"/>
  <c r="J4398" i="8"/>
  <c r="P4397" i="8"/>
  <c r="N4397" i="8"/>
  <c r="O4397" i="8" s="1"/>
  <c r="M4397" i="8"/>
  <c r="L4397" i="8"/>
  <c r="K4397" i="8"/>
  <c r="J4397" i="8"/>
  <c r="P4396" i="8"/>
  <c r="N4396" i="8"/>
  <c r="O4396" i="8" s="1"/>
  <c r="M4396" i="8"/>
  <c r="L4396" i="8"/>
  <c r="K4396" i="8"/>
  <c r="J4396" i="8"/>
  <c r="P4395" i="8"/>
  <c r="N4395" i="8"/>
  <c r="O4395" i="8" s="1"/>
  <c r="M4395" i="8"/>
  <c r="L4395" i="8"/>
  <c r="K4395" i="8"/>
  <c r="J4395" i="8"/>
  <c r="P4394" i="8"/>
  <c r="N4394" i="8"/>
  <c r="O4394" i="8" s="1"/>
  <c r="M4394" i="8"/>
  <c r="L4394" i="8"/>
  <c r="K4394" i="8"/>
  <c r="J4394" i="8"/>
  <c r="P4393" i="8"/>
  <c r="N4393" i="8"/>
  <c r="O4393" i="8" s="1"/>
  <c r="M4393" i="8"/>
  <c r="L4393" i="8"/>
  <c r="K4393" i="8"/>
  <c r="J4393" i="8"/>
  <c r="P4392" i="8"/>
  <c r="N4392" i="8"/>
  <c r="O4392" i="8" s="1"/>
  <c r="M4392" i="8"/>
  <c r="L4392" i="8"/>
  <c r="K4392" i="8"/>
  <c r="J4392" i="8"/>
  <c r="P4391" i="8"/>
  <c r="N4391" i="8"/>
  <c r="O4391" i="8" s="1"/>
  <c r="M4391" i="8"/>
  <c r="L4391" i="8"/>
  <c r="K4391" i="8"/>
  <c r="J4391" i="8"/>
  <c r="P4390" i="8"/>
  <c r="N4390" i="8"/>
  <c r="O4390" i="8" s="1"/>
  <c r="M4390" i="8"/>
  <c r="L4390" i="8"/>
  <c r="K4390" i="8"/>
  <c r="J4390" i="8"/>
  <c r="P4389" i="8"/>
  <c r="O4389" i="8"/>
  <c r="N4389" i="8"/>
  <c r="M4389" i="8"/>
  <c r="L4389" i="8"/>
  <c r="K4389" i="8"/>
  <c r="J4389" i="8"/>
  <c r="P4388" i="8"/>
  <c r="O4388" i="8"/>
  <c r="N4388" i="8"/>
  <c r="M4388" i="8"/>
  <c r="L4388" i="8"/>
  <c r="K4388" i="8"/>
  <c r="J4388" i="8"/>
  <c r="P4387" i="8"/>
  <c r="N4387" i="8"/>
  <c r="O4387" i="8" s="1"/>
  <c r="M4387" i="8"/>
  <c r="L4387" i="8"/>
  <c r="K4387" i="8"/>
  <c r="J4387" i="8"/>
  <c r="P4386" i="8"/>
  <c r="N4386" i="8"/>
  <c r="O4386" i="8" s="1"/>
  <c r="M4386" i="8"/>
  <c r="L4386" i="8"/>
  <c r="K4386" i="8"/>
  <c r="J4386" i="8"/>
  <c r="P4385" i="8"/>
  <c r="N4385" i="8"/>
  <c r="O4385" i="8" s="1"/>
  <c r="M4385" i="8"/>
  <c r="L4385" i="8"/>
  <c r="K4385" i="8"/>
  <c r="J4385" i="8"/>
  <c r="P4384" i="8"/>
  <c r="N4384" i="8"/>
  <c r="O4384" i="8" s="1"/>
  <c r="M4384" i="8"/>
  <c r="L4384" i="8"/>
  <c r="K4384" i="8"/>
  <c r="J4384" i="8"/>
  <c r="P4383" i="8"/>
  <c r="N4383" i="8"/>
  <c r="O4383" i="8" s="1"/>
  <c r="M4383" i="8"/>
  <c r="L4383" i="8"/>
  <c r="K4383" i="8"/>
  <c r="J4383" i="8"/>
  <c r="P4382" i="8"/>
  <c r="N4382" i="8"/>
  <c r="O4382" i="8" s="1"/>
  <c r="M4382" i="8"/>
  <c r="L4382" i="8"/>
  <c r="K4382" i="8"/>
  <c r="J4382" i="8"/>
  <c r="P4381" i="8"/>
  <c r="N4381" i="8"/>
  <c r="O4381" i="8" s="1"/>
  <c r="M4381" i="8"/>
  <c r="L4381" i="8"/>
  <c r="K4381" i="8"/>
  <c r="J4381" i="8"/>
  <c r="P4380" i="8"/>
  <c r="N4380" i="8"/>
  <c r="O4380" i="8" s="1"/>
  <c r="M4380" i="8"/>
  <c r="L4380" i="8"/>
  <c r="K4380" i="8"/>
  <c r="J4380" i="8"/>
  <c r="P4379" i="8"/>
  <c r="N4379" i="8"/>
  <c r="O4379" i="8" s="1"/>
  <c r="M4379" i="8"/>
  <c r="L4379" i="8"/>
  <c r="K4379" i="8"/>
  <c r="J4379" i="8"/>
  <c r="P4378" i="8"/>
  <c r="N4378" i="8"/>
  <c r="O4378" i="8" s="1"/>
  <c r="M4378" i="8"/>
  <c r="L4378" i="8"/>
  <c r="K4378" i="8"/>
  <c r="J4378" i="8"/>
  <c r="P4377" i="8"/>
  <c r="O4377" i="8"/>
  <c r="N4377" i="8"/>
  <c r="M4377" i="8"/>
  <c r="L4377" i="8"/>
  <c r="K4377" i="8"/>
  <c r="J4377" i="8"/>
  <c r="P4376" i="8"/>
  <c r="N4376" i="8"/>
  <c r="O4376" i="8" s="1"/>
  <c r="M4376" i="8"/>
  <c r="L4376" i="8"/>
  <c r="K4376" i="8"/>
  <c r="J4376" i="8"/>
  <c r="P4375" i="8"/>
  <c r="N4375" i="8"/>
  <c r="O4375" i="8" s="1"/>
  <c r="M4375" i="8"/>
  <c r="L4375" i="8"/>
  <c r="K4375" i="8"/>
  <c r="J4375" i="8"/>
  <c r="P4374" i="8"/>
  <c r="N4374" i="8"/>
  <c r="O4374" i="8" s="1"/>
  <c r="M4374" i="8"/>
  <c r="L4374" i="8"/>
  <c r="K4374" i="8"/>
  <c r="J4374" i="8"/>
  <c r="P4373" i="8"/>
  <c r="N4373" i="8"/>
  <c r="O4373" i="8" s="1"/>
  <c r="M4373" i="8"/>
  <c r="L4373" i="8"/>
  <c r="K4373" i="8"/>
  <c r="J4373" i="8"/>
  <c r="P4372" i="8"/>
  <c r="N4372" i="8"/>
  <c r="O4372" i="8" s="1"/>
  <c r="M4372" i="8"/>
  <c r="L4372" i="8"/>
  <c r="K4372" i="8"/>
  <c r="J4372" i="8"/>
  <c r="P4371" i="8"/>
  <c r="N4371" i="8"/>
  <c r="O4371" i="8" s="1"/>
  <c r="M4371" i="8"/>
  <c r="L4371" i="8"/>
  <c r="K4371" i="8"/>
  <c r="J4371" i="8"/>
  <c r="P4370" i="8"/>
  <c r="N4370" i="8"/>
  <c r="O4370" i="8" s="1"/>
  <c r="M4370" i="8"/>
  <c r="L4370" i="8"/>
  <c r="K4370" i="8"/>
  <c r="J4370" i="8"/>
  <c r="P4369" i="8"/>
  <c r="O4369" i="8"/>
  <c r="N4369" i="8"/>
  <c r="M4369" i="8"/>
  <c r="L4369" i="8"/>
  <c r="K4369" i="8"/>
  <c r="J4369" i="8"/>
  <c r="P4368" i="8"/>
  <c r="N4368" i="8"/>
  <c r="O4368" i="8" s="1"/>
  <c r="M4368" i="8"/>
  <c r="L4368" i="8"/>
  <c r="K4368" i="8"/>
  <c r="J4368" i="8"/>
  <c r="P4367" i="8"/>
  <c r="N4367" i="8"/>
  <c r="O4367" i="8" s="1"/>
  <c r="M4367" i="8"/>
  <c r="L4367" i="8"/>
  <c r="K4367" i="8"/>
  <c r="J4367" i="8"/>
  <c r="P4366" i="8"/>
  <c r="N4366" i="8"/>
  <c r="O4366" i="8" s="1"/>
  <c r="M4366" i="8"/>
  <c r="L4366" i="8"/>
  <c r="K4366" i="8"/>
  <c r="J4366" i="8"/>
  <c r="P4365" i="8"/>
  <c r="N4365" i="8"/>
  <c r="O4365" i="8" s="1"/>
  <c r="M4365" i="8"/>
  <c r="L4365" i="8"/>
  <c r="K4365" i="8"/>
  <c r="J4365" i="8"/>
  <c r="P4364" i="8"/>
  <c r="O4364" i="8"/>
  <c r="N4364" i="8"/>
  <c r="M4364" i="8"/>
  <c r="L4364" i="8"/>
  <c r="K4364" i="8"/>
  <c r="J4364" i="8"/>
  <c r="P4363" i="8"/>
  <c r="N4363" i="8"/>
  <c r="O4363" i="8" s="1"/>
  <c r="M4363" i="8"/>
  <c r="L4363" i="8"/>
  <c r="K4363" i="8"/>
  <c r="J4363" i="8"/>
  <c r="P4362" i="8"/>
  <c r="N4362" i="8"/>
  <c r="O4362" i="8" s="1"/>
  <c r="M4362" i="8"/>
  <c r="L4362" i="8"/>
  <c r="K4362" i="8"/>
  <c r="J4362" i="8"/>
  <c r="P4361" i="8"/>
  <c r="N4361" i="8"/>
  <c r="O4361" i="8" s="1"/>
  <c r="M4361" i="8"/>
  <c r="L4361" i="8"/>
  <c r="K4361" i="8"/>
  <c r="J4361" i="8"/>
  <c r="P4360" i="8"/>
  <c r="N4360" i="8"/>
  <c r="O4360" i="8" s="1"/>
  <c r="M4360" i="8"/>
  <c r="L4360" i="8"/>
  <c r="K4360" i="8"/>
  <c r="J4360" i="8"/>
  <c r="P4359" i="8"/>
  <c r="N4359" i="8"/>
  <c r="O4359" i="8" s="1"/>
  <c r="M4359" i="8"/>
  <c r="L4359" i="8"/>
  <c r="K4359" i="8"/>
  <c r="J4359" i="8"/>
  <c r="P4358" i="8"/>
  <c r="N4358" i="8"/>
  <c r="O4358" i="8" s="1"/>
  <c r="M4358" i="8"/>
  <c r="L4358" i="8"/>
  <c r="K4358" i="8"/>
  <c r="J4358" i="8"/>
  <c r="P4357" i="8"/>
  <c r="O4357" i="8"/>
  <c r="N4357" i="8"/>
  <c r="M4357" i="8"/>
  <c r="L4357" i="8"/>
  <c r="K4357" i="8"/>
  <c r="J4357" i="8"/>
  <c r="P4356" i="8"/>
  <c r="N4356" i="8"/>
  <c r="O4356" i="8" s="1"/>
  <c r="M4356" i="8"/>
  <c r="L4356" i="8"/>
  <c r="K4356" i="8"/>
  <c r="J4356" i="8"/>
  <c r="P4355" i="8"/>
  <c r="N4355" i="8"/>
  <c r="O4355" i="8" s="1"/>
  <c r="M4355" i="8"/>
  <c r="L4355" i="8"/>
  <c r="K4355" i="8"/>
  <c r="J4355" i="8"/>
  <c r="P4354" i="8"/>
  <c r="N4354" i="8"/>
  <c r="O4354" i="8" s="1"/>
  <c r="M4354" i="8"/>
  <c r="L4354" i="8"/>
  <c r="K4354" i="8"/>
  <c r="J4354" i="8"/>
  <c r="P4353" i="8"/>
  <c r="N4353" i="8"/>
  <c r="O4353" i="8" s="1"/>
  <c r="M4353" i="8"/>
  <c r="L4353" i="8"/>
  <c r="K4353" i="8"/>
  <c r="J4353" i="8"/>
  <c r="P4352" i="8"/>
  <c r="N4352" i="8"/>
  <c r="O4352" i="8" s="1"/>
  <c r="M4352" i="8"/>
  <c r="L4352" i="8"/>
  <c r="K4352" i="8"/>
  <c r="J4352" i="8"/>
  <c r="P4351" i="8"/>
  <c r="N4351" i="8"/>
  <c r="O4351" i="8" s="1"/>
  <c r="M4351" i="8"/>
  <c r="L4351" i="8"/>
  <c r="K4351" i="8"/>
  <c r="J4351" i="8"/>
  <c r="P4350" i="8"/>
  <c r="N4350" i="8"/>
  <c r="O4350" i="8" s="1"/>
  <c r="M4350" i="8"/>
  <c r="L4350" i="8"/>
  <c r="K4350" i="8"/>
  <c r="J4350" i="8"/>
  <c r="P4349" i="8"/>
  <c r="N4349" i="8"/>
  <c r="O4349" i="8" s="1"/>
  <c r="M4349" i="8"/>
  <c r="L4349" i="8"/>
  <c r="K4349" i="8"/>
  <c r="J4349" i="8"/>
  <c r="P4348" i="8"/>
  <c r="N4348" i="8"/>
  <c r="O4348" i="8" s="1"/>
  <c r="M4348" i="8"/>
  <c r="L4348" i="8"/>
  <c r="K4348" i="8"/>
  <c r="J4348" i="8"/>
  <c r="P4347" i="8"/>
  <c r="N4347" i="8"/>
  <c r="O4347" i="8" s="1"/>
  <c r="M4347" i="8"/>
  <c r="L4347" i="8"/>
  <c r="K4347" i="8"/>
  <c r="J4347" i="8"/>
  <c r="P4346" i="8"/>
  <c r="N4346" i="8"/>
  <c r="O4346" i="8" s="1"/>
  <c r="M4346" i="8"/>
  <c r="L4346" i="8"/>
  <c r="K4346" i="8"/>
  <c r="J4346" i="8"/>
  <c r="P4345" i="8"/>
  <c r="N4345" i="8"/>
  <c r="O4345" i="8" s="1"/>
  <c r="M4345" i="8"/>
  <c r="L4345" i="8"/>
  <c r="K4345" i="8"/>
  <c r="J4345" i="8"/>
  <c r="P4344" i="8"/>
  <c r="N4344" i="8"/>
  <c r="O4344" i="8" s="1"/>
  <c r="M4344" i="8"/>
  <c r="L4344" i="8"/>
  <c r="K4344" i="8"/>
  <c r="J4344" i="8"/>
  <c r="P4343" i="8"/>
  <c r="N4343" i="8"/>
  <c r="O4343" i="8" s="1"/>
  <c r="M4343" i="8"/>
  <c r="L4343" i="8"/>
  <c r="K4343" i="8"/>
  <c r="J4343" i="8"/>
  <c r="P4342" i="8"/>
  <c r="N4342" i="8"/>
  <c r="O4342" i="8" s="1"/>
  <c r="M4342" i="8"/>
  <c r="L4342" i="8"/>
  <c r="K4342" i="8"/>
  <c r="J4342" i="8"/>
  <c r="P4341" i="8"/>
  <c r="N4341" i="8"/>
  <c r="O4341" i="8" s="1"/>
  <c r="M4341" i="8"/>
  <c r="L4341" i="8"/>
  <c r="K4341" i="8"/>
  <c r="J4341" i="8"/>
  <c r="P4340" i="8"/>
  <c r="N4340" i="8"/>
  <c r="O4340" i="8" s="1"/>
  <c r="M4340" i="8"/>
  <c r="L4340" i="8"/>
  <c r="K4340" i="8"/>
  <c r="J4340" i="8"/>
  <c r="P4339" i="8"/>
  <c r="N4339" i="8"/>
  <c r="O4339" i="8" s="1"/>
  <c r="M4339" i="8"/>
  <c r="L4339" i="8"/>
  <c r="K4339" i="8"/>
  <c r="J4339" i="8"/>
  <c r="P4338" i="8"/>
  <c r="N4338" i="8"/>
  <c r="O4338" i="8" s="1"/>
  <c r="M4338" i="8"/>
  <c r="L4338" i="8"/>
  <c r="K4338" i="8"/>
  <c r="J4338" i="8"/>
  <c r="P4337" i="8"/>
  <c r="N4337" i="8"/>
  <c r="O4337" i="8" s="1"/>
  <c r="M4337" i="8"/>
  <c r="L4337" i="8"/>
  <c r="K4337" i="8"/>
  <c r="J4337" i="8"/>
  <c r="P4336" i="8"/>
  <c r="N4336" i="8"/>
  <c r="O4336" i="8" s="1"/>
  <c r="M4336" i="8"/>
  <c r="L4336" i="8"/>
  <c r="K4336" i="8"/>
  <c r="J4336" i="8"/>
  <c r="P4335" i="8"/>
  <c r="N4335" i="8"/>
  <c r="O4335" i="8" s="1"/>
  <c r="M4335" i="8"/>
  <c r="L4335" i="8"/>
  <c r="K4335" i="8"/>
  <c r="J4335" i="8"/>
  <c r="P4334" i="8"/>
  <c r="N4334" i="8"/>
  <c r="O4334" i="8" s="1"/>
  <c r="M4334" i="8"/>
  <c r="L4334" i="8"/>
  <c r="K4334" i="8"/>
  <c r="J4334" i="8"/>
  <c r="P4333" i="8"/>
  <c r="N4333" i="8"/>
  <c r="O4333" i="8" s="1"/>
  <c r="M4333" i="8"/>
  <c r="L4333" i="8"/>
  <c r="K4333" i="8"/>
  <c r="J4333" i="8"/>
  <c r="P4332" i="8"/>
  <c r="N4332" i="8"/>
  <c r="O4332" i="8" s="1"/>
  <c r="M4332" i="8"/>
  <c r="L4332" i="8"/>
  <c r="K4332" i="8"/>
  <c r="J4332" i="8"/>
  <c r="P4331" i="8"/>
  <c r="N4331" i="8"/>
  <c r="O4331" i="8" s="1"/>
  <c r="M4331" i="8"/>
  <c r="L4331" i="8"/>
  <c r="K4331" i="8"/>
  <c r="J4331" i="8"/>
  <c r="P4330" i="8"/>
  <c r="N4330" i="8"/>
  <c r="O4330" i="8" s="1"/>
  <c r="M4330" i="8"/>
  <c r="L4330" i="8"/>
  <c r="K4330" i="8"/>
  <c r="J4330" i="8"/>
  <c r="P4329" i="8"/>
  <c r="N4329" i="8"/>
  <c r="O4329" i="8" s="1"/>
  <c r="M4329" i="8"/>
  <c r="L4329" i="8"/>
  <c r="K4329" i="8"/>
  <c r="J4329" i="8"/>
  <c r="P4328" i="8"/>
  <c r="N4328" i="8"/>
  <c r="O4328" i="8" s="1"/>
  <c r="M4328" i="8"/>
  <c r="L4328" i="8"/>
  <c r="K4328" i="8"/>
  <c r="J4328" i="8"/>
  <c r="P4327" i="8"/>
  <c r="N4327" i="8"/>
  <c r="O4327" i="8" s="1"/>
  <c r="M4327" i="8"/>
  <c r="L4327" i="8"/>
  <c r="K4327" i="8"/>
  <c r="J4327" i="8"/>
  <c r="P4326" i="8"/>
  <c r="N4326" i="8"/>
  <c r="O4326" i="8" s="1"/>
  <c r="M4326" i="8"/>
  <c r="L4326" i="8"/>
  <c r="K4326" i="8"/>
  <c r="J4326" i="8"/>
  <c r="P4325" i="8"/>
  <c r="O4325" i="8"/>
  <c r="N4325" i="8"/>
  <c r="M4325" i="8"/>
  <c r="L4325" i="8"/>
  <c r="K4325" i="8"/>
  <c r="J4325" i="8"/>
  <c r="P4324" i="8"/>
  <c r="N4324" i="8"/>
  <c r="O4324" i="8" s="1"/>
  <c r="M4324" i="8"/>
  <c r="L4324" i="8"/>
  <c r="K4324" i="8"/>
  <c r="J4324" i="8"/>
  <c r="P4323" i="8"/>
  <c r="N4323" i="8"/>
  <c r="O4323" i="8" s="1"/>
  <c r="M4323" i="8"/>
  <c r="L4323" i="8"/>
  <c r="K4323" i="8"/>
  <c r="J4323" i="8"/>
  <c r="P4322" i="8"/>
  <c r="N4322" i="8"/>
  <c r="O4322" i="8" s="1"/>
  <c r="M4322" i="8"/>
  <c r="L4322" i="8"/>
  <c r="K4322" i="8"/>
  <c r="J4322" i="8"/>
  <c r="P4321" i="8"/>
  <c r="N4321" i="8"/>
  <c r="O4321" i="8" s="1"/>
  <c r="M4321" i="8"/>
  <c r="L4321" i="8"/>
  <c r="K4321" i="8"/>
  <c r="J4321" i="8"/>
  <c r="P4320" i="8"/>
  <c r="N4320" i="8"/>
  <c r="O4320" i="8" s="1"/>
  <c r="M4320" i="8"/>
  <c r="L4320" i="8"/>
  <c r="K4320" i="8"/>
  <c r="J4320" i="8"/>
  <c r="P4319" i="8"/>
  <c r="N4319" i="8"/>
  <c r="O4319" i="8" s="1"/>
  <c r="M4319" i="8"/>
  <c r="L4319" i="8"/>
  <c r="K4319" i="8"/>
  <c r="J4319" i="8"/>
  <c r="P4318" i="8"/>
  <c r="N4318" i="8"/>
  <c r="O4318" i="8" s="1"/>
  <c r="M4318" i="8"/>
  <c r="L4318" i="8"/>
  <c r="K4318" i="8"/>
  <c r="J4318" i="8"/>
  <c r="P4317" i="8"/>
  <c r="N4317" i="8"/>
  <c r="O4317" i="8" s="1"/>
  <c r="M4317" i="8"/>
  <c r="L4317" i="8"/>
  <c r="K4317" i="8"/>
  <c r="J4317" i="8"/>
  <c r="P4316" i="8"/>
  <c r="N4316" i="8"/>
  <c r="O4316" i="8" s="1"/>
  <c r="M4316" i="8"/>
  <c r="L4316" i="8"/>
  <c r="K4316" i="8"/>
  <c r="J4316" i="8"/>
  <c r="P4315" i="8"/>
  <c r="N4315" i="8"/>
  <c r="O4315" i="8" s="1"/>
  <c r="M4315" i="8"/>
  <c r="L4315" i="8"/>
  <c r="K4315" i="8"/>
  <c r="J4315" i="8"/>
  <c r="P4314" i="8"/>
  <c r="N4314" i="8"/>
  <c r="O4314" i="8" s="1"/>
  <c r="M4314" i="8"/>
  <c r="L4314" i="8"/>
  <c r="K4314" i="8"/>
  <c r="J4314" i="8"/>
  <c r="P4313" i="8"/>
  <c r="N4313" i="8"/>
  <c r="O4313" i="8" s="1"/>
  <c r="M4313" i="8"/>
  <c r="L4313" i="8"/>
  <c r="K4313" i="8"/>
  <c r="J4313" i="8"/>
  <c r="P4312" i="8"/>
  <c r="N4312" i="8"/>
  <c r="O4312" i="8" s="1"/>
  <c r="M4312" i="8"/>
  <c r="L4312" i="8"/>
  <c r="K4312" i="8"/>
  <c r="J4312" i="8"/>
  <c r="P4311" i="8"/>
  <c r="N4311" i="8"/>
  <c r="O4311" i="8" s="1"/>
  <c r="M4311" i="8"/>
  <c r="L4311" i="8"/>
  <c r="K4311" i="8"/>
  <c r="J4311" i="8"/>
  <c r="P4310" i="8"/>
  <c r="N4310" i="8"/>
  <c r="O4310" i="8" s="1"/>
  <c r="M4310" i="8"/>
  <c r="L4310" i="8"/>
  <c r="K4310" i="8"/>
  <c r="J4310" i="8"/>
  <c r="P4309" i="8"/>
  <c r="N4309" i="8"/>
  <c r="O4309" i="8" s="1"/>
  <c r="M4309" i="8"/>
  <c r="L4309" i="8"/>
  <c r="K4309" i="8"/>
  <c r="J4309" i="8"/>
  <c r="P4308" i="8"/>
  <c r="N4308" i="8"/>
  <c r="O4308" i="8" s="1"/>
  <c r="M4308" i="8"/>
  <c r="L4308" i="8"/>
  <c r="K4308" i="8"/>
  <c r="J4308" i="8"/>
  <c r="P4307" i="8"/>
  <c r="N4307" i="8"/>
  <c r="O4307" i="8" s="1"/>
  <c r="M4307" i="8"/>
  <c r="L4307" i="8"/>
  <c r="K4307" i="8"/>
  <c r="J4307" i="8"/>
  <c r="P4306" i="8"/>
  <c r="N4306" i="8"/>
  <c r="O4306" i="8" s="1"/>
  <c r="M4306" i="8"/>
  <c r="L4306" i="8"/>
  <c r="K4306" i="8"/>
  <c r="J4306" i="8"/>
  <c r="P4305" i="8"/>
  <c r="N4305" i="8"/>
  <c r="O4305" i="8" s="1"/>
  <c r="M4305" i="8"/>
  <c r="L4305" i="8"/>
  <c r="K4305" i="8"/>
  <c r="J4305" i="8"/>
  <c r="P4304" i="8"/>
  <c r="N4304" i="8"/>
  <c r="O4304" i="8" s="1"/>
  <c r="M4304" i="8"/>
  <c r="L4304" i="8"/>
  <c r="K4304" i="8"/>
  <c r="J4304" i="8"/>
  <c r="P4303" i="8"/>
  <c r="N4303" i="8"/>
  <c r="O4303" i="8" s="1"/>
  <c r="M4303" i="8"/>
  <c r="L4303" i="8"/>
  <c r="K4303" i="8"/>
  <c r="J4303" i="8"/>
  <c r="P4302" i="8"/>
  <c r="N4302" i="8"/>
  <c r="O4302" i="8" s="1"/>
  <c r="M4302" i="8"/>
  <c r="L4302" i="8"/>
  <c r="K4302" i="8"/>
  <c r="J4302" i="8"/>
  <c r="P4301" i="8"/>
  <c r="N4301" i="8"/>
  <c r="O4301" i="8" s="1"/>
  <c r="M4301" i="8"/>
  <c r="L4301" i="8"/>
  <c r="K4301" i="8"/>
  <c r="J4301" i="8"/>
  <c r="P4300" i="8"/>
  <c r="O4300" i="8"/>
  <c r="N4300" i="8"/>
  <c r="M4300" i="8"/>
  <c r="L4300" i="8"/>
  <c r="K4300" i="8"/>
  <c r="J4300" i="8"/>
  <c r="P4299" i="8"/>
  <c r="N4299" i="8"/>
  <c r="O4299" i="8" s="1"/>
  <c r="M4299" i="8"/>
  <c r="L4299" i="8"/>
  <c r="K4299" i="8"/>
  <c r="J4299" i="8"/>
  <c r="P4298" i="8"/>
  <c r="N4298" i="8"/>
  <c r="O4298" i="8" s="1"/>
  <c r="M4298" i="8"/>
  <c r="L4298" i="8"/>
  <c r="K4298" i="8"/>
  <c r="J4298" i="8"/>
  <c r="P4297" i="8"/>
  <c r="O4297" i="8"/>
  <c r="N4297" i="8"/>
  <c r="M4297" i="8"/>
  <c r="L4297" i="8"/>
  <c r="K4297" i="8"/>
  <c r="J4297" i="8"/>
  <c r="P4296" i="8"/>
  <c r="N4296" i="8"/>
  <c r="O4296" i="8" s="1"/>
  <c r="M4296" i="8"/>
  <c r="L4296" i="8"/>
  <c r="K4296" i="8"/>
  <c r="J4296" i="8"/>
  <c r="P4295" i="8"/>
  <c r="N4295" i="8"/>
  <c r="O4295" i="8" s="1"/>
  <c r="M4295" i="8"/>
  <c r="L4295" i="8"/>
  <c r="K4295" i="8"/>
  <c r="J4295" i="8"/>
  <c r="P4294" i="8"/>
  <c r="N4294" i="8"/>
  <c r="O4294" i="8" s="1"/>
  <c r="M4294" i="8"/>
  <c r="L4294" i="8"/>
  <c r="K4294" i="8"/>
  <c r="J4294" i="8"/>
  <c r="P4293" i="8"/>
  <c r="O4293" i="8"/>
  <c r="N4293" i="8"/>
  <c r="M4293" i="8"/>
  <c r="L4293" i="8"/>
  <c r="K4293" i="8"/>
  <c r="J4293" i="8"/>
  <c r="P4292" i="8"/>
  <c r="O4292" i="8"/>
  <c r="N4292" i="8"/>
  <c r="M4292" i="8"/>
  <c r="L4292" i="8"/>
  <c r="K4292" i="8"/>
  <c r="J4292" i="8"/>
  <c r="P4291" i="8"/>
  <c r="N4291" i="8"/>
  <c r="O4291" i="8" s="1"/>
  <c r="M4291" i="8"/>
  <c r="L4291" i="8"/>
  <c r="K4291" i="8"/>
  <c r="J4291" i="8"/>
  <c r="P4290" i="8"/>
  <c r="N4290" i="8"/>
  <c r="O4290" i="8" s="1"/>
  <c r="M4290" i="8"/>
  <c r="L4290" i="8"/>
  <c r="K4290" i="8"/>
  <c r="J4290" i="8"/>
  <c r="P4289" i="8"/>
  <c r="N4289" i="8"/>
  <c r="O4289" i="8" s="1"/>
  <c r="M4289" i="8"/>
  <c r="L4289" i="8"/>
  <c r="K4289" i="8"/>
  <c r="J4289" i="8"/>
  <c r="P4288" i="8"/>
  <c r="N4288" i="8"/>
  <c r="O4288" i="8" s="1"/>
  <c r="M4288" i="8"/>
  <c r="L4288" i="8"/>
  <c r="K4288" i="8"/>
  <c r="J4288" i="8"/>
  <c r="P4287" i="8"/>
  <c r="N4287" i="8"/>
  <c r="O4287" i="8" s="1"/>
  <c r="M4287" i="8"/>
  <c r="L4287" i="8"/>
  <c r="K4287" i="8"/>
  <c r="J4287" i="8"/>
  <c r="P4286" i="8"/>
  <c r="N4286" i="8"/>
  <c r="O4286" i="8" s="1"/>
  <c r="M4286" i="8"/>
  <c r="L4286" i="8"/>
  <c r="K4286" i="8"/>
  <c r="J4286" i="8"/>
  <c r="P4285" i="8"/>
  <c r="N4285" i="8"/>
  <c r="O4285" i="8" s="1"/>
  <c r="M4285" i="8"/>
  <c r="L4285" i="8"/>
  <c r="K4285" i="8"/>
  <c r="J4285" i="8"/>
  <c r="P4284" i="8"/>
  <c r="N4284" i="8"/>
  <c r="O4284" i="8" s="1"/>
  <c r="M4284" i="8"/>
  <c r="L4284" i="8"/>
  <c r="K4284" i="8"/>
  <c r="J4284" i="8"/>
  <c r="P4283" i="8"/>
  <c r="N4283" i="8"/>
  <c r="O4283" i="8" s="1"/>
  <c r="M4283" i="8"/>
  <c r="L4283" i="8"/>
  <c r="K4283" i="8"/>
  <c r="J4283" i="8"/>
  <c r="P4282" i="8"/>
  <c r="N4282" i="8"/>
  <c r="O4282" i="8" s="1"/>
  <c r="M4282" i="8"/>
  <c r="L4282" i="8"/>
  <c r="K4282" i="8"/>
  <c r="J4282" i="8"/>
  <c r="P4281" i="8"/>
  <c r="O4281" i="8"/>
  <c r="N4281" i="8"/>
  <c r="M4281" i="8"/>
  <c r="L4281" i="8"/>
  <c r="K4281" i="8"/>
  <c r="J4281" i="8"/>
  <c r="P4280" i="8"/>
  <c r="N4280" i="8"/>
  <c r="O4280" i="8" s="1"/>
  <c r="M4280" i="8"/>
  <c r="L4280" i="8"/>
  <c r="K4280" i="8"/>
  <c r="J4280" i="8"/>
  <c r="P4279" i="8"/>
  <c r="N4279" i="8"/>
  <c r="O4279" i="8" s="1"/>
  <c r="M4279" i="8"/>
  <c r="L4279" i="8"/>
  <c r="K4279" i="8"/>
  <c r="J4279" i="8"/>
  <c r="P4278" i="8"/>
  <c r="N4278" i="8"/>
  <c r="O4278" i="8" s="1"/>
  <c r="M4278" i="8"/>
  <c r="L4278" i="8"/>
  <c r="K4278" i="8"/>
  <c r="J4278" i="8"/>
  <c r="P4277" i="8"/>
  <c r="N4277" i="8"/>
  <c r="O4277" i="8" s="1"/>
  <c r="M4277" i="8"/>
  <c r="L4277" i="8"/>
  <c r="K4277" i="8"/>
  <c r="J4277" i="8"/>
  <c r="P4276" i="8"/>
  <c r="N4276" i="8"/>
  <c r="O4276" i="8" s="1"/>
  <c r="M4276" i="8"/>
  <c r="L4276" i="8"/>
  <c r="K4276" i="8"/>
  <c r="J4276" i="8"/>
  <c r="P4275" i="8"/>
  <c r="N4275" i="8"/>
  <c r="O4275" i="8" s="1"/>
  <c r="M4275" i="8"/>
  <c r="L4275" i="8"/>
  <c r="K4275" i="8"/>
  <c r="J4275" i="8"/>
  <c r="P4274" i="8"/>
  <c r="N4274" i="8"/>
  <c r="O4274" i="8" s="1"/>
  <c r="M4274" i="8"/>
  <c r="L4274" i="8"/>
  <c r="K4274" i="8"/>
  <c r="J4274" i="8"/>
  <c r="P4273" i="8"/>
  <c r="O4273" i="8"/>
  <c r="N4273" i="8"/>
  <c r="M4273" i="8"/>
  <c r="L4273" i="8"/>
  <c r="K4273" i="8"/>
  <c r="J4273" i="8"/>
  <c r="P4272" i="8"/>
  <c r="N4272" i="8"/>
  <c r="O4272" i="8" s="1"/>
  <c r="M4272" i="8"/>
  <c r="L4272" i="8"/>
  <c r="K4272" i="8"/>
  <c r="J4272" i="8"/>
  <c r="P4271" i="8"/>
  <c r="N4271" i="8"/>
  <c r="O4271" i="8" s="1"/>
  <c r="M4271" i="8"/>
  <c r="L4271" i="8"/>
  <c r="K4271" i="8"/>
  <c r="J4271" i="8"/>
  <c r="P4270" i="8"/>
  <c r="N4270" i="8"/>
  <c r="O4270" i="8" s="1"/>
  <c r="M4270" i="8"/>
  <c r="L4270" i="8"/>
  <c r="K4270" i="8"/>
  <c r="J4270" i="8"/>
  <c r="P4269" i="8"/>
  <c r="N4269" i="8"/>
  <c r="O4269" i="8" s="1"/>
  <c r="M4269" i="8"/>
  <c r="L4269" i="8"/>
  <c r="K4269" i="8"/>
  <c r="J4269" i="8"/>
  <c r="P4268" i="8"/>
  <c r="O4268" i="8"/>
  <c r="N4268" i="8"/>
  <c r="M4268" i="8"/>
  <c r="L4268" i="8"/>
  <c r="K4268" i="8"/>
  <c r="J4268" i="8"/>
  <c r="P4267" i="8"/>
  <c r="N4267" i="8"/>
  <c r="O4267" i="8" s="1"/>
  <c r="M4267" i="8"/>
  <c r="L4267" i="8"/>
  <c r="K4267" i="8"/>
  <c r="J4267" i="8"/>
  <c r="P4266" i="8"/>
  <c r="N4266" i="8"/>
  <c r="O4266" i="8" s="1"/>
  <c r="M4266" i="8"/>
  <c r="L4266" i="8"/>
  <c r="K4266" i="8"/>
  <c r="J4266" i="8"/>
  <c r="P4265" i="8"/>
  <c r="N4265" i="8"/>
  <c r="O4265" i="8" s="1"/>
  <c r="M4265" i="8"/>
  <c r="L4265" i="8"/>
  <c r="K4265" i="8"/>
  <c r="J4265" i="8"/>
  <c r="P4264" i="8"/>
  <c r="N4264" i="8"/>
  <c r="O4264" i="8" s="1"/>
  <c r="M4264" i="8"/>
  <c r="L4264" i="8"/>
  <c r="K4264" i="8"/>
  <c r="J4264" i="8"/>
  <c r="P4263" i="8"/>
  <c r="N4263" i="8"/>
  <c r="O4263" i="8" s="1"/>
  <c r="M4263" i="8"/>
  <c r="L4263" i="8"/>
  <c r="K4263" i="8"/>
  <c r="J4263" i="8"/>
  <c r="P4262" i="8"/>
  <c r="N4262" i="8"/>
  <c r="O4262" i="8" s="1"/>
  <c r="M4262" i="8"/>
  <c r="L4262" i="8"/>
  <c r="K4262" i="8"/>
  <c r="J4262" i="8"/>
  <c r="P4261" i="8"/>
  <c r="O4261" i="8"/>
  <c r="N4261" i="8"/>
  <c r="M4261" i="8"/>
  <c r="L4261" i="8"/>
  <c r="K4261" i="8"/>
  <c r="J4261" i="8"/>
  <c r="P4260" i="8"/>
  <c r="N4260" i="8"/>
  <c r="O4260" i="8" s="1"/>
  <c r="M4260" i="8"/>
  <c r="L4260" i="8"/>
  <c r="K4260" i="8"/>
  <c r="J4260" i="8"/>
  <c r="P4259" i="8"/>
  <c r="N4259" i="8"/>
  <c r="O4259" i="8" s="1"/>
  <c r="M4259" i="8"/>
  <c r="L4259" i="8"/>
  <c r="K4259" i="8"/>
  <c r="J4259" i="8"/>
  <c r="P4258" i="8"/>
  <c r="N4258" i="8"/>
  <c r="O4258" i="8" s="1"/>
  <c r="M4258" i="8"/>
  <c r="L4258" i="8"/>
  <c r="K4258" i="8"/>
  <c r="J4258" i="8"/>
  <c r="P4257" i="8"/>
  <c r="N4257" i="8"/>
  <c r="O4257" i="8" s="1"/>
  <c r="M4257" i="8"/>
  <c r="L4257" i="8"/>
  <c r="K4257" i="8"/>
  <c r="J4257" i="8"/>
  <c r="P4256" i="8"/>
  <c r="N4256" i="8"/>
  <c r="O4256" i="8" s="1"/>
  <c r="M4256" i="8"/>
  <c r="L4256" i="8"/>
  <c r="K4256" i="8"/>
  <c r="J4256" i="8"/>
  <c r="P4255" i="8"/>
  <c r="N4255" i="8"/>
  <c r="O4255" i="8" s="1"/>
  <c r="M4255" i="8"/>
  <c r="L4255" i="8"/>
  <c r="K4255" i="8"/>
  <c r="J4255" i="8"/>
  <c r="P4254" i="8"/>
  <c r="N4254" i="8"/>
  <c r="O4254" i="8" s="1"/>
  <c r="M4254" i="8"/>
  <c r="L4254" i="8"/>
  <c r="K4254" i="8"/>
  <c r="J4254" i="8"/>
  <c r="P4253" i="8"/>
  <c r="N4253" i="8"/>
  <c r="O4253" i="8" s="1"/>
  <c r="M4253" i="8"/>
  <c r="L4253" i="8"/>
  <c r="K4253" i="8"/>
  <c r="J4253" i="8"/>
  <c r="P4252" i="8"/>
  <c r="N4252" i="8"/>
  <c r="O4252" i="8" s="1"/>
  <c r="M4252" i="8"/>
  <c r="L4252" i="8"/>
  <c r="K4252" i="8"/>
  <c r="J4252" i="8"/>
  <c r="P4251" i="8"/>
  <c r="N4251" i="8"/>
  <c r="O4251" i="8" s="1"/>
  <c r="M4251" i="8"/>
  <c r="L4251" i="8"/>
  <c r="K4251" i="8"/>
  <c r="J4251" i="8"/>
  <c r="P4250" i="8"/>
  <c r="N4250" i="8"/>
  <c r="O4250" i="8" s="1"/>
  <c r="M4250" i="8"/>
  <c r="L4250" i="8"/>
  <c r="K4250" i="8"/>
  <c r="J4250" i="8"/>
  <c r="P4249" i="8"/>
  <c r="N4249" i="8"/>
  <c r="O4249" i="8" s="1"/>
  <c r="M4249" i="8"/>
  <c r="L4249" i="8"/>
  <c r="K4249" i="8"/>
  <c r="J4249" i="8"/>
  <c r="P4248" i="8"/>
  <c r="N4248" i="8"/>
  <c r="O4248" i="8" s="1"/>
  <c r="M4248" i="8"/>
  <c r="L4248" i="8"/>
  <c r="K4248" i="8"/>
  <c r="J4248" i="8"/>
  <c r="P4247" i="8"/>
  <c r="N4247" i="8"/>
  <c r="O4247" i="8" s="1"/>
  <c r="M4247" i="8"/>
  <c r="L4247" i="8"/>
  <c r="K4247" i="8"/>
  <c r="J4247" i="8"/>
  <c r="P4246" i="8"/>
  <c r="N4246" i="8"/>
  <c r="O4246" i="8" s="1"/>
  <c r="M4246" i="8"/>
  <c r="L4246" i="8"/>
  <c r="K4246" i="8"/>
  <c r="J4246" i="8"/>
  <c r="P4245" i="8"/>
  <c r="N4245" i="8"/>
  <c r="O4245" i="8" s="1"/>
  <c r="M4245" i="8"/>
  <c r="L4245" i="8"/>
  <c r="K4245" i="8"/>
  <c r="J4245" i="8"/>
  <c r="P4244" i="8"/>
  <c r="N4244" i="8"/>
  <c r="O4244" i="8" s="1"/>
  <c r="M4244" i="8"/>
  <c r="L4244" i="8"/>
  <c r="K4244" i="8"/>
  <c r="J4244" i="8"/>
  <c r="P4243" i="8"/>
  <c r="N4243" i="8"/>
  <c r="O4243" i="8" s="1"/>
  <c r="M4243" i="8"/>
  <c r="L4243" i="8"/>
  <c r="K4243" i="8"/>
  <c r="J4243" i="8"/>
  <c r="P4242" i="8"/>
  <c r="N4242" i="8"/>
  <c r="O4242" i="8" s="1"/>
  <c r="M4242" i="8"/>
  <c r="L4242" i="8"/>
  <c r="K4242" i="8"/>
  <c r="J4242" i="8"/>
  <c r="P4241" i="8"/>
  <c r="N4241" i="8"/>
  <c r="O4241" i="8" s="1"/>
  <c r="M4241" i="8"/>
  <c r="L4241" i="8"/>
  <c r="K4241" i="8"/>
  <c r="J4241" i="8"/>
  <c r="P4240" i="8"/>
  <c r="N4240" i="8"/>
  <c r="O4240" i="8" s="1"/>
  <c r="M4240" i="8"/>
  <c r="L4240" i="8"/>
  <c r="K4240" i="8"/>
  <c r="J4240" i="8"/>
  <c r="P4239" i="8"/>
  <c r="N4239" i="8"/>
  <c r="O4239" i="8" s="1"/>
  <c r="M4239" i="8"/>
  <c r="L4239" i="8"/>
  <c r="K4239" i="8"/>
  <c r="J4239" i="8"/>
  <c r="P4238" i="8"/>
  <c r="N4238" i="8"/>
  <c r="O4238" i="8" s="1"/>
  <c r="M4238" i="8"/>
  <c r="L4238" i="8"/>
  <c r="K4238" i="8"/>
  <c r="J4238" i="8"/>
  <c r="P4237" i="8"/>
  <c r="N4237" i="8"/>
  <c r="O4237" i="8" s="1"/>
  <c r="M4237" i="8"/>
  <c r="L4237" i="8"/>
  <c r="K4237" i="8"/>
  <c r="J4237" i="8"/>
  <c r="P4236" i="8"/>
  <c r="O4236" i="8"/>
  <c r="N4236" i="8"/>
  <c r="M4236" i="8"/>
  <c r="L4236" i="8"/>
  <c r="K4236" i="8"/>
  <c r="J4236" i="8"/>
  <c r="P4235" i="8"/>
  <c r="N4235" i="8"/>
  <c r="O4235" i="8" s="1"/>
  <c r="M4235" i="8"/>
  <c r="L4235" i="8"/>
  <c r="K4235" i="8"/>
  <c r="J4235" i="8"/>
  <c r="P4234" i="8"/>
  <c r="N4234" i="8"/>
  <c r="O4234" i="8" s="1"/>
  <c r="M4234" i="8"/>
  <c r="L4234" i="8"/>
  <c r="K4234" i="8"/>
  <c r="J4234" i="8"/>
  <c r="P4233" i="8"/>
  <c r="N4233" i="8"/>
  <c r="O4233" i="8" s="1"/>
  <c r="M4233" i="8"/>
  <c r="L4233" i="8"/>
  <c r="K4233" i="8"/>
  <c r="J4233" i="8"/>
  <c r="P4232" i="8"/>
  <c r="N4232" i="8"/>
  <c r="O4232" i="8" s="1"/>
  <c r="M4232" i="8"/>
  <c r="L4232" i="8"/>
  <c r="K4232" i="8"/>
  <c r="J4232" i="8"/>
  <c r="P4231" i="8"/>
  <c r="N4231" i="8"/>
  <c r="O4231" i="8" s="1"/>
  <c r="M4231" i="8"/>
  <c r="L4231" i="8"/>
  <c r="K4231" i="8"/>
  <c r="J4231" i="8"/>
  <c r="P4230" i="8"/>
  <c r="N4230" i="8"/>
  <c r="O4230" i="8" s="1"/>
  <c r="M4230" i="8"/>
  <c r="L4230" i="8"/>
  <c r="K4230" i="8"/>
  <c r="J4230" i="8"/>
  <c r="P4229" i="8"/>
  <c r="O4229" i="8"/>
  <c r="N4229" i="8"/>
  <c r="M4229" i="8"/>
  <c r="L4229" i="8"/>
  <c r="K4229" i="8"/>
  <c r="J4229" i="8"/>
  <c r="P4228" i="8"/>
  <c r="N4228" i="8"/>
  <c r="O4228" i="8" s="1"/>
  <c r="M4228" i="8"/>
  <c r="L4228" i="8"/>
  <c r="K4228" i="8"/>
  <c r="J4228" i="8"/>
  <c r="P4227" i="8"/>
  <c r="N4227" i="8"/>
  <c r="O4227" i="8" s="1"/>
  <c r="M4227" i="8"/>
  <c r="L4227" i="8"/>
  <c r="K4227" i="8"/>
  <c r="J4227" i="8"/>
  <c r="P4226" i="8"/>
  <c r="N4226" i="8"/>
  <c r="O4226" i="8" s="1"/>
  <c r="M4226" i="8"/>
  <c r="L4226" i="8"/>
  <c r="K4226" i="8"/>
  <c r="J4226" i="8"/>
  <c r="P4225" i="8"/>
  <c r="N4225" i="8"/>
  <c r="O4225" i="8" s="1"/>
  <c r="M4225" i="8"/>
  <c r="L4225" i="8"/>
  <c r="K4225" i="8"/>
  <c r="J4225" i="8"/>
  <c r="P4224" i="8"/>
  <c r="N4224" i="8"/>
  <c r="O4224" i="8" s="1"/>
  <c r="M4224" i="8"/>
  <c r="L4224" i="8"/>
  <c r="K4224" i="8"/>
  <c r="J4224" i="8"/>
  <c r="P4223" i="8"/>
  <c r="N4223" i="8"/>
  <c r="O4223" i="8" s="1"/>
  <c r="M4223" i="8"/>
  <c r="L4223" i="8"/>
  <c r="K4223" i="8"/>
  <c r="J4223" i="8"/>
  <c r="P4222" i="8"/>
  <c r="N4222" i="8"/>
  <c r="O4222" i="8" s="1"/>
  <c r="M4222" i="8"/>
  <c r="L4222" i="8"/>
  <c r="K4222" i="8"/>
  <c r="J4222" i="8"/>
  <c r="P4221" i="8"/>
  <c r="O4221" i="8"/>
  <c r="N4221" i="8"/>
  <c r="M4221" i="8"/>
  <c r="L4221" i="8"/>
  <c r="K4221" i="8"/>
  <c r="J4221" i="8"/>
  <c r="P4220" i="8"/>
  <c r="N4220" i="8"/>
  <c r="O4220" i="8" s="1"/>
  <c r="M4220" i="8"/>
  <c r="L4220" i="8"/>
  <c r="K4220" i="8"/>
  <c r="J4220" i="8"/>
  <c r="P4219" i="8"/>
  <c r="N4219" i="8"/>
  <c r="O4219" i="8" s="1"/>
  <c r="M4219" i="8"/>
  <c r="L4219" i="8"/>
  <c r="K4219" i="8"/>
  <c r="J4219" i="8"/>
  <c r="P4218" i="8"/>
  <c r="N4218" i="8"/>
  <c r="O4218" i="8" s="1"/>
  <c r="M4218" i="8"/>
  <c r="L4218" i="8"/>
  <c r="K4218" i="8"/>
  <c r="J4218" i="8"/>
  <c r="P4217" i="8"/>
  <c r="N4217" i="8"/>
  <c r="O4217" i="8" s="1"/>
  <c r="M4217" i="8"/>
  <c r="L4217" i="8"/>
  <c r="K4217" i="8"/>
  <c r="J4217" i="8"/>
  <c r="P4216" i="8"/>
  <c r="N4216" i="8"/>
  <c r="O4216" i="8" s="1"/>
  <c r="M4216" i="8"/>
  <c r="L4216" i="8"/>
  <c r="K4216" i="8"/>
  <c r="J4216" i="8"/>
  <c r="P4215" i="8"/>
  <c r="N4215" i="8"/>
  <c r="O4215" i="8" s="1"/>
  <c r="M4215" i="8"/>
  <c r="L4215" i="8"/>
  <c r="K4215" i="8"/>
  <c r="J4215" i="8"/>
  <c r="P4214" i="8"/>
  <c r="N4214" i="8"/>
  <c r="O4214" i="8" s="1"/>
  <c r="M4214" i="8"/>
  <c r="L4214" i="8"/>
  <c r="K4214" i="8"/>
  <c r="J4214" i="8"/>
  <c r="P4213" i="8"/>
  <c r="N4213" i="8"/>
  <c r="O4213" i="8" s="1"/>
  <c r="M4213" i="8"/>
  <c r="L4213" i="8"/>
  <c r="K4213" i="8"/>
  <c r="J4213" i="8"/>
  <c r="P4212" i="8"/>
  <c r="N4212" i="8"/>
  <c r="O4212" i="8" s="1"/>
  <c r="M4212" i="8"/>
  <c r="L4212" i="8"/>
  <c r="K4212" i="8"/>
  <c r="J4212" i="8"/>
  <c r="P4211" i="8"/>
  <c r="N4211" i="8"/>
  <c r="O4211" i="8" s="1"/>
  <c r="M4211" i="8"/>
  <c r="L4211" i="8"/>
  <c r="K4211" i="8"/>
  <c r="J4211" i="8"/>
  <c r="P4210" i="8"/>
  <c r="N4210" i="8"/>
  <c r="O4210" i="8" s="1"/>
  <c r="M4210" i="8"/>
  <c r="L4210" i="8"/>
  <c r="K4210" i="8"/>
  <c r="J4210" i="8"/>
  <c r="P4209" i="8"/>
  <c r="N4209" i="8"/>
  <c r="O4209" i="8" s="1"/>
  <c r="M4209" i="8"/>
  <c r="L4209" i="8"/>
  <c r="K4209" i="8"/>
  <c r="J4209" i="8"/>
  <c r="P4208" i="8"/>
  <c r="N4208" i="8"/>
  <c r="O4208" i="8" s="1"/>
  <c r="M4208" i="8"/>
  <c r="L4208" i="8"/>
  <c r="K4208" i="8"/>
  <c r="J4208" i="8"/>
  <c r="P4207" i="8"/>
  <c r="N4207" i="8"/>
  <c r="O4207" i="8" s="1"/>
  <c r="M4207" i="8"/>
  <c r="L4207" i="8"/>
  <c r="K4207" i="8"/>
  <c r="J4207" i="8"/>
  <c r="P4206" i="8"/>
  <c r="N4206" i="8"/>
  <c r="O4206" i="8" s="1"/>
  <c r="M4206" i="8"/>
  <c r="L4206" i="8"/>
  <c r="K4206" i="8"/>
  <c r="J4206" i="8"/>
  <c r="P4205" i="8"/>
  <c r="N4205" i="8"/>
  <c r="O4205" i="8" s="1"/>
  <c r="M4205" i="8"/>
  <c r="L4205" i="8"/>
  <c r="K4205" i="8"/>
  <c r="J4205" i="8"/>
  <c r="P4204" i="8"/>
  <c r="N4204" i="8"/>
  <c r="O4204" i="8" s="1"/>
  <c r="M4204" i="8"/>
  <c r="L4204" i="8"/>
  <c r="K4204" i="8"/>
  <c r="J4204" i="8"/>
  <c r="P4203" i="8"/>
  <c r="N4203" i="8"/>
  <c r="O4203" i="8" s="1"/>
  <c r="M4203" i="8"/>
  <c r="L4203" i="8"/>
  <c r="K4203" i="8"/>
  <c r="J4203" i="8"/>
  <c r="P4202" i="8"/>
  <c r="N4202" i="8"/>
  <c r="O4202" i="8" s="1"/>
  <c r="M4202" i="8"/>
  <c r="L4202" i="8"/>
  <c r="K4202" i="8"/>
  <c r="J4202" i="8"/>
  <c r="P4201" i="8"/>
  <c r="N4201" i="8"/>
  <c r="O4201" i="8" s="1"/>
  <c r="M4201" i="8"/>
  <c r="L4201" i="8"/>
  <c r="K4201" i="8"/>
  <c r="J4201" i="8"/>
  <c r="P4200" i="8"/>
  <c r="N4200" i="8"/>
  <c r="O4200" i="8" s="1"/>
  <c r="M4200" i="8"/>
  <c r="L4200" i="8"/>
  <c r="K4200" i="8"/>
  <c r="J4200" i="8"/>
  <c r="P4199" i="8"/>
  <c r="N4199" i="8"/>
  <c r="O4199" i="8" s="1"/>
  <c r="M4199" i="8"/>
  <c r="L4199" i="8"/>
  <c r="K4199" i="8"/>
  <c r="J4199" i="8"/>
  <c r="P4198" i="8"/>
  <c r="N4198" i="8"/>
  <c r="O4198" i="8" s="1"/>
  <c r="M4198" i="8"/>
  <c r="L4198" i="8"/>
  <c r="K4198" i="8"/>
  <c r="J4198" i="8"/>
  <c r="P4197" i="8"/>
  <c r="N4197" i="8"/>
  <c r="O4197" i="8" s="1"/>
  <c r="M4197" i="8"/>
  <c r="L4197" i="8"/>
  <c r="K4197" i="8"/>
  <c r="J4197" i="8"/>
  <c r="P4196" i="8"/>
  <c r="N4196" i="8"/>
  <c r="O4196" i="8" s="1"/>
  <c r="M4196" i="8"/>
  <c r="L4196" i="8"/>
  <c r="K4196" i="8"/>
  <c r="J4196" i="8"/>
  <c r="P4195" i="8"/>
  <c r="N4195" i="8"/>
  <c r="O4195" i="8" s="1"/>
  <c r="M4195" i="8"/>
  <c r="L4195" i="8"/>
  <c r="K4195" i="8"/>
  <c r="J4195" i="8"/>
  <c r="P4194" i="8"/>
  <c r="N4194" i="8"/>
  <c r="O4194" i="8" s="1"/>
  <c r="M4194" i="8"/>
  <c r="L4194" i="8"/>
  <c r="K4194" i="8"/>
  <c r="J4194" i="8"/>
  <c r="P4193" i="8"/>
  <c r="O4193" i="8"/>
  <c r="N4193" i="8"/>
  <c r="M4193" i="8"/>
  <c r="L4193" i="8"/>
  <c r="K4193" i="8"/>
  <c r="J4193" i="8"/>
  <c r="P4192" i="8"/>
  <c r="N4192" i="8"/>
  <c r="O4192" i="8" s="1"/>
  <c r="M4192" i="8"/>
  <c r="L4192" i="8"/>
  <c r="K4192" i="8"/>
  <c r="J4192" i="8"/>
  <c r="P4191" i="8"/>
  <c r="N4191" i="8"/>
  <c r="O4191" i="8" s="1"/>
  <c r="M4191" i="8"/>
  <c r="L4191" i="8"/>
  <c r="K4191" i="8"/>
  <c r="J4191" i="8"/>
  <c r="P4190" i="8"/>
  <c r="N4190" i="8"/>
  <c r="O4190" i="8" s="1"/>
  <c r="M4190" i="8"/>
  <c r="L4190" i="8"/>
  <c r="K4190" i="8"/>
  <c r="J4190" i="8"/>
  <c r="P4189" i="8"/>
  <c r="N4189" i="8"/>
  <c r="O4189" i="8" s="1"/>
  <c r="M4189" i="8"/>
  <c r="L4189" i="8"/>
  <c r="K4189" i="8"/>
  <c r="J4189" i="8"/>
  <c r="P4188" i="8"/>
  <c r="O4188" i="8"/>
  <c r="N4188" i="8"/>
  <c r="M4188" i="8"/>
  <c r="L4188" i="8"/>
  <c r="K4188" i="8"/>
  <c r="J4188" i="8"/>
  <c r="P4187" i="8"/>
  <c r="N4187" i="8"/>
  <c r="O4187" i="8" s="1"/>
  <c r="M4187" i="8"/>
  <c r="L4187" i="8"/>
  <c r="K4187" i="8"/>
  <c r="J4187" i="8"/>
  <c r="P4186" i="8"/>
  <c r="N4186" i="8"/>
  <c r="O4186" i="8" s="1"/>
  <c r="M4186" i="8"/>
  <c r="L4186" i="8"/>
  <c r="K4186" i="8"/>
  <c r="J4186" i="8"/>
  <c r="P4185" i="8"/>
  <c r="N4185" i="8"/>
  <c r="O4185" i="8" s="1"/>
  <c r="M4185" i="8"/>
  <c r="L4185" i="8"/>
  <c r="K4185" i="8"/>
  <c r="J4185" i="8"/>
  <c r="P4184" i="8"/>
  <c r="N4184" i="8"/>
  <c r="O4184" i="8" s="1"/>
  <c r="M4184" i="8"/>
  <c r="L4184" i="8"/>
  <c r="K4184" i="8"/>
  <c r="J4184" i="8"/>
  <c r="P4183" i="8"/>
  <c r="N4183" i="8"/>
  <c r="O4183" i="8" s="1"/>
  <c r="M4183" i="8"/>
  <c r="L4183" i="8"/>
  <c r="K4183" i="8"/>
  <c r="J4183" i="8"/>
  <c r="P4182" i="8"/>
  <c r="N4182" i="8"/>
  <c r="O4182" i="8" s="1"/>
  <c r="M4182" i="8"/>
  <c r="L4182" i="8"/>
  <c r="K4182" i="8"/>
  <c r="J4182" i="8"/>
  <c r="P4181" i="8"/>
  <c r="O4181" i="8"/>
  <c r="N4181" i="8"/>
  <c r="M4181" i="8"/>
  <c r="L4181" i="8"/>
  <c r="K4181" i="8"/>
  <c r="J4181" i="8"/>
  <c r="P4180" i="8"/>
  <c r="N4180" i="8"/>
  <c r="O4180" i="8" s="1"/>
  <c r="M4180" i="8"/>
  <c r="L4180" i="8"/>
  <c r="K4180" i="8"/>
  <c r="J4180" i="8"/>
  <c r="P4179" i="8"/>
  <c r="N4179" i="8"/>
  <c r="O4179" i="8" s="1"/>
  <c r="M4179" i="8"/>
  <c r="L4179" i="8"/>
  <c r="K4179" i="8"/>
  <c r="J4179" i="8"/>
  <c r="P4178" i="8"/>
  <c r="N4178" i="8"/>
  <c r="O4178" i="8" s="1"/>
  <c r="M4178" i="8"/>
  <c r="L4178" i="8"/>
  <c r="K4178" i="8"/>
  <c r="J4178" i="8"/>
  <c r="P4177" i="8"/>
  <c r="N4177" i="8"/>
  <c r="O4177" i="8" s="1"/>
  <c r="M4177" i="8"/>
  <c r="L4177" i="8"/>
  <c r="K4177" i="8"/>
  <c r="J4177" i="8"/>
  <c r="P4176" i="8"/>
  <c r="N4176" i="8"/>
  <c r="O4176" i="8" s="1"/>
  <c r="M4176" i="8"/>
  <c r="L4176" i="8"/>
  <c r="K4176" i="8"/>
  <c r="J4176" i="8"/>
  <c r="P4175" i="8"/>
  <c r="N4175" i="8"/>
  <c r="O4175" i="8" s="1"/>
  <c r="M4175" i="8"/>
  <c r="L4175" i="8"/>
  <c r="K4175" i="8"/>
  <c r="J4175" i="8"/>
  <c r="P4174" i="8"/>
  <c r="N4174" i="8"/>
  <c r="O4174" i="8" s="1"/>
  <c r="M4174" i="8"/>
  <c r="L4174" i="8"/>
  <c r="K4174" i="8"/>
  <c r="J4174" i="8"/>
  <c r="P4173" i="8"/>
  <c r="N4173" i="8"/>
  <c r="O4173" i="8" s="1"/>
  <c r="M4173" i="8"/>
  <c r="L4173" i="8"/>
  <c r="K4173" i="8"/>
  <c r="J4173" i="8"/>
  <c r="P4172" i="8"/>
  <c r="N4172" i="8"/>
  <c r="O4172" i="8" s="1"/>
  <c r="M4172" i="8"/>
  <c r="L4172" i="8"/>
  <c r="K4172" i="8"/>
  <c r="J4172" i="8"/>
  <c r="P4171" i="8"/>
  <c r="N4171" i="8"/>
  <c r="O4171" i="8" s="1"/>
  <c r="M4171" i="8"/>
  <c r="L4171" i="8"/>
  <c r="K4171" i="8"/>
  <c r="J4171" i="8"/>
  <c r="P4170" i="8"/>
  <c r="N4170" i="8"/>
  <c r="O4170" i="8" s="1"/>
  <c r="M4170" i="8"/>
  <c r="L4170" i="8"/>
  <c r="K4170" i="8"/>
  <c r="J4170" i="8"/>
  <c r="P4169" i="8"/>
  <c r="O4169" i="8"/>
  <c r="N4169" i="8"/>
  <c r="M4169" i="8"/>
  <c r="L4169" i="8"/>
  <c r="K4169" i="8"/>
  <c r="J4169" i="8"/>
  <c r="P4168" i="8"/>
  <c r="N4168" i="8"/>
  <c r="O4168" i="8" s="1"/>
  <c r="M4168" i="8"/>
  <c r="L4168" i="8"/>
  <c r="K4168" i="8"/>
  <c r="J4168" i="8"/>
  <c r="P4167" i="8"/>
  <c r="N4167" i="8"/>
  <c r="O4167" i="8" s="1"/>
  <c r="M4167" i="8"/>
  <c r="L4167" i="8"/>
  <c r="K4167" i="8"/>
  <c r="J4167" i="8"/>
  <c r="P4166" i="8"/>
  <c r="N4166" i="8"/>
  <c r="O4166" i="8" s="1"/>
  <c r="M4166" i="8"/>
  <c r="L4166" i="8"/>
  <c r="K4166" i="8"/>
  <c r="J4166" i="8"/>
  <c r="P4165" i="8"/>
  <c r="N4165" i="8"/>
  <c r="O4165" i="8" s="1"/>
  <c r="M4165" i="8"/>
  <c r="L4165" i="8"/>
  <c r="K4165" i="8"/>
  <c r="J4165" i="8"/>
  <c r="P4164" i="8"/>
  <c r="O4164" i="8"/>
  <c r="N4164" i="8"/>
  <c r="M4164" i="8"/>
  <c r="L4164" i="8"/>
  <c r="K4164" i="8"/>
  <c r="J4164" i="8"/>
  <c r="P4163" i="8"/>
  <c r="N4163" i="8"/>
  <c r="O4163" i="8" s="1"/>
  <c r="M4163" i="8"/>
  <c r="L4163" i="8"/>
  <c r="K4163" i="8"/>
  <c r="J4163" i="8"/>
  <c r="P4162" i="8"/>
  <c r="N4162" i="8"/>
  <c r="O4162" i="8" s="1"/>
  <c r="M4162" i="8"/>
  <c r="L4162" i="8"/>
  <c r="K4162" i="8"/>
  <c r="J4162" i="8"/>
  <c r="P4161" i="8"/>
  <c r="N4161" i="8"/>
  <c r="O4161" i="8" s="1"/>
  <c r="M4161" i="8"/>
  <c r="L4161" i="8"/>
  <c r="K4161" i="8"/>
  <c r="J4161" i="8"/>
  <c r="P4160" i="8"/>
  <c r="N4160" i="8"/>
  <c r="O4160" i="8" s="1"/>
  <c r="M4160" i="8"/>
  <c r="L4160" i="8"/>
  <c r="K4160" i="8"/>
  <c r="J4160" i="8"/>
  <c r="P4159" i="8"/>
  <c r="N4159" i="8"/>
  <c r="O4159" i="8" s="1"/>
  <c r="M4159" i="8"/>
  <c r="L4159" i="8"/>
  <c r="K4159" i="8"/>
  <c r="J4159" i="8"/>
  <c r="P4158" i="8"/>
  <c r="N4158" i="8"/>
  <c r="O4158" i="8" s="1"/>
  <c r="M4158" i="8"/>
  <c r="L4158" i="8"/>
  <c r="K4158" i="8"/>
  <c r="J4158" i="8"/>
  <c r="P4157" i="8"/>
  <c r="O4157" i="8"/>
  <c r="N4157" i="8"/>
  <c r="M4157" i="8"/>
  <c r="L4157" i="8"/>
  <c r="K4157" i="8"/>
  <c r="J4157" i="8"/>
  <c r="P4156" i="8"/>
  <c r="N4156" i="8"/>
  <c r="O4156" i="8" s="1"/>
  <c r="M4156" i="8"/>
  <c r="L4156" i="8"/>
  <c r="K4156" i="8"/>
  <c r="J4156" i="8"/>
  <c r="P4155" i="8"/>
  <c r="N4155" i="8"/>
  <c r="O4155" i="8" s="1"/>
  <c r="M4155" i="8"/>
  <c r="L4155" i="8"/>
  <c r="K4155" i="8"/>
  <c r="J4155" i="8"/>
  <c r="P4154" i="8"/>
  <c r="N4154" i="8"/>
  <c r="O4154" i="8" s="1"/>
  <c r="M4154" i="8"/>
  <c r="L4154" i="8"/>
  <c r="K4154" i="8"/>
  <c r="J4154" i="8"/>
  <c r="P4153" i="8"/>
  <c r="N4153" i="8"/>
  <c r="O4153" i="8" s="1"/>
  <c r="M4153" i="8"/>
  <c r="L4153" i="8"/>
  <c r="K4153" i="8"/>
  <c r="J4153" i="8"/>
  <c r="P4152" i="8"/>
  <c r="N4152" i="8"/>
  <c r="O4152" i="8" s="1"/>
  <c r="M4152" i="8"/>
  <c r="L4152" i="8"/>
  <c r="K4152" i="8"/>
  <c r="J4152" i="8"/>
  <c r="P4151" i="8"/>
  <c r="N4151" i="8"/>
  <c r="O4151" i="8" s="1"/>
  <c r="M4151" i="8"/>
  <c r="L4151" i="8"/>
  <c r="K4151" i="8"/>
  <c r="J4151" i="8"/>
  <c r="P4150" i="8"/>
  <c r="N4150" i="8"/>
  <c r="O4150" i="8" s="1"/>
  <c r="M4150" i="8"/>
  <c r="L4150" i="8"/>
  <c r="K4150" i="8"/>
  <c r="J4150" i="8"/>
  <c r="P4149" i="8"/>
  <c r="N4149" i="8"/>
  <c r="O4149" i="8" s="1"/>
  <c r="M4149" i="8"/>
  <c r="L4149" i="8"/>
  <c r="K4149" i="8"/>
  <c r="J4149" i="8"/>
  <c r="P4148" i="8"/>
  <c r="N4148" i="8"/>
  <c r="O4148" i="8" s="1"/>
  <c r="M4148" i="8"/>
  <c r="L4148" i="8"/>
  <c r="K4148" i="8"/>
  <c r="J4148" i="8"/>
  <c r="P4147" i="8"/>
  <c r="N4147" i="8"/>
  <c r="O4147" i="8" s="1"/>
  <c r="M4147" i="8"/>
  <c r="L4147" i="8"/>
  <c r="K4147" i="8"/>
  <c r="J4147" i="8"/>
  <c r="P4146" i="8"/>
  <c r="N4146" i="8"/>
  <c r="O4146" i="8" s="1"/>
  <c r="M4146" i="8"/>
  <c r="L4146" i="8"/>
  <c r="K4146" i="8"/>
  <c r="J4146" i="8"/>
  <c r="P4145" i="8"/>
  <c r="N4145" i="8"/>
  <c r="O4145" i="8" s="1"/>
  <c r="M4145" i="8"/>
  <c r="L4145" i="8"/>
  <c r="K4145" i="8"/>
  <c r="J4145" i="8"/>
  <c r="P4144" i="8"/>
  <c r="N4144" i="8"/>
  <c r="O4144" i="8" s="1"/>
  <c r="M4144" i="8"/>
  <c r="L4144" i="8"/>
  <c r="K4144" i="8"/>
  <c r="J4144" i="8"/>
  <c r="P4143" i="8"/>
  <c r="N4143" i="8"/>
  <c r="O4143" i="8" s="1"/>
  <c r="M4143" i="8"/>
  <c r="L4143" i="8"/>
  <c r="K4143" i="8"/>
  <c r="J4143" i="8"/>
  <c r="P4142" i="8"/>
  <c r="N4142" i="8"/>
  <c r="O4142" i="8" s="1"/>
  <c r="M4142" i="8"/>
  <c r="L4142" i="8"/>
  <c r="K4142" i="8"/>
  <c r="J4142" i="8"/>
  <c r="P4141" i="8"/>
  <c r="N4141" i="8"/>
  <c r="O4141" i="8" s="1"/>
  <c r="M4141" i="8"/>
  <c r="L4141" i="8"/>
  <c r="K4141" i="8"/>
  <c r="J4141" i="8"/>
  <c r="P4140" i="8"/>
  <c r="N4140" i="8"/>
  <c r="O4140" i="8" s="1"/>
  <c r="M4140" i="8"/>
  <c r="L4140" i="8"/>
  <c r="K4140" i="8"/>
  <c r="J4140" i="8"/>
  <c r="P4139" i="8"/>
  <c r="N4139" i="8"/>
  <c r="O4139" i="8" s="1"/>
  <c r="M4139" i="8"/>
  <c r="L4139" i="8"/>
  <c r="K4139" i="8"/>
  <c r="J4139" i="8"/>
  <c r="P4138" i="8"/>
  <c r="N4138" i="8"/>
  <c r="O4138" i="8" s="1"/>
  <c r="M4138" i="8"/>
  <c r="L4138" i="8"/>
  <c r="K4138" i="8"/>
  <c r="J4138" i="8"/>
  <c r="P4137" i="8"/>
  <c r="O4137" i="8"/>
  <c r="N4137" i="8"/>
  <c r="M4137" i="8"/>
  <c r="L4137" i="8"/>
  <c r="K4137" i="8"/>
  <c r="J4137" i="8"/>
  <c r="P4136" i="8"/>
  <c r="N4136" i="8"/>
  <c r="O4136" i="8" s="1"/>
  <c r="M4136" i="8"/>
  <c r="L4136" i="8"/>
  <c r="K4136" i="8"/>
  <c r="J4136" i="8"/>
  <c r="P4135" i="8"/>
  <c r="N4135" i="8"/>
  <c r="O4135" i="8" s="1"/>
  <c r="M4135" i="8"/>
  <c r="L4135" i="8"/>
  <c r="K4135" i="8"/>
  <c r="J4135" i="8"/>
  <c r="P4134" i="8"/>
  <c r="N4134" i="8"/>
  <c r="O4134" i="8" s="1"/>
  <c r="M4134" i="8"/>
  <c r="L4134" i="8"/>
  <c r="K4134" i="8"/>
  <c r="J4134" i="8"/>
  <c r="P4133" i="8"/>
  <c r="N4133" i="8"/>
  <c r="O4133" i="8" s="1"/>
  <c r="M4133" i="8"/>
  <c r="L4133" i="8"/>
  <c r="K4133" i="8"/>
  <c r="J4133" i="8"/>
  <c r="P4132" i="8"/>
  <c r="O4132" i="8"/>
  <c r="N4132" i="8"/>
  <c r="M4132" i="8"/>
  <c r="L4132" i="8"/>
  <c r="K4132" i="8"/>
  <c r="J4132" i="8"/>
  <c r="P4131" i="8"/>
  <c r="N4131" i="8"/>
  <c r="O4131" i="8" s="1"/>
  <c r="M4131" i="8"/>
  <c r="L4131" i="8"/>
  <c r="K4131" i="8"/>
  <c r="J4131" i="8"/>
  <c r="P4130" i="8"/>
  <c r="N4130" i="8"/>
  <c r="O4130" i="8" s="1"/>
  <c r="M4130" i="8"/>
  <c r="L4130" i="8"/>
  <c r="K4130" i="8"/>
  <c r="J4130" i="8"/>
  <c r="P4129" i="8"/>
  <c r="N4129" i="8"/>
  <c r="O4129" i="8" s="1"/>
  <c r="M4129" i="8"/>
  <c r="L4129" i="8"/>
  <c r="K4129" i="8"/>
  <c r="J4129" i="8"/>
  <c r="P4128" i="8"/>
  <c r="N4128" i="8"/>
  <c r="O4128" i="8" s="1"/>
  <c r="M4128" i="8"/>
  <c r="L4128" i="8"/>
  <c r="K4128" i="8"/>
  <c r="J4128" i="8"/>
  <c r="P4127" i="8"/>
  <c r="N4127" i="8"/>
  <c r="O4127" i="8" s="1"/>
  <c r="M4127" i="8"/>
  <c r="L4127" i="8"/>
  <c r="K4127" i="8"/>
  <c r="J4127" i="8"/>
  <c r="P4126" i="8"/>
  <c r="N4126" i="8"/>
  <c r="O4126" i="8" s="1"/>
  <c r="M4126" i="8"/>
  <c r="L4126" i="8"/>
  <c r="K4126" i="8"/>
  <c r="J4126" i="8"/>
  <c r="P4125" i="8"/>
  <c r="O4125" i="8"/>
  <c r="N4125" i="8"/>
  <c r="M4125" i="8"/>
  <c r="L4125" i="8"/>
  <c r="K4125" i="8"/>
  <c r="J4125" i="8"/>
  <c r="P4124" i="8"/>
  <c r="N4124" i="8"/>
  <c r="O4124" i="8" s="1"/>
  <c r="M4124" i="8"/>
  <c r="L4124" i="8"/>
  <c r="K4124" i="8"/>
  <c r="J4124" i="8"/>
  <c r="P4123" i="8"/>
  <c r="N4123" i="8"/>
  <c r="O4123" i="8" s="1"/>
  <c r="M4123" i="8"/>
  <c r="L4123" i="8"/>
  <c r="K4123" i="8"/>
  <c r="J4123" i="8"/>
  <c r="P4122" i="8"/>
  <c r="N4122" i="8"/>
  <c r="O4122" i="8" s="1"/>
  <c r="M4122" i="8"/>
  <c r="L4122" i="8"/>
  <c r="K4122" i="8"/>
  <c r="J4122" i="8"/>
  <c r="P4121" i="8"/>
  <c r="N4121" i="8"/>
  <c r="O4121" i="8" s="1"/>
  <c r="M4121" i="8"/>
  <c r="L4121" i="8"/>
  <c r="K4121" i="8"/>
  <c r="J4121" i="8"/>
  <c r="P4120" i="8"/>
  <c r="N4120" i="8"/>
  <c r="O4120" i="8" s="1"/>
  <c r="M4120" i="8"/>
  <c r="L4120" i="8"/>
  <c r="K4120" i="8"/>
  <c r="J4120" i="8"/>
  <c r="P4119" i="8"/>
  <c r="N4119" i="8"/>
  <c r="O4119" i="8" s="1"/>
  <c r="M4119" i="8"/>
  <c r="L4119" i="8"/>
  <c r="K4119" i="8"/>
  <c r="J4119" i="8"/>
  <c r="P4118" i="8"/>
  <c r="N4118" i="8"/>
  <c r="O4118" i="8" s="1"/>
  <c r="M4118" i="8"/>
  <c r="L4118" i="8"/>
  <c r="K4118" i="8"/>
  <c r="J4118" i="8"/>
  <c r="P4117" i="8"/>
  <c r="N4117" i="8"/>
  <c r="O4117" i="8" s="1"/>
  <c r="M4117" i="8"/>
  <c r="L4117" i="8"/>
  <c r="K4117" i="8"/>
  <c r="J4117" i="8"/>
  <c r="P4116" i="8"/>
  <c r="N4116" i="8"/>
  <c r="O4116" i="8" s="1"/>
  <c r="M4116" i="8"/>
  <c r="L4116" i="8"/>
  <c r="K4116" i="8"/>
  <c r="J4116" i="8"/>
  <c r="P4115" i="8"/>
  <c r="N4115" i="8"/>
  <c r="O4115" i="8" s="1"/>
  <c r="M4115" i="8"/>
  <c r="L4115" i="8"/>
  <c r="K4115" i="8"/>
  <c r="J4115" i="8"/>
  <c r="P4114" i="8"/>
  <c r="N4114" i="8"/>
  <c r="O4114" i="8" s="1"/>
  <c r="M4114" i="8"/>
  <c r="L4114" i="8"/>
  <c r="K4114" i="8"/>
  <c r="J4114" i="8"/>
  <c r="P4113" i="8"/>
  <c r="O4113" i="8"/>
  <c r="N4113" i="8"/>
  <c r="M4113" i="8"/>
  <c r="L4113" i="8"/>
  <c r="K4113" i="8"/>
  <c r="J4113" i="8"/>
  <c r="P4112" i="8"/>
  <c r="N4112" i="8"/>
  <c r="O4112" i="8" s="1"/>
  <c r="M4112" i="8"/>
  <c r="L4112" i="8"/>
  <c r="K4112" i="8"/>
  <c r="J4112" i="8"/>
  <c r="P4111" i="8"/>
  <c r="N4111" i="8"/>
  <c r="O4111" i="8" s="1"/>
  <c r="M4111" i="8"/>
  <c r="L4111" i="8"/>
  <c r="K4111" i="8"/>
  <c r="J4111" i="8"/>
  <c r="P4110" i="8"/>
  <c r="N4110" i="8"/>
  <c r="O4110" i="8" s="1"/>
  <c r="M4110" i="8"/>
  <c r="L4110" i="8"/>
  <c r="K4110" i="8"/>
  <c r="J4110" i="8"/>
  <c r="P4109" i="8"/>
  <c r="N4109" i="8"/>
  <c r="O4109" i="8" s="1"/>
  <c r="M4109" i="8"/>
  <c r="L4109" i="8"/>
  <c r="K4109" i="8"/>
  <c r="J4109" i="8"/>
  <c r="P4108" i="8"/>
  <c r="N4108" i="8"/>
  <c r="O4108" i="8" s="1"/>
  <c r="M4108" i="8"/>
  <c r="L4108" i="8"/>
  <c r="K4108" i="8"/>
  <c r="J4108" i="8"/>
  <c r="P4107" i="8"/>
  <c r="N4107" i="8"/>
  <c r="O4107" i="8" s="1"/>
  <c r="M4107" i="8"/>
  <c r="L4107" i="8"/>
  <c r="K4107" i="8"/>
  <c r="J4107" i="8"/>
  <c r="P4106" i="8"/>
  <c r="N4106" i="8"/>
  <c r="O4106" i="8" s="1"/>
  <c r="M4106" i="8"/>
  <c r="L4106" i="8"/>
  <c r="K4106" i="8"/>
  <c r="J4106" i="8"/>
  <c r="P4105" i="8"/>
  <c r="N4105" i="8"/>
  <c r="O4105" i="8" s="1"/>
  <c r="M4105" i="8"/>
  <c r="L4105" i="8"/>
  <c r="K4105" i="8"/>
  <c r="J4105" i="8"/>
  <c r="P4104" i="8"/>
  <c r="N4104" i="8"/>
  <c r="O4104" i="8" s="1"/>
  <c r="M4104" i="8"/>
  <c r="L4104" i="8"/>
  <c r="K4104" i="8"/>
  <c r="J4104" i="8"/>
  <c r="P4103" i="8"/>
  <c r="N4103" i="8"/>
  <c r="O4103" i="8" s="1"/>
  <c r="M4103" i="8"/>
  <c r="L4103" i="8"/>
  <c r="K4103" i="8"/>
  <c r="J4103" i="8"/>
  <c r="P4102" i="8"/>
  <c r="N4102" i="8"/>
  <c r="O4102" i="8" s="1"/>
  <c r="M4102" i="8"/>
  <c r="L4102" i="8"/>
  <c r="K4102" i="8"/>
  <c r="J4102" i="8"/>
  <c r="P4101" i="8"/>
  <c r="N4101" i="8"/>
  <c r="O4101" i="8" s="1"/>
  <c r="M4101" i="8"/>
  <c r="L4101" i="8"/>
  <c r="K4101" i="8"/>
  <c r="J4101" i="8"/>
  <c r="P4100" i="8"/>
  <c r="N4100" i="8"/>
  <c r="O4100" i="8" s="1"/>
  <c r="M4100" i="8"/>
  <c r="L4100" i="8"/>
  <c r="K4100" i="8"/>
  <c r="J4100" i="8"/>
  <c r="P4099" i="8"/>
  <c r="N4099" i="8"/>
  <c r="O4099" i="8" s="1"/>
  <c r="M4099" i="8"/>
  <c r="L4099" i="8"/>
  <c r="K4099" i="8"/>
  <c r="J4099" i="8"/>
  <c r="P4098" i="8"/>
  <c r="N4098" i="8"/>
  <c r="O4098" i="8" s="1"/>
  <c r="M4098" i="8"/>
  <c r="L4098" i="8"/>
  <c r="K4098" i="8"/>
  <c r="J4098" i="8"/>
  <c r="P4097" i="8"/>
  <c r="N4097" i="8"/>
  <c r="O4097" i="8" s="1"/>
  <c r="M4097" i="8"/>
  <c r="L4097" i="8"/>
  <c r="K4097" i="8"/>
  <c r="J4097" i="8"/>
  <c r="P4096" i="8"/>
  <c r="N4096" i="8"/>
  <c r="O4096" i="8" s="1"/>
  <c r="M4096" i="8"/>
  <c r="L4096" i="8"/>
  <c r="K4096" i="8"/>
  <c r="J4096" i="8"/>
  <c r="P4095" i="8"/>
  <c r="N4095" i="8"/>
  <c r="O4095" i="8" s="1"/>
  <c r="M4095" i="8"/>
  <c r="L4095" i="8"/>
  <c r="K4095" i="8"/>
  <c r="J4095" i="8"/>
  <c r="P4094" i="8"/>
  <c r="N4094" i="8"/>
  <c r="O4094" i="8" s="1"/>
  <c r="M4094" i="8"/>
  <c r="L4094" i="8"/>
  <c r="K4094" i="8"/>
  <c r="J4094" i="8"/>
  <c r="P4093" i="8"/>
  <c r="N4093" i="8"/>
  <c r="O4093" i="8" s="1"/>
  <c r="M4093" i="8"/>
  <c r="L4093" i="8"/>
  <c r="K4093" i="8"/>
  <c r="J4093" i="8"/>
  <c r="P4092" i="8"/>
  <c r="N4092" i="8"/>
  <c r="O4092" i="8" s="1"/>
  <c r="M4092" i="8"/>
  <c r="L4092" i="8"/>
  <c r="K4092" i="8"/>
  <c r="J4092" i="8"/>
  <c r="P4091" i="8"/>
  <c r="N4091" i="8"/>
  <c r="O4091" i="8" s="1"/>
  <c r="M4091" i="8"/>
  <c r="L4091" i="8"/>
  <c r="K4091" i="8"/>
  <c r="J4091" i="8"/>
  <c r="P4090" i="8"/>
  <c r="N4090" i="8"/>
  <c r="O4090" i="8" s="1"/>
  <c r="M4090" i="8"/>
  <c r="L4090" i="8"/>
  <c r="K4090" i="8"/>
  <c r="J4090" i="8"/>
  <c r="P4089" i="8"/>
  <c r="N4089" i="8"/>
  <c r="O4089" i="8" s="1"/>
  <c r="M4089" i="8"/>
  <c r="L4089" i="8"/>
  <c r="K4089" i="8"/>
  <c r="J4089" i="8"/>
  <c r="P4088" i="8"/>
  <c r="N4088" i="8"/>
  <c r="O4088" i="8" s="1"/>
  <c r="M4088" i="8"/>
  <c r="L4088" i="8"/>
  <c r="K4088" i="8"/>
  <c r="J4088" i="8"/>
  <c r="P4087" i="8"/>
  <c r="N4087" i="8"/>
  <c r="O4087" i="8" s="1"/>
  <c r="M4087" i="8"/>
  <c r="L4087" i="8"/>
  <c r="K4087" i="8"/>
  <c r="J4087" i="8"/>
  <c r="P4086" i="8"/>
  <c r="N4086" i="8"/>
  <c r="O4086" i="8" s="1"/>
  <c r="M4086" i="8"/>
  <c r="L4086" i="8"/>
  <c r="K4086" i="8"/>
  <c r="J4086" i="8"/>
  <c r="P4085" i="8"/>
  <c r="O4085" i="8"/>
  <c r="N4085" i="8"/>
  <c r="M4085" i="8"/>
  <c r="L4085" i="8"/>
  <c r="K4085" i="8"/>
  <c r="J4085" i="8"/>
  <c r="P4084" i="8"/>
  <c r="N4084" i="8"/>
  <c r="O4084" i="8" s="1"/>
  <c r="M4084" i="8"/>
  <c r="L4084" i="8"/>
  <c r="K4084" i="8"/>
  <c r="J4084" i="8"/>
  <c r="P4083" i="8"/>
  <c r="N4083" i="8"/>
  <c r="O4083" i="8" s="1"/>
  <c r="M4083" i="8"/>
  <c r="L4083" i="8"/>
  <c r="K4083" i="8"/>
  <c r="J4083" i="8"/>
  <c r="P4082" i="8"/>
  <c r="N4082" i="8"/>
  <c r="O4082" i="8" s="1"/>
  <c r="M4082" i="8"/>
  <c r="L4082" i="8"/>
  <c r="K4082" i="8"/>
  <c r="J4082" i="8"/>
  <c r="P4081" i="8"/>
  <c r="N4081" i="8"/>
  <c r="O4081" i="8" s="1"/>
  <c r="M4081" i="8"/>
  <c r="L4081" i="8"/>
  <c r="K4081" i="8"/>
  <c r="J4081" i="8"/>
  <c r="P4080" i="8"/>
  <c r="N4080" i="8"/>
  <c r="O4080" i="8" s="1"/>
  <c r="M4080" i="8"/>
  <c r="L4080" i="8"/>
  <c r="K4080" i="8"/>
  <c r="J4080" i="8"/>
  <c r="P4079" i="8"/>
  <c r="N4079" i="8"/>
  <c r="O4079" i="8" s="1"/>
  <c r="M4079" i="8"/>
  <c r="L4079" i="8"/>
  <c r="K4079" i="8"/>
  <c r="J4079" i="8"/>
  <c r="P4078" i="8"/>
  <c r="N4078" i="8"/>
  <c r="O4078" i="8" s="1"/>
  <c r="M4078" i="8"/>
  <c r="L4078" i="8"/>
  <c r="K4078" i="8"/>
  <c r="J4078" i="8"/>
  <c r="P4077" i="8"/>
  <c r="N4077" i="8"/>
  <c r="O4077" i="8" s="1"/>
  <c r="M4077" i="8"/>
  <c r="L4077" i="8"/>
  <c r="K4077" i="8"/>
  <c r="J4077" i="8"/>
  <c r="P4076" i="8"/>
  <c r="N4076" i="8"/>
  <c r="O4076" i="8" s="1"/>
  <c r="M4076" i="8"/>
  <c r="L4076" i="8"/>
  <c r="K4076" i="8"/>
  <c r="J4076" i="8"/>
  <c r="P4075" i="8"/>
  <c r="N4075" i="8"/>
  <c r="O4075" i="8" s="1"/>
  <c r="M4075" i="8"/>
  <c r="L4075" i="8"/>
  <c r="K4075" i="8"/>
  <c r="J4075" i="8"/>
  <c r="P4074" i="8"/>
  <c r="N4074" i="8"/>
  <c r="O4074" i="8" s="1"/>
  <c r="M4074" i="8"/>
  <c r="L4074" i="8"/>
  <c r="K4074" i="8"/>
  <c r="J4074" i="8"/>
  <c r="P4073" i="8"/>
  <c r="N4073" i="8"/>
  <c r="O4073" i="8" s="1"/>
  <c r="M4073" i="8"/>
  <c r="L4073" i="8"/>
  <c r="K4073" i="8"/>
  <c r="J4073" i="8"/>
  <c r="P4072" i="8"/>
  <c r="N4072" i="8"/>
  <c r="O4072" i="8" s="1"/>
  <c r="M4072" i="8"/>
  <c r="L4072" i="8"/>
  <c r="K4072" i="8"/>
  <c r="J4072" i="8"/>
  <c r="P4071" i="8"/>
  <c r="O4071" i="8"/>
  <c r="N4071" i="8"/>
  <c r="M4071" i="8"/>
  <c r="L4071" i="8"/>
  <c r="K4071" i="8"/>
  <c r="J4071" i="8"/>
  <c r="P4070" i="8"/>
  <c r="N4070" i="8"/>
  <c r="O4070" i="8" s="1"/>
  <c r="M4070" i="8"/>
  <c r="L4070" i="8"/>
  <c r="K4070" i="8"/>
  <c r="J4070" i="8"/>
  <c r="P4069" i="8"/>
  <c r="N4069" i="8"/>
  <c r="O4069" i="8" s="1"/>
  <c r="M4069" i="8"/>
  <c r="L4069" i="8"/>
  <c r="K4069" i="8"/>
  <c r="J4069" i="8"/>
  <c r="P4068" i="8"/>
  <c r="O4068" i="8"/>
  <c r="N4068" i="8"/>
  <c r="M4068" i="8"/>
  <c r="L4068" i="8"/>
  <c r="K4068" i="8"/>
  <c r="J4068" i="8"/>
  <c r="P4067" i="8"/>
  <c r="N4067" i="8"/>
  <c r="O4067" i="8" s="1"/>
  <c r="M4067" i="8"/>
  <c r="L4067" i="8"/>
  <c r="K4067" i="8"/>
  <c r="J4067" i="8"/>
  <c r="P4066" i="8"/>
  <c r="N4066" i="8"/>
  <c r="O4066" i="8" s="1"/>
  <c r="M4066" i="8"/>
  <c r="L4066" i="8"/>
  <c r="K4066" i="8"/>
  <c r="J4066" i="8"/>
  <c r="P4065" i="8"/>
  <c r="N4065" i="8"/>
  <c r="O4065" i="8" s="1"/>
  <c r="M4065" i="8"/>
  <c r="L4065" i="8"/>
  <c r="K4065" i="8"/>
  <c r="J4065" i="8"/>
  <c r="P4064" i="8"/>
  <c r="N4064" i="8"/>
  <c r="O4064" i="8" s="1"/>
  <c r="M4064" i="8"/>
  <c r="L4064" i="8"/>
  <c r="K4064" i="8"/>
  <c r="J4064" i="8"/>
  <c r="P4063" i="8"/>
  <c r="N4063" i="8"/>
  <c r="O4063" i="8" s="1"/>
  <c r="M4063" i="8"/>
  <c r="L4063" i="8"/>
  <c r="K4063" i="8"/>
  <c r="J4063" i="8"/>
  <c r="P4062" i="8"/>
  <c r="N4062" i="8"/>
  <c r="O4062" i="8" s="1"/>
  <c r="M4062" i="8"/>
  <c r="L4062" i="8"/>
  <c r="K4062" i="8"/>
  <c r="J4062" i="8"/>
  <c r="P4061" i="8"/>
  <c r="O4061" i="8"/>
  <c r="N4061" i="8"/>
  <c r="M4061" i="8"/>
  <c r="L4061" i="8"/>
  <c r="K4061" i="8"/>
  <c r="J4061" i="8"/>
  <c r="P4060" i="8"/>
  <c r="N4060" i="8"/>
  <c r="O4060" i="8" s="1"/>
  <c r="M4060" i="8"/>
  <c r="L4060" i="8"/>
  <c r="K4060" i="8"/>
  <c r="J4060" i="8"/>
  <c r="P4059" i="8"/>
  <c r="N4059" i="8"/>
  <c r="O4059" i="8" s="1"/>
  <c r="M4059" i="8"/>
  <c r="L4059" i="8"/>
  <c r="K4059" i="8"/>
  <c r="J4059" i="8"/>
  <c r="P4058" i="8"/>
  <c r="N4058" i="8"/>
  <c r="O4058" i="8" s="1"/>
  <c r="M4058" i="8"/>
  <c r="L4058" i="8"/>
  <c r="K4058" i="8"/>
  <c r="J4058" i="8"/>
  <c r="P4057" i="8"/>
  <c r="N4057" i="8"/>
  <c r="O4057" i="8" s="1"/>
  <c r="M4057" i="8"/>
  <c r="L4057" i="8"/>
  <c r="K4057" i="8"/>
  <c r="J4057" i="8"/>
  <c r="P4056" i="8"/>
  <c r="N4056" i="8"/>
  <c r="O4056" i="8" s="1"/>
  <c r="M4056" i="8"/>
  <c r="L4056" i="8"/>
  <c r="K4056" i="8"/>
  <c r="J4056" i="8"/>
  <c r="P4055" i="8"/>
  <c r="N4055" i="8"/>
  <c r="O4055" i="8" s="1"/>
  <c r="M4055" i="8"/>
  <c r="L4055" i="8"/>
  <c r="K4055" i="8"/>
  <c r="J4055" i="8"/>
  <c r="P4054" i="8"/>
  <c r="N4054" i="8"/>
  <c r="O4054" i="8" s="1"/>
  <c r="M4054" i="8"/>
  <c r="L4054" i="8"/>
  <c r="K4054" i="8"/>
  <c r="J4054" i="8"/>
  <c r="P4053" i="8"/>
  <c r="N4053" i="8"/>
  <c r="O4053" i="8" s="1"/>
  <c r="M4053" i="8"/>
  <c r="L4053" i="8"/>
  <c r="K4053" i="8"/>
  <c r="J4053" i="8"/>
  <c r="P4052" i="8"/>
  <c r="N4052" i="8"/>
  <c r="O4052" i="8" s="1"/>
  <c r="M4052" i="8"/>
  <c r="L4052" i="8"/>
  <c r="K4052" i="8"/>
  <c r="J4052" i="8"/>
  <c r="P4051" i="8"/>
  <c r="N4051" i="8"/>
  <c r="O4051" i="8" s="1"/>
  <c r="M4051" i="8"/>
  <c r="L4051" i="8"/>
  <c r="K4051" i="8"/>
  <c r="J4051" i="8"/>
  <c r="P4050" i="8"/>
  <c r="N4050" i="8"/>
  <c r="O4050" i="8" s="1"/>
  <c r="M4050" i="8"/>
  <c r="L4050" i="8"/>
  <c r="K4050" i="8"/>
  <c r="J4050" i="8"/>
  <c r="P4049" i="8"/>
  <c r="O4049" i="8"/>
  <c r="N4049" i="8"/>
  <c r="M4049" i="8"/>
  <c r="L4049" i="8"/>
  <c r="K4049" i="8"/>
  <c r="J4049" i="8"/>
  <c r="P4048" i="8"/>
  <c r="N4048" i="8"/>
  <c r="O4048" i="8" s="1"/>
  <c r="M4048" i="8"/>
  <c r="L4048" i="8"/>
  <c r="K4048" i="8"/>
  <c r="J4048" i="8"/>
  <c r="P4047" i="8"/>
  <c r="N4047" i="8"/>
  <c r="O4047" i="8" s="1"/>
  <c r="M4047" i="8"/>
  <c r="L4047" i="8"/>
  <c r="K4047" i="8"/>
  <c r="J4047" i="8"/>
  <c r="P4046" i="8"/>
  <c r="N4046" i="8"/>
  <c r="O4046" i="8" s="1"/>
  <c r="M4046" i="8"/>
  <c r="L4046" i="8"/>
  <c r="K4046" i="8"/>
  <c r="J4046" i="8"/>
  <c r="P4045" i="8"/>
  <c r="N4045" i="8"/>
  <c r="O4045" i="8" s="1"/>
  <c r="M4045" i="8"/>
  <c r="L4045" i="8"/>
  <c r="K4045" i="8"/>
  <c r="J4045" i="8"/>
  <c r="P4044" i="8"/>
  <c r="N4044" i="8"/>
  <c r="O4044" i="8" s="1"/>
  <c r="M4044" i="8"/>
  <c r="L4044" i="8"/>
  <c r="K4044" i="8"/>
  <c r="J4044" i="8"/>
  <c r="P4043" i="8"/>
  <c r="N4043" i="8"/>
  <c r="O4043" i="8" s="1"/>
  <c r="M4043" i="8"/>
  <c r="L4043" i="8"/>
  <c r="K4043" i="8"/>
  <c r="J4043" i="8"/>
  <c r="P4042" i="8"/>
  <c r="N4042" i="8"/>
  <c r="O4042" i="8" s="1"/>
  <c r="M4042" i="8"/>
  <c r="L4042" i="8"/>
  <c r="K4042" i="8"/>
  <c r="J4042" i="8"/>
  <c r="P4041" i="8"/>
  <c r="N4041" i="8"/>
  <c r="O4041" i="8" s="1"/>
  <c r="M4041" i="8"/>
  <c r="L4041" i="8"/>
  <c r="K4041" i="8"/>
  <c r="J4041" i="8"/>
  <c r="P4040" i="8"/>
  <c r="N4040" i="8"/>
  <c r="O4040" i="8" s="1"/>
  <c r="M4040" i="8"/>
  <c r="L4040" i="8"/>
  <c r="K4040" i="8"/>
  <c r="J4040" i="8"/>
  <c r="P4039" i="8"/>
  <c r="N4039" i="8"/>
  <c r="O4039" i="8" s="1"/>
  <c r="M4039" i="8"/>
  <c r="L4039" i="8"/>
  <c r="K4039" i="8"/>
  <c r="J4039" i="8"/>
  <c r="P4038" i="8"/>
  <c r="N4038" i="8"/>
  <c r="O4038" i="8" s="1"/>
  <c r="M4038" i="8"/>
  <c r="L4038" i="8"/>
  <c r="K4038" i="8"/>
  <c r="J4038" i="8"/>
  <c r="P4037" i="8"/>
  <c r="N4037" i="8"/>
  <c r="O4037" i="8" s="1"/>
  <c r="M4037" i="8"/>
  <c r="L4037" i="8"/>
  <c r="K4037" i="8"/>
  <c r="J4037" i="8"/>
  <c r="P4036" i="8"/>
  <c r="N4036" i="8"/>
  <c r="O4036" i="8" s="1"/>
  <c r="M4036" i="8"/>
  <c r="L4036" i="8"/>
  <c r="K4036" i="8"/>
  <c r="J4036" i="8"/>
  <c r="P4035" i="8"/>
  <c r="N4035" i="8"/>
  <c r="O4035" i="8" s="1"/>
  <c r="M4035" i="8"/>
  <c r="L4035" i="8"/>
  <c r="K4035" i="8"/>
  <c r="J4035" i="8"/>
  <c r="P4034" i="8"/>
  <c r="N4034" i="8"/>
  <c r="O4034" i="8" s="1"/>
  <c r="M4034" i="8"/>
  <c r="L4034" i="8"/>
  <c r="K4034" i="8"/>
  <c r="J4034" i="8"/>
  <c r="P4033" i="8"/>
  <c r="N4033" i="8"/>
  <c r="O4033" i="8" s="1"/>
  <c r="M4033" i="8"/>
  <c r="L4033" i="8"/>
  <c r="K4033" i="8"/>
  <c r="J4033" i="8"/>
  <c r="P4032" i="8"/>
  <c r="N4032" i="8"/>
  <c r="O4032" i="8" s="1"/>
  <c r="M4032" i="8"/>
  <c r="L4032" i="8"/>
  <c r="K4032" i="8"/>
  <c r="J4032" i="8"/>
  <c r="P4031" i="8"/>
  <c r="N4031" i="8"/>
  <c r="O4031" i="8" s="1"/>
  <c r="M4031" i="8"/>
  <c r="L4031" i="8"/>
  <c r="K4031" i="8"/>
  <c r="J4031" i="8"/>
  <c r="P4030" i="8"/>
  <c r="N4030" i="8"/>
  <c r="O4030" i="8" s="1"/>
  <c r="M4030" i="8"/>
  <c r="L4030" i="8"/>
  <c r="K4030" i="8"/>
  <c r="J4030" i="8"/>
  <c r="P4029" i="8"/>
  <c r="N4029" i="8"/>
  <c r="O4029" i="8" s="1"/>
  <c r="M4029" i="8"/>
  <c r="L4029" i="8"/>
  <c r="K4029" i="8"/>
  <c r="J4029" i="8"/>
  <c r="P4028" i="8"/>
  <c r="N4028" i="8"/>
  <c r="O4028" i="8" s="1"/>
  <c r="M4028" i="8"/>
  <c r="L4028" i="8"/>
  <c r="K4028" i="8"/>
  <c r="J4028" i="8"/>
  <c r="P4027" i="8"/>
  <c r="N4027" i="8"/>
  <c r="O4027" i="8" s="1"/>
  <c r="M4027" i="8"/>
  <c r="L4027" i="8"/>
  <c r="K4027" i="8"/>
  <c r="J4027" i="8"/>
  <c r="P4026" i="8"/>
  <c r="N4026" i="8"/>
  <c r="O4026" i="8" s="1"/>
  <c r="M4026" i="8"/>
  <c r="L4026" i="8"/>
  <c r="K4026" i="8"/>
  <c r="J4026" i="8"/>
  <c r="P4025" i="8"/>
  <c r="N4025" i="8"/>
  <c r="O4025" i="8" s="1"/>
  <c r="M4025" i="8"/>
  <c r="L4025" i="8"/>
  <c r="K4025" i="8"/>
  <c r="J4025" i="8"/>
  <c r="P4024" i="8"/>
  <c r="N4024" i="8"/>
  <c r="O4024" i="8" s="1"/>
  <c r="M4024" i="8"/>
  <c r="L4024" i="8"/>
  <c r="K4024" i="8"/>
  <c r="J4024" i="8"/>
  <c r="P4023" i="8"/>
  <c r="N4023" i="8"/>
  <c r="O4023" i="8" s="1"/>
  <c r="M4023" i="8"/>
  <c r="L4023" i="8"/>
  <c r="K4023" i="8"/>
  <c r="J4023" i="8"/>
  <c r="P4022" i="8"/>
  <c r="N4022" i="8"/>
  <c r="O4022" i="8" s="1"/>
  <c r="M4022" i="8"/>
  <c r="L4022" i="8"/>
  <c r="K4022" i="8"/>
  <c r="J4022" i="8"/>
  <c r="P4021" i="8"/>
  <c r="O4021" i="8"/>
  <c r="N4021" i="8"/>
  <c r="M4021" i="8"/>
  <c r="L4021" i="8"/>
  <c r="K4021" i="8"/>
  <c r="J4021" i="8"/>
  <c r="P4020" i="8"/>
  <c r="N4020" i="8"/>
  <c r="O4020" i="8" s="1"/>
  <c r="M4020" i="8"/>
  <c r="L4020" i="8"/>
  <c r="K4020" i="8"/>
  <c r="J4020" i="8"/>
  <c r="P4019" i="8"/>
  <c r="N4019" i="8"/>
  <c r="O4019" i="8" s="1"/>
  <c r="M4019" i="8"/>
  <c r="L4019" i="8"/>
  <c r="K4019" i="8"/>
  <c r="J4019" i="8"/>
  <c r="P4018" i="8"/>
  <c r="N4018" i="8"/>
  <c r="O4018" i="8" s="1"/>
  <c r="M4018" i="8"/>
  <c r="L4018" i="8"/>
  <c r="K4018" i="8"/>
  <c r="J4018" i="8"/>
  <c r="P4017" i="8"/>
  <c r="N4017" i="8"/>
  <c r="O4017" i="8" s="1"/>
  <c r="M4017" i="8"/>
  <c r="L4017" i="8"/>
  <c r="K4017" i="8"/>
  <c r="J4017" i="8"/>
  <c r="P4016" i="8"/>
  <c r="N4016" i="8"/>
  <c r="O4016" i="8" s="1"/>
  <c r="M4016" i="8"/>
  <c r="L4016" i="8"/>
  <c r="K4016" i="8"/>
  <c r="J4016" i="8"/>
  <c r="P4015" i="8"/>
  <c r="N4015" i="8"/>
  <c r="O4015" i="8" s="1"/>
  <c r="M4015" i="8"/>
  <c r="L4015" i="8"/>
  <c r="K4015" i="8"/>
  <c r="J4015" i="8"/>
  <c r="P4014" i="8"/>
  <c r="N4014" i="8"/>
  <c r="O4014" i="8" s="1"/>
  <c r="M4014" i="8"/>
  <c r="L4014" i="8"/>
  <c r="K4014" i="8"/>
  <c r="J4014" i="8"/>
  <c r="P4013" i="8"/>
  <c r="N4013" i="8"/>
  <c r="O4013" i="8" s="1"/>
  <c r="M4013" i="8"/>
  <c r="L4013" i="8"/>
  <c r="K4013" i="8"/>
  <c r="J4013" i="8"/>
  <c r="P4012" i="8"/>
  <c r="N4012" i="8"/>
  <c r="O4012" i="8" s="1"/>
  <c r="M4012" i="8"/>
  <c r="L4012" i="8"/>
  <c r="K4012" i="8"/>
  <c r="J4012" i="8"/>
  <c r="P4011" i="8"/>
  <c r="N4011" i="8"/>
  <c r="O4011" i="8" s="1"/>
  <c r="M4011" i="8"/>
  <c r="L4011" i="8"/>
  <c r="K4011" i="8"/>
  <c r="J4011" i="8"/>
  <c r="P4010" i="8"/>
  <c r="N4010" i="8"/>
  <c r="O4010" i="8" s="1"/>
  <c r="M4010" i="8"/>
  <c r="L4010" i="8"/>
  <c r="K4010" i="8"/>
  <c r="J4010" i="8"/>
  <c r="P4009" i="8"/>
  <c r="N4009" i="8"/>
  <c r="O4009" i="8" s="1"/>
  <c r="M4009" i="8"/>
  <c r="L4009" i="8"/>
  <c r="K4009" i="8"/>
  <c r="J4009" i="8"/>
  <c r="P4008" i="8"/>
  <c r="N4008" i="8"/>
  <c r="O4008" i="8" s="1"/>
  <c r="M4008" i="8"/>
  <c r="L4008" i="8"/>
  <c r="K4008" i="8"/>
  <c r="J4008" i="8"/>
  <c r="P4007" i="8"/>
  <c r="O4007" i="8"/>
  <c r="N4007" i="8"/>
  <c r="M4007" i="8"/>
  <c r="L4007" i="8"/>
  <c r="K4007" i="8"/>
  <c r="J4007" i="8"/>
  <c r="P4006" i="8"/>
  <c r="N4006" i="8"/>
  <c r="O4006" i="8" s="1"/>
  <c r="M4006" i="8"/>
  <c r="L4006" i="8"/>
  <c r="K4006" i="8"/>
  <c r="J4006" i="8"/>
  <c r="P4005" i="8"/>
  <c r="N4005" i="8"/>
  <c r="O4005" i="8" s="1"/>
  <c r="M4005" i="8"/>
  <c r="L4005" i="8"/>
  <c r="K4005" i="8"/>
  <c r="J4005" i="8"/>
  <c r="P4004" i="8"/>
  <c r="O4004" i="8"/>
  <c r="N4004" i="8"/>
  <c r="M4004" i="8"/>
  <c r="L4004" i="8"/>
  <c r="K4004" i="8"/>
  <c r="J4004" i="8"/>
  <c r="P4003" i="8"/>
  <c r="N4003" i="8"/>
  <c r="O4003" i="8" s="1"/>
  <c r="M4003" i="8"/>
  <c r="L4003" i="8"/>
  <c r="K4003" i="8"/>
  <c r="J4003" i="8"/>
  <c r="P4002" i="8"/>
  <c r="N4002" i="8"/>
  <c r="O4002" i="8" s="1"/>
  <c r="M4002" i="8"/>
  <c r="L4002" i="8"/>
  <c r="K4002" i="8"/>
  <c r="J4002" i="8"/>
  <c r="P4001" i="8"/>
  <c r="O4001" i="8"/>
  <c r="N4001" i="8"/>
  <c r="M4001" i="8"/>
  <c r="L4001" i="8"/>
  <c r="K4001" i="8"/>
  <c r="J4001" i="8"/>
  <c r="P4000" i="8"/>
  <c r="N4000" i="8"/>
  <c r="O4000" i="8" s="1"/>
  <c r="M4000" i="8"/>
  <c r="L4000" i="8"/>
  <c r="K4000" i="8"/>
  <c r="J4000" i="8"/>
  <c r="P3999" i="8"/>
  <c r="N3999" i="8"/>
  <c r="O3999" i="8" s="1"/>
  <c r="M3999" i="8"/>
  <c r="L3999" i="8"/>
  <c r="K3999" i="8"/>
  <c r="J3999" i="8"/>
  <c r="P3998" i="8"/>
  <c r="N3998" i="8"/>
  <c r="O3998" i="8" s="1"/>
  <c r="M3998" i="8"/>
  <c r="L3998" i="8"/>
  <c r="K3998" i="8"/>
  <c r="J3998" i="8"/>
  <c r="P3997" i="8"/>
  <c r="O3997" i="8"/>
  <c r="N3997" i="8"/>
  <c r="M3997" i="8"/>
  <c r="L3997" i="8"/>
  <c r="K3997" i="8"/>
  <c r="J3997" i="8"/>
  <c r="P3996" i="8"/>
  <c r="N3996" i="8"/>
  <c r="O3996" i="8" s="1"/>
  <c r="M3996" i="8"/>
  <c r="L3996" i="8"/>
  <c r="K3996" i="8"/>
  <c r="J3996" i="8"/>
  <c r="P3995" i="8"/>
  <c r="N3995" i="8"/>
  <c r="O3995" i="8" s="1"/>
  <c r="M3995" i="8"/>
  <c r="L3995" i="8"/>
  <c r="K3995" i="8"/>
  <c r="J3995" i="8"/>
  <c r="P3994" i="8"/>
  <c r="N3994" i="8"/>
  <c r="O3994" i="8" s="1"/>
  <c r="M3994" i="8"/>
  <c r="L3994" i="8"/>
  <c r="K3994" i="8"/>
  <c r="J3994" i="8"/>
  <c r="P3993" i="8"/>
  <c r="N3993" i="8"/>
  <c r="O3993" i="8" s="1"/>
  <c r="M3993" i="8"/>
  <c r="L3993" i="8"/>
  <c r="K3993" i="8"/>
  <c r="J3993" i="8"/>
  <c r="P3992" i="8"/>
  <c r="N3992" i="8"/>
  <c r="O3992" i="8" s="1"/>
  <c r="M3992" i="8"/>
  <c r="L3992" i="8"/>
  <c r="K3992" i="8"/>
  <c r="J3992" i="8"/>
  <c r="P3991" i="8"/>
  <c r="N3991" i="8"/>
  <c r="O3991" i="8" s="1"/>
  <c r="M3991" i="8"/>
  <c r="L3991" i="8"/>
  <c r="K3991" i="8"/>
  <c r="J3991" i="8"/>
  <c r="P3990" i="8"/>
  <c r="N3990" i="8"/>
  <c r="O3990" i="8" s="1"/>
  <c r="M3990" i="8"/>
  <c r="L3990" i="8"/>
  <c r="K3990" i="8"/>
  <c r="J3990" i="8"/>
  <c r="P3989" i="8"/>
  <c r="N3989" i="8"/>
  <c r="O3989" i="8" s="1"/>
  <c r="M3989" i="8"/>
  <c r="L3989" i="8"/>
  <c r="K3989" i="8"/>
  <c r="J3989" i="8"/>
  <c r="P3988" i="8"/>
  <c r="N3988" i="8"/>
  <c r="O3988" i="8" s="1"/>
  <c r="M3988" i="8"/>
  <c r="L3988" i="8"/>
  <c r="K3988" i="8"/>
  <c r="J3988" i="8"/>
  <c r="P3987" i="8"/>
  <c r="N3987" i="8"/>
  <c r="O3987" i="8" s="1"/>
  <c r="M3987" i="8"/>
  <c r="L3987" i="8"/>
  <c r="K3987" i="8"/>
  <c r="J3987" i="8"/>
  <c r="P3986" i="8"/>
  <c r="N3986" i="8"/>
  <c r="O3986" i="8" s="1"/>
  <c r="M3986" i="8"/>
  <c r="L3986" i="8"/>
  <c r="K3986" i="8"/>
  <c r="J3986" i="8"/>
  <c r="P3985" i="8"/>
  <c r="O3985" i="8"/>
  <c r="N3985" i="8"/>
  <c r="M3985" i="8"/>
  <c r="L3985" i="8"/>
  <c r="K3985" i="8"/>
  <c r="J3985" i="8"/>
  <c r="P3984" i="8"/>
  <c r="N3984" i="8"/>
  <c r="O3984" i="8" s="1"/>
  <c r="M3984" i="8"/>
  <c r="L3984" i="8"/>
  <c r="K3984" i="8"/>
  <c r="J3984" i="8"/>
  <c r="P3983" i="8"/>
  <c r="N3983" i="8"/>
  <c r="O3983" i="8" s="1"/>
  <c r="M3983" i="8"/>
  <c r="L3983" i="8"/>
  <c r="K3983" i="8"/>
  <c r="J3983" i="8"/>
  <c r="P3982" i="8"/>
  <c r="N3982" i="8"/>
  <c r="O3982" i="8" s="1"/>
  <c r="M3982" i="8"/>
  <c r="L3982" i="8"/>
  <c r="K3982" i="8"/>
  <c r="J3982" i="8"/>
  <c r="P3981" i="8"/>
  <c r="N3981" i="8"/>
  <c r="O3981" i="8" s="1"/>
  <c r="M3981" i="8"/>
  <c r="L3981" i="8"/>
  <c r="K3981" i="8"/>
  <c r="J3981" i="8"/>
  <c r="P3980" i="8"/>
  <c r="N3980" i="8"/>
  <c r="O3980" i="8" s="1"/>
  <c r="M3980" i="8"/>
  <c r="L3980" i="8"/>
  <c r="K3980" i="8"/>
  <c r="J3980" i="8"/>
  <c r="P3979" i="8"/>
  <c r="N3979" i="8"/>
  <c r="O3979" i="8" s="1"/>
  <c r="M3979" i="8"/>
  <c r="L3979" i="8"/>
  <c r="K3979" i="8"/>
  <c r="J3979" i="8"/>
  <c r="P3978" i="8"/>
  <c r="N3978" i="8"/>
  <c r="O3978" i="8" s="1"/>
  <c r="M3978" i="8"/>
  <c r="L3978" i="8"/>
  <c r="K3978" i="8"/>
  <c r="J3978" i="8"/>
  <c r="P3977" i="8"/>
  <c r="N3977" i="8"/>
  <c r="O3977" i="8" s="1"/>
  <c r="M3977" i="8"/>
  <c r="L3977" i="8"/>
  <c r="K3977" i="8"/>
  <c r="J3977" i="8"/>
  <c r="P3976" i="8"/>
  <c r="N3976" i="8"/>
  <c r="O3976" i="8" s="1"/>
  <c r="M3976" i="8"/>
  <c r="L3976" i="8"/>
  <c r="K3976" i="8"/>
  <c r="J3976" i="8"/>
  <c r="P3975" i="8"/>
  <c r="N3975" i="8"/>
  <c r="O3975" i="8" s="1"/>
  <c r="M3975" i="8"/>
  <c r="L3975" i="8"/>
  <c r="K3975" i="8"/>
  <c r="J3975" i="8"/>
  <c r="P3974" i="8"/>
  <c r="N3974" i="8"/>
  <c r="O3974" i="8" s="1"/>
  <c r="M3974" i="8"/>
  <c r="L3974" i="8"/>
  <c r="K3974" i="8"/>
  <c r="J3974" i="8"/>
  <c r="P3973" i="8"/>
  <c r="N3973" i="8"/>
  <c r="O3973" i="8" s="1"/>
  <c r="M3973" i="8"/>
  <c r="L3973" i="8"/>
  <c r="K3973" i="8"/>
  <c r="J3973" i="8"/>
  <c r="P3972" i="8"/>
  <c r="N3972" i="8"/>
  <c r="O3972" i="8" s="1"/>
  <c r="M3972" i="8"/>
  <c r="L3972" i="8"/>
  <c r="K3972" i="8"/>
  <c r="J3972" i="8"/>
  <c r="P3971" i="8"/>
  <c r="N3971" i="8"/>
  <c r="O3971" i="8" s="1"/>
  <c r="M3971" i="8"/>
  <c r="L3971" i="8"/>
  <c r="K3971" i="8"/>
  <c r="J3971" i="8"/>
  <c r="P3970" i="8"/>
  <c r="N3970" i="8"/>
  <c r="O3970" i="8" s="1"/>
  <c r="M3970" i="8"/>
  <c r="L3970" i="8"/>
  <c r="K3970" i="8"/>
  <c r="J3970" i="8"/>
  <c r="P3969" i="8"/>
  <c r="N3969" i="8"/>
  <c r="O3969" i="8" s="1"/>
  <c r="M3969" i="8"/>
  <c r="L3969" i="8"/>
  <c r="K3969" i="8"/>
  <c r="J3969" i="8"/>
  <c r="P3968" i="8"/>
  <c r="N3968" i="8"/>
  <c r="O3968" i="8" s="1"/>
  <c r="M3968" i="8"/>
  <c r="L3968" i="8"/>
  <c r="K3968" i="8"/>
  <c r="J3968" i="8"/>
  <c r="P3967" i="8"/>
  <c r="N3967" i="8"/>
  <c r="O3967" i="8" s="1"/>
  <c r="M3967" i="8"/>
  <c r="L3967" i="8"/>
  <c r="K3967" i="8"/>
  <c r="J3967" i="8"/>
  <c r="P3966" i="8"/>
  <c r="N3966" i="8"/>
  <c r="O3966" i="8" s="1"/>
  <c r="M3966" i="8"/>
  <c r="L3966" i="8"/>
  <c r="K3966" i="8"/>
  <c r="J3966" i="8"/>
  <c r="P3965" i="8"/>
  <c r="N3965" i="8"/>
  <c r="O3965" i="8" s="1"/>
  <c r="M3965" i="8"/>
  <c r="L3965" i="8"/>
  <c r="K3965" i="8"/>
  <c r="J3965" i="8"/>
  <c r="P3964" i="8"/>
  <c r="N3964" i="8"/>
  <c r="O3964" i="8" s="1"/>
  <c r="M3964" i="8"/>
  <c r="L3964" i="8"/>
  <c r="K3964" i="8"/>
  <c r="J3964" i="8"/>
  <c r="P3963" i="8"/>
  <c r="N3963" i="8"/>
  <c r="O3963" i="8" s="1"/>
  <c r="M3963" i="8"/>
  <c r="L3963" i="8"/>
  <c r="K3963" i="8"/>
  <c r="J3963" i="8"/>
  <c r="P3962" i="8"/>
  <c r="N3962" i="8"/>
  <c r="O3962" i="8" s="1"/>
  <c r="M3962" i="8"/>
  <c r="L3962" i="8"/>
  <c r="K3962" i="8"/>
  <c r="J3962" i="8"/>
  <c r="P3961" i="8"/>
  <c r="N3961" i="8"/>
  <c r="O3961" i="8" s="1"/>
  <c r="M3961" i="8"/>
  <c r="L3961" i="8"/>
  <c r="K3961" i="8"/>
  <c r="J3961" i="8"/>
  <c r="P3960" i="8"/>
  <c r="N3960" i="8"/>
  <c r="O3960" i="8" s="1"/>
  <c r="M3960" i="8"/>
  <c r="L3960" i="8"/>
  <c r="K3960" i="8"/>
  <c r="J3960" i="8"/>
  <c r="P3959" i="8"/>
  <c r="O3959" i="8"/>
  <c r="N3959" i="8"/>
  <c r="M3959" i="8"/>
  <c r="L3959" i="8"/>
  <c r="K3959" i="8"/>
  <c r="J3959" i="8"/>
  <c r="P3958" i="8"/>
  <c r="N3958" i="8"/>
  <c r="O3958" i="8" s="1"/>
  <c r="M3958" i="8"/>
  <c r="L3958" i="8"/>
  <c r="K3958" i="8"/>
  <c r="J3958" i="8"/>
  <c r="P3957" i="8"/>
  <c r="O3957" i="8"/>
  <c r="N3957" i="8"/>
  <c r="M3957" i="8"/>
  <c r="L3957" i="8"/>
  <c r="K3957" i="8"/>
  <c r="J3957" i="8"/>
  <c r="P3956" i="8"/>
  <c r="O3956" i="8"/>
  <c r="N3956" i="8"/>
  <c r="M3956" i="8"/>
  <c r="L3956" i="8"/>
  <c r="K3956" i="8"/>
  <c r="J3956" i="8"/>
  <c r="P3955" i="8"/>
  <c r="N3955" i="8"/>
  <c r="O3955" i="8" s="1"/>
  <c r="M3955" i="8"/>
  <c r="L3955" i="8"/>
  <c r="K3955" i="8"/>
  <c r="J3955" i="8"/>
  <c r="P3954" i="8"/>
  <c r="N3954" i="8"/>
  <c r="O3954" i="8" s="1"/>
  <c r="M3954" i="8"/>
  <c r="L3954" i="8"/>
  <c r="K3954" i="8"/>
  <c r="J3954" i="8"/>
  <c r="P3953" i="8"/>
  <c r="N3953" i="8"/>
  <c r="O3953" i="8" s="1"/>
  <c r="M3953" i="8"/>
  <c r="L3953" i="8"/>
  <c r="K3953" i="8"/>
  <c r="J3953" i="8"/>
  <c r="P3952" i="8"/>
  <c r="N3952" i="8"/>
  <c r="O3952" i="8" s="1"/>
  <c r="M3952" i="8"/>
  <c r="L3952" i="8"/>
  <c r="K3952" i="8"/>
  <c r="J3952" i="8"/>
  <c r="P3951" i="8"/>
  <c r="N3951" i="8"/>
  <c r="O3951" i="8" s="1"/>
  <c r="M3951" i="8"/>
  <c r="L3951" i="8"/>
  <c r="K3951" i="8"/>
  <c r="J3951" i="8"/>
  <c r="P3950" i="8"/>
  <c r="N3950" i="8"/>
  <c r="O3950" i="8" s="1"/>
  <c r="M3950" i="8"/>
  <c r="L3950" i="8"/>
  <c r="K3950" i="8"/>
  <c r="J3950" i="8"/>
  <c r="P3949" i="8"/>
  <c r="N3949" i="8"/>
  <c r="O3949" i="8" s="1"/>
  <c r="M3949" i="8"/>
  <c r="L3949" i="8"/>
  <c r="K3949" i="8"/>
  <c r="J3949" i="8"/>
  <c r="P3948" i="8"/>
  <c r="N3948" i="8"/>
  <c r="O3948" i="8" s="1"/>
  <c r="M3948" i="8"/>
  <c r="L3948" i="8"/>
  <c r="K3948" i="8"/>
  <c r="J3948" i="8"/>
  <c r="P3947" i="8"/>
  <c r="N3947" i="8"/>
  <c r="O3947" i="8" s="1"/>
  <c r="M3947" i="8"/>
  <c r="L3947" i="8"/>
  <c r="K3947" i="8"/>
  <c r="J3947" i="8"/>
  <c r="P3946" i="8"/>
  <c r="N3946" i="8"/>
  <c r="O3946" i="8" s="1"/>
  <c r="M3946" i="8"/>
  <c r="L3946" i="8"/>
  <c r="K3946" i="8"/>
  <c r="J3946" i="8"/>
  <c r="P3945" i="8"/>
  <c r="N3945" i="8"/>
  <c r="O3945" i="8" s="1"/>
  <c r="M3945" i="8"/>
  <c r="L3945" i="8"/>
  <c r="K3945" i="8"/>
  <c r="J3945" i="8"/>
  <c r="P3944" i="8"/>
  <c r="N3944" i="8"/>
  <c r="O3944" i="8" s="1"/>
  <c r="M3944" i="8"/>
  <c r="L3944" i="8"/>
  <c r="K3944" i="8"/>
  <c r="J3944" i="8"/>
  <c r="P3943" i="8"/>
  <c r="N3943" i="8"/>
  <c r="O3943" i="8" s="1"/>
  <c r="M3943" i="8"/>
  <c r="L3943" i="8"/>
  <c r="K3943" i="8"/>
  <c r="J3943" i="8"/>
  <c r="P3942" i="8"/>
  <c r="N3942" i="8"/>
  <c r="O3942" i="8" s="1"/>
  <c r="M3942" i="8"/>
  <c r="L3942" i="8"/>
  <c r="K3942" i="8"/>
  <c r="J3942" i="8"/>
  <c r="P3941" i="8"/>
  <c r="O3941" i="8"/>
  <c r="N3941" i="8"/>
  <c r="M3941" i="8"/>
  <c r="L3941" i="8"/>
  <c r="K3941" i="8"/>
  <c r="J3941" i="8"/>
  <c r="P3940" i="8"/>
  <c r="N3940" i="8"/>
  <c r="O3940" i="8" s="1"/>
  <c r="M3940" i="8"/>
  <c r="L3940" i="8"/>
  <c r="K3940" i="8"/>
  <c r="J3940" i="8"/>
  <c r="P3939" i="8"/>
  <c r="N3939" i="8"/>
  <c r="O3939" i="8" s="1"/>
  <c r="M3939" i="8"/>
  <c r="L3939" i="8"/>
  <c r="K3939" i="8"/>
  <c r="J3939" i="8"/>
  <c r="P3938" i="8"/>
  <c r="N3938" i="8"/>
  <c r="O3938" i="8" s="1"/>
  <c r="M3938" i="8"/>
  <c r="L3938" i="8"/>
  <c r="K3938" i="8"/>
  <c r="J3938" i="8"/>
  <c r="P3937" i="8"/>
  <c r="N3937" i="8"/>
  <c r="O3937" i="8" s="1"/>
  <c r="M3937" i="8"/>
  <c r="L3937" i="8"/>
  <c r="K3937" i="8"/>
  <c r="J3937" i="8"/>
  <c r="P3936" i="8"/>
  <c r="N3936" i="8"/>
  <c r="O3936" i="8" s="1"/>
  <c r="M3936" i="8"/>
  <c r="L3936" i="8"/>
  <c r="K3936" i="8"/>
  <c r="J3936" i="8"/>
  <c r="P3935" i="8"/>
  <c r="N3935" i="8"/>
  <c r="O3935" i="8" s="1"/>
  <c r="M3935" i="8"/>
  <c r="L3935" i="8"/>
  <c r="K3935" i="8"/>
  <c r="J3935" i="8"/>
  <c r="P3934" i="8"/>
  <c r="N3934" i="8"/>
  <c r="O3934" i="8" s="1"/>
  <c r="M3934" i="8"/>
  <c r="L3934" i="8"/>
  <c r="K3934" i="8"/>
  <c r="J3934" i="8"/>
  <c r="P3933" i="8"/>
  <c r="N3933" i="8"/>
  <c r="O3933" i="8" s="1"/>
  <c r="M3933" i="8"/>
  <c r="L3933" i="8"/>
  <c r="K3933" i="8"/>
  <c r="J3933" i="8"/>
  <c r="P3932" i="8"/>
  <c r="N3932" i="8"/>
  <c r="O3932" i="8" s="1"/>
  <c r="M3932" i="8"/>
  <c r="L3932" i="8"/>
  <c r="K3932" i="8"/>
  <c r="J3932" i="8"/>
  <c r="P3931" i="8"/>
  <c r="N3931" i="8"/>
  <c r="O3931" i="8" s="1"/>
  <c r="M3931" i="8"/>
  <c r="L3931" i="8"/>
  <c r="K3931" i="8"/>
  <c r="J3931" i="8"/>
  <c r="P3930" i="8"/>
  <c r="N3930" i="8"/>
  <c r="O3930" i="8" s="1"/>
  <c r="M3930" i="8"/>
  <c r="L3930" i="8"/>
  <c r="K3930" i="8"/>
  <c r="J3930" i="8"/>
  <c r="P3929" i="8"/>
  <c r="N3929" i="8"/>
  <c r="O3929" i="8" s="1"/>
  <c r="M3929" i="8"/>
  <c r="L3929" i="8"/>
  <c r="K3929" i="8"/>
  <c r="J3929" i="8"/>
  <c r="P3928" i="8"/>
  <c r="N3928" i="8"/>
  <c r="O3928" i="8" s="1"/>
  <c r="M3928" i="8"/>
  <c r="L3928" i="8"/>
  <c r="K3928" i="8"/>
  <c r="J3928" i="8"/>
  <c r="P3927" i="8"/>
  <c r="N3927" i="8"/>
  <c r="O3927" i="8" s="1"/>
  <c r="M3927" i="8"/>
  <c r="L3927" i="8"/>
  <c r="K3927" i="8"/>
  <c r="J3927" i="8"/>
  <c r="P3926" i="8"/>
  <c r="N3926" i="8"/>
  <c r="O3926" i="8" s="1"/>
  <c r="M3926" i="8"/>
  <c r="L3926" i="8"/>
  <c r="K3926" i="8"/>
  <c r="J3926" i="8"/>
  <c r="P3925" i="8"/>
  <c r="N3925" i="8"/>
  <c r="O3925" i="8" s="1"/>
  <c r="M3925" i="8"/>
  <c r="L3925" i="8"/>
  <c r="K3925" i="8"/>
  <c r="J3925" i="8"/>
  <c r="P3924" i="8"/>
  <c r="N3924" i="8"/>
  <c r="O3924" i="8" s="1"/>
  <c r="M3924" i="8"/>
  <c r="L3924" i="8"/>
  <c r="K3924" i="8"/>
  <c r="J3924" i="8"/>
  <c r="P3923" i="8"/>
  <c r="N3923" i="8"/>
  <c r="O3923" i="8" s="1"/>
  <c r="M3923" i="8"/>
  <c r="L3923" i="8"/>
  <c r="K3923" i="8"/>
  <c r="J3923" i="8"/>
  <c r="P3922" i="8"/>
  <c r="N3922" i="8"/>
  <c r="O3922" i="8" s="1"/>
  <c r="M3922" i="8"/>
  <c r="L3922" i="8"/>
  <c r="K3922" i="8"/>
  <c r="J3922" i="8"/>
  <c r="P3921" i="8"/>
  <c r="N3921" i="8"/>
  <c r="O3921" i="8" s="1"/>
  <c r="M3921" i="8"/>
  <c r="L3921" i="8"/>
  <c r="K3921" i="8"/>
  <c r="J3921" i="8"/>
  <c r="P3920" i="8"/>
  <c r="N3920" i="8"/>
  <c r="O3920" i="8" s="1"/>
  <c r="M3920" i="8"/>
  <c r="L3920" i="8"/>
  <c r="K3920" i="8"/>
  <c r="J3920" i="8"/>
  <c r="P3919" i="8"/>
  <c r="N3919" i="8"/>
  <c r="O3919" i="8" s="1"/>
  <c r="M3919" i="8"/>
  <c r="L3919" i="8"/>
  <c r="K3919" i="8"/>
  <c r="J3919" i="8"/>
  <c r="P3918" i="8"/>
  <c r="N3918" i="8"/>
  <c r="O3918" i="8" s="1"/>
  <c r="M3918" i="8"/>
  <c r="L3918" i="8"/>
  <c r="K3918" i="8"/>
  <c r="J3918" i="8"/>
  <c r="P3917" i="8"/>
  <c r="N3917" i="8"/>
  <c r="O3917" i="8" s="1"/>
  <c r="M3917" i="8"/>
  <c r="L3917" i="8"/>
  <c r="K3917" i="8"/>
  <c r="J3917" i="8"/>
  <c r="P3916" i="8"/>
  <c r="N3916" i="8"/>
  <c r="O3916" i="8" s="1"/>
  <c r="M3916" i="8"/>
  <c r="L3916" i="8"/>
  <c r="K3916" i="8"/>
  <c r="J3916" i="8"/>
  <c r="P3915" i="8"/>
  <c r="N3915" i="8"/>
  <c r="O3915" i="8" s="1"/>
  <c r="M3915" i="8"/>
  <c r="L3915" i="8"/>
  <c r="K3915" i="8"/>
  <c r="J3915" i="8"/>
  <c r="P3914" i="8"/>
  <c r="N3914" i="8"/>
  <c r="O3914" i="8" s="1"/>
  <c r="M3914" i="8"/>
  <c r="L3914" i="8"/>
  <c r="K3914" i="8"/>
  <c r="J3914" i="8"/>
  <c r="P3913" i="8"/>
  <c r="N3913" i="8"/>
  <c r="O3913" i="8" s="1"/>
  <c r="M3913" i="8"/>
  <c r="L3913" i="8"/>
  <c r="K3913" i="8"/>
  <c r="J3913" i="8"/>
  <c r="P3912" i="8"/>
  <c r="N3912" i="8"/>
  <c r="O3912" i="8" s="1"/>
  <c r="M3912" i="8"/>
  <c r="L3912" i="8"/>
  <c r="K3912" i="8"/>
  <c r="J3912" i="8"/>
  <c r="P3911" i="8"/>
  <c r="N3911" i="8"/>
  <c r="O3911" i="8" s="1"/>
  <c r="M3911" i="8"/>
  <c r="L3911" i="8"/>
  <c r="K3911" i="8"/>
  <c r="J3911" i="8"/>
  <c r="P3910" i="8"/>
  <c r="N3910" i="8"/>
  <c r="O3910" i="8" s="1"/>
  <c r="M3910" i="8"/>
  <c r="L3910" i="8"/>
  <c r="K3910" i="8"/>
  <c r="J3910" i="8"/>
  <c r="P3909" i="8"/>
  <c r="O3909" i="8"/>
  <c r="N3909" i="8"/>
  <c r="M3909" i="8"/>
  <c r="L3909" i="8"/>
  <c r="K3909" i="8"/>
  <c r="J3909" i="8"/>
  <c r="P3908" i="8"/>
  <c r="N3908" i="8"/>
  <c r="O3908" i="8" s="1"/>
  <c r="M3908" i="8"/>
  <c r="L3908" i="8"/>
  <c r="K3908" i="8"/>
  <c r="J3908" i="8"/>
  <c r="P3907" i="8"/>
  <c r="N3907" i="8"/>
  <c r="O3907" i="8" s="1"/>
  <c r="M3907" i="8"/>
  <c r="L3907" i="8"/>
  <c r="K3907" i="8"/>
  <c r="J3907" i="8"/>
  <c r="P3906" i="8"/>
  <c r="N3906" i="8"/>
  <c r="O3906" i="8" s="1"/>
  <c r="M3906" i="8"/>
  <c r="L3906" i="8"/>
  <c r="K3906" i="8"/>
  <c r="J3906" i="8"/>
  <c r="P3905" i="8"/>
  <c r="N3905" i="8"/>
  <c r="O3905" i="8" s="1"/>
  <c r="M3905" i="8"/>
  <c r="L3905" i="8"/>
  <c r="K3905" i="8"/>
  <c r="J3905" i="8"/>
  <c r="P3904" i="8"/>
  <c r="N3904" i="8"/>
  <c r="O3904" i="8" s="1"/>
  <c r="M3904" i="8"/>
  <c r="L3904" i="8"/>
  <c r="K3904" i="8"/>
  <c r="J3904" i="8"/>
  <c r="P3903" i="8"/>
  <c r="N3903" i="8"/>
  <c r="O3903" i="8" s="1"/>
  <c r="M3903" i="8"/>
  <c r="L3903" i="8"/>
  <c r="K3903" i="8"/>
  <c r="J3903" i="8"/>
  <c r="P3902" i="8"/>
  <c r="N3902" i="8"/>
  <c r="O3902" i="8" s="1"/>
  <c r="M3902" i="8"/>
  <c r="L3902" i="8"/>
  <c r="K3902" i="8"/>
  <c r="J3902" i="8"/>
  <c r="P3901" i="8"/>
  <c r="N3901" i="8"/>
  <c r="O3901" i="8" s="1"/>
  <c r="M3901" i="8"/>
  <c r="L3901" i="8"/>
  <c r="K3901" i="8"/>
  <c r="J3901" i="8"/>
  <c r="P3900" i="8"/>
  <c r="N3900" i="8"/>
  <c r="O3900" i="8" s="1"/>
  <c r="M3900" i="8"/>
  <c r="L3900" i="8"/>
  <c r="K3900" i="8"/>
  <c r="J3900" i="8"/>
  <c r="P3899" i="8"/>
  <c r="N3899" i="8"/>
  <c r="O3899" i="8" s="1"/>
  <c r="M3899" i="8"/>
  <c r="L3899" i="8"/>
  <c r="K3899" i="8"/>
  <c r="J3899" i="8"/>
  <c r="P3898" i="8"/>
  <c r="N3898" i="8"/>
  <c r="O3898" i="8" s="1"/>
  <c r="M3898" i="8"/>
  <c r="L3898" i="8"/>
  <c r="K3898" i="8"/>
  <c r="J3898" i="8"/>
  <c r="P3897" i="8"/>
  <c r="N3897" i="8"/>
  <c r="O3897" i="8" s="1"/>
  <c r="M3897" i="8"/>
  <c r="L3897" i="8"/>
  <c r="K3897" i="8"/>
  <c r="J3897" i="8"/>
  <c r="P3896" i="8"/>
  <c r="N3896" i="8"/>
  <c r="O3896" i="8" s="1"/>
  <c r="M3896" i="8"/>
  <c r="L3896" i="8"/>
  <c r="K3896" i="8"/>
  <c r="J3896" i="8"/>
  <c r="P3895" i="8"/>
  <c r="N3895" i="8"/>
  <c r="O3895" i="8" s="1"/>
  <c r="M3895" i="8"/>
  <c r="L3895" i="8"/>
  <c r="K3895" i="8"/>
  <c r="J3895" i="8"/>
  <c r="P3894" i="8"/>
  <c r="N3894" i="8"/>
  <c r="O3894" i="8" s="1"/>
  <c r="M3894" i="8"/>
  <c r="L3894" i="8"/>
  <c r="K3894" i="8"/>
  <c r="J3894" i="8"/>
  <c r="P3893" i="8"/>
  <c r="N3893" i="8"/>
  <c r="O3893" i="8" s="1"/>
  <c r="M3893" i="8"/>
  <c r="L3893" i="8"/>
  <c r="K3893" i="8"/>
  <c r="J3893" i="8"/>
  <c r="P3892" i="8"/>
  <c r="N3892" i="8"/>
  <c r="O3892" i="8" s="1"/>
  <c r="M3892" i="8"/>
  <c r="L3892" i="8"/>
  <c r="K3892" i="8"/>
  <c r="J3892" i="8"/>
  <c r="P3891" i="8"/>
  <c r="N3891" i="8"/>
  <c r="O3891" i="8" s="1"/>
  <c r="M3891" i="8"/>
  <c r="L3891" i="8"/>
  <c r="K3891" i="8"/>
  <c r="J3891" i="8"/>
  <c r="P3890" i="8"/>
  <c r="N3890" i="8"/>
  <c r="O3890" i="8" s="1"/>
  <c r="M3890" i="8"/>
  <c r="L3890" i="8"/>
  <c r="K3890" i="8"/>
  <c r="J3890" i="8"/>
  <c r="P3889" i="8"/>
  <c r="N3889" i="8"/>
  <c r="O3889" i="8" s="1"/>
  <c r="M3889" i="8"/>
  <c r="L3889" i="8"/>
  <c r="K3889" i="8"/>
  <c r="J3889" i="8"/>
  <c r="P3888" i="8"/>
  <c r="N3888" i="8"/>
  <c r="O3888" i="8" s="1"/>
  <c r="M3888" i="8"/>
  <c r="L3888" i="8"/>
  <c r="K3888" i="8"/>
  <c r="J3888" i="8"/>
  <c r="P3887" i="8"/>
  <c r="N3887" i="8"/>
  <c r="O3887" i="8" s="1"/>
  <c r="M3887" i="8"/>
  <c r="L3887" i="8"/>
  <c r="K3887" i="8"/>
  <c r="J3887" i="8"/>
  <c r="P3886" i="8"/>
  <c r="N3886" i="8"/>
  <c r="O3886" i="8" s="1"/>
  <c r="M3886" i="8"/>
  <c r="L3886" i="8"/>
  <c r="K3886" i="8"/>
  <c r="J3886" i="8"/>
  <c r="P3885" i="8"/>
  <c r="N3885" i="8"/>
  <c r="O3885" i="8" s="1"/>
  <c r="M3885" i="8"/>
  <c r="L3885" i="8"/>
  <c r="K3885" i="8"/>
  <c r="J3885" i="8"/>
  <c r="P3884" i="8"/>
  <c r="N3884" i="8"/>
  <c r="O3884" i="8" s="1"/>
  <c r="M3884" i="8"/>
  <c r="L3884" i="8"/>
  <c r="K3884" i="8"/>
  <c r="J3884" i="8"/>
  <c r="P3883" i="8"/>
  <c r="N3883" i="8"/>
  <c r="O3883" i="8" s="1"/>
  <c r="M3883" i="8"/>
  <c r="L3883" i="8"/>
  <c r="K3883" i="8"/>
  <c r="J3883" i="8"/>
  <c r="P3882" i="8"/>
  <c r="N3882" i="8"/>
  <c r="O3882" i="8" s="1"/>
  <c r="M3882" i="8"/>
  <c r="L3882" i="8"/>
  <c r="K3882" i="8"/>
  <c r="J3882" i="8"/>
  <c r="P3881" i="8"/>
  <c r="N3881" i="8"/>
  <c r="O3881" i="8" s="1"/>
  <c r="M3881" i="8"/>
  <c r="L3881" i="8"/>
  <c r="K3881" i="8"/>
  <c r="J3881" i="8"/>
  <c r="P3880" i="8"/>
  <c r="N3880" i="8"/>
  <c r="O3880" i="8" s="1"/>
  <c r="M3880" i="8"/>
  <c r="L3880" i="8"/>
  <c r="K3880" i="8"/>
  <c r="J3880" i="8"/>
  <c r="P3879" i="8"/>
  <c r="N3879" i="8"/>
  <c r="O3879" i="8" s="1"/>
  <c r="M3879" i="8"/>
  <c r="L3879" i="8"/>
  <c r="K3879" i="8"/>
  <c r="J3879" i="8"/>
  <c r="P3878" i="8"/>
  <c r="N3878" i="8"/>
  <c r="O3878" i="8" s="1"/>
  <c r="M3878" i="8"/>
  <c r="L3878" i="8"/>
  <c r="K3878" i="8"/>
  <c r="J3878" i="8"/>
  <c r="P3877" i="8"/>
  <c r="O3877" i="8"/>
  <c r="N3877" i="8"/>
  <c r="M3877" i="8"/>
  <c r="L3877" i="8"/>
  <c r="K3877" i="8"/>
  <c r="J3877" i="8"/>
  <c r="P3876" i="8"/>
  <c r="N3876" i="8"/>
  <c r="O3876" i="8" s="1"/>
  <c r="M3876" i="8"/>
  <c r="L3876" i="8"/>
  <c r="K3876" i="8"/>
  <c r="J3876" i="8"/>
  <c r="P3875" i="8"/>
  <c r="N3875" i="8"/>
  <c r="O3875" i="8" s="1"/>
  <c r="M3875" i="8"/>
  <c r="L3875" i="8"/>
  <c r="K3875" i="8"/>
  <c r="J3875" i="8"/>
  <c r="P3874" i="8"/>
  <c r="N3874" i="8"/>
  <c r="O3874" i="8" s="1"/>
  <c r="M3874" i="8"/>
  <c r="L3874" i="8"/>
  <c r="K3874" i="8"/>
  <c r="J3874" i="8"/>
  <c r="P3873" i="8"/>
  <c r="N3873" i="8"/>
  <c r="O3873" i="8" s="1"/>
  <c r="M3873" i="8"/>
  <c r="L3873" i="8"/>
  <c r="K3873" i="8"/>
  <c r="J3873" i="8"/>
  <c r="P3872" i="8"/>
  <c r="N3872" i="8"/>
  <c r="O3872" i="8" s="1"/>
  <c r="M3872" i="8"/>
  <c r="L3872" i="8"/>
  <c r="K3872" i="8"/>
  <c r="J3872" i="8"/>
  <c r="P3871" i="8"/>
  <c r="N3871" i="8"/>
  <c r="O3871" i="8" s="1"/>
  <c r="M3871" i="8"/>
  <c r="L3871" i="8"/>
  <c r="K3871" i="8"/>
  <c r="J3871" i="8"/>
  <c r="P3870" i="8"/>
  <c r="N3870" i="8"/>
  <c r="O3870" i="8" s="1"/>
  <c r="M3870" i="8"/>
  <c r="L3870" i="8"/>
  <c r="K3870" i="8"/>
  <c r="J3870" i="8"/>
  <c r="P3869" i="8"/>
  <c r="N3869" i="8"/>
  <c r="O3869" i="8" s="1"/>
  <c r="M3869" i="8"/>
  <c r="L3869" i="8"/>
  <c r="K3869" i="8"/>
  <c r="J3869" i="8"/>
  <c r="P3868" i="8"/>
  <c r="N3868" i="8"/>
  <c r="O3868" i="8" s="1"/>
  <c r="M3868" i="8"/>
  <c r="L3868" i="8"/>
  <c r="K3868" i="8"/>
  <c r="J3868" i="8"/>
  <c r="P3867" i="8"/>
  <c r="N3867" i="8"/>
  <c r="O3867" i="8" s="1"/>
  <c r="M3867" i="8"/>
  <c r="L3867" i="8"/>
  <c r="K3867" i="8"/>
  <c r="J3867" i="8"/>
  <c r="P3866" i="8"/>
  <c r="N3866" i="8"/>
  <c r="O3866" i="8" s="1"/>
  <c r="M3866" i="8"/>
  <c r="L3866" i="8"/>
  <c r="K3866" i="8"/>
  <c r="J3866" i="8"/>
  <c r="P3865" i="8"/>
  <c r="N3865" i="8"/>
  <c r="O3865" i="8" s="1"/>
  <c r="M3865" i="8"/>
  <c r="L3865" i="8"/>
  <c r="K3865" i="8"/>
  <c r="J3865" i="8"/>
  <c r="P3864" i="8"/>
  <c r="N3864" i="8"/>
  <c r="O3864" i="8" s="1"/>
  <c r="M3864" i="8"/>
  <c r="L3864" i="8"/>
  <c r="K3864" i="8"/>
  <c r="J3864" i="8"/>
  <c r="P3863" i="8"/>
  <c r="N3863" i="8"/>
  <c r="O3863" i="8" s="1"/>
  <c r="M3863" i="8"/>
  <c r="L3863" i="8"/>
  <c r="K3863" i="8"/>
  <c r="J3863" i="8"/>
  <c r="P3862" i="8"/>
  <c r="N3862" i="8"/>
  <c r="O3862" i="8" s="1"/>
  <c r="M3862" i="8"/>
  <c r="L3862" i="8"/>
  <c r="K3862" i="8"/>
  <c r="J3862" i="8"/>
  <c r="P3861" i="8"/>
  <c r="N3861" i="8"/>
  <c r="O3861" i="8" s="1"/>
  <c r="M3861" i="8"/>
  <c r="L3861" i="8"/>
  <c r="K3861" i="8"/>
  <c r="J3861" i="8"/>
  <c r="P3860" i="8"/>
  <c r="N3860" i="8"/>
  <c r="O3860" i="8" s="1"/>
  <c r="M3860" i="8"/>
  <c r="L3860" i="8"/>
  <c r="K3860" i="8"/>
  <c r="J3860" i="8"/>
  <c r="P3859" i="8"/>
  <c r="N3859" i="8"/>
  <c r="O3859" i="8" s="1"/>
  <c r="M3859" i="8"/>
  <c r="L3859" i="8"/>
  <c r="K3859" i="8"/>
  <c r="J3859" i="8"/>
  <c r="P3858" i="8"/>
  <c r="N3858" i="8"/>
  <c r="O3858" i="8" s="1"/>
  <c r="M3858" i="8"/>
  <c r="L3858" i="8"/>
  <c r="K3858" i="8"/>
  <c r="J3858" i="8"/>
  <c r="P3857" i="8"/>
  <c r="N3857" i="8"/>
  <c r="O3857" i="8" s="1"/>
  <c r="M3857" i="8"/>
  <c r="L3857" i="8"/>
  <c r="K3857" i="8"/>
  <c r="J3857" i="8"/>
  <c r="P3856" i="8"/>
  <c r="N3856" i="8"/>
  <c r="O3856" i="8" s="1"/>
  <c r="M3856" i="8"/>
  <c r="L3856" i="8"/>
  <c r="K3856" i="8"/>
  <c r="J3856" i="8"/>
  <c r="P3855" i="8"/>
  <c r="N3855" i="8"/>
  <c r="O3855" i="8" s="1"/>
  <c r="M3855" i="8"/>
  <c r="L3855" i="8"/>
  <c r="K3855" i="8"/>
  <c r="J3855" i="8"/>
  <c r="P3854" i="8"/>
  <c r="N3854" i="8"/>
  <c r="O3854" i="8" s="1"/>
  <c r="M3854" i="8"/>
  <c r="L3854" i="8"/>
  <c r="K3854" i="8"/>
  <c r="J3854" i="8"/>
  <c r="P3853" i="8"/>
  <c r="N3853" i="8"/>
  <c r="O3853" i="8" s="1"/>
  <c r="M3853" i="8"/>
  <c r="L3853" i="8"/>
  <c r="K3853" i="8"/>
  <c r="J3853" i="8"/>
  <c r="P3852" i="8"/>
  <c r="N3852" i="8"/>
  <c r="O3852" i="8" s="1"/>
  <c r="M3852" i="8"/>
  <c r="L3852" i="8"/>
  <c r="K3852" i="8"/>
  <c r="J3852" i="8"/>
  <c r="P3851" i="8"/>
  <c r="N3851" i="8"/>
  <c r="O3851" i="8" s="1"/>
  <c r="M3851" i="8"/>
  <c r="L3851" i="8"/>
  <c r="K3851" i="8"/>
  <c r="J3851" i="8"/>
  <c r="P3850" i="8"/>
  <c r="N3850" i="8"/>
  <c r="O3850" i="8" s="1"/>
  <c r="M3850" i="8"/>
  <c r="L3850" i="8"/>
  <c r="K3850" i="8"/>
  <c r="J3850" i="8"/>
  <c r="P3849" i="8"/>
  <c r="N3849" i="8"/>
  <c r="O3849" i="8" s="1"/>
  <c r="M3849" i="8"/>
  <c r="L3849" i="8"/>
  <c r="K3849" i="8"/>
  <c r="J3849" i="8"/>
  <c r="P3848" i="8"/>
  <c r="N3848" i="8"/>
  <c r="O3848" i="8" s="1"/>
  <c r="M3848" i="8"/>
  <c r="L3848" i="8"/>
  <c r="K3848" i="8"/>
  <c r="J3848" i="8"/>
  <c r="P3847" i="8"/>
  <c r="N3847" i="8"/>
  <c r="O3847" i="8" s="1"/>
  <c r="M3847" i="8"/>
  <c r="L3847" i="8"/>
  <c r="K3847" i="8"/>
  <c r="J3847" i="8"/>
  <c r="P3846" i="8"/>
  <c r="N3846" i="8"/>
  <c r="O3846" i="8" s="1"/>
  <c r="M3846" i="8"/>
  <c r="L3846" i="8"/>
  <c r="K3846" i="8"/>
  <c r="J3846" i="8"/>
  <c r="P3845" i="8"/>
  <c r="N3845" i="8"/>
  <c r="O3845" i="8" s="1"/>
  <c r="M3845" i="8"/>
  <c r="L3845" i="8"/>
  <c r="K3845" i="8"/>
  <c r="J3845" i="8"/>
  <c r="P3844" i="8"/>
  <c r="N3844" i="8"/>
  <c r="O3844" i="8" s="1"/>
  <c r="M3844" i="8"/>
  <c r="L3844" i="8"/>
  <c r="K3844" i="8"/>
  <c r="J3844" i="8"/>
  <c r="P3843" i="8"/>
  <c r="N3843" i="8"/>
  <c r="O3843" i="8" s="1"/>
  <c r="M3843" i="8"/>
  <c r="L3843" i="8"/>
  <c r="K3843" i="8"/>
  <c r="J3843" i="8"/>
  <c r="P3842" i="8"/>
  <c r="N3842" i="8"/>
  <c r="O3842" i="8" s="1"/>
  <c r="M3842" i="8"/>
  <c r="L3842" i="8"/>
  <c r="K3842" i="8"/>
  <c r="J3842" i="8"/>
  <c r="P3841" i="8"/>
  <c r="N3841" i="8"/>
  <c r="O3841" i="8" s="1"/>
  <c r="M3841" i="8"/>
  <c r="L3841" i="8"/>
  <c r="K3841" i="8"/>
  <c r="J3841" i="8"/>
  <c r="P3840" i="8"/>
  <c r="N3840" i="8"/>
  <c r="O3840" i="8" s="1"/>
  <c r="M3840" i="8"/>
  <c r="L3840" i="8"/>
  <c r="K3840" i="8"/>
  <c r="J3840" i="8"/>
  <c r="P3839" i="8"/>
  <c r="N3839" i="8"/>
  <c r="O3839" i="8" s="1"/>
  <c r="M3839" i="8"/>
  <c r="L3839" i="8"/>
  <c r="K3839" i="8"/>
  <c r="J3839" i="8"/>
  <c r="P3838" i="8"/>
  <c r="O3838" i="8"/>
  <c r="N3838" i="8"/>
  <c r="M3838" i="8"/>
  <c r="L3838" i="8"/>
  <c r="K3838" i="8"/>
  <c r="J3838" i="8"/>
  <c r="P3837" i="8"/>
  <c r="N3837" i="8"/>
  <c r="O3837" i="8" s="1"/>
  <c r="M3837" i="8"/>
  <c r="L3837" i="8"/>
  <c r="K3837" i="8"/>
  <c r="J3837" i="8"/>
  <c r="P3836" i="8"/>
  <c r="N3836" i="8"/>
  <c r="O3836" i="8" s="1"/>
  <c r="M3836" i="8"/>
  <c r="L3836" i="8"/>
  <c r="K3836" i="8"/>
  <c r="J3836" i="8"/>
  <c r="P3835" i="8"/>
  <c r="N3835" i="8"/>
  <c r="O3835" i="8" s="1"/>
  <c r="M3835" i="8"/>
  <c r="L3835" i="8"/>
  <c r="K3835" i="8"/>
  <c r="J3835" i="8"/>
  <c r="P3834" i="8"/>
  <c r="N3834" i="8"/>
  <c r="O3834" i="8" s="1"/>
  <c r="M3834" i="8"/>
  <c r="L3834" i="8"/>
  <c r="K3834" i="8"/>
  <c r="J3834" i="8"/>
  <c r="P3833" i="8"/>
  <c r="N3833" i="8"/>
  <c r="O3833" i="8" s="1"/>
  <c r="M3833" i="8"/>
  <c r="L3833" i="8"/>
  <c r="K3833" i="8"/>
  <c r="J3833" i="8"/>
  <c r="P3832" i="8"/>
  <c r="N3832" i="8"/>
  <c r="O3832" i="8" s="1"/>
  <c r="M3832" i="8"/>
  <c r="L3832" i="8"/>
  <c r="K3832" i="8"/>
  <c r="J3832" i="8"/>
  <c r="P3831" i="8"/>
  <c r="N3831" i="8"/>
  <c r="O3831" i="8" s="1"/>
  <c r="M3831" i="8"/>
  <c r="L3831" i="8"/>
  <c r="K3831" i="8"/>
  <c r="J3831" i="8"/>
  <c r="P3830" i="8"/>
  <c r="N3830" i="8"/>
  <c r="O3830" i="8" s="1"/>
  <c r="M3830" i="8"/>
  <c r="L3830" i="8"/>
  <c r="K3830" i="8"/>
  <c r="J3830" i="8"/>
  <c r="P3829" i="8"/>
  <c r="N3829" i="8"/>
  <c r="O3829" i="8" s="1"/>
  <c r="M3829" i="8"/>
  <c r="L3829" i="8"/>
  <c r="K3829" i="8"/>
  <c r="J3829" i="8"/>
  <c r="P3828" i="8"/>
  <c r="N3828" i="8"/>
  <c r="O3828" i="8" s="1"/>
  <c r="M3828" i="8"/>
  <c r="L3828" i="8"/>
  <c r="K3828" i="8"/>
  <c r="J3828" i="8"/>
  <c r="P3827" i="8"/>
  <c r="N3827" i="8"/>
  <c r="O3827" i="8" s="1"/>
  <c r="M3827" i="8"/>
  <c r="L3827" i="8"/>
  <c r="K3827" i="8"/>
  <c r="J3827" i="8"/>
  <c r="P3826" i="8"/>
  <c r="O3826" i="8"/>
  <c r="N3826" i="8"/>
  <c r="M3826" i="8"/>
  <c r="L3826" i="8"/>
  <c r="K3826" i="8"/>
  <c r="J3826" i="8"/>
  <c r="P3825" i="8"/>
  <c r="N3825" i="8"/>
  <c r="O3825" i="8" s="1"/>
  <c r="M3825" i="8"/>
  <c r="L3825" i="8"/>
  <c r="K3825" i="8"/>
  <c r="J3825" i="8"/>
  <c r="P3824" i="8"/>
  <c r="N3824" i="8"/>
  <c r="O3824" i="8" s="1"/>
  <c r="M3824" i="8"/>
  <c r="L3824" i="8"/>
  <c r="K3824" i="8"/>
  <c r="J3824" i="8"/>
  <c r="P3823" i="8"/>
  <c r="N3823" i="8"/>
  <c r="O3823" i="8" s="1"/>
  <c r="M3823" i="8"/>
  <c r="L3823" i="8"/>
  <c r="K3823" i="8"/>
  <c r="J3823" i="8"/>
  <c r="P3822" i="8"/>
  <c r="N3822" i="8"/>
  <c r="O3822" i="8" s="1"/>
  <c r="M3822" i="8"/>
  <c r="L3822" i="8"/>
  <c r="K3822" i="8"/>
  <c r="J3822" i="8"/>
  <c r="P3821" i="8"/>
  <c r="N3821" i="8"/>
  <c r="O3821" i="8" s="1"/>
  <c r="M3821" i="8"/>
  <c r="L3821" i="8"/>
  <c r="K3821" i="8"/>
  <c r="J3821" i="8"/>
  <c r="P3820" i="8"/>
  <c r="N3820" i="8"/>
  <c r="O3820" i="8" s="1"/>
  <c r="M3820" i="8"/>
  <c r="L3820" i="8"/>
  <c r="K3820" i="8"/>
  <c r="J3820" i="8"/>
  <c r="P3819" i="8"/>
  <c r="O3819" i="8"/>
  <c r="N3819" i="8"/>
  <c r="M3819" i="8"/>
  <c r="L3819" i="8"/>
  <c r="K3819" i="8"/>
  <c r="J3819" i="8"/>
  <c r="P3818" i="8"/>
  <c r="O3818" i="8"/>
  <c r="N3818" i="8"/>
  <c r="M3818" i="8"/>
  <c r="L3818" i="8"/>
  <c r="K3818" i="8"/>
  <c r="J3818" i="8"/>
  <c r="P3817" i="8"/>
  <c r="N3817" i="8"/>
  <c r="O3817" i="8" s="1"/>
  <c r="M3817" i="8"/>
  <c r="L3817" i="8"/>
  <c r="K3817" i="8"/>
  <c r="J3817" i="8"/>
  <c r="P3816" i="8"/>
  <c r="N3816" i="8"/>
  <c r="O3816" i="8" s="1"/>
  <c r="M3816" i="8"/>
  <c r="L3816" i="8"/>
  <c r="K3816" i="8"/>
  <c r="J3816" i="8"/>
  <c r="P3815" i="8"/>
  <c r="N3815" i="8"/>
  <c r="O3815" i="8" s="1"/>
  <c r="M3815" i="8"/>
  <c r="L3815" i="8"/>
  <c r="K3815" i="8"/>
  <c r="J3815" i="8"/>
  <c r="P3814" i="8"/>
  <c r="O3814" i="8"/>
  <c r="N3814" i="8"/>
  <c r="M3814" i="8"/>
  <c r="L3814" i="8"/>
  <c r="K3814" i="8"/>
  <c r="J3814" i="8"/>
  <c r="P3813" i="8"/>
  <c r="N3813" i="8"/>
  <c r="O3813" i="8" s="1"/>
  <c r="M3813" i="8"/>
  <c r="L3813" i="8"/>
  <c r="K3813" i="8"/>
  <c r="J3813" i="8"/>
  <c r="P3812" i="8"/>
  <c r="N3812" i="8"/>
  <c r="O3812" i="8" s="1"/>
  <c r="M3812" i="8"/>
  <c r="L3812" i="8"/>
  <c r="K3812" i="8"/>
  <c r="J3812" i="8"/>
  <c r="P3811" i="8"/>
  <c r="O3811" i="8"/>
  <c r="N3811" i="8"/>
  <c r="M3811" i="8"/>
  <c r="L3811" i="8"/>
  <c r="K3811" i="8"/>
  <c r="J3811" i="8"/>
  <c r="P3810" i="8"/>
  <c r="N3810" i="8"/>
  <c r="O3810" i="8" s="1"/>
  <c r="M3810" i="8"/>
  <c r="L3810" i="8"/>
  <c r="K3810" i="8"/>
  <c r="J3810" i="8"/>
  <c r="P3809" i="8"/>
  <c r="N3809" i="8"/>
  <c r="O3809" i="8" s="1"/>
  <c r="M3809" i="8"/>
  <c r="L3809" i="8"/>
  <c r="K3809" i="8"/>
  <c r="J3809" i="8"/>
  <c r="P3808" i="8"/>
  <c r="N3808" i="8"/>
  <c r="O3808" i="8" s="1"/>
  <c r="M3808" i="8"/>
  <c r="L3808" i="8"/>
  <c r="K3808" i="8"/>
  <c r="J3808" i="8"/>
  <c r="P3807" i="8"/>
  <c r="N3807" i="8"/>
  <c r="O3807" i="8" s="1"/>
  <c r="M3807" i="8"/>
  <c r="L3807" i="8"/>
  <c r="K3807" i="8"/>
  <c r="J3807" i="8"/>
  <c r="P3806" i="8"/>
  <c r="N3806" i="8"/>
  <c r="O3806" i="8" s="1"/>
  <c r="M3806" i="8"/>
  <c r="L3806" i="8"/>
  <c r="K3806" i="8"/>
  <c r="J3806" i="8"/>
  <c r="P3805" i="8"/>
  <c r="N3805" i="8"/>
  <c r="O3805" i="8" s="1"/>
  <c r="M3805" i="8"/>
  <c r="L3805" i="8"/>
  <c r="K3805" i="8"/>
  <c r="J3805" i="8"/>
  <c r="P3804" i="8"/>
  <c r="N3804" i="8"/>
  <c r="O3804" i="8" s="1"/>
  <c r="M3804" i="8"/>
  <c r="L3804" i="8"/>
  <c r="K3804" i="8"/>
  <c r="J3804" i="8"/>
  <c r="P3803" i="8"/>
  <c r="N3803" i="8"/>
  <c r="O3803" i="8" s="1"/>
  <c r="M3803" i="8"/>
  <c r="L3803" i="8"/>
  <c r="K3803" i="8"/>
  <c r="J3803" i="8"/>
  <c r="P3802" i="8"/>
  <c r="N3802" i="8"/>
  <c r="O3802" i="8" s="1"/>
  <c r="M3802" i="8"/>
  <c r="L3802" i="8"/>
  <c r="K3802" i="8"/>
  <c r="J3802" i="8"/>
  <c r="P3801" i="8"/>
  <c r="N3801" i="8"/>
  <c r="O3801" i="8" s="1"/>
  <c r="M3801" i="8"/>
  <c r="L3801" i="8"/>
  <c r="K3801" i="8"/>
  <c r="J3801" i="8"/>
  <c r="P3800" i="8"/>
  <c r="N3800" i="8"/>
  <c r="O3800" i="8" s="1"/>
  <c r="M3800" i="8"/>
  <c r="L3800" i="8"/>
  <c r="K3800" i="8"/>
  <c r="J3800" i="8"/>
  <c r="P3799" i="8"/>
  <c r="N3799" i="8"/>
  <c r="O3799" i="8" s="1"/>
  <c r="M3799" i="8"/>
  <c r="L3799" i="8"/>
  <c r="K3799" i="8"/>
  <c r="J3799" i="8"/>
  <c r="P3798" i="8"/>
  <c r="O3798" i="8"/>
  <c r="N3798" i="8"/>
  <c r="M3798" i="8"/>
  <c r="L3798" i="8"/>
  <c r="K3798" i="8"/>
  <c r="J3798" i="8"/>
  <c r="P3797" i="8"/>
  <c r="N3797" i="8"/>
  <c r="O3797" i="8" s="1"/>
  <c r="M3797" i="8"/>
  <c r="L3797" i="8"/>
  <c r="K3797" i="8"/>
  <c r="J3797" i="8"/>
  <c r="P3796" i="8"/>
  <c r="N3796" i="8"/>
  <c r="O3796" i="8" s="1"/>
  <c r="M3796" i="8"/>
  <c r="L3796" i="8"/>
  <c r="K3796" i="8"/>
  <c r="J3796" i="8"/>
  <c r="P3795" i="8"/>
  <c r="N3795" i="8"/>
  <c r="O3795" i="8" s="1"/>
  <c r="M3795" i="8"/>
  <c r="L3795" i="8"/>
  <c r="K3795" i="8"/>
  <c r="J3795" i="8"/>
  <c r="P3794" i="8"/>
  <c r="N3794" i="8"/>
  <c r="O3794" i="8" s="1"/>
  <c r="M3794" i="8"/>
  <c r="L3794" i="8"/>
  <c r="K3794" i="8"/>
  <c r="J3794" i="8"/>
  <c r="P3793" i="8"/>
  <c r="N3793" i="8"/>
  <c r="O3793" i="8" s="1"/>
  <c r="M3793" i="8"/>
  <c r="L3793" i="8"/>
  <c r="K3793" i="8"/>
  <c r="J3793" i="8"/>
  <c r="P3792" i="8"/>
  <c r="N3792" i="8"/>
  <c r="O3792" i="8" s="1"/>
  <c r="M3792" i="8"/>
  <c r="L3792" i="8"/>
  <c r="K3792" i="8"/>
  <c r="J3792" i="8"/>
  <c r="P3791" i="8"/>
  <c r="N3791" i="8"/>
  <c r="O3791" i="8" s="1"/>
  <c r="M3791" i="8"/>
  <c r="L3791" i="8"/>
  <c r="K3791" i="8"/>
  <c r="J3791" i="8"/>
  <c r="P3790" i="8"/>
  <c r="O3790" i="8"/>
  <c r="N3790" i="8"/>
  <c r="M3790" i="8"/>
  <c r="L3790" i="8"/>
  <c r="K3790" i="8"/>
  <c r="J3790" i="8"/>
  <c r="P3789" i="8"/>
  <c r="N3789" i="8"/>
  <c r="O3789" i="8" s="1"/>
  <c r="M3789" i="8"/>
  <c r="L3789" i="8"/>
  <c r="K3789" i="8"/>
  <c r="J3789" i="8"/>
  <c r="P3788" i="8"/>
  <c r="N3788" i="8"/>
  <c r="O3788" i="8" s="1"/>
  <c r="M3788" i="8"/>
  <c r="L3788" i="8"/>
  <c r="K3788" i="8"/>
  <c r="J3788" i="8"/>
  <c r="P3787" i="8"/>
  <c r="N3787" i="8"/>
  <c r="O3787" i="8" s="1"/>
  <c r="M3787" i="8"/>
  <c r="L3787" i="8"/>
  <c r="K3787" i="8"/>
  <c r="J3787" i="8"/>
  <c r="P3786" i="8"/>
  <c r="N3786" i="8"/>
  <c r="O3786" i="8" s="1"/>
  <c r="M3786" i="8"/>
  <c r="L3786" i="8"/>
  <c r="K3786" i="8"/>
  <c r="J3786" i="8"/>
  <c r="P3785" i="8"/>
  <c r="N3785" i="8"/>
  <c r="O3785" i="8" s="1"/>
  <c r="M3785" i="8"/>
  <c r="L3785" i="8"/>
  <c r="K3785" i="8"/>
  <c r="J3785" i="8"/>
  <c r="P3784" i="8"/>
  <c r="N3784" i="8"/>
  <c r="O3784" i="8" s="1"/>
  <c r="M3784" i="8"/>
  <c r="L3784" i="8"/>
  <c r="K3784" i="8"/>
  <c r="J3784" i="8"/>
  <c r="P3783" i="8"/>
  <c r="N3783" i="8"/>
  <c r="O3783" i="8" s="1"/>
  <c r="M3783" i="8"/>
  <c r="L3783" i="8"/>
  <c r="K3783" i="8"/>
  <c r="J3783" i="8"/>
  <c r="P3782" i="8"/>
  <c r="N3782" i="8"/>
  <c r="O3782" i="8" s="1"/>
  <c r="M3782" i="8"/>
  <c r="L3782" i="8"/>
  <c r="K3782" i="8"/>
  <c r="J3782" i="8"/>
  <c r="P3781" i="8"/>
  <c r="N3781" i="8"/>
  <c r="O3781" i="8" s="1"/>
  <c r="M3781" i="8"/>
  <c r="L3781" i="8"/>
  <c r="K3781" i="8"/>
  <c r="J3781" i="8"/>
  <c r="P3780" i="8"/>
  <c r="N3780" i="8"/>
  <c r="O3780" i="8" s="1"/>
  <c r="M3780" i="8"/>
  <c r="L3780" i="8"/>
  <c r="K3780" i="8"/>
  <c r="J3780" i="8"/>
  <c r="P3779" i="8"/>
  <c r="O3779" i="8"/>
  <c r="N3779" i="8"/>
  <c r="M3779" i="8"/>
  <c r="L3779" i="8"/>
  <c r="K3779" i="8"/>
  <c r="J3779" i="8"/>
  <c r="P3778" i="8"/>
  <c r="N3778" i="8"/>
  <c r="O3778" i="8" s="1"/>
  <c r="M3778" i="8"/>
  <c r="L3778" i="8"/>
  <c r="K3778" i="8"/>
  <c r="J3778" i="8"/>
  <c r="P3777" i="8"/>
  <c r="N3777" i="8"/>
  <c r="O3777" i="8" s="1"/>
  <c r="M3777" i="8"/>
  <c r="L3777" i="8"/>
  <c r="K3777" i="8"/>
  <c r="J3777" i="8"/>
  <c r="P3776" i="8"/>
  <c r="N3776" i="8"/>
  <c r="O3776" i="8" s="1"/>
  <c r="M3776" i="8"/>
  <c r="L3776" i="8"/>
  <c r="K3776" i="8"/>
  <c r="J3776" i="8"/>
  <c r="P3775" i="8"/>
  <c r="N3775" i="8"/>
  <c r="O3775" i="8" s="1"/>
  <c r="M3775" i="8"/>
  <c r="L3775" i="8"/>
  <c r="K3775" i="8"/>
  <c r="J3775" i="8"/>
  <c r="P3774" i="8"/>
  <c r="N3774" i="8"/>
  <c r="O3774" i="8" s="1"/>
  <c r="M3774" i="8"/>
  <c r="L3774" i="8"/>
  <c r="K3774" i="8"/>
  <c r="J3774" i="8"/>
  <c r="P3773" i="8"/>
  <c r="N3773" i="8"/>
  <c r="O3773" i="8" s="1"/>
  <c r="M3773" i="8"/>
  <c r="L3773" i="8"/>
  <c r="K3773" i="8"/>
  <c r="J3773" i="8"/>
  <c r="P3772" i="8"/>
  <c r="N3772" i="8"/>
  <c r="O3772" i="8" s="1"/>
  <c r="M3772" i="8"/>
  <c r="L3772" i="8"/>
  <c r="K3772" i="8"/>
  <c r="J3772" i="8"/>
  <c r="P3771" i="8"/>
  <c r="N3771" i="8"/>
  <c r="O3771" i="8" s="1"/>
  <c r="M3771" i="8"/>
  <c r="L3771" i="8"/>
  <c r="K3771" i="8"/>
  <c r="J3771" i="8"/>
  <c r="P3770" i="8"/>
  <c r="N3770" i="8"/>
  <c r="O3770" i="8" s="1"/>
  <c r="M3770" i="8"/>
  <c r="L3770" i="8"/>
  <c r="K3770" i="8"/>
  <c r="J3770" i="8"/>
  <c r="P3769" i="8"/>
  <c r="N3769" i="8"/>
  <c r="O3769" i="8" s="1"/>
  <c r="M3769" i="8"/>
  <c r="L3769" i="8"/>
  <c r="K3769" i="8"/>
  <c r="J3769" i="8"/>
  <c r="P3768" i="8"/>
  <c r="N3768" i="8"/>
  <c r="O3768" i="8" s="1"/>
  <c r="M3768" i="8"/>
  <c r="L3768" i="8"/>
  <c r="K3768" i="8"/>
  <c r="J3768" i="8"/>
  <c r="P3767" i="8"/>
  <c r="N3767" i="8"/>
  <c r="O3767" i="8" s="1"/>
  <c r="M3767" i="8"/>
  <c r="L3767" i="8"/>
  <c r="K3767" i="8"/>
  <c r="J3767" i="8"/>
  <c r="P3766" i="8"/>
  <c r="N3766" i="8"/>
  <c r="O3766" i="8" s="1"/>
  <c r="M3766" i="8"/>
  <c r="L3766" i="8"/>
  <c r="K3766" i="8"/>
  <c r="J3766" i="8"/>
  <c r="P3765" i="8"/>
  <c r="N3765" i="8"/>
  <c r="O3765" i="8" s="1"/>
  <c r="M3765" i="8"/>
  <c r="L3765" i="8"/>
  <c r="K3765" i="8"/>
  <c r="J3765" i="8"/>
  <c r="P3764" i="8"/>
  <c r="N3764" i="8"/>
  <c r="O3764" i="8" s="1"/>
  <c r="M3764" i="8"/>
  <c r="L3764" i="8"/>
  <c r="K3764" i="8"/>
  <c r="J3764" i="8"/>
  <c r="P3763" i="8"/>
  <c r="O3763" i="8"/>
  <c r="N3763" i="8"/>
  <c r="M3763" i="8"/>
  <c r="L3763" i="8"/>
  <c r="K3763" i="8"/>
  <c r="J3763" i="8"/>
  <c r="P3762" i="8"/>
  <c r="O3762" i="8"/>
  <c r="N3762" i="8"/>
  <c r="M3762" i="8"/>
  <c r="L3762" i="8"/>
  <c r="K3762" i="8"/>
  <c r="J3762" i="8"/>
  <c r="P3761" i="8"/>
  <c r="N3761" i="8"/>
  <c r="O3761" i="8" s="1"/>
  <c r="M3761" i="8"/>
  <c r="L3761" i="8"/>
  <c r="K3761" i="8"/>
  <c r="J3761" i="8"/>
  <c r="P3760" i="8"/>
  <c r="N3760" i="8"/>
  <c r="O3760" i="8" s="1"/>
  <c r="M3760" i="8"/>
  <c r="L3760" i="8"/>
  <c r="K3760" i="8"/>
  <c r="J3760" i="8"/>
  <c r="P3759" i="8"/>
  <c r="N3759" i="8"/>
  <c r="O3759" i="8" s="1"/>
  <c r="M3759" i="8"/>
  <c r="L3759" i="8"/>
  <c r="K3759" i="8"/>
  <c r="J3759" i="8"/>
  <c r="P3758" i="8"/>
  <c r="O3758" i="8"/>
  <c r="N3758" i="8"/>
  <c r="M3758" i="8"/>
  <c r="L3758" i="8"/>
  <c r="K3758" i="8"/>
  <c r="J3758" i="8"/>
  <c r="P3757" i="8"/>
  <c r="N3757" i="8"/>
  <c r="O3757" i="8" s="1"/>
  <c r="M3757" i="8"/>
  <c r="L3757" i="8"/>
  <c r="K3757" i="8"/>
  <c r="J3757" i="8"/>
  <c r="P3756" i="8"/>
  <c r="N3756" i="8"/>
  <c r="O3756" i="8" s="1"/>
  <c r="M3756" i="8"/>
  <c r="L3756" i="8"/>
  <c r="K3756" i="8"/>
  <c r="J3756" i="8"/>
  <c r="P3755" i="8"/>
  <c r="O3755" i="8"/>
  <c r="N3755" i="8"/>
  <c r="M3755" i="8"/>
  <c r="L3755" i="8"/>
  <c r="K3755" i="8"/>
  <c r="J3755" i="8"/>
  <c r="P3754" i="8"/>
  <c r="N3754" i="8"/>
  <c r="O3754" i="8" s="1"/>
  <c r="M3754" i="8"/>
  <c r="L3754" i="8"/>
  <c r="K3754" i="8"/>
  <c r="J3754" i="8"/>
  <c r="P3753" i="8"/>
  <c r="N3753" i="8"/>
  <c r="O3753" i="8" s="1"/>
  <c r="M3753" i="8"/>
  <c r="L3753" i="8"/>
  <c r="K3753" i="8"/>
  <c r="J3753" i="8"/>
  <c r="P3752" i="8"/>
  <c r="N3752" i="8"/>
  <c r="O3752" i="8" s="1"/>
  <c r="M3752" i="8"/>
  <c r="L3752" i="8"/>
  <c r="K3752" i="8"/>
  <c r="J3752" i="8"/>
  <c r="P3751" i="8"/>
  <c r="N3751" i="8"/>
  <c r="O3751" i="8" s="1"/>
  <c r="M3751" i="8"/>
  <c r="L3751" i="8"/>
  <c r="K3751" i="8"/>
  <c r="J3751" i="8"/>
  <c r="P3750" i="8"/>
  <c r="N3750" i="8"/>
  <c r="O3750" i="8" s="1"/>
  <c r="M3750" i="8"/>
  <c r="L3750" i="8"/>
  <c r="K3750" i="8"/>
  <c r="J3750" i="8"/>
  <c r="P3749" i="8"/>
  <c r="N3749" i="8"/>
  <c r="O3749" i="8" s="1"/>
  <c r="M3749" i="8"/>
  <c r="L3749" i="8"/>
  <c r="K3749" i="8"/>
  <c r="J3749" i="8"/>
  <c r="P3748" i="8"/>
  <c r="N3748" i="8"/>
  <c r="O3748" i="8" s="1"/>
  <c r="M3748" i="8"/>
  <c r="L3748" i="8"/>
  <c r="K3748" i="8"/>
  <c r="J3748" i="8"/>
  <c r="P3747" i="8"/>
  <c r="O3747" i="8"/>
  <c r="N3747" i="8"/>
  <c r="M3747" i="8"/>
  <c r="L3747" i="8"/>
  <c r="K3747" i="8"/>
  <c r="J3747" i="8"/>
  <c r="P3746" i="8"/>
  <c r="N3746" i="8"/>
  <c r="O3746" i="8" s="1"/>
  <c r="M3746" i="8"/>
  <c r="L3746" i="8"/>
  <c r="K3746" i="8"/>
  <c r="J3746" i="8"/>
  <c r="P3745" i="8"/>
  <c r="N3745" i="8"/>
  <c r="O3745" i="8" s="1"/>
  <c r="M3745" i="8"/>
  <c r="L3745" i="8"/>
  <c r="K3745" i="8"/>
  <c r="J3745" i="8"/>
  <c r="P3744" i="8"/>
  <c r="N3744" i="8"/>
  <c r="O3744" i="8" s="1"/>
  <c r="M3744" i="8"/>
  <c r="L3744" i="8"/>
  <c r="K3744" i="8"/>
  <c r="J3744" i="8"/>
  <c r="P3743" i="8"/>
  <c r="N3743" i="8"/>
  <c r="O3743" i="8" s="1"/>
  <c r="M3743" i="8"/>
  <c r="L3743" i="8"/>
  <c r="K3743" i="8"/>
  <c r="J3743" i="8"/>
  <c r="P3742" i="8"/>
  <c r="N3742" i="8"/>
  <c r="O3742" i="8" s="1"/>
  <c r="M3742" i="8"/>
  <c r="L3742" i="8"/>
  <c r="K3742" i="8"/>
  <c r="J3742" i="8"/>
  <c r="P3741" i="8"/>
  <c r="N3741" i="8"/>
  <c r="O3741" i="8" s="1"/>
  <c r="M3741" i="8"/>
  <c r="L3741" i="8"/>
  <c r="K3741" i="8"/>
  <c r="J3741" i="8"/>
  <c r="P3740" i="8"/>
  <c r="N3740" i="8"/>
  <c r="O3740" i="8" s="1"/>
  <c r="M3740" i="8"/>
  <c r="L3740" i="8"/>
  <c r="K3740" i="8"/>
  <c r="J3740" i="8"/>
  <c r="P3739" i="8"/>
  <c r="N3739" i="8"/>
  <c r="O3739" i="8" s="1"/>
  <c r="M3739" i="8"/>
  <c r="L3739" i="8"/>
  <c r="K3739" i="8"/>
  <c r="J3739" i="8"/>
  <c r="P3738" i="8"/>
  <c r="N3738" i="8"/>
  <c r="O3738" i="8" s="1"/>
  <c r="M3738" i="8"/>
  <c r="L3738" i="8"/>
  <c r="K3738" i="8"/>
  <c r="J3738" i="8"/>
  <c r="P3737" i="8"/>
  <c r="N3737" i="8"/>
  <c r="O3737" i="8" s="1"/>
  <c r="M3737" i="8"/>
  <c r="L3737" i="8"/>
  <c r="K3737" i="8"/>
  <c r="J3737" i="8"/>
  <c r="P3736" i="8"/>
  <c r="N3736" i="8"/>
  <c r="O3736" i="8" s="1"/>
  <c r="M3736" i="8"/>
  <c r="L3736" i="8"/>
  <c r="K3736" i="8"/>
  <c r="J3736" i="8"/>
  <c r="P3735" i="8"/>
  <c r="N3735" i="8"/>
  <c r="O3735" i="8" s="1"/>
  <c r="M3735" i="8"/>
  <c r="L3735" i="8"/>
  <c r="K3735" i="8"/>
  <c r="J3735" i="8"/>
  <c r="P3734" i="8"/>
  <c r="N3734" i="8"/>
  <c r="O3734" i="8" s="1"/>
  <c r="M3734" i="8"/>
  <c r="L3734" i="8"/>
  <c r="K3734" i="8"/>
  <c r="J3734" i="8"/>
  <c r="P3733" i="8"/>
  <c r="N3733" i="8"/>
  <c r="O3733" i="8" s="1"/>
  <c r="M3733" i="8"/>
  <c r="L3733" i="8"/>
  <c r="K3733" i="8"/>
  <c r="J3733" i="8"/>
  <c r="P3732" i="8"/>
  <c r="N3732" i="8"/>
  <c r="O3732" i="8" s="1"/>
  <c r="M3732" i="8"/>
  <c r="L3732" i="8"/>
  <c r="K3732" i="8"/>
  <c r="J3732" i="8"/>
  <c r="P3731" i="8"/>
  <c r="N3731" i="8"/>
  <c r="O3731" i="8" s="1"/>
  <c r="M3731" i="8"/>
  <c r="L3731" i="8"/>
  <c r="K3731" i="8"/>
  <c r="J3731" i="8"/>
  <c r="P3730" i="8"/>
  <c r="N3730" i="8"/>
  <c r="O3730" i="8" s="1"/>
  <c r="M3730" i="8"/>
  <c r="L3730" i="8"/>
  <c r="K3730" i="8"/>
  <c r="J3730" i="8"/>
  <c r="P3729" i="8"/>
  <c r="N3729" i="8"/>
  <c r="O3729" i="8" s="1"/>
  <c r="M3729" i="8"/>
  <c r="L3729" i="8"/>
  <c r="K3729" i="8"/>
  <c r="J3729" i="8"/>
  <c r="P3728" i="8"/>
  <c r="N3728" i="8"/>
  <c r="O3728" i="8" s="1"/>
  <c r="M3728" i="8"/>
  <c r="L3728" i="8"/>
  <c r="K3728" i="8"/>
  <c r="J3728" i="8"/>
  <c r="P3727" i="8"/>
  <c r="N3727" i="8"/>
  <c r="O3727" i="8" s="1"/>
  <c r="M3727" i="8"/>
  <c r="L3727" i="8"/>
  <c r="K3727" i="8"/>
  <c r="J3727" i="8"/>
  <c r="P3726" i="8"/>
  <c r="N3726" i="8"/>
  <c r="O3726" i="8" s="1"/>
  <c r="M3726" i="8"/>
  <c r="L3726" i="8"/>
  <c r="K3726" i="8"/>
  <c r="J3726" i="8"/>
  <c r="P3725" i="8"/>
  <c r="N3725" i="8"/>
  <c r="O3725" i="8" s="1"/>
  <c r="M3725" i="8"/>
  <c r="L3725" i="8"/>
  <c r="K3725" i="8"/>
  <c r="J3725" i="8"/>
  <c r="P3724" i="8"/>
  <c r="N3724" i="8"/>
  <c r="O3724" i="8" s="1"/>
  <c r="M3724" i="8"/>
  <c r="L3724" i="8"/>
  <c r="K3724" i="8"/>
  <c r="J3724" i="8"/>
  <c r="P3723" i="8"/>
  <c r="N3723" i="8"/>
  <c r="O3723" i="8" s="1"/>
  <c r="M3723" i="8"/>
  <c r="L3723" i="8"/>
  <c r="K3723" i="8"/>
  <c r="J3723" i="8"/>
  <c r="P3722" i="8"/>
  <c r="N3722" i="8"/>
  <c r="O3722" i="8" s="1"/>
  <c r="M3722" i="8"/>
  <c r="L3722" i="8"/>
  <c r="K3722" i="8"/>
  <c r="J3722" i="8"/>
  <c r="P3721" i="8"/>
  <c r="N3721" i="8"/>
  <c r="O3721" i="8" s="1"/>
  <c r="M3721" i="8"/>
  <c r="L3721" i="8"/>
  <c r="K3721" i="8"/>
  <c r="J3721" i="8"/>
  <c r="P3720" i="8"/>
  <c r="N3720" i="8"/>
  <c r="O3720" i="8" s="1"/>
  <c r="M3720" i="8"/>
  <c r="L3720" i="8"/>
  <c r="K3720" i="8"/>
  <c r="J3720" i="8"/>
  <c r="P3719" i="8"/>
  <c r="N3719" i="8"/>
  <c r="O3719" i="8" s="1"/>
  <c r="M3719" i="8"/>
  <c r="L3719" i="8"/>
  <c r="K3719" i="8"/>
  <c r="J3719" i="8"/>
  <c r="P3718" i="8"/>
  <c r="N3718" i="8"/>
  <c r="O3718" i="8" s="1"/>
  <c r="M3718" i="8"/>
  <c r="L3718" i="8"/>
  <c r="K3718" i="8"/>
  <c r="J3718" i="8"/>
  <c r="P3717" i="8"/>
  <c r="N3717" i="8"/>
  <c r="O3717" i="8" s="1"/>
  <c r="M3717" i="8"/>
  <c r="L3717" i="8"/>
  <c r="K3717" i="8"/>
  <c r="J3717" i="8"/>
  <c r="P3716" i="8"/>
  <c r="N3716" i="8"/>
  <c r="O3716" i="8" s="1"/>
  <c r="M3716" i="8"/>
  <c r="L3716" i="8"/>
  <c r="K3716" i="8"/>
  <c r="J3716" i="8"/>
  <c r="P3715" i="8"/>
  <c r="O3715" i="8"/>
  <c r="N3715" i="8"/>
  <c r="M3715" i="8"/>
  <c r="L3715" i="8"/>
  <c r="K3715" i="8"/>
  <c r="J3715" i="8"/>
  <c r="P3714" i="8"/>
  <c r="N3714" i="8"/>
  <c r="O3714" i="8" s="1"/>
  <c r="M3714" i="8"/>
  <c r="L3714" i="8"/>
  <c r="K3714" i="8"/>
  <c r="J3714" i="8"/>
  <c r="P3713" i="8"/>
  <c r="N3713" i="8"/>
  <c r="O3713" i="8" s="1"/>
  <c r="M3713" i="8"/>
  <c r="L3713" i="8"/>
  <c r="K3713" i="8"/>
  <c r="J3713" i="8"/>
  <c r="P3712" i="8"/>
  <c r="N3712" i="8"/>
  <c r="O3712" i="8" s="1"/>
  <c r="M3712" i="8"/>
  <c r="L3712" i="8"/>
  <c r="K3712" i="8"/>
  <c r="J3712" i="8"/>
  <c r="P3711" i="8"/>
  <c r="N3711" i="8"/>
  <c r="O3711" i="8" s="1"/>
  <c r="M3711" i="8"/>
  <c r="L3711" i="8"/>
  <c r="K3711" i="8"/>
  <c r="J3711" i="8"/>
  <c r="P3710" i="8"/>
  <c r="N3710" i="8"/>
  <c r="O3710" i="8" s="1"/>
  <c r="M3710" i="8"/>
  <c r="L3710" i="8"/>
  <c r="K3710" i="8"/>
  <c r="J3710" i="8"/>
  <c r="P3709" i="8"/>
  <c r="N3709" i="8"/>
  <c r="O3709" i="8" s="1"/>
  <c r="M3709" i="8"/>
  <c r="L3709" i="8"/>
  <c r="K3709" i="8"/>
  <c r="J3709" i="8"/>
  <c r="P3708" i="8"/>
  <c r="N3708" i="8"/>
  <c r="O3708" i="8" s="1"/>
  <c r="M3708" i="8"/>
  <c r="L3708" i="8"/>
  <c r="K3708" i="8"/>
  <c r="J3708" i="8"/>
  <c r="P3707" i="8"/>
  <c r="N3707" i="8"/>
  <c r="O3707" i="8" s="1"/>
  <c r="M3707" i="8"/>
  <c r="L3707" i="8"/>
  <c r="K3707" i="8"/>
  <c r="J3707" i="8"/>
  <c r="P3706" i="8"/>
  <c r="N3706" i="8"/>
  <c r="O3706" i="8" s="1"/>
  <c r="M3706" i="8"/>
  <c r="L3706" i="8"/>
  <c r="K3706" i="8"/>
  <c r="J3706" i="8"/>
  <c r="P3705" i="8"/>
  <c r="N3705" i="8"/>
  <c r="O3705" i="8" s="1"/>
  <c r="M3705" i="8"/>
  <c r="L3705" i="8"/>
  <c r="K3705" i="8"/>
  <c r="J3705" i="8"/>
  <c r="P3704" i="8"/>
  <c r="N3704" i="8"/>
  <c r="O3704" i="8" s="1"/>
  <c r="M3704" i="8"/>
  <c r="L3704" i="8"/>
  <c r="K3704" i="8"/>
  <c r="J3704" i="8"/>
  <c r="P3703" i="8"/>
  <c r="N3703" i="8"/>
  <c r="O3703" i="8" s="1"/>
  <c r="M3703" i="8"/>
  <c r="L3703" i="8"/>
  <c r="K3703" i="8"/>
  <c r="J3703" i="8"/>
  <c r="P3702" i="8"/>
  <c r="N3702" i="8"/>
  <c r="O3702" i="8" s="1"/>
  <c r="M3702" i="8"/>
  <c r="L3702" i="8"/>
  <c r="K3702" i="8"/>
  <c r="J3702" i="8"/>
  <c r="P3701" i="8"/>
  <c r="N3701" i="8"/>
  <c r="O3701" i="8" s="1"/>
  <c r="M3701" i="8"/>
  <c r="L3701" i="8"/>
  <c r="K3701" i="8"/>
  <c r="J3701" i="8"/>
  <c r="P3700" i="8"/>
  <c r="N3700" i="8"/>
  <c r="O3700" i="8" s="1"/>
  <c r="M3700" i="8"/>
  <c r="L3700" i="8"/>
  <c r="K3700" i="8"/>
  <c r="J3700" i="8"/>
  <c r="P3699" i="8"/>
  <c r="N3699" i="8"/>
  <c r="O3699" i="8" s="1"/>
  <c r="M3699" i="8"/>
  <c r="L3699" i="8"/>
  <c r="K3699" i="8"/>
  <c r="J3699" i="8"/>
  <c r="P3698" i="8"/>
  <c r="N3698" i="8"/>
  <c r="O3698" i="8" s="1"/>
  <c r="M3698" i="8"/>
  <c r="L3698" i="8"/>
  <c r="K3698" i="8"/>
  <c r="J3698" i="8"/>
  <c r="P3697" i="8"/>
  <c r="N3697" i="8"/>
  <c r="O3697" i="8" s="1"/>
  <c r="M3697" i="8"/>
  <c r="L3697" i="8"/>
  <c r="K3697" i="8"/>
  <c r="J3697" i="8"/>
  <c r="P3696" i="8"/>
  <c r="N3696" i="8"/>
  <c r="O3696" i="8" s="1"/>
  <c r="M3696" i="8"/>
  <c r="L3696" i="8"/>
  <c r="K3696" i="8"/>
  <c r="J3696" i="8"/>
  <c r="P3695" i="8"/>
  <c r="N3695" i="8"/>
  <c r="O3695" i="8" s="1"/>
  <c r="M3695" i="8"/>
  <c r="L3695" i="8"/>
  <c r="K3695" i="8"/>
  <c r="J3695" i="8"/>
  <c r="P3694" i="8"/>
  <c r="N3694" i="8"/>
  <c r="O3694" i="8" s="1"/>
  <c r="M3694" i="8"/>
  <c r="L3694" i="8"/>
  <c r="K3694" i="8"/>
  <c r="J3694" i="8"/>
  <c r="P3693" i="8"/>
  <c r="N3693" i="8"/>
  <c r="O3693" i="8" s="1"/>
  <c r="M3693" i="8"/>
  <c r="L3693" i="8"/>
  <c r="K3693" i="8"/>
  <c r="J3693" i="8"/>
  <c r="P3692" i="8"/>
  <c r="N3692" i="8"/>
  <c r="O3692" i="8" s="1"/>
  <c r="M3692" i="8"/>
  <c r="L3692" i="8"/>
  <c r="K3692" i="8"/>
  <c r="J3692" i="8"/>
  <c r="P3691" i="8"/>
  <c r="O3691" i="8"/>
  <c r="N3691" i="8"/>
  <c r="M3691" i="8"/>
  <c r="L3691" i="8"/>
  <c r="K3691" i="8"/>
  <c r="J3691" i="8"/>
  <c r="P3690" i="8"/>
  <c r="N3690" i="8"/>
  <c r="O3690" i="8" s="1"/>
  <c r="M3690" i="8"/>
  <c r="L3690" i="8"/>
  <c r="K3690" i="8"/>
  <c r="J3690" i="8"/>
  <c r="P3689" i="8"/>
  <c r="N3689" i="8"/>
  <c r="O3689" i="8" s="1"/>
  <c r="M3689" i="8"/>
  <c r="L3689" i="8"/>
  <c r="K3689" i="8"/>
  <c r="J3689" i="8"/>
  <c r="P3688" i="8"/>
  <c r="N3688" i="8"/>
  <c r="O3688" i="8" s="1"/>
  <c r="M3688" i="8"/>
  <c r="L3688" i="8"/>
  <c r="K3688" i="8"/>
  <c r="J3688" i="8"/>
  <c r="P3687" i="8"/>
  <c r="N3687" i="8"/>
  <c r="O3687" i="8" s="1"/>
  <c r="M3687" i="8"/>
  <c r="L3687" i="8"/>
  <c r="K3687" i="8"/>
  <c r="J3687" i="8"/>
  <c r="P3686" i="8"/>
  <c r="N3686" i="8"/>
  <c r="O3686" i="8" s="1"/>
  <c r="M3686" i="8"/>
  <c r="L3686" i="8"/>
  <c r="K3686" i="8"/>
  <c r="J3686" i="8"/>
  <c r="P3685" i="8"/>
  <c r="N3685" i="8"/>
  <c r="O3685" i="8" s="1"/>
  <c r="M3685" i="8"/>
  <c r="L3685" i="8"/>
  <c r="K3685" i="8"/>
  <c r="J3685" i="8"/>
  <c r="P3684" i="8"/>
  <c r="N3684" i="8"/>
  <c r="O3684" i="8" s="1"/>
  <c r="M3684" i="8"/>
  <c r="L3684" i="8"/>
  <c r="K3684" i="8"/>
  <c r="J3684" i="8"/>
  <c r="P3683" i="8"/>
  <c r="O3683" i="8"/>
  <c r="N3683" i="8"/>
  <c r="M3683" i="8"/>
  <c r="L3683" i="8"/>
  <c r="K3683" i="8"/>
  <c r="J3683" i="8"/>
  <c r="P3682" i="8"/>
  <c r="N3682" i="8"/>
  <c r="O3682" i="8" s="1"/>
  <c r="M3682" i="8"/>
  <c r="L3682" i="8"/>
  <c r="K3682" i="8"/>
  <c r="J3682" i="8"/>
  <c r="P3681" i="8"/>
  <c r="N3681" i="8"/>
  <c r="O3681" i="8" s="1"/>
  <c r="M3681" i="8"/>
  <c r="L3681" i="8"/>
  <c r="K3681" i="8"/>
  <c r="J3681" i="8"/>
  <c r="P3680" i="8"/>
  <c r="N3680" i="8"/>
  <c r="O3680" i="8" s="1"/>
  <c r="M3680" i="8"/>
  <c r="L3680" i="8"/>
  <c r="K3680" i="8"/>
  <c r="J3680" i="8"/>
  <c r="P3679" i="8"/>
  <c r="N3679" i="8"/>
  <c r="O3679" i="8" s="1"/>
  <c r="M3679" i="8"/>
  <c r="L3679" i="8"/>
  <c r="K3679" i="8"/>
  <c r="J3679" i="8"/>
  <c r="P3678" i="8"/>
  <c r="N3678" i="8"/>
  <c r="O3678" i="8" s="1"/>
  <c r="M3678" i="8"/>
  <c r="L3678" i="8"/>
  <c r="K3678" i="8"/>
  <c r="J3678" i="8"/>
  <c r="P3677" i="8"/>
  <c r="N3677" i="8"/>
  <c r="O3677" i="8" s="1"/>
  <c r="M3677" i="8"/>
  <c r="L3677" i="8"/>
  <c r="K3677" i="8"/>
  <c r="J3677" i="8"/>
  <c r="P3676" i="8"/>
  <c r="N3676" i="8"/>
  <c r="O3676" i="8" s="1"/>
  <c r="M3676" i="8"/>
  <c r="L3676" i="8"/>
  <c r="K3676" i="8"/>
  <c r="J3676" i="8"/>
  <c r="P3675" i="8"/>
  <c r="N3675" i="8"/>
  <c r="O3675" i="8" s="1"/>
  <c r="M3675" i="8"/>
  <c r="L3675" i="8"/>
  <c r="K3675" i="8"/>
  <c r="J3675" i="8"/>
  <c r="P3674" i="8"/>
  <c r="N3674" i="8"/>
  <c r="O3674" i="8" s="1"/>
  <c r="M3674" i="8"/>
  <c r="L3674" i="8"/>
  <c r="K3674" i="8"/>
  <c r="J3674" i="8"/>
  <c r="P3673" i="8"/>
  <c r="N3673" i="8"/>
  <c r="O3673" i="8" s="1"/>
  <c r="M3673" i="8"/>
  <c r="L3673" i="8"/>
  <c r="K3673" i="8"/>
  <c r="J3673" i="8"/>
  <c r="P3672" i="8"/>
  <c r="N3672" i="8"/>
  <c r="O3672" i="8" s="1"/>
  <c r="M3672" i="8"/>
  <c r="L3672" i="8"/>
  <c r="K3672" i="8"/>
  <c r="J3672" i="8"/>
  <c r="P3671" i="8"/>
  <c r="N3671" i="8"/>
  <c r="O3671" i="8" s="1"/>
  <c r="M3671" i="8"/>
  <c r="L3671" i="8"/>
  <c r="K3671" i="8"/>
  <c r="J3671" i="8"/>
  <c r="P3670" i="8"/>
  <c r="N3670" i="8"/>
  <c r="O3670" i="8" s="1"/>
  <c r="M3670" i="8"/>
  <c r="L3670" i="8"/>
  <c r="K3670" i="8"/>
  <c r="J3670" i="8"/>
  <c r="P3669" i="8"/>
  <c r="N3669" i="8"/>
  <c r="O3669" i="8" s="1"/>
  <c r="M3669" i="8"/>
  <c r="L3669" i="8"/>
  <c r="K3669" i="8"/>
  <c r="J3669" i="8"/>
  <c r="P3668" i="8"/>
  <c r="N3668" i="8"/>
  <c r="O3668" i="8" s="1"/>
  <c r="M3668" i="8"/>
  <c r="L3668" i="8"/>
  <c r="K3668" i="8"/>
  <c r="J3668" i="8"/>
  <c r="P3667" i="8"/>
  <c r="N3667" i="8"/>
  <c r="O3667" i="8" s="1"/>
  <c r="M3667" i="8"/>
  <c r="L3667" i="8"/>
  <c r="K3667" i="8"/>
  <c r="J3667" i="8"/>
  <c r="P3666" i="8"/>
  <c r="N3666" i="8"/>
  <c r="O3666" i="8" s="1"/>
  <c r="M3666" i="8"/>
  <c r="L3666" i="8"/>
  <c r="K3666" i="8"/>
  <c r="J3666" i="8"/>
  <c r="P3665" i="8"/>
  <c r="N3665" i="8"/>
  <c r="O3665" i="8" s="1"/>
  <c r="M3665" i="8"/>
  <c r="L3665" i="8"/>
  <c r="K3665" i="8"/>
  <c r="J3665" i="8"/>
  <c r="P3664" i="8"/>
  <c r="N3664" i="8"/>
  <c r="O3664" i="8" s="1"/>
  <c r="M3664" i="8"/>
  <c r="L3664" i="8"/>
  <c r="K3664" i="8"/>
  <c r="J3664" i="8"/>
  <c r="P3663" i="8"/>
  <c r="N3663" i="8"/>
  <c r="O3663" i="8" s="1"/>
  <c r="M3663" i="8"/>
  <c r="L3663" i="8"/>
  <c r="K3663" i="8"/>
  <c r="J3663" i="8"/>
  <c r="P3662" i="8"/>
  <c r="N3662" i="8"/>
  <c r="O3662" i="8" s="1"/>
  <c r="M3662" i="8"/>
  <c r="L3662" i="8"/>
  <c r="K3662" i="8"/>
  <c r="J3662" i="8"/>
  <c r="P3661" i="8"/>
  <c r="N3661" i="8"/>
  <c r="O3661" i="8" s="1"/>
  <c r="M3661" i="8"/>
  <c r="L3661" i="8"/>
  <c r="K3661" i="8"/>
  <c r="J3661" i="8"/>
  <c r="P3660" i="8"/>
  <c r="N3660" i="8"/>
  <c r="O3660" i="8" s="1"/>
  <c r="M3660" i="8"/>
  <c r="L3660" i="8"/>
  <c r="K3660" i="8"/>
  <c r="J3660" i="8"/>
  <c r="P3659" i="8"/>
  <c r="O3659" i="8"/>
  <c r="N3659" i="8"/>
  <c r="M3659" i="8"/>
  <c r="L3659" i="8"/>
  <c r="K3659" i="8"/>
  <c r="J3659" i="8"/>
  <c r="P3658" i="8"/>
  <c r="N3658" i="8"/>
  <c r="O3658" i="8" s="1"/>
  <c r="M3658" i="8"/>
  <c r="L3658" i="8"/>
  <c r="K3658" i="8"/>
  <c r="J3658" i="8"/>
  <c r="P3657" i="8"/>
  <c r="N3657" i="8"/>
  <c r="O3657" i="8" s="1"/>
  <c r="M3657" i="8"/>
  <c r="L3657" i="8"/>
  <c r="K3657" i="8"/>
  <c r="J3657" i="8"/>
  <c r="P3656" i="8"/>
  <c r="N3656" i="8"/>
  <c r="O3656" i="8" s="1"/>
  <c r="M3656" i="8"/>
  <c r="L3656" i="8"/>
  <c r="K3656" i="8"/>
  <c r="J3656" i="8"/>
  <c r="P3655" i="8"/>
  <c r="N3655" i="8"/>
  <c r="O3655" i="8" s="1"/>
  <c r="M3655" i="8"/>
  <c r="L3655" i="8"/>
  <c r="K3655" i="8"/>
  <c r="J3655" i="8"/>
  <c r="P3654" i="8"/>
  <c r="O3654" i="8"/>
  <c r="N3654" i="8"/>
  <c r="M3654" i="8"/>
  <c r="L3654" i="8"/>
  <c r="K3654" i="8"/>
  <c r="J3654" i="8"/>
  <c r="P3653" i="8"/>
  <c r="N3653" i="8"/>
  <c r="O3653" i="8" s="1"/>
  <c r="M3653" i="8"/>
  <c r="L3653" i="8"/>
  <c r="K3653" i="8"/>
  <c r="J3653" i="8"/>
  <c r="P3652" i="8"/>
  <c r="N3652" i="8"/>
  <c r="O3652" i="8" s="1"/>
  <c r="M3652" i="8"/>
  <c r="L3652" i="8"/>
  <c r="K3652" i="8"/>
  <c r="J3652" i="8"/>
  <c r="P3651" i="8"/>
  <c r="N3651" i="8"/>
  <c r="O3651" i="8" s="1"/>
  <c r="M3651" i="8"/>
  <c r="L3651" i="8"/>
  <c r="K3651" i="8"/>
  <c r="J3651" i="8"/>
  <c r="P3650" i="8"/>
  <c r="N3650" i="8"/>
  <c r="O3650" i="8" s="1"/>
  <c r="M3650" i="8"/>
  <c r="L3650" i="8"/>
  <c r="K3650" i="8"/>
  <c r="J3650" i="8"/>
  <c r="P3649" i="8"/>
  <c r="N3649" i="8"/>
  <c r="O3649" i="8" s="1"/>
  <c r="M3649" i="8"/>
  <c r="L3649" i="8"/>
  <c r="K3649" i="8"/>
  <c r="J3649" i="8"/>
  <c r="P3648" i="8"/>
  <c r="N3648" i="8"/>
  <c r="O3648" i="8" s="1"/>
  <c r="M3648" i="8"/>
  <c r="L3648" i="8"/>
  <c r="K3648" i="8"/>
  <c r="J3648" i="8"/>
  <c r="P3647" i="8"/>
  <c r="N3647" i="8"/>
  <c r="O3647" i="8" s="1"/>
  <c r="M3647" i="8"/>
  <c r="L3647" i="8"/>
  <c r="K3647" i="8"/>
  <c r="J3647" i="8"/>
  <c r="P3646" i="8"/>
  <c r="N3646" i="8"/>
  <c r="O3646" i="8" s="1"/>
  <c r="M3646" i="8"/>
  <c r="L3646" i="8"/>
  <c r="K3646" i="8"/>
  <c r="J3646" i="8"/>
  <c r="P3645" i="8"/>
  <c r="N3645" i="8"/>
  <c r="O3645" i="8" s="1"/>
  <c r="M3645" i="8"/>
  <c r="L3645" i="8"/>
  <c r="K3645" i="8"/>
  <c r="J3645" i="8"/>
  <c r="P3644" i="8"/>
  <c r="N3644" i="8"/>
  <c r="O3644" i="8" s="1"/>
  <c r="M3644" i="8"/>
  <c r="L3644" i="8"/>
  <c r="K3644" i="8"/>
  <c r="J3644" i="8"/>
  <c r="P3643" i="8"/>
  <c r="N3643" i="8"/>
  <c r="O3643" i="8" s="1"/>
  <c r="M3643" i="8"/>
  <c r="L3643" i="8"/>
  <c r="K3643" i="8"/>
  <c r="J3643" i="8"/>
  <c r="P3642" i="8"/>
  <c r="N3642" i="8"/>
  <c r="O3642" i="8" s="1"/>
  <c r="M3642" i="8"/>
  <c r="L3642" i="8"/>
  <c r="K3642" i="8"/>
  <c r="J3642" i="8"/>
  <c r="P3641" i="8"/>
  <c r="N3641" i="8"/>
  <c r="O3641" i="8" s="1"/>
  <c r="M3641" i="8"/>
  <c r="L3641" i="8"/>
  <c r="K3641" i="8"/>
  <c r="J3641" i="8"/>
  <c r="P3640" i="8"/>
  <c r="N3640" i="8"/>
  <c r="O3640" i="8" s="1"/>
  <c r="M3640" i="8"/>
  <c r="L3640" i="8"/>
  <c r="K3640" i="8"/>
  <c r="J3640" i="8"/>
  <c r="P3639" i="8"/>
  <c r="N3639" i="8"/>
  <c r="O3639" i="8" s="1"/>
  <c r="M3639" i="8"/>
  <c r="L3639" i="8"/>
  <c r="K3639" i="8"/>
  <c r="J3639" i="8"/>
  <c r="P3638" i="8"/>
  <c r="N3638" i="8"/>
  <c r="O3638" i="8" s="1"/>
  <c r="M3638" i="8"/>
  <c r="L3638" i="8"/>
  <c r="K3638" i="8"/>
  <c r="J3638" i="8"/>
  <c r="P3637" i="8"/>
  <c r="N3637" i="8"/>
  <c r="O3637" i="8" s="1"/>
  <c r="M3637" i="8"/>
  <c r="L3637" i="8"/>
  <c r="K3637" i="8"/>
  <c r="J3637" i="8"/>
  <c r="P3636" i="8"/>
  <c r="N3636" i="8"/>
  <c r="O3636" i="8" s="1"/>
  <c r="M3636" i="8"/>
  <c r="L3636" i="8"/>
  <c r="K3636" i="8"/>
  <c r="J3636" i="8"/>
  <c r="P3635" i="8"/>
  <c r="N3635" i="8"/>
  <c r="O3635" i="8" s="1"/>
  <c r="M3635" i="8"/>
  <c r="L3635" i="8"/>
  <c r="K3635" i="8"/>
  <c r="J3635" i="8"/>
  <c r="P3634" i="8"/>
  <c r="O3634" i="8"/>
  <c r="N3634" i="8"/>
  <c r="M3634" i="8"/>
  <c r="L3634" i="8"/>
  <c r="K3634" i="8"/>
  <c r="J3634" i="8"/>
  <c r="P3633" i="8"/>
  <c r="N3633" i="8"/>
  <c r="O3633" i="8" s="1"/>
  <c r="M3633" i="8"/>
  <c r="L3633" i="8"/>
  <c r="K3633" i="8"/>
  <c r="J3633" i="8"/>
  <c r="P3632" i="8"/>
  <c r="N3632" i="8"/>
  <c r="O3632" i="8" s="1"/>
  <c r="M3632" i="8"/>
  <c r="L3632" i="8"/>
  <c r="K3632" i="8"/>
  <c r="J3632" i="8"/>
  <c r="P3631" i="8"/>
  <c r="N3631" i="8"/>
  <c r="O3631" i="8" s="1"/>
  <c r="M3631" i="8"/>
  <c r="L3631" i="8"/>
  <c r="K3631" i="8"/>
  <c r="J3631" i="8"/>
  <c r="P3630" i="8"/>
  <c r="N3630" i="8"/>
  <c r="O3630" i="8" s="1"/>
  <c r="M3630" i="8"/>
  <c r="L3630" i="8"/>
  <c r="K3630" i="8"/>
  <c r="J3630" i="8"/>
  <c r="P3629" i="8"/>
  <c r="N3629" i="8"/>
  <c r="O3629" i="8" s="1"/>
  <c r="M3629" i="8"/>
  <c r="L3629" i="8"/>
  <c r="K3629" i="8"/>
  <c r="J3629" i="8"/>
  <c r="P3628" i="8"/>
  <c r="N3628" i="8"/>
  <c r="O3628" i="8" s="1"/>
  <c r="M3628" i="8"/>
  <c r="L3628" i="8"/>
  <c r="K3628" i="8"/>
  <c r="J3628" i="8"/>
  <c r="P3627" i="8"/>
  <c r="N3627" i="8"/>
  <c r="O3627" i="8" s="1"/>
  <c r="M3627" i="8"/>
  <c r="L3627" i="8"/>
  <c r="K3627" i="8"/>
  <c r="J3627" i="8"/>
  <c r="P3626" i="8"/>
  <c r="O3626" i="8"/>
  <c r="N3626" i="8"/>
  <c r="M3626" i="8"/>
  <c r="L3626" i="8"/>
  <c r="K3626" i="8"/>
  <c r="J3626" i="8"/>
  <c r="P3625" i="8"/>
  <c r="N3625" i="8"/>
  <c r="O3625" i="8" s="1"/>
  <c r="M3625" i="8"/>
  <c r="L3625" i="8"/>
  <c r="K3625" i="8"/>
  <c r="J3625" i="8"/>
  <c r="P3624" i="8"/>
  <c r="N3624" i="8"/>
  <c r="O3624" i="8" s="1"/>
  <c r="M3624" i="8"/>
  <c r="L3624" i="8"/>
  <c r="K3624" i="8"/>
  <c r="J3624" i="8"/>
  <c r="P3623" i="8"/>
  <c r="N3623" i="8"/>
  <c r="O3623" i="8" s="1"/>
  <c r="M3623" i="8"/>
  <c r="L3623" i="8"/>
  <c r="K3623" i="8"/>
  <c r="J3623" i="8"/>
  <c r="P3622" i="8"/>
  <c r="N3622" i="8"/>
  <c r="O3622" i="8" s="1"/>
  <c r="M3622" i="8"/>
  <c r="L3622" i="8"/>
  <c r="K3622" i="8"/>
  <c r="J3622" i="8"/>
  <c r="P3621" i="8"/>
  <c r="N3621" i="8"/>
  <c r="O3621" i="8" s="1"/>
  <c r="M3621" i="8"/>
  <c r="L3621" i="8"/>
  <c r="K3621" i="8"/>
  <c r="J3621" i="8"/>
  <c r="P3620" i="8"/>
  <c r="N3620" i="8"/>
  <c r="O3620" i="8" s="1"/>
  <c r="M3620" i="8"/>
  <c r="L3620" i="8"/>
  <c r="K3620" i="8"/>
  <c r="J3620" i="8"/>
  <c r="P3619" i="8"/>
  <c r="N3619" i="8"/>
  <c r="O3619" i="8" s="1"/>
  <c r="M3619" i="8"/>
  <c r="L3619" i="8"/>
  <c r="K3619" i="8"/>
  <c r="J3619" i="8"/>
  <c r="P3618" i="8"/>
  <c r="N3618" i="8"/>
  <c r="O3618" i="8" s="1"/>
  <c r="M3618" i="8"/>
  <c r="L3618" i="8"/>
  <c r="K3618" i="8"/>
  <c r="J3618" i="8"/>
  <c r="P3617" i="8"/>
  <c r="N3617" i="8"/>
  <c r="O3617" i="8" s="1"/>
  <c r="M3617" i="8"/>
  <c r="L3617" i="8"/>
  <c r="K3617" i="8"/>
  <c r="J3617" i="8"/>
  <c r="P3616" i="8"/>
  <c r="N3616" i="8"/>
  <c r="O3616" i="8" s="1"/>
  <c r="M3616" i="8"/>
  <c r="L3616" i="8"/>
  <c r="K3616" i="8"/>
  <c r="J3616" i="8"/>
  <c r="P3615" i="8"/>
  <c r="N3615" i="8"/>
  <c r="O3615" i="8" s="1"/>
  <c r="M3615" i="8"/>
  <c r="L3615" i="8"/>
  <c r="K3615" i="8"/>
  <c r="J3615" i="8"/>
  <c r="P3614" i="8"/>
  <c r="N3614" i="8"/>
  <c r="O3614" i="8" s="1"/>
  <c r="M3614" i="8"/>
  <c r="L3614" i="8"/>
  <c r="K3614" i="8"/>
  <c r="J3614" i="8"/>
  <c r="P3613" i="8"/>
  <c r="N3613" i="8"/>
  <c r="O3613" i="8" s="1"/>
  <c r="M3613" i="8"/>
  <c r="L3613" i="8"/>
  <c r="K3613" i="8"/>
  <c r="J3613" i="8"/>
  <c r="P3612" i="8"/>
  <c r="N3612" i="8"/>
  <c r="O3612" i="8" s="1"/>
  <c r="M3612" i="8"/>
  <c r="L3612" i="8"/>
  <c r="K3612" i="8"/>
  <c r="J3612" i="8"/>
  <c r="P3611" i="8"/>
  <c r="O3611" i="8"/>
  <c r="N3611" i="8"/>
  <c r="M3611" i="8"/>
  <c r="L3611" i="8"/>
  <c r="K3611" i="8"/>
  <c r="J3611" i="8"/>
  <c r="P3610" i="8"/>
  <c r="N3610" i="8"/>
  <c r="O3610" i="8" s="1"/>
  <c r="M3610" i="8"/>
  <c r="L3610" i="8"/>
  <c r="K3610" i="8"/>
  <c r="J3610" i="8"/>
  <c r="P3609" i="8"/>
  <c r="N3609" i="8"/>
  <c r="O3609" i="8" s="1"/>
  <c r="M3609" i="8"/>
  <c r="L3609" i="8"/>
  <c r="K3609" i="8"/>
  <c r="J3609" i="8"/>
  <c r="P3608" i="8"/>
  <c r="N3608" i="8"/>
  <c r="O3608" i="8" s="1"/>
  <c r="M3608" i="8"/>
  <c r="L3608" i="8"/>
  <c r="K3608" i="8"/>
  <c r="J3608" i="8"/>
  <c r="P3607" i="8"/>
  <c r="N3607" i="8"/>
  <c r="O3607" i="8" s="1"/>
  <c r="M3607" i="8"/>
  <c r="L3607" i="8"/>
  <c r="K3607" i="8"/>
  <c r="J3607" i="8"/>
  <c r="P3606" i="8"/>
  <c r="N3606" i="8"/>
  <c r="O3606" i="8" s="1"/>
  <c r="M3606" i="8"/>
  <c r="L3606" i="8"/>
  <c r="K3606" i="8"/>
  <c r="J3606" i="8"/>
  <c r="P3605" i="8"/>
  <c r="N3605" i="8"/>
  <c r="O3605" i="8" s="1"/>
  <c r="M3605" i="8"/>
  <c r="L3605" i="8"/>
  <c r="K3605" i="8"/>
  <c r="J3605" i="8"/>
  <c r="P3604" i="8"/>
  <c r="N3604" i="8"/>
  <c r="O3604" i="8" s="1"/>
  <c r="M3604" i="8"/>
  <c r="L3604" i="8"/>
  <c r="K3604" i="8"/>
  <c r="J3604" i="8"/>
  <c r="P3603" i="8"/>
  <c r="N3603" i="8"/>
  <c r="O3603" i="8" s="1"/>
  <c r="M3603" i="8"/>
  <c r="L3603" i="8"/>
  <c r="K3603" i="8"/>
  <c r="J3603" i="8"/>
  <c r="P3602" i="8"/>
  <c r="N3602" i="8"/>
  <c r="O3602" i="8" s="1"/>
  <c r="M3602" i="8"/>
  <c r="L3602" i="8"/>
  <c r="K3602" i="8"/>
  <c r="J3602" i="8"/>
  <c r="P3601" i="8"/>
  <c r="N3601" i="8"/>
  <c r="O3601" i="8" s="1"/>
  <c r="M3601" i="8"/>
  <c r="L3601" i="8"/>
  <c r="K3601" i="8"/>
  <c r="J3601" i="8"/>
  <c r="P3600" i="8"/>
  <c r="N3600" i="8"/>
  <c r="O3600" i="8" s="1"/>
  <c r="M3600" i="8"/>
  <c r="L3600" i="8"/>
  <c r="K3600" i="8"/>
  <c r="J3600" i="8"/>
  <c r="P3599" i="8"/>
  <c r="N3599" i="8"/>
  <c r="O3599" i="8" s="1"/>
  <c r="M3599" i="8"/>
  <c r="L3599" i="8"/>
  <c r="K3599" i="8"/>
  <c r="J3599" i="8"/>
  <c r="P3598" i="8"/>
  <c r="N3598" i="8"/>
  <c r="O3598" i="8" s="1"/>
  <c r="M3598" i="8"/>
  <c r="L3598" i="8"/>
  <c r="K3598" i="8"/>
  <c r="J3598" i="8"/>
  <c r="P3597" i="8"/>
  <c r="N3597" i="8"/>
  <c r="O3597" i="8" s="1"/>
  <c r="M3597" i="8"/>
  <c r="L3597" i="8"/>
  <c r="K3597" i="8"/>
  <c r="J3597" i="8"/>
  <c r="P3596" i="8"/>
  <c r="N3596" i="8"/>
  <c r="O3596" i="8" s="1"/>
  <c r="M3596" i="8"/>
  <c r="L3596" i="8"/>
  <c r="K3596" i="8"/>
  <c r="J3596" i="8"/>
  <c r="P3595" i="8"/>
  <c r="O3595" i="8"/>
  <c r="N3595" i="8"/>
  <c r="M3595" i="8"/>
  <c r="L3595" i="8"/>
  <c r="K3595" i="8"/>
  <c r="J3595" i="8"/>
  <c r="P3594" i="8"/>
  <c r="O3594" i="8"/>
  <c r="N3594" i="8"/>
  <c r="M3594" i="8"/>
  <c r="L3594" i="8"/>
  <c r="K3594" i="8"/>
  <c r="J3594" i="8"/>
  <c r="P3593" i="8"/>
  <c r="N3593" i="8"/>
  <c r="O3593" i="8" s="1"/>
  <c r="M3593" i="8"/>
  <c r="L3593" i="8"/>
  <c r="K3593" i="8"/>
  <c r="J3593" i="8"/>
  <c r="P3592" i="8"/>
  <c r="N3592" i="8"/>
  <c r="O3592" i="8" s="1"/>
  <c r="M3592" i="8"/>
  <c r="L3592" i="8"/>
  <c r="K3592" i="8"/>
  <c r="J3592" i="8"/>
  <c r="P3591" i="8"/>
  <c r="N3591" i="8"/>
  <c r="O3591" i="8" s="1"/>
  <c r="M3591" i="8"/>
  <c r="L3591" i="8"/>
  <c r="K3591" i="8"/>
  <c r="J3591" i="8"/>
  <c r="P3590" i="8"/>
  <c r="N3590" i="8"/>
  <c r="O3590" i="8" s="1"/>
  <c r="M3590" i="8"/>
  <c r="L3590" i="8"/>
  <c r="K3590" i="8"/>
  <c r="J3590" i="8"/>
  <c r="P3589" i="8"/>
  <c r="N3589" i="8"/>
  <c r="O3589" i="8" s="1"/>
  <c r="M3589" i="8"/>
  <c r="L3589" i="8"/>
  <c r="K3589" i="8"/>
  <c r="J3589" i="8"/>
  <c r="P3588" i="8"/>
  <c r="N3588" i="8"/>
  <c r="O3588" i="8" s="1"/>
  <c r="M3588" i="8"/>
  <c r="L3588" i="8"/>
  <c r="K3588" i="8"/>
  <c r="J3588" i="8"/>
  <c r="P3587" i="8"/>
  <c r="N3587" i="8"/>
  <c r="O3587" i="8" s="1"/>
  <c r="M3587" i="8"/>
  <c r="L3587" i="8"/>
  <c r="K3587" i="8"/>
  <c r="J3587" i="8"/>
  <c r="P3586" i="8"/>
  <c r="N3586" i="8"/>
  <c r="O3586" i="8" s="1"/>
  <c r="M3586" i="8"/>
  <c r="L3586" i="8"/>
  <c r="K3586" i="8"/>
  <c r="J3586" i="8"/>
  <c r="P3585" i="8"/>
  <c r="N3585" i="8"/>
  <c r="O3585" i="8" s="1"/>
  <c r="M3585" i="8"/>
  <c r="L3585" i="8"/>
  <c r="K3585" i="8"/>
  <c r="J3585" i="8"/>
  <c r="P3584" i="8"/>
  <c r="N3584" i="8"/>
  <c r="O3584" i="8" s="1"/>
  <c r="M3584" i="8"/>
  <c r="L3584" i="8"/>
  <c r="K3584" i="8"/>
  <c r="J3584" i="8"/>
  <c r="P3583" i="8"/>
  <c r="N3583" i="8"/>
  <c r="O3583" i="8" s="1"/>
  <c r="M3583" i="8"/>
  <c r="L3583" i="8"/>
  <c r="K3583" i="8"/>
  <c r="J3583" i="8"/>
  <c r="P3582" i="8"/>
  <c r="N3582" i="8"/>
  <c r="O3582" i="8" s="1"/>
  <c r="M3582" i="8"/>
  <c r="L3582" i="8"/>
  <c r="K3582" i="8"/>
  <c r="J3582" i="8"/>
  <c r="P3581" i="8"/>
  <c r="N3581" i="8"/>
  <c r="O3581" i="8" s="1"/>
  <c r="M3581" i="8"/>
  <c r="L3581" i="8"/>
  <c r="K3581" i="8"/>
  <c r="J3581" i="8"/>
  <c r="P3580" i="8"/>
  <c r="N3580" i="8"/>
  <c r="O3580" i="8" s="1"/>
  <c r="M3580" i="8"/>
  <c r="L3580" i="8"/>
  <c r="K3580" i="8"/>
  <c r="J3580" i="8"/>
  <c r="P3579" i="8"/>
  <c r="O3579" i="8"/>
  <c r="N3579" i="8"/>
  <c r="M3579" i="8"/>
  <c r="L3579" i="8"/>
  <c r="K3579" i="8"/>
  <c r="J3579" i="8"/>
  <c r="P3578" i="8"/>
  <c r="N3578" i="8"/>
  <c r="O3578" i="8" s="1"/>
  <c r="M3578" i="8"/>
  <c r="L3578" i="8"/>
  <c r="K3578" i="8"/>
  <c r="J3578" i="8"/>
  <c r="P3577" i="8"/>
  <c r="N3577" i="8"/>
  <c r="O3577" i="8" s="1"/>
  <c r="M3577" i="8"/>
  <c r="L3577" i="8"/>
  <c r="K3577" i="8"/>
  <c r="J3577" i="8"/>
  <c r="P3576" i="8"/>
  <c r="N3576" i="8"/>
  <c r="O3576" i="8" s="1"/>
  <c r="M3576" i="8"/>
  <c r="L3576" i="8"/>
  <c r="K3576" i="8"/>
  <c r="J3576" i="8"/>
  <c r="P3575" i="8"/>
  <c r="N3575" i="8"/>
  <c r="O3575" i="8" s="1"/>
  <c r="M3575" i="8"/>
  <c r="L3575" i="8"/>
  <c r="K3575" i="8"/>
  <c r="J3575" i="8"/>
  <c r="P3574" i="8"/>
  <c r="N3574" i="8"/>
  <c r="O3574" i="8" s="1"/>
  <c r="M3574" i="8"/>
  <c r="L3574" i="8"/>
  <c r="K3574" i="8"/>
  <c r="J3574" i="8"/>
  <c r="P3573" i="8"/>
  <c r="N3573" i="8"/>
  <c r="O3573" i="8" s="1"/>
  <c r="M3573" i="8"/>
  <c r="L3573" i="8"/>
  <c r="K3573" i="8"/>
  <c r="J3573" i="8"/>
  <c r="P3572" i="8"/>
  <c r="N3572" i="8"/>
  <c r="O3572" i="8" s="1"/>
  <c r="M3572" i="8"/>
  <c r="L3572" i="8"/>
  <c r="K3572" i="8"/>
  <c r="J3572" i="8"/>
  <c r="P3571" i="8"/>
  <c r="N3571" i="8"/>
  <c r="O3571" i="8" s="1"/>
  <c r="M3571" i="8"/>
  <c r="L3571" i="8"/>
  <c r="K3571" i="8"/>
  <c r="J3571" i="8"/>
  <c r="P3570" i="8"/>
  <c r="N3570" i="8"/>
  <c r="O3570" i="8" s="1"/>
  <c r="M3570" i="8"/>
  <c r="L3570" i="8"/>
  <c r="K3570" i="8"/>
  <c r="J3570" i="8"/>
  <c r="P3569" i="8"/>
  <c r="N3569" i="8"/>
  <c r="O3569" i="8" s="1"/>
  <c r="M3569" i="8"/>
  <c r="L3569" i="8"/>
  <c r="K3569" i="8"/>
  <c r="J3569" i="8"/>
  <c r="P3568" i="8"/>
  <c r="N3568" i="8"/>
  <c r="O3568" i="8" s="1"/>
  <c r="M3568" i="8"/>
  <c r="L3568" i="8"/>
  <c r="K3568" i="8"/>
  <c r="J3568" i="8"/>
  <c r="P3567" i="8"/>
  <c r="N3567" i="8"/>
  <c r="O3567" i="8" s="1"/>
  <c r="M3567" i="8"/>
  <c r="L3567" i="8"/>
  <c r="K3567" i="8"/>
  <c r="J3567" i="8"/>
  <c r="P3566" i="8"/>
  <c r="N3566" i="8"/>
  <c r="O3566" i="8" s="1"/>
  <c r="M3566" i="8"/>
  <c r="L3566" i="8"/>
  <c r="K3566" i="8"/>
  <c r="J3566" i="8"/>
  <c r="P3565" i="8"/>
  <c r="N3565" i="8"/>
  <c r="O3565" i="8" s="1"/>
  <c r="M3565" i="8"/>
  <c r="L3565" i="8"/>
  <c r="K3565" i="8"/>
  <c r="J3565" i="8"/>
  <c r="P3564" i="8"/>
  <c r="N3564" i="8"/>
  <c r="O3564" i="8" s="1"/>
  <c r="M3564" i="8"/>
  <c r="L3564" i="8"/>
  <c r="K3564" i="8"/>
  <c r="J3564" i="8"/>
  <c r="P3563" i="8"/>
  <c r="O3563" i="8"/>
  <c r="N3563" i="8"/>
  <c r="M3563" i="8"/>
  <c r="L3563" i="8"/>
  <c r="K3563" i="8"/>
  <c r="J3563" i="8"/>
  <c r="P3562" i="8"/>
  <c r="O3562" i="8"/>
  <c r="N3562" i="8"/>
  <c r="M3562" i="8"/>
  <c r="L3562" i="8"/>
  <c r="K3562" i="8"/>
  <c r="J3562" i="8"/>
  <c r="P3561" i="8"/>
  <c r="N3561" i="8"/>
  <c r="O3561" i="8" s="1"/>
  <c r="M3561" i="8"/>
  <c r="L3561" i="8"/>
  <c r="K3561" i="8"/>
  <c r="J3561" i="8"/>
  <c r="P3560" i="8"/>
  <c r="N3560" i="8"/>
  <c r="O3560" i="8" s="1"/>
  <c r="M3560" i="8"/>
  <c r="L3560" i="8"/>
  <c r="K3560" i="8"/>
  <c r="J3560" i="8"/>
  <c r="P3559" i="8"/>
  <c r="N3559" i="8"/>
  <c r="O3559" i="8" s="1"/>
  <c r="M3559" i="8"/>
  <c r="L3559" i="8"/>
  <c r="K3559" i="8"/>
  <c r="J3559" i="8"/>
  <c r="P3558" i="8"/>
  <c r="N3558" i="8"/>
  <c r="O3558" i="8" s="1"/>
  <c r="M3558" i="8"/>
  <c r="L3558" i="8"/>
  <c r="K3558" i="8"/>
  <c r="J3558" i="8"/>
  <c r="P3557" i="8"/>
  <c r="N3557" i="8"/>
  <c r="O3557" i="8" s="1"/>
  <c r="M3557" i="8"/>
  <c r="L3557" i="8"/>
  <c r="K3557" i="8"/>
  <c r="J3557" i="8"/>
  <c r="P3556" i="8"/>
  <c r="N3556" i="8"/>
  <c r="O3556" i="8" s="1"/>
  <c r="M3556" i="8"/>
  <c r="L3556" i="8"/>
  <c r="K3556" i="8"/>
  <c r="J3556" i="8"/>
  <c r="P3555" i="8"/>
  <c r="N3555" i="8"/>
  <c r="O3555" i="8" s="1"/>
  <c r="M3555" i="8"/>
  <c r="L3555" i="8"/>
  <c r="K3555" i="8"/>
  <c r="J3555" i="8"/>
  <c r="P3554" i="8"/>
  <c r="N3554" i="8"/>
  <c r="O3554" i="8" s="1"/>
  <c r="M3554" i="8"/>
  <c r="L3554" i="8"/>
  <c r="K3554" i="8"/>
  <c r="J3554" i="8"/>
  <c r="P3553" i="8"/>
  <c r="N3553" i="8"/>
  <c r="O3553" i="8" s="1"/>
  <c r="M3553" i="8"/>
  <c r="L3553" i="8"/>
  <c r="K3553" i="8"/>
  <c r="J3553" i="8"/>
  <c r="P3552" i="8"/>
  <c r="N3552" i="8"/>
  <c r="O3552" i="8" s="1"/>
  <c r="M3552" i="8"/>
  <c r="L3552" i="8"/>
  <c r="K3552" i="8"/>
  <c r="J3552" i="8"/>
  <c r="P3551" i="8"/>
  <c r="N3551" i="8"/>
  <c r="O3551" i="8" s="1"/>
  <c r="M3551" i="8"/>
  <c r="L3551" i="8"/>
  <c r="K3551" i="8"/>
  <c r="J3551" i="8"/>
  <c r="P3550" i="8"/>
  <c r="N3550" i="8"/>
  <c r="O3550" i="8" s="1"/>
  <c r="M3550" i="8"/>
  <c r="L3550" i="8"/>
  <c r="K3550" i="8"/>
  <c r="J3550" i="8"/>
  <c r="P3549" i="8"/>
  <c r="N3549" i="8"/>
  <c r="O3549" i="8" s="1"/>
  <c r="M3549" i="8"/>
  <c r="L3549" i="8"/>
  <c r="K3549" i="8"/>
  <c r="J3549" i="8"/>
  <c r="P3548" i="8"/>
  <c r="N3548" i="8"/>
  <c r="O3548" i="8" s="1"/>
  <c r="M3548" i="8"/>
  <c r="L3548" i="8"/>
  <c r="K3548" i="8"/>
  <c r="J3548" i="8"/>
  <c r="P3547" i="8"/>
  <c r="O3547" i="8"/>
  <c r="N3547" i="8"/>
  <c r="M3547" i="8"/>
  <c r="L3547" i="8"/>
  <c r="K3547" i="8"/>
  <c r="J3547" i="8"/>
  <c r="P3546" i="8"/>
  <c r="N3546" i="8"/>
  <c r="O3546" i="8" s="1"/>
  <c r="M3546" i="8"/>
  <c r="L3546" i="8"/>
  <c r="K3546" i="8"/>
  <c r="J3546" i="8"/>
  <c r="P3545" i="8"/>
  <c r="N3545" i="8"/>
  <c r="O3545" i="8" s="1"/>
  <c r="M3545" i="8"/>
  <c r="L3545" i="8"/>
  <c r="K3545" i="8"/>
  <c r="J3545" i="8"/>
  <c r="P3544" i="8"/>
  <c r="N3544" i="8"/>
  <c r="O3544" i="8" s="1"/>
  <c r="M3544" i="8"/>
  <c r="L3544" i="8"/>
  <c r="K3544" i="8"/>
  <c r="J3544" i="8"/>
  <c r="P3543" i="8"/>
  <c r="N3543" i="8"/>
  <c r="O3543" i="8" s="1"/>
  <c r="M3543" i="8"/>
  <c r="L3543" i="8"/>
  <c r="K3543" i="8"/>
  <c r="J3543" i="8"/>
  <c r="P3542" i="8"/>
  <c r="N3542" i="8"/>
  <c r="O3542" i="8" s="1"/>
  <c r="M3542" i="8"/>
  <c r="L3542" i="8"/>
  <c r="K3542" i="8"/>
  <c r="J3542" i="8"/>
  <c r="P3541" i="8"/>
  <c r="N3541" i="8"/>
  <c r="O3541" i="8" s="1"/>
  <c r="M3541" i="8"/>
  <c r="L3541" i="8"/>
  <c r="K3541" i="8"/>
  <c r="J3541" i="8"/>
  <c r="P3540" i="8"/>
  <c r="N3540" i="8"/>
  <c r="O3540" i="8" s="1"/>
  <c r="M3540" i="8"/>
  <c r="L3540" i="8"/>
  <c r="K3540" i="8"/>
  <c r="J3540" i="8"/>
  <c r="P3539" i="8"/>
  <c r="N3539" i="8"/>
  <c r="O3539" i="8" s="1"/>
  <c r="M3539" i="8"/>
  <c r="L3539" i="8"/>
  <c r="K3539" i="8"/>
  <c r="J3539" i="8"/>
  <c r="P3538" i="8"/>
  <c r="N3538" i="8"/>
  <c r="O3538" i="8" s="1"/>
  <c r="M3538" i="8"/>
  <c r="L3538" i="8"/>
  <c r="K3538" i="8"/>
  <c r="J3538" i="8"/>
  <c r="P3537" i="8"/>
  <c r="N3537" i="8"/>
  <c r="O3537" i="8" s="1"/>
  <c r="M3537" i="8"/>
  <c r="L3537" i="8"/>
  <c r="K3537" i="8"/>
  <c r="J3537" i="8"/>
  <c r="P3536" i="8"/>
  <c r="N3536" i="8"/>
  <c r="O3536" i="8" s="1"/>
  <c r="M3536" i="8"/>
  <c r="L3536" i="8"/>
  <c r="K3536" i="8"/>
  <c r="J3536" i="8"/>
  <c r="P3535" i="8"/>
  <c r="N3535" i="8"/>
  <c r="O3535" i="8" s="1"/>
  <c r="M3535" i="8"/>
  <c r="L3535" i="8"/>
  <c r="K3535" i="8"/>
  <c r="J3535" i="8"/>
  <c r="P3534" i="8"/>
  <c r="N3534" i="8"/>
  <c r="O3534" i="8" s="1"/>
  <c r="M3534" i="8"/>
  <c r="L3534" i="8"/>
  <c r="K3534" i="8"/>
  <c r="J3534" i="8"/>
  <c r="P3533" i="8"/>
  <c r="N3533" i="8"/>
  <c r="O3533" i="8" s="1"/>
  <c r="M3533" i="8"/>
  <c r="L3533" i="8"/>
  <c r="K3533" i="8"/>
  <c r="J3533" i="8"/>
  <c r="P3532" i="8"/>
  <c r="N3532" i="8"/>
  <c r="O3532" i="8" s="1"/>
  <c r="M3532" i="8"/>
  <c r="L3532" i="8"/>
  <c r="K3532" i="8"/>
  <c r="J3532" i="8"/>
  <c r="P3531" i="8"/>
  <c r="O3531" i="8"/>
  <c r="N3531" i="8"/>
  <c r="M3531" i="8"/>
  <c r="L3531" i="8"/>
  <c r="K3531" i="8"/>
  <c r="J3531" i="8"/>
  <c r="P3530" i="8"/>
  <c r="N3530" i="8"/>
  <c r="O3530" i="8" s="1"/>
  <c r="M3530" i="8"/>
  <c r="L3530" i="8"/>
  <c r="K3530" i="8"/>
  <c r="J3530" i="8"/>
  <c r="P3529" i="8"/>
  <c r="N3529" i="8"/>
  <c r="O3529" i="8" s="1"/>
  <c r="M3529" i="8"/>
  <c r="L3529" i="8"/>
  <c r="K3529" i="8"/>
  <c r="J3529" i="8"/>
  <c r="P3528" i="8"/>
  <c r="N3528" i="8"/>
  <c r="O3528" i="8" s="1"/>
  <c r="M3528" i="8"/>
  <c r="L3528" i="8"/>
  <c r="K3528" i="8"/>
  <c r="J3528" i="8"/>
  <c r="P3527" i="8"/>
  <c r="N3527" i="8"/>
  <c r="O3527" i="8" s="1"/>
  <c r="M3527" i="8"/>
  <c r="L3527" i="8"/>
  <c r="K3527" i="8"/>
  <c r="J3527" i="8"/>
  <c r="P3526" i="8"/>
  <c r="N3526" i="8"/>
  <c r="O3526" i="8" s="1"/>
  <c r="M3526" i="8"/>
  <c r="L3526" i="8"/>
  <c r="K3526" i="8"/>
  <c r="J3526" i="8"/>
  <c r="P3525" i="8"/>
  <c r="N3525" i="8"/>
  <c r="O3525" i="8" s="1"/>
  <c r="M3525" i="8"/>
  <c r="L3525" i="8"/>
  <c r="K3525" i="8"/>
  <c r="J3525" i="8"/>
  <c r="P3524" i="8"/>
  <c r="N3524" i="8"/>
  <c r="O3524" i="8" s="1"/>
  <c r="M3524" i="8"/>
  <c r="L3524" i="8"/>
  <c r="K3524" i="8"/>
  <c r="J3524" i="8"/>
  <c r="P3523" i="8"/>
  <c r="N3523" i="8"/>
  <c r="O3523" i="8" s="1"/>
  <c r="M3523" i="8"/>
  <c r="L3523" i="8"/>
  <c r="K3523" i="8"/>
  <c r="J3523" i="8"/>
  <c r="P3522" i="8"/>
  <c r="N3522" i="8"/>
  <c r="O3522" i="8" s="1"/>
  <c r="M3522" i="8"/>
  <c r="L3522" i="8"/>
  <c r="K3522" i="8"/>
  <c r="J3522" i="8"/>
  <c r="P3521" i="8"/>
  <c r="N3521" i="8"/>
  <c r="O3521" i="8" s="1"/>
  <c r="M3521" i="8"/>
  <c r="L3521" i="8"/>
  <c r="K3521" i="8"/>
  <c r="J3521" i="8"/>
  <c r="P3520" i="8"/>
  <c r="N3520" i="8"/>
  <c r="O3520" i="8" s="1"/>
  <c r="M3520" i="8"/>
  <c r="L3520" i="8"/>
  <c r="K3520" i="8"/>
  <c r="J3520" i="8"/>
  <c r="P3519" i="8"/>
  <c r="N3519" i="8"/>
  <c r="O3519" i="8" s="1"/>
  <c r="M3519" i="8"/>
  <c r="L3519" i="8"/>
  <c r="K3519" i="8"/>
  <c r="J3519" i="8"/>
  <c r="P3518" i="8"/>
  <c r="N3518" i="8"/>
  <c r="O3518" i="8" s="1"/>
  <c r="M3518" i="8"/>
  <c r="L3518" i="8"/>
  <c r="K3518" i="8"/>
  <c r="J3518" i="8"/>
  <c r="P3517" i="8"/>
  <c r="N3517" i="8"/>
  <c r="O3517" i="8" s="1"/>
  <c r="M3517" i="8"/>
  <c r="L3517" i="8"/>
  <c r="K3517" i="8"/>
  <c r="J3517" i="8"/>
  <c r="P3516" i="8"/>
  <c r="N3516" i="8"/>
  <c r="O3516" i="8" s="1"/>
  <c r="M3516" i="8"/>
  <c r="L3516" i="8"/>
  <c r="K3516" i="8"/>
  <c r="J3516" i="8"/>
  <c r="P3515" i="8"/>
  <c r="O3515" i="8"/>
  <c r="N3515" i="8"/>
  <c r="M3515" i="8"/>
  <c r="L3515" i="8"/>
  <c r="K3515" i="8"/>
  <c r="J3515" i="8"/>
  <c r="P3514" i="8"/>
  <c r="N3514" i="8"/>
  <c r="O3514" i="8" s="1"/>
  <c r="M3514" i="8"/>
  <c r="L3514" i="8"/>
  <c r="K3514" i="8"/>
  <c r="J3514" i="8"/>
  <c r="P3513" i="8"/>
  <c r="N3513" i="8"/>
  <c r="O3513" i="8" s="1"/>
  <c r="M3513" i="8"/>
  <c r="L3513" i="8"/>
  <c r="K3513" i="8"/>
  <c r="J3513" i="8"/>
  <c r="P3512" i="8"/>
  <c r="N3512" i="8"/>
  <c r="O3512" i="8" s="1"/>
  <c r="M3512" i="8"/>
  <c r="L3512" i="8"/>
  <c r="K3512" i="8"/>
  <c r="J3512" i="8"/>
  <c r="P3511" i="8"/>
  <c r="N3511" i="8"/>
  <c r="O3511" i="8" s="1"/>
  <c r="M3511" i="8"/>
  <c r="L3511" i="8"/>
  <c r="K3511" i="8"/>
  <c r="J3511" i="8"/>
  <c r="P3510" i="8"/>
  <c r="N3510" i="8"/>
  <c r="O3510" i="8" s="1"/>
  <c r="M3510" i="8"/>
  <c r="L3510" i="8"/>
  <c r="K3510" i="8"/>
  <c r="J3510" i="8"/>
  <c r="P3509" i="8"/>
  <c r="N3509" i="8"/>
  <c r="O3509" i="8" s="1"/>
  <c r="M3509" i="8"/>
  <c r="L3509" i="8"/>
  <c r="K3509" i="8"/>
  <c r="J3509" i="8"/>
  <c r="P3508" i="8"/>
  <c r="N3508" i="8"/>
  <c r="O3508" i="8" s="1"/>
  <c r="M3508" i="8"/>
  <c r="L3508" i="8"/>
  <c r="K3508" i="8"/>
  <c r="J3508" i="8"/>
  <c r="P3507" i="8"/>
  <c r="N3507" i="8"/>
  <c r="O3507" i="8" s="1"/>
  <c r="M3507" i="8"/>
  <c r="L3507" i="8"/>
  <c r="K3507" i="8"/>
  <c r="J3507" i="8"/>
  <c r="P3506" i="8"/>
  <c r="N3506" i="8"/>
  <c r="O3506" i="8" s="1"/>
  <c r="M3506" i="8"/>
  <c r="L3506" i="8"/>
  <c r="K3506" i="8"/>
  <c r="J3506" i="8"/>
  <c r="P3505" i="8"/>
  <c r="N3505" i="8"/>
  <c r="O3505" i="8" s="1"/>
  <c r="M3505" i="8"/>
  <c r="L3505" i="8"/>
  <c r="K3505" i="8"/>
  <c r="J3505" i="8"/>
  <c r="P3504" i="8"/>
  <c r="N3504" i="8"/>
  <c r="O3504" i="8" s="1"/>
  <c r="M3504" i="8"/>
  <c r="L3504" i="8"/>
  <c r="K3504" i="8"/>
  <c r="J3504" i="8"/>
  <c r="P3503" i="8"/>
  <c r="N3503" i="8"/>
  <c r="O3503" i="8" s="1"/>
  <c r="M3503" i="8"/>
  <c r="L3503" i="8"/>
  <c r="K3503" i="8"/>
  <c r="J3503" i="8"/>
  <c r="P3502" i="8"/>
  <c r="N3502" i="8"/>
  <c r="O3502" i="8" s="1"/>
  <c r="M3502" i="8"/>
  <c r="L3502" i="8"/>
  <c r="K3502" i="8"/>
  <c r="J3502" i="8"/>
  <c r="P3501" i="8"/>
  <c r="N3501" i="8"/>
  <c r="O3501" i="8" s="1"/>
  <c r="M3501" i="8"/>
  <c r="L3501" i="8"/>
  <c r="K3501" i="8"/>
  <c r="J3501" i="8"/>
  <c r="P3500" i="8"/>
  <c r="N3500" i="8"/>
  <c r="O3500" i="8" s="1"/>
  <c r="M3500" i="8"/>
  <c r="L3500" i="8"/>
  <c r="K3500" i="8"/>
  <c r="J3500" i="8"/>
  <c r="P3499" i="8"/>
  <c r="O3499" i="8"/>
  <c r="N3499" i="8"/>
  <c r="M3499" i="8"/>
  <c r="L3499" i="8"/>
  <c r="K3499" i="8"/>
  <c r="J3499" i="8"/>
  <c r="P3498" i="8"/>
  <c r="N3498" i="8"/>
  <c r="O3498" i="8" s="1"/>
  <c r="M3498" i="8"/>
  <c r="L3498" i="8"/>
  <c r="K3498" i="8"/>
  <c r="J3498" i="8"/>
  <c r="P3497" i="8"/>
  <c r="N3497" i="8"/>
  <c r="O3497" i="8" s="1"/>
  <c r="M3497" i="8"/>
  <c r="L3497" i="8"/>
  <c r="K3497" i="8"/>
  <c r="J3497" i="8"/>
  <c r="P3496" i="8"/>
  <c r="N3496" i="8"/>
  <c r="O3496" i="8" s="1"/>
  <c r="M3496" i="8"/>
  <c r="L3496" i="8"/>
  <c r="K3496" i="8"/>
  <c r="J3496" i="8"/>
  <c r="P3495" i="8"/>
  <c r="N3495" i="8"/>
  <c r="O3495" i="8" s="1"/>
  <c r="M3495" i="8"/>
  <c r="L3495" i="8"/>
  <c r="K3495" i="8"/>
  <c r="J3495" i="8"/>
  <c r="P3494" i="8"/>
  <c r="N3494" i="8"/>
  <c r="O3494" i="8" s="1"/>
  <c r="M3494" i="8"/>
  <c r="L3494" i="8"/>
  <c r="K3494" i="8"/>
  <c r="J3494" i="8"/>
  <c r="P3493" i="8"/>
  <c r="N3493" i="8"/>
  <c r="O3493" i="8" s="1"/>
  <c r="M3493" i="8"/>
  <c r="L3493" i="8"/>
  <c r="K3493" i="8"/>
  <c r="J3493" i="8"/>
  <c r="P3492" i="8"/>
  <c r="N3492" i="8"/>
  <c r="O3492" i="8" s="1"/>
  <c r="M3492" i="8"/>
  <c r="L3492" i="8"/>
  <c r="K3492" i="8"/>
  <c r="J3492" i="8"/>
  <c r="P3491" i="8"/>
  <c r="N3491" i="8"/>
  <c r="O3491" i="8" s="1"/>
  <c r="M3491" i="8"/>
  <c r="L3491" i="8"/>
  <c r="K3491" i="8"/>
  <c r="J3491" i="8"/>
  <c r="P3490" i="8"/>
  <c r="N3490" i="8"/>
  <c r="O3490" i="8" s="1"/>
  <c r="M3490" i="8"/>
  <c r="L3490" i="8"/>
  <c r="K3490" i="8"/>
  <c r="J3490" i="8"/>
  <c r="P3489" i="8"/>
  <c r="N3489" i="8"/>
  <c r="O3489" i="8" s="1"/>
  <c r="M3489" i="8"/>
  <c r="L3489" i="8"/>
  <c r="K3489" i="8"/>
  <c r="J3489" i="8"/>
  <c r="P3488" i="8"/>
  <c r="N3488" i="8"/>
  <c r="O3488" i="8" s="1"/>
  <c r="M3488" i="8"/>
  <c r="L3488" i="8"/>
  <c r="K3488" i="8"/>
  <c r="J3488" i="8"/>
  <c r="P3487" i="8"/>
  <c r="N3487" i="8"/>
  <c r="O3487" i="8" s="1"/>
  <c r="M3487" i="8"/>
  <c r="L3487" i="8"/>
  <c r="K3487" i="8"/>
  <c r="J3487" i="8"/>
  <c r="P3486" i="8"/>
  <c r="N3486" i="8"/>
  <c r="O3486" i="8" s="1"/>
  <c r="M3486" i="8"/>
  <c r="L3486" i="8"/>
  <c r="K3486" i="8"/>
  <c r="J3486" i="8"/>
  <c r="P3485" i="8"/>
  <c r="N3485" i="8"/>
  <c r="O3485" i="8" s="1"/>
  <c r="M3485" i="8"/>
  <c r="L3485" i="8"/>
  <c r="K3485" i="8"/>
  <c r="J3485" i="8"/>
  <c r="P3484" i="8"/>
  <c r="N3484" i="8"/>
  <c r="O3484" i="8" s="1"/>
  <c r="M3484" i="8"/>
  <c r="L3484" i="8"/>
  <c r="K3484" i="8"/>
  <c r="J3484" i="8"/>
  <c r="P3483" i="8"/>
  <c r="O3483" i="8"/>
  <c r="N3483" i="8"/>
  <c r="M3483" i="8"/>
  <c r="L3483" i="8"/>
  <c r="K3483" i="8"/>
  <c r="J3483" i="8"/>
  <c r="P3482" i="8"/>
  <c r="N3482" i="8"/>
  <c r="O3482" i="8" s="1"/>
  <c r="M3482" i="8"/>
  <c r="L3482" i="8"/>
  <c r="K3482" i="8"/>
  <c r="J3482" i="8"/>
  <c r="P3481" i="8"/>
  <c r="N3481" i="8"/>
  <c r="O3481" i="8" s="1"/>
  <c r="M3481" i="8"/>
  <c r="L3481" i="8"/>
  <c r="K3481" i="8"/>
  <c r="J3481" i="8"/>
  <c r="P3480" i="8"/>
  <c r="N3480" i="8"/>
  <c r="O3480" i="8" s="1"/>
  <c r="M3480" i="8"/>
  <c r="L3480" i="8"/>
  <c r="K3480" i="8"/>
  <c r="J3480" i="8"/>
  <c r="P3479" i="8"/>
  <c r="N3479" i="8"/>
  <c r="O3479" i="8" s="1"/>
  <c r="M3479" i="8"/>
  <c r="L3479" i="8"/>
  <c r="K3479" i="8"/>
  <c r="J3479" i="8"/>
  <c r="P3478" i="8"/>
  <c r="N3478" i="8"/>
  <c r="O3478" i="8" s="1"/>
  <c r="M3478" i="8"/>
  <c r="L3478" i="8"/>
  <c r="K3478" i="8"/>
  <c r="J3478" i="8"/>
  <c r="P3477" i="8"/>
  <c r="N3477" i="8"/>
  <c r="O3477" i="8" s="1"/>
  <c r="M3477" i="8"/>
  <c r="L3477" i="8"/>
  <c r="K3477" i="8"/>
  <c r="J3477" i="8"/>
  <c r="P3476" i="8"/>
  <c r="N3476" i="8"/>
  <c r="O3476" i="8" s="1"/>
  <c r="M3476" i="8"/>
  <c r="L3476" i="8"/>
  <c r="K3476" i="8"/>
  <c r="J3476" i="8"/>
  <c r="P3475" i="8"/>
  <c r="O3475" i="8"/>
  <c r="N3475" i="8"/>
  <c r="M3475" i="8"/>
  <c r="L3475" i="8"/>
  <c r="K3475" i="8"/>
  <c r="J3475" i="8"/>
  <c r="P3474" i="8"/>
  <c r="N3474" i="8"/>
  <c r="O3474" i="8" s="1"/>
  <c r="M3474" i="8"/>
  <c r="L3474" i="8"/>
  <c r="K3474" i="8"/>
  <c r="J3474" i="8"/>
  <c r="P3473" i="8"/>
  <c r="N3473" i="8"/>
  <c r="O3473" i="8" s="1"/>
  <c r="M3473" i="8"/>
  <c r="L3473" i="8"/>
  <c r="K3473" i="8"/>
  <c r="J3473" i="8"/>
  <c r="P3472" i="8"/>
  <c r="N3472" i="8"/>
  <c r="O3472" i="8" s="1"/>
  <c r="M3472" i="8"/>
  <c r="L3472" i="8"/>
  <c r="K3472" i="8"/>
  <c r="J3472" i="8"/>
  <c r="P3471" i="8"/>
  <c r="N3471" i="8"/>
  <c r="O3471" i="8" s="1"/>
  <c r="M3471" i="8"/>
  <c r="L3471" i="8"/>
  <c r="K3471" i="8"/>
  <c r="J3471" i="8"/>
  <c r="P3470" i="8"/>
  <c r="N3470" i="8"/>
  <c r="O3470" i="8" s="1"/>
  <c r="M3470" i="8"/>
  <c r="L3470" i="8"/>
  <c r="K3470" i="8"/>
  <c r="J3470" i="8"/>
  <c r="P3469" i="8"/>
  <c r="N3469" i="8"/>
  <c r="O3469" i="8" s="1"/>
  <c r="M3469" i="8"/>
  <c r="L3469" i="8"/>
  <c r="K3469" i="8"/>
  <c r="J3469" i="8"/>
  <c r="P3468" i="8"/>
  <c r="N3468" i="8"/>
  <c r="O3468" i="8" s="1"/>
  <c r="M3468" i="8"/>
  <c r="L3468" i="8"/>
  <c r="K3468" i="8"/>
  <c r="J3468" i="8"/>
  <c r="P3467" i="8"/>
  <c r="O3467" i="8"/>
  <c r="N3467" i="8"/>
  <c r="M3467" i="8"/>
  <c r="L3467" i="8"/>
  <c r="K3467" i="8"/>
  <c r="J3467" i="8"/>
  <c r="P3466" i="8"/>
  <c r="O3466" i="8"/>
  <c r="N3466" i="8"/>
  <c r="M3466" i="8"/>
  <c r="L3466" i="8"/>
  <c r="K3466" i="8"/>
  <c r="J3466" i="8"/>
  <c r="P3465" i="8"/>
  <c r="N3465" i="8"/>
  <c r="O3465" i="8" s="1"/>
  <c r="M3465" i="8"/>
  <c r="L3465" i="8"/>
  <c r="K3465" i="8"/>
  <c r="J3465" i="8"/>
  <c r="P3464" i="8"/>
  <c r="N3464" i="8"/>
  <c r="O3464" i="8" s="1"/>
  <c r="M3464" i="8"/>
  <c r="L3464" i="8"/>
  <c r="K3464" i="8"/>
  <c r="J3464" i="8"/>
  <c r="P3463" i="8"/>
  <c r="N3463" i="8"/>
  <c r="O3463" i="8" s="1"/>
  <c r="M3463" i="8"/>
  <c r="L3463" i="8"/>
  <c r="K3463" i="8"/>
  <c r="J3463" i="8"/>
  <c r="P3462" i="8"/>
  <c r="N3462" i="8"/>
  <c r="O3462" i="8" s="1"/>
  <c r="M3462" i="8"/>
  <c r="L3462" i="8"/>
  <c r="K3462" i="8"/>
  <c r="J3462" i="8"/>
  <c r="P3461" i="8"/>
  <c r="N3461" i="8"/>
  <c r="O3461" i="8" s="1"/>
  <c r="M3461" i="8"/>
  <c r="L3461" i="8"/>
  <c r="K3461" i="8"/>
  <c r="J3461" i="8"/>
  <c r="P3460" i="8"/>
  <c r="N3460" i="8"/>
  <c r="O3460" i="8" s="1"/>
  <c r="M3460" i="8"/>
  <c r="L3460" i="8"/>
  <c r="K3460" i="8"/>
  <c r="J3460" i="8"/>
  <c r="P3459" i="8"/>
  <c r="N3459" i="8"/>
  <c r="O3459" i="8" s="1"/>
  <c r="M3459" i="8"/>
  <c r="L3459" i="8"/>
  <c r="K3459" i="8"/>
  <c r="J3459" i="8"/>
  <c r="P3458" i="8"/>
  <c r="N3458" i="8"/>
  <c r="O3458" i="8" s="1"/>
  <c r="M3458" i="8"/>
  <c r="L3458" i="8"/>
  <c r="K3458" i="8"/>
  <c r="J3458" i="8"/>
  <c r="P3457" i="8"/>
  <c r="N3457" i="8"/>
  <c r="O3457" i="8" s="1"/>
  <c r="M3457" i="8"/>
  <c r="L3457" i="8"/>
  <c r="K3457" i="8"/>
  <c r="J3457" i="8"/>
  <c r="P3456" i="8"/>
  <c r="N3456" i="8"/>
  <c r="O3456" i="8" s="1"/>
  <c r="M3456" i="8"/>
  <c r="L3456" i="8"/>
  <c r="K3456" i="8"/>
  <c r="J3456" i="8"/>
  <c r="P3455" i="8"/>
  <c r="N3455" i="8"/>
  <c r="O3455" i="8" s="1"/>
  <c r="M3455" i="8"/>
  <c r="L3455" i="8"/>
  <c r="K3455" i="8"/>
  <c r="J3455" i="8"/>
  <c r="P3454" i="8"/>
  <c r="N3454" i="8"/>
  <c r="O3454" i="8" s="1"/>
  <c r="M3454" i="8"/>
  <c r="L3454" i="8"/>
  <c r="K3454" i="8"/>
  <c r="J3454" i="8"/>
  <c r="P3453" i="8"/>
  <c r="N3453" i="8"/>
  <c r="O3453" i="8" s="1"/>
  <c r="M3453" i="8"/>
  <c r="L3453" i="8"/>
  <c r="K3453" i="8"/>
  <c r="J3453" i="8"/>
  <c r="P3452" i="8"/>
  <c r="N3452" i="8"/>
  <c r="O3452" i="8" s="1"/>
  <c r="M3452" i="8"/>
  <c r="L3452" i="8"/>
  <c r="K3452" i="8"/>
  <c r="J3452" i="8"/>
  <c r="P3451" i="8"/>
  <c r="O3451" i="8"/>
  <c r="N3451" i="8"/>
  <c r="M3451" i="8"/>
  <c r="L3451" i="8"/>
  <c r="K3451" i="8"/>
  <c r="J3451" i="8"/>
  <c r="P3450" i="8"/>
  <c r="N3450" i="8"/>
  <c r="O3450" i="8" s="1"/>
  <c r="M3450" i="8"/>
  <c r="L3450" i="8"/>
  <c r="K3450" i="8"/>
  <c r="J3450" i="8"/>
  <c r="P3449" i="8"/>
  <c r="N3449" i="8"/>
  <c r="O3449" i="8" s="1"/>
  <c r="M3449" i="8"/>
  <c r="L3449" i="8"/>
  <c r="K3449" i="8"/>
  <c r="J3449" i="8"/>
  <c r="P3448" i="8"/>
  <c r="N3448" i="8"/>
  <c r="O3448" i="8" s="1"/>
  <c r="M3448" i="8"/>
  <c r="L3448" i="8"/>
  <c r="K3448" i="8"/>
  <c r="J3448" i="8"/>
  <c r="P3447" i="8"/>
  <c r="N3447" i="8"/>
  <c r="O3447" i="8" s="1"/>
  <c r="M3447" i="8"/>
  <c r="L3447" i="8"/>
  <c r="K3447" i="8"/>
  <c r="J3447" i="8"/>
  <c r="P3446" i="8"/>
  <c r="N3446" i="8"/>
  <c r="O3446" i="8" s="1"/>
  <c r="M3446" i="8"/>
  <c r="L3446" i="8"/>
  <c r="K3446" i="8"/>
  <c r="J3446" i="8"/>
  <c r="P3445" i="8"/>
  <c r="N3445" i="8"/>
  <c r="O3445" i="8" s="1"/>
  <c r="M3445" i="8"/>
  <c r="L3445" i="8"/>
  <c r="K3445" i="8"/>
  <c r="J3445" i="8"/>
  <c r="P3444" i="8"/>
  <c r="N3444" i="8"/>
  <c r="O3444" i="8" s="1"/>
  <c r="M3444" i="8"/>
  <c r="L3444" i="8"/>
  <c r="K3444" i="8"/>
  <c r="J3444" i="8"/>
  <c r="P3443" i="8"/>
  <c r="N3443" i="8"/>
  <c r="O3443" i="8" s="1"/>
  <c r="M3443" i="8"/>
  <c r="L3443" i="8"/>
  <c r="K3443" i="8"/>
  <c r="J3443" i="8"/>
  <c r="P3442" i="8"/>
  <c r="N3442" i="8"/>
  <c r="O3442" i="8" s="1"/>
  <c r="M3442" i="8"/>
  <c r="L3442" i="8"/>
  <c r="K3442" i="8"/>
  <c r="J3442" i="8"/>
  <c r="P3441" i="8"/>
  <c r="N3441" i="8"/>
  <c r="O3441" i="8" s="1"/>
  <c r="M3441" i="8"/>
  <c r="L3441" i="8"/>
  <c r="K3441" i="8"/>
  <c r="J3441" i="8"/>
  <c r="P3440" i="8"/>
  <c r="N3440" i="8"/>
  <c r="O3440" i="8" s="1"/>
  <c r="M3440" i="8"/>
  <c r="L3440" i="8"/>
  <c r="K3440" i="8"/>
  <c r="J3440" i="8"/>
  <c r="P3439" i="8"/>
  <c r="N3439" i="8"/>
  <c r="O3439" i="8" s="1"/>
  <c r="M3439" i="8"/>
  <c r="L3439" i="8"/>
  <c r="K3439" i="8"/>
  <c r="J3439" i="8"/>
  <c r="P3438" i="8"/>
  <c r="N3438" i="8"/>
  <c r="O3438" i="8" s="1"/>
  <c r="M3438" i="8"/>
  <c r="L3438" i="8"/>
  <c r="K3438" i="8"/>
  <c r="J3438" i="8"/>
  <c r="P3437" i="8"/>
  <c r="N3437" i="8"/>
  <c r="O3437" i="8" s="1"/>
  <c r="M3437" i="8"/>
  <c r="L3437" i="8"/>
  <c r="K3437" i="8"/>
  <c r="J3437" i="8"/>
  <c r="P3436" i="8"/>
  <c r="N3436" i="8"/>
  <c r="O3436" i="8" s="1"/>
  <c r="M3436" i="8"/>
  <c r="L3436" i="8"/>
  <c r="K3436" i="8"/>
  <c r="J3436" i="8"/>
  <c r="P3435" i="8"/>
  <c r="O3435" i="8"/>
  <c r="N3435" i="8"/>
  <c r="M3435" i="8"/>
  <c r="L3435" i="8"/>
  <c r="K3435" i="8"/>
  <c r="J3435" i="8"/>
  <c r="P3434" i="8"/>
  <c r="N3434" i="8"/>
  <c r="O3434" i="8" s="1"/>
  <c r="M3434" i="8"/>
  <c r="L3434" i="8"/>
  <c r="K3434" i="8"/>
  <c r="J3434" i="8"/>
  <c r="P3433" i="8"/>
  <c r="N3433" i="8"/>
  <c r="O3433" i="8" s="1"/>
  <c r="M3433" i="8"/>
  <c r="L3433" i="8"/>
  <c r="K3433" i="8"/>
  <c r="J3433" i="8"/>
  <c r="P3432" i="8"/>
  <c r="N3432" i="8"/>
  <c r="O3432" i="8" s="1"/>
  <c r="M3432" i="8"/>
  <c r="L3432" i="8"/>
  <c r="K3432" i="8"/>
  <c r="J3432" i="8"/>
  <c r="P3431" i="8"/>
  <c r="N3431" i="8"/>
  <c r="O3431" i="8" s="1"/>
  <c r="M3431" i="8"/>
  <c r="L3431" i="8"/>
  <c r="K3431" i="8"/>
  <c r="J3431" i="8"/>
  <c r="P3430" i="8"/>
  <c r="N3430" i="8"/>
  <c r="O3430" i="8" s="1"/>
  <c r="M3430" i="8"/>
  <c r="L3430" i="8"/>
  <c r="K3430" i="8"/>
  <c r="J3430" i="8"/>
  <c r="P3429" i="8"/>
  <c r="N3429" i="8"/>
  <c r="O3429" i="8" s="1"/>
  <c r="M3429" i="8"/>
  <c r="L3429" i="8"/>
  <c r="K3429" i="8"/>
  <c r="J3429" i="8"/>
  <c r="P3428" i="8"/>
  <c r="N3428" i="8"/>
  <c r="O3428" i="8" s="1"/>
  <c r="M3428" i="8"/>
  <c r="L3428" i="8"/>
  <c r="K3428" i="8"/>
  <c r="J3428" i="8"/>
  <c r="P3427" i="8"/>
  <c r="N3427" i="8"/>
  <c r="O3427" i="8" s="1"/>
  <c r="M3427" i="8"/>
  <c r="L3427" i="8"/>
  <c r="K3427" i="8"/>
  <c r="J3427" i="8"/>
  <c r="P3426" i="8"/>
  <c r="O3426" i="8"/>
  <c r="N3426" i="8"/>
  <c r="M3426" i="8"/>
  <c r="L3426" i="8"/>
  <c r="K3426" i="8"/>
  <c r="J3426" i="8"/>
  <c r="P3425" i="8"/>
  <c r="N3425" i="8"/>
  <c r="O3425" i="8" s="1"/>
  <c r="M3425" i="8"/>
  <c r="L3425" i="8"/>
  <c r="K3425" i="8"/>
  <c r="J3425" i="8"/>
  <c r="P3424" i="8"/>
  <c r="N3424" i="8"/>
  <c r="O3424" i="8" s="1"/>
  <c r="M3424" i="8"/>
  <c r="L3424" i="8"/>
  <c r="K3424" i="8"/>
  <c r="J3424" i="8"/>
  <c r="P3423" i="8"/>
  <c r="N3423" i="8"/>
  <c r="O3423" i="8" s="1"/>
  <c r="M3423" i="8"/>
  <c r="L3423" i="8"/>
  <c r="K3423" i="8"/>
  <c r="J3423" i="8"/>
  <c r="P3422" i="8"/>
  <c r="N3422" i="8"/>
  <c r="O3422" i="8" s="1"/>
  <c r="M3422" i="8"/>
  <c r="L3422" i="8"/>
  <c r="K3422" i="8"/>
  <c r="J3422" i="8"/>
  <c r="P3421" i="8"/>
  <c r="N3421" i="8"/>
  <c r="O3421" i="8" s="1"/>
  <c r="M3421" i="8"/>
  <c r="L3421" i="8"/>
  <c r="K3421" i="8"/>
  <c r="J3421" i="8"/>
  <c r="P3420" i="8"/>
  <c r="N3420" i="8"/>
  <c r="O3420" i="8" s="1"/>
  <c r="M3420" i="8"/>
  <c r="L3420" i="8"/>
  <c r="K3420" i="8"/>
  <c r="J3420" i="8"/>
  <c r="P3419" i="8"/>
  <c r="N3419" i="8"/>
  <c r="O3419" i="8" s="1"/>
  <c r="M3419" i="8"/>
  <c r="L3419" i="8"/>
  <c r="K3419" i="8"/>
  <c r="J3419" i="8"/>
  <c r="P3418" i="8"/>
  <c r="N3418" i="8"/>
  <c r="O3418" i="8" s="1"/>
  <c r="M3418" i="8"/>
  <c r="L3418" i="8"/>
  <c r="K3418" i="8"/>
  <c r="J3418" i="8"/>
  <c r="P3417" i="8"/>
  <c r="N3417" i="8"/>
  <c r="O3417" i="8" s="1"/>
  <c r="M3417" i="8"/>
  <c r="L3417" i="8"/>
  <c r="K3417" i="8"/>
  <c r="J3417" i="8"/>
  <c r="P3416" i="8"/>
  <c r="N3416" i="8"/>
  <c r="O3416" i="8" s="1"/>
  <c r="M3416" i="8"/>
  <c r="L3416" i="8"/>
  <c r="K3416" i="8"/>
  <c r="J3416" i="8"/>
  <c r="P3415" i="8"/>
  <c r="N3415" i="8"/>
  <c r="O3415" i="8" s="1"/>
  <c r="M3415" i="8"/>
  <c r="L3415" i="8"/>
  <c r="K3415" i="8"/>
  <c r="J3415" i="8"/>
  <c r="P3414" i="8"/>
  <c r="N3414" i="8"/>
  <c r="O3414" i="8" s="1"/>
  <c r="M3414" i="8"/>
  <c r="L3414" i="8"/>
  <c r="K3414" i="8"/>
  <c r="J3414" i="8"/>
  <c r="P3413" i="8"/>
  <c r="N3413" i="8"/>
  <c r="O3413" i="8" s="1"/>
  <c r="M3413" i="8"/>
  <c r="L3413" i="8"/>
  <c r="K3413" i="8"/>
  <c r="J3413" i="8"/>
  <c r="P3412" i="8"/>
  <c r="N3412" i="8"/>
  <c r="O3412" i="8" s="1"/>
  <c r="M3412" i="8"/>
  <c r="L3412" i="8"/>
  <c r="K3412" i="8"/>
  <c r="J3412" i="8"/>
  <c r="P3411" i="8"/>
  <c r="N3411" i="8"/>
  <c r="O3411" i="8" s="1"/>
  <c r="M3411" i="8"/>
  <c r="L3411" i="8"/>
  <c r="K3411" i="8"/>
  <c r="J3411" i="8"/>
  <c r="P3410" i="8"/>
  <c r="O3410" i="8"/>
  <c r="N3410" i="8"/>
  <c r="M3410" i="8"/>
  <c r="L3410" i="8"/>
  <c r="K3410" i="8"/>
  <c r="J3410" i="8"/>
  <c r="P3409" i="8"/>
  <c r="N3409" i="8"/>
  <c r="O3409" i="8" s="1"/>
  <c r="M3409" i="8"/>
  <c r="L3409" i="8"/>
  <c r="K3409" i="8"/>
  <c r="J3409" i="8"/>
  <c r="P3408" i="8"/>
  <c r="N3408" i="8"/>
  <c r="O3408" i="8" s="1"/>
  <c r="M3408" i="8"/>
  <c r="L3408" i="8"/>
  <c r="K3408" i="8"/>
  <c r="J3408" i="8"/>
  <c r="P3407" i="8"/>
  <c r="N3407" i="8"/>
  <c r="O3407" i="8" s="1"/>
  <c r="M3407" i="8"/>
  <c r="L3407" i="8"/>
  <c r="K3407" i="8"/>
  <c r="J3407" i="8"/>
  <c r="P3406" i="8"/>
  <c r="N3406" i="8"/>
  <c r="O3406" i="8" s="1"/>
  <c r="M3406" i="8"/>
  <c r="L3406" i="8"/>
  <c r="K3406" i="8"/>
  <c r="J3406" i="8"/>
  <c r="P3405" i="8"/>
  <c r="N3405" i="8"/>
  <c r="O3405" i="8" s="1"/>
  <c r="M3405" i="8"/>
  <c r="L3405" i="8"/>
  <c r="K3405" i="8"/>
  <c r="J3405" i="8"/>
  <c r="P3404" i="8"/>
  <c r="N3404" i="8"/>
  <c r="O3404" i="8" s="1"/>
  <c r="M3404" i="8"/>
  <c r="L3404" i="8"/>
  <c r="K3404" i="8"/>
  <c r="J3404" i="8"/>
  <c r="P3403" i="8"/>
  <c r="O3403" i="8"/>
  <c r="N3403" i="8"/>
  <c r="M3403" i="8"/>
  <c r="L3403" i="8"/>
  <c r="K3403" i="8"/>
  <c r="J3403" i="8"/>
  <c r="P3402" i="8"/>
  <c r="N3402" i="8"/>
  <c r="O3402" i="8" s="1"/>
  <c r="M3402" i="8"/>
  <c r="L3402" i="8"/>
  <c r="K3402" i="8"/>
  <c r="J3402" i="8"/>
  <c r="P3401" i="8"/>
  <c r="N3401" i="8"/>
  <c r="O3401" i="8" s="1"/>
  <c r="M3401" i="8"/>
  <c r="L3401" i="8"/>
  <c r="K3401" i="8"/>
  <c r="J3401" i="8"/>
  <c r="P3400" i="8"/>
  <c r="N3400" i="8"/>
  <c r="O3400" i="8" s="1"/>
  <c r="M3400" i="8"/>
  <c r="L3400" i="8"/>
  <c r="K3400" i="8"/>
  <c r="J3400" i="8"/>
  <c r="P3399" i="8"/>
  <c r="N3399" i="8"/>
  <c r="O3399" i="8" s="1"/>
  <c r="M3399" i="8"/>
  <c r="L3399" i="8"/>
  <c r="K3399" i="8"/>
  <c r="J3399" i="8"/>
  <c r="P3398" i="8"/>
  <c r="N3398" i="8"/>
  <c r="O3398" i="8" s="1"/>
  <c r="M3398" i="8"/>
  <c r="L3398" i="8"/>
  <c r="K3398" i="8"/>
  <c r="J3398" i="8"/>
  <c r="P3397" i="8"/>
  <c r="N3397" i="8"/>
  <c r="O3397" i="8" s="1"/>
  <c r="M3397" i="8"/>
  <c r="L3397" i="8"/>
  <c r="K3397" i="8"/>
  <c r="J3397" i="8"/>
  <c r="P3396" i="8"/>
  <c r="N3396" i="8"/>
  <c r="O3396" i="8" s="1"/>
  <c r="M3396" i="8"/>
  <c r="L3396" i="8"/>
  <c r="K3396" i="8"/>
  <c r="J3396" i="8"/>
  <c r="P3395" i="8"/>
  <c r="N3395" i="8"/>
  <c r="O3395" i="8" s="1"/>
  <c r="M3395" i="8"/>
  <c r="L3395" i="8"/>
  <c r="K3395" i="8"/>
  <c r="J3395" i="8"/>
  <c r="P3394" i="8"/>
  <c r="N3394" i="8"/>
  <c r="O3394" i="8" s="1"/>
  <c r="M3394" i="8"/>
  <c r="L3394" i="8"/>
  <c r="K3394" i="8"/>
  <c r="J3394" i="8"/>
  <c r="P3393" i="8"/>
  <c r="N3393" i="8"/>
  <c r="O3393" i="8" s="1"/>
  <c r="M3393" i="8"/>
  <c r="L3393" i="8"/>
  <c r="K3393" i="8"/>
  <c r="J3393" i="8"/>
  <c r="P3392" i="8"/>
  <c r="N3392" i="8"/>
  <c r="O3392" i="8" s="1"/>
  <c r="M3392" i="8"/>
  <c r="L3392" i="8"/>
  <c r="K3392" i="8"/>
  <c r="J3392" i="8"/>
  <c r="P3391" i="8"/>
  <c r="O3391" i="8"/>
  <c r="N3391" i="8"/>
  <c r="M3391" i="8"/>
  <c r="L3391" i="8"/>
  <c r="K3391" i="8"/>
  <c r="J3391" i="8"/>
  <c r="P3390" i="8"/>
  <c r="N3390" i="8"/>
  <c r="O3390" i="8" s="1"/>
  <c r="M3390" i="8"/>
  <c r="L3390" i="8"/>
  <c r="K3390" i="8"/>
  <c r="J3390" i="8"/>
  <c r="P3389" i="8"/>
  <c r="N3389" i="8"/>
  <c r="O3389" i="8" s="1"/>
  <c r="M3389" i="8"/>
  <c r="L3389" i="8"/>
  <c r="K3389" i="8"/>
  <c r="J3389" i="8"/>
  <c r="P3388" i="8"/>
  <c r="N3388" i="8"/>
  <c r="O3388" i="8" s="1"/>
  <c r="M3388" i="8"/>
  <c r="L3388" i="8"/>
  <c r="K3388" i="8"/>
  <c r="J3388" i="8"/>
  <c r="P3387" i="8"/>
  <c r="N3387" i="8"/>
  <c r="O3387" i="8" s="1"/>
  <c r="M3387" i="8"/>
  <c r="L3387" i="8"/>
  <c r="K3387" i="8"/>
  <c r="J3387" i="8"/>
  <c r="P3386" i="8"/>
  <c r="O3386" i="8"/>
  <c r="N3386" i="8"/>
  <c r="M3386" i="8"/>
  <c r="L3386" i="8"/>
  <c r="K3386" i="8"/>
  <c r="J3386" i="8"/>
  <c r="P3385" i="8"/>
  <c r="N3385" i="8"/>
  <c r="O3385" i="8" s="1"/>
  <c r="M3385" i="8"/>
  <c r="L3385" i="8"/>
  <c r="K3385" i="8"/>
  <c r="J3385" i="8"/>
  <c r="P3384" i="8"/>
  <c r="N3384" i="8"/>
  <c r="O3384" i="8" s="1"/>
  <c r="M3384" i="8"/>
  <c r="L3384" i="8"/>
  <c r="K3384" i="8"/>
  <c r="J3384" i="8"/>
  <c r="P3383" i="8"/>
  <c r="N3383" i="8"/>
  <c r="O3383" i="8" s="1"/>
  <c r="M3383" i="8"/>
  <c r="L3383" i="8"/>
  <c r="K3383" i="8"/>
  <c r="J3383" i="8"/>
  <c r="P3382" i="8"/>
  <c r="N3382" i="8"/>
  <c r="O3382" i="8" s="1"/>
  <c r="M3382" i="8"/>
  <c r="L3382" i="8"/>
  <c r="K3382" i="8"/>
  <c r="J3382" i="8"/>
  <c r="P3381" i="8"/>
  <c r="N3381" i="8"/>
  <c r="O3381" i="8" s="1"/>
  <c r="M3381" i="8"/>
  <c r="L3381" i="8"/>
  <c r="K3381" i="8"/>
  <c r="J3381" i="8"/>
  <c r="P3380" i="8"/>
  <c r="N3380" i="8"/>
  <c r="O3380" i="8" s="1"/>
  <c r="M3380" i="8"/>
  <c r="L3380" i="8"/>
  <c r="K3380" i="8"/>
  <c r="J3380" i="8"/>
  <c r="P3379" i="8"/>
  <c r="N3379" i="8"/>
  <c r="O3379" i="8" s="1"/>
  <c r="M3379" i="8"/>
  <c r="L3379" i="8"/>
  <c r="K3379" i="8"/>
  <c r="J3379" i="8"/>
  <c r="P3378" i="8"/>
  <c r="N3378" i="8"/>
  <c r="O3378" i="8" s="1"/>
  <c r="M3378" i="8"/>
  <c r="L3378" i="8"/>
  <c r="K3378" i="8"/>
  <c r="J3378" i="8"/>
  <c r="P3377" i="8"/>
  <c r="N3377" i="8"/>
  <c r="O3377" i="8" s="1"/>
  <c r="M3377" i="8"/>
  <c r="L3377" i="8"/>
  <c r="K3377" i="8"/>
  <c r="J3377" i="8"/>
  <c r="P3376" i="8"/>
  <c r="N3376" i="8"/>
  <c r="O3376" i="8" s="1"/>
  <c r="M3376" i="8"/>
  <c r="L3376" i="8"/>
  <c r="K3376" i="8"/>
  <c r="J3376" i="8"/>
  <c r="P3375" i="8"/>
  <c r="N3375" i="8"/>
  <c r="O3375" i="8" s="1"/>
  <c r="M3375" i="8"/>
  <c r="L3375" i="8"/>
  <c r="K3375" i="8"/>
  <c r="J3375" i="8"/>
  <c r="P3374" i="8"/>
  <c r="N3374" i="8"/>
  <c r="O3374" i="8" s="1"/>
  <c r="M3374" i="8"/>
  <c r="L3374" i="8"/>
  <c r="K3374" i="8"/>
  <c r="J3374" i="8"/>
  <c r="P3373" i="8"/>
  <c r="N3373" i="8"/>
  <c r="O3373" i="8" s="1"/>
  <c r="M3373" i="8"/>
  <c r="L3373" i="8"/>
  <c r="K3373" i="8"/>
  <c r="J3373" i="8"/>
  <c r="P3372" i="8"/>
  <c r="N3372" i="8"/>
  <c r="O3372" i="8" s="1"/>
  <c r="M3372" i="8"/>
  <c r="L3372" i="8"/>
  <c r="K3372" i="8"/>
  <c r="J3372" i="8"/>
  <c r="P3371" i="8"/>
  <c r="N3371" i="8"/>
  <c r="O3371" i="8" s="1"/>
  <c r="M3371" i="8"/>
  <c r="L3371" i="8"/>
  <c r="K3371" i="8"/>
  <c r="J3371" i="8"/>
  <c r="P3370" i="8"/>
  <c r="N3370" i="8"/>
  <c r="O3370" i="8" s="1"/>
  <c r="M3370" i="8"/>
  <c r="L3370" i="8"/>
  <c r="K3370" i="8"/>
  <c r="J3370" i="8"/>
  <c r="P3369" i="8"/>
  <c r="N3369" i="8"/>
  <c r="O3369" i="8" s="1"/>
  <c r="M3369" i="8"/>
  <c r="L3369" i="8"/>
  <c r="K3369" i="8"/>
  <c r="J3369" i="8"/>
  <c r="P3368" i="8"/>
  <c r="N3368" i="8"/>
  <c r="O3368" i="8" s="1"/>
  <c r="M3368" i="8"/>
  <c r="L3368" i="8"/>
  <c r="K3368" i="8"/>
  <c r="J3368" i="8"/>
  <c r="P3367" i="8"/>
  <c r="N3367" i="8"/>
  <c r="O3367" i="8" s="1"/>
  <c r="M3367" i="8"/>
  <c r="L3367" i="8"/>
  <c r="K3367" i="8"/>
  <c r="J3367" i="8"/>
  <c r="P3366" i="8"/>
  <c r="N3366" i="8"/>
  <c r="O3366" i="8" s="1"/>
  <c r="M3366" i="8"/>
  <c r="L3366" i="8"/>
  <c r="K3366" i="8"/>
  <c r="J3366" i="8"/>
  <c r="P3365" i="8"/>
  <c r="N3365" i="8"/>
  <c r="O3365" i="8" s="1"/>
  <c r="M3365" i="8"/>
  <c r="L3365" i="8"/>
  <c r="K3365" i="8"/>
  <c r="J3365" i="8"/>
  <c r="P3364" i="8"/>
  <c r="N3364" i="8"/>
  <c r="O3364" i="8" s="1"/>
  <c r="M3364" i="8"/>
  <c r="L3364" i="8"/>
  <c r="K3364" i="8"/>
  <c r="J3364" i="8"/>
  <c r="P3363" i="8"/>
  <c r="O3363" i="8"/>
  <c r="N3363" i="8"/>
  <c r="M3363" i="8"/>
  <c r="L3363" i="8"/>
  <c r="K3363" i="8"/>
  <c r="J3363" i="8"/>
  <c r="P3362" i="8"/>
  <c r="N3362" i="8"/>
  <c r="O3362" i="8" s="1"/>
  <c r="M3362" i="8"/>
  <c r="L3362" i="8"/>
  <c r="K3362" i="8"/>
  <c r="J3362" i="8"/>
  <c r="P3361" i="8"/>
  <c r="N3361" i="8"/>
  <c r="O3361" i="8" s="1"/>
  <c r="M3361" i="8"/>
  <c r="L3361" i="8"/>
  <c r="K3361" i="8"/>
  <c r="J3361" i="8"/>
  <c r="P3360" i="8"/>
  <c r="N3360" i="8"/>
  <c r="O3360" i="8" s="1"/>
  <c r="M3360" i="8"/>
  <c r="L3360" i="8"/>
  <c r="K3360" i="8"/>
  <c r="J3360" i="8"/>
  <c r="P3359" i="8"/>
  <c r="N3359" i="8"/>
  <c r="O3359" i="8" s="1"/>
  <c r="M3359" i="8"/>
  <c r="L3359" i="8"/>
  <c r="K3359" i="8"/>
  <c r="J3359" i="8"/>
  <c r="P3358" i="8"/>
  <c r="N3358" i="8"/>
  <c r="O3358" i="8" s="1"/>
  <c r="M3358" i="8"/>
  <c r="L3358" i="8"/>
  <c r="K3358" i="8"/>
  <c r="J3358" i="8"/>
  <c r="P3357" i="8"/>
  <c r="N3357" i="8"/>
  <c r="O3357" i="8" s="1"/>
  <c r="M3357" i="8"/>
  <c r="L3357" i="8"/>
  <c r="K3357" i="8"/>
  <c r="J3357" i="8"/>
  <c r="P3356" i="8"/>
  <c r="N3356" i="8"/>
  <c r="O3356" i="8" s="1"/>
  <c r="M3356" i="8"/>
  <c r="L3356" i="8"/>
  <c r="K3356" i="8"/>
  <c r="J3356" i="8"/>
  <c r="P3355" i="8"/>
  <c r="N3355" i="8"/>
  <c r="O3355" i="8" s="1"/>
  <c r="M3355" i="8"/>
  <c r="L3355" i="8"/>
  <c r="K3355" i="8"/>
  <c r="J3355" i="8"/>
  <c r="P3354" i="8"/>
  <c r="N3354" i="8"/>
  <c r="O3354" i="8" s="1"/>
  <c r="M3354" i="8"/>
  <c r="L3354" i="8"/>
  <c r="K3354" i="8"/>
  <c r="J3354" i="8"/>
  <c r="P3353" i="8"/>
  <c r="N3353" i="8"/>
  <c r="O3353" i="8" s="1"/>
  <c r="M3353" i="8"/>
  <c r="L3353" i="8"/>
  <c r="K3353" i="8"/>
  <c r="J3353" i="8"/>
  <c r="P3352" i="8"/>
  <c r="N3352" i="8"/>
  <c r="O3352" i="8" s="1"/>
  <c r="M3352" i="8"/>
  <c r="L3352" i="8"/>
  <c r="K3352" i="8"/>
  <c r="J3352" i="8"/>
  <c r="P3351" i="8"/>
  <c r="N3351" i="8"/>
  <c r="O3351" i="8" s="1"/>
  <c r="M3351" i="8"/>
  <c r="L3351" i="8"/>
  <c r="K3351" i="8"/>
  <c r="J3351" i="8"/>
  <c r="P3350" i="8"/>
  <c r="N3350" i="8"/>
  <c r="O3350" i="8" s="1"/>
  <c r="M3350" i="8"/>
  <c r="L3350" i="8"/>
  <c r="K3350" i="8"/>
  <c r="J3350" i="8"/>
  <c r="P3349" i="8"/>
  <c r="N3349" i="8"/>
  <c r="O3349" i="8" s="1"/>
  <c r="M3349" i="8"/>
  <c r="L3349" i="8"/>
  <c r="K3349" i="8"/>
  <c r="J3349" i="8"/>
  <c r="P3348" i="8"/>
  <c r="N3348" i="8"/>
  <c r="O3348" i="8" s="1"/>
  <c r="M3348" i="8"/>
  <c r="L3348" i="8"/>
  <c r="K3348" i="8"/>
  <c r="J3348" i="8"/>
  <c r="P3347" i="8"/>
  <c r="N3347" i="8"/>
  <c r="O3347" i="8" s="1"/>
  <c r="M3347" i="8"/>
  <c r="L3347" i="8"/>
  <c r="K3347" i="8"/>
  <c r="J3347" i="8"/>
  <c r="P3346" i="8"/>
  <c r="O3346" i="8"/>
  <c r="N3346" i="8"/>
  <c r="M3346" i="8"/>
  <c r="L3346" i="8"/>
  <c r="K3346" i="8"/>
  <c r="J3346" i="8"/>
  <c r="P3345" i="8"/>
  <c r="N3345" i="8"/>
  <c r="O3345" i="8" s="1"/>
  <c r="M3345" i="8"/>
  <c r="L3345" i="8"/>
  <c r="K3345" i="8"/>
  <c r="J3345" i="8"/>
  <c r="P3344" i="8"/>
  <c r="N3344" i="8"/>
  <c r="O3344" i="8" s="1"/>
  <c r="M3344" i="8"/>
  <c r="L3344" i="8"/>
  <c r="K3344" i="8"/>
  <c r="J3344" i="8"/>
  <c r="P3343" i="8"/>
  <c r="N3343" i="8"/>
  <c r="O3343" i="8" s="1"/>
  <c r="M3343" i="8"/>
  <c r="L3343" i="8"/>
  <c r="K3343" i="8"/>
  <c r="J3343" i="8"/>
  <c r="P3342" i="8"/>
  <c r="N3342" i="8"/>
  <c r="O3342" i="8" s="1"/>
  <c r="M3342" i="8"/>
  <c r="L3342" i="8"/>
  <c r="K3342" i="8"/>
  <c r="J3342" i="8"/>
  <c r="P3341" i="8"/>
  <c r="N3341" i="8"/>
  <c r="O3341" i="8" s="1"/>
  <c r="M3341" i="8"/>
  <c r="L3341" i="8"/>
  <c r="K3341" i="8"/>
  <c r="J3341" i="8"/>
  <c r="P3340" i="8"/>
  <c r="N3340" i="8"/>
  <c r="O3340" i="8" s="1"/>
  <c r="M3340" i="8"/>
  <c r="L3340" i="8"/>
  <c r="K3340" i="8"/>
  <c r="J3340" i="8"/>
  <c r="P3339" i="8"/>
  <c r="O3339" i="8"/>
  <c r="N3339" i="8"/>
  <c r="M3339" i="8"/>
  <c r="L3339" i="8"/>
  <c r="K3339" i="8"/>
  <c r="J3339" i="8"/>
  <c r="P3338" i="8"/>
  <c r="N3338" i="8"/>
  <c r="O3338" i="8" s="1"/>
  <c r="M3338" i="8"/>
  <c r="L3338" i="8"/>
  <c r="K3338" i="8"/>
  <c r="J3338" i="8"/>
  <c r="P3337" i="8"/>
  <c r="N3337" i="8"/>
  <c r="O3337" i="8" s="1"/>
  <c r="M3337" i="8"/>
  <c r="L3337" i="8"/>
  <c r="K3337" i="8"/>
  <c r="J3337" i="8"/>
  <c r="P3336" i="8"/>
  <c r="N3336" i="8"/>
  <c r="O3336" i="8" s="1"/>
  <c r="M3336" i="8"/>
  <c r="L3336" i="8"/>
  <c r="K3336" i="8"/>
  <c r="J3336" i="8"/>
  <c r="P3335" i="8"/>
  <c r="N3335" i="8"/>
  <c r="O3335" i="8" s="1"/>
  <c r="M3335" i="8"/>
  <c r="L3335" i="8"/>
  <c r="K3335" i="8"/>
  <c r="J3335" i="8"/>
  <c r="P3334" i="8"/>
  <c r="N3334" i="8"/>
  <c r="O3334" i="8" s="1"/>
  <c r="M3334" i="8"/>
  <c r="L3334" i="8"/>
  <c r="K3334" i="8"/>
  <c r="J3334" i="8"/>
  <c r="P3333" i="8"/>
  <c r="N3333" i="8"/>
  <c r="O3333" i="8" s="1"/>
  <c r="M3333" i="8"/>
  <c r="L3333" i="8"/>
  <c r="K3333" i="8"/>
  <c r="J3333" i="8"/>
  <c r="P3332" i="8"/>
  <c r="N3332" i="8"/>
  <c r="O3332" i="8" s="1"/>
  <c r="M3332" i="8"/>
  <c r="L3332" i="8"/>
  <c r="K3332" i="8"/>
  <c r="J3332" i="8"/>
  <c r="P3331" i="8"/>
  <c r="N3331" i="8"/>
  <c r="O3331" i="8" s="1"/>
  <c r="M3331" i="8"/>
  <c r="L3331" i="8"/>
  <c r="K3331" i="8"/>
  <c r="J3331" i="8"/>
  <c r="P3330" i="8"/>
  <c r="N3330" i="8"/>
  <c r="O3330" i="8" s="1"/>
  <c r="M3330" i="8"/>
  <c r="L3330" i="8"/>
  <c r="K3330" i="8"/>
  <c r="J3330" i="8"/>
  <c r="P3329" i="8"/>
  <c r="N3329" i="8"/>
  <c r="O3329" i="8" s="1"/>
  <c r="M3329" i="8"/>
  <c r="L3329" i="8"/>
  <c r="K3329" i="8"/>
  <c r="J3329" i="8"/>
  <c r="P3328" i="8"/>
  <c r="N3328" i="8"/>
  <c r="O3328" i="8" s="1"/>
  <c r="M3328" i="8"/>
  <c r="L3328" i="8"/>
  <c r="K3328" i="8"/>
  <c r="J3328" i="8"/>
  <c r="P3327" i="8"/>
  <c r="O3327" i="8"/>
  <c r="N3327" i="8"/>
  <c r="M3327" i="8"/>
  <c r="L3327" i="8"/>
  <c r="K3327" i="8"/>
  <c r="J3327" i="8"/>
  <c r="P3326" i="8"/>
  <c r="N3326" i="8"/>
  <c r="O3326" i="8" s="1"/>
  <c r="M3326" i="8"/>
  <c r="L3326" i="8"/>
  <c r="K3326" i="8"/>
  <c r="J3326" i="8"/>
  <c r="P3325" i="8"/>
  <c r="N3325" i="8"/>
  <c r="O3325" i="8" s="1"/>
  <c r="M3325" i="8"/>
  <c r="L3325" i="8"/>
  <c r="K3325" i="8"/>
  <c r="J3325" i="8"/>
  <c r="P3324" i="8"/>
  <c r="N3324" i="8"/>
  <c r="O3324" i="8" s="1"/>
  <c r="M3324" i="8"/>
  <c r="L3324" i="8"/>
  <c r="K3324" i="8"/>
  <c r="J3324" i="8"/>
  <c r="P3323" i="8"/>
  <c r="N3323" i="8"/>
  <c r="O3323" i="8" s="1"/>
  <c r="M3323" i="8"/>
  <c r="L3323" i="8"/>
  <c r="K3323" i="8"/>
  <c r="J3323" i="8"/>
  <c r="P3322" i="8"/>
  <c r="O3322" i="8"/>
  <c r="N3322" i="8"/>
  <c r="M3322" i="8"/>
  <c r="L3322" i="8"/>
  <c r="K3322" i="8"/>
  <c r="J3322" i="8"/>
  <c r="P3321" i="8"/>
  <c r="N3321" i="8"/>
  <c r="O3321" i="8" s="1"/>
  <c r="M3321" i="8"/>
  <c r="L3321" i="8"/>
  <c r="K3321" i="8"/>
  <c r="J3321" i="8"/>
  <c r="P3320" i="8"/>
  <c r="N3320" i="8"/>
  <c r="O3320" i="8" s="1"/>
  <c r="M3320" i="8"/>
  <c r="L3320" i="8"/>
  <c r="K3320" i="8"/>
  <c r="J3320" i="8"/>
  <c r="P3319" i="8"/>
  <c r="N3319" i="8"/>
  <c r="O3319" i="8" s="1"/>
  <c r="M3319" i="8"/>
  <c r="L3319" i="8"/>
  <c r="K3319" i="8"/>
  <c r="J3319" i="8"/>
  <c r="P3318" i="8"/>
  <c r="N3318" i="8"/>
  <c r="O3318" i="8" s="1"/>
  <c r="M3318" i="8"/>
  <c r="L3318" i="8"/>
  <c r="K3318" i="8"/>
  <c r="J3318" i="8"/>
  <c r="P3317" i="8"/>
  <c r="N3317" i="8"/>
  <c r="O3317" i="8" s="1"/>
  <c r="M3317" i="8"/>
  <c r="L3317" i="8"/>
  <c r="K3317" i="8"/>
  <c r="J3317" i="8"/>
  <c r="P3316" i="8"/>
  <c r="N3316" i="8"/>
  <c r="O3316" i="8" s="1"/>
  <c r="M3316" i="8"/>
  <c r="L3316" i="8"/>
  <c r="K3316" i="8"/>
  <c r="J3316" i="8"/>
  <c r="P3315" i="8"/>
  <c r="N3315" i="8"/>
  <c r="O3315" i="8" s="1"/>
  <c r="M3315" i="8"/>
  <c r="L3315" i="8"/>
  <c r="K3315" i="8"/>
  <c r="J3315" i="8"/>
  <c r="P3314" i="8"/>
  <c r="N3314" i="8"/>
  <c r="O3314" i="8" s="1"/>
  <c r="M3314" i="8"/>
  <c r="L3314" i="8"/>
  <c r="K3314" i="8"/>
  <c r="J3314" i="8"/>
  <c r="P3313" i="8"/>
  <c r="N3313" i="8"/>
  <c r="O3313" i="8" s="1"/>
  <c r="M3313" i="8"/>
  <c r="L3313" i="8"/>
  <c r="K3313" i="8"/>
  <c r="J3313" i="8"/>
  <c r="P3312" i="8"/>
  <c r="N3312" i="8"/>
  <c r="O3312" i="8" s="1"/>
  <c r="M3312" i="8"/>
  <c r="L3312" i="8"/>
  <c r="K3312" i="8"/>
  <c r="J3312" i="8"/>
  <c r="P3311" i="8"/>
  <c r="N3311" i="8"/>
  <c r="O3311" i="8" s="1"/>
  <c r="M3311" i="8"/>
  <c r="L3311" i="8"/>
  <c r="K3311" i="8"/>
  <c r="J3311" i="8"/>
  <c r="P3310" i="8"/>
  <c r="N3310" i="8"/>
  <c r="O3310" i="8" s="1"/>
  <c r="M3310" i="8"/>
  <c r="L3310" i="8"/>
  <c r="K3310" i="8"/>
  <c r="J3310" i="8"/>
  <c r="P3309" i="8"/>
  <c r="N3309" i="8"/>
  <c r="O3309" i="8" s="1"/>
  <c r="M3309" i="8"/>
  <c r="L3309" i="8"/>
  <c r="K3309" i="8"/>
  <c r="J3309" i="8"/>
  <c r="P3308" i="8"/>
  <c r="N3308" i="8"/>
  <c r="O3308" i="8" s="1"/>
  <c r="M3308" i="8"/>
  <c r="L3308" i="8"/>
  <c r="K3308" i="8"/>
  <c r="J3308" i="8"/>
  <c r="P3307" i="8"/>
  <c r="N3307" i="8"/>
  <c r="O3307" i="8" s="1"/>
  <c r="M3307" i="8"/>
  <c r="L3307" i="8"/>
  <c r="K3307" i="8"/>
  <c r="J3307" i="8"/>
  <c r="P3306" i="8"/>
  <c r="N3306" i="8"/>
  <c r="O3306" i="8" s="1"/>
  <c r="M3306" i="8"/>
  <c r="L3306" i="8"/>
  <c r="K3306" i="8"/>
  <c r="J3306" i="8"/>
  <c r="P3305" i="8"/>
  <c r="N3305" i="8"/>
  <c r="O3305" i="8" s="1"/>
  <c r="M3305" i="8"/>
  <c r="L3305" i="8"/>
  <c r="K3305" i="8"/>
  <c r="J3305" i="8"/>
  <c r="P3304" i="8"/>
  <c r="N3304" i="8"/>
  <c r="O3304" i="8" s="1"/>
  <c r="M3304" i="8"/>
  <c r="L3304" i="8"/>
  <c r="K3304" i="8"/>
  <c r="J3304" i="8"/>
  <c r="P3303" i="8"/>
  <c r="N3303" i="8"/>
  <c r="O3303" i="8" s="1"/>
  <c r="M3303" i="8"/>
  <c r="L3303" i="8"/>
  <c r="K3303" i="8"/>
  <c r="J3303" i="8"/>
  <c r="P3302" i="8"/>
  <c r="N3302" i="8"/>
  <c r="O3302" i="8" s="1"/>
  <c r="M3302" i="8"/>
  <c r="L3302" i="8"/>
  <c r="K3302" i="8"/>
  <c r="J3302" i="8"/>
  <c r="P3301" i="8"/>
  <c r="N3301" i="8"/>
  <c r="O3301" i="8" s="1"/>
  <c r="M3301" i="8"/>
  <c r="L3301" i="8"/>
  <c r="K3301" i="8"/>
  <c r="J3301" i="8"/>
  <c r="P3300" i="8"/>
  <c r="N3300" i="8"/>
  <c r="O3300" i="8" s="1"/>
  <c r="M3300" i="8"/>
  <c r="L3300" i="8"/>
  <c r="K3300" i="8"/>
  <c r="J3300" i="8"/>
  <c r="P3299" i="8"/>
  <c r="N3299" i="8"/>
  <c r="O3299" i="8" s="1"/>
  <c r="M3299" i="8"/>
  <c r="L3299" i="8"/>
  <c r="K3299" i="8"/>
  <c r="J3299" i="8"/>
  <c r="P3298" i="8"/>
  <c r="N3298" i="8"/>
  <c r="O3298" i="8" s="1"/>
  <c r="M3298" i="8"/>
  <c r="L3298" i="8"/>
  <c r="K3298" i="8"/>
  <c r="J3298" i="8"/>
  <c r="P3297" i="8"/>
  <c r="N3297" i="8"/>
  <c r="O3297" i="8" s="1"/>
  <c r="M3297" i="8"/>
  <c r="L3297" i="8"/>
  <c r="K3297" i="8"/>
  <c r="J3297" i="8"/>
  <c r="P3296" i="8"/>
  <c r="N3296" i="8"/>
  <c r="O3296" i="8" s="1"/>
  <c r="M3296" i="8"/>
  <c r="L3296" i="8"/>
  <c r="K3296" i="8"/>
  <c r="J3296" i="8"/>
  <c r="P3295" i="8"/>
  <c r="N3295" i="8"/>
  <c r="O3295" i="8" s="1"/>
  <c r="M3295" i="8"/>
  <c r="L3295" i="8"/>
  <c r="K3295" i="8"/>
  <c r="J3295" i="8"/>
  <c r="P3294" i="8"/>
  <c r="N3294" i="8"/>
  <c r="O3294" i="8" s="1"/>
  <c r="M3294" i="8"/>
  <c r="L3294" i="8"/>
  <c r="K3294" i="8"/>
  <c r="J3294" i="8"/>
  <c r="P3293" i="8"/>
  <c r="O3293" i="8"/>
  <c r="N3293" i="8"/>
  <c r="M3293" i="8"/>
  <c r="L3293" i="8"/>
  <c r="K3293" i="8"/>
  <c r="J3293" i="8"/>
  <c r="P3292" i="8"/>
  <c r="N3292" i="8"/>
  <c r="O3292" i="8" s="1"/>
  <c r="M3292" i="8"/>
  <c r="L3292" i="8"/>
  <c r="K3292" i="8"/>
  <c r="J3292" i="8"/>
  <c r="P3291" i="8"/>
  <c r="N3291" i="8"/>
  <c r="O3291" i="8" s="1"/>
  <c r="M3291" i="8"/>
  <c r="L3291" i="8"/>
  <c r="K3291" i="8"/>
  <c r="J3291" i="8"/>
  <c r="P3290" i="8"/>
  <c r="O3290" i="8"/>
  <c r="N3290" i="8"/>
  <c r="M3290" i="8"/>
  <c r="L3290" i="8"/>
  <c r="K3290" i="8"/>
  <c r="J3290" i="8"/>
  <c r="P3289" i="8"/>
  <c r="N3289" i="8"/>
  <c r="O3289" i="8" s="1"/>
  <c r="M3289" i="8"/>
  <c r="L3289" i="8"/>
  <c r="K3289" i="8"/>
  <c r="J3289" i="8"/>
  <c r="P3288" i="8"/>
  <c r="N3288" i="8"/>
  <c r="O3288" i="8" s="1"/>
  <c r="M3288" i="8"/>
  <c r="L3288" i="8"/>
  <c r="K3288" i="8"/>
  <c r="J3288" i="8"/>
  <c r="P3287" i="8"/>
  <c r="N3287" i="8"/>
  <c r="O3287" i="8" s="1"/>
  <c r="M3287" i="8"/>
  <c r="L3287" i="8"/>
  <c r="K3287" i="8"/>
  <c r="J3287" i="8"/>
  <c r="P3286" i="8"/>
  <c r="N3286" i="8"/>
  <c r="O3286" i="8" s="1"/>
  <c r="M3286" i="8"/>
  <c r="L3286" i="8"/>
  <c r="K3286" i="8"/>
  <c r="J3286" i="8"/>
  <c r="P3285" i="8"/>
  <c r="N3285" i="8"/>
  <c r="O3285" i="8" s="1"/>
  <c r="M3285" i="8"/>
  <c r="L3285" i="8"/>
  <c r="K3285" i="8"/>
  <c r="J3285" i="8"/>
  <c r="P3284" i="8"/>
  <c r="N3284" i="8"/>
  <c r="O3284" i="8" s="1"/>
  <c r="M3284" i="8"/>
  <c r="L3284" i="8"/>
  <c r="K3284" i="8"/>
  <c r="J3284" i="8"/>
  <c r="P3283" i="8"/>
  <c r="O3283" i="8"/>
  <c r="N3283" i="8"/>
  <c r="M3283" i="8"/>
  <c r="L3283" i="8"/>
  <c r="K3283" i="8"/>
  <c r="J3283" i="8"/>
  <c r="P3282" i="8"/>
  <c r="N3282" i="8"/>
  <c r="O3282" i="8" s="1"/>
  <c r="M3282" i="8"/>
  <c r="L3282" i="8"/>
  <c r="K3282" i="8"/>
  <c r="J3282" i="8"/>
  <c r="P3281" i="8"/>
  <c r="N3281" i="8"/>
  <c r="O3281" i="8" s="1"/>
  <c r="M3281" i="8"/>
  <c r="L3281" i="8"/>
  <c r="K3281" i="8"/>
  <c r="J3281" i="8"/>
  <c r="P3280" i="8"/>
  <c r="N3280" i="8"/>
  <c r="O3280" i="8" s="1"/>
  <c r="M3280" i="8"/>
  <c r="L3280" i="8"/>
  <c r="K3280" i="8"/>
  <c r="J3280" i="8"/>
  <c r="P3279" i="8"/>
  <c r="N3279" i="8"/>
  <c r="O3279" i="8" s="1"/>
  <c r="M3279" i="8"/>
  <c r="L3279" i="8"/>
  <c r="K3279" i="8"/>
  <c r="J3279" i="8"/>
  <c r="P3278" i="8"/>
  <c r="N3278" i="8"/>
  <c r="O3278" i="8" s="1"/>
  <c r="M3278" i="8"/>
  <c r="L3278" i="8"/>
  <c r="K3278" i="8"/>
  <c r="J3278" i="8"/>
  <c r="P3277" i="8"/>
  <c r="N3277" i="8"/>
  <c r="O3277" i="8" s="1"/>
  <c r="M3277" i="8"/>
  <c r="L3277" i="8"/>
  <c r="K3277" i="8"/>
  <c r="J3277" i="8"/>
  <c r="P3276" i="8"/>
  <c r="N3276" i="8"/>
  <c r="O3276" i="8" s="1"/>
  <c r="M3276" i="8"/>
  <c r="L3276" i="8"/>
  <c r="K3276" i="8"/>
  <c r="J3276" i="8"/>
  <c r="P3275" i="8"/>
  <c r="N3275" i="8"/>
  <c r="O3275" i="8" s="1"/>
  <c r="M3275" i="8"/>
  <c r="L3275" i="8"/>
  <c r="K3275" i="8"/>
  <c r="J3275" i="8"/>
  <c r="P3274" i="8"/>
  <c r="N3274" i="8"/>
  <c r="O3274" i="8" s="1"/>
  <c r="M3274" i="8"/>
  <c r="L3274" i="8"/>
  <c r="K3274" i="8"/>
  <c r="J3274" i="8"/>
  <c r="P3273" i="8"/>
  <c r="N3273" i="8"/>
  <c r="O3273" i="8" s="1"/>
  <c r="M3273" i="8"/>
  <c r="L3273" i="8"/>
  <c r="K3273" i="8"/>
  <c r="J3273" i="8"/>
  <c r="P3272" i="8"/>
  <c r="N3272" i="8"/>
  <c r="O3272" i="8" s="1"/>
  <c r="M3272" i="8"/>
  <c r="L3272" i="8"/>
  <c r="K3272" i="8"/>
  <c r="J3272" i="8"/>
  <c r="P3271" i="8"/>
  <c r="O3271" i="8"/>
  <c r="N3271" i="8"/>
  <c r="M3271" i="8"/>
  <c r="L3271" i="8"/>
  <c r="K3271" i="8"/>
  <c r="J3271" i="8"/>
  <c r="P3270" i="8"/>
  <c r="N3270" i="8"/>
  <c r="O3270" i="8" s="1"/>
  <c r="M3270" i="8"/>
  <c r="L3270" i="8"/>
  <c r="K3270" i="8"/>
  <c r="J3270" i="8"/>
  <c r="P3269" i="8"/>
  <c r="N3269" i="8"/>
  <c r="O3269" i="8" s="1"/>
  <c r="M3269" i="8"/>
  <c r="L3269" i="8"/>
  <c r="K3269" i="8"/>
  <c r="J3269" i="8"/>
  <c r="P3268" i="8"/>
  <c r="N3268" i="8"/>
  <c r="O3268" i="8" s="1"/>
  <c r="M3268" i="8"/>
  <c r="L3268" i="8"/>
  <c r="K3268" i="8"/>
  <c r="J3268" i="8"/>
  <c r="P3267" i="8"/>
  <c r="N3267" i="8"/>
  <c r="O3267" i="8" s="1"/>
  <c r="M3267" i="8"/>
  <c r="L3267" i="8"/>
  <c r="K3267" i="8"/>
  <c r="J3267" i="8"/>
  <c r="P3266" i="8"/>
  <c r="N3266" i="8"/>
  <c r="O3266" i="8" s="1"/>
  <c r="M3266" i="8"/>
  <c r="L3266" i="8"/>
  <c r="K3266" i="8"/>
  <c r="J3266" i="8"/>
  <c r="P3265" i="8"/>
  <c r="N3265" i="8"/>
  <c r="O3265" i="8" s="1"/>
  <c r="M3265" i="8"/>
  <c r="L3265" i="8"/>
  <c r="K3265" i="8"/>
  <c r="J3265" i="8"/>
  <c r="P3264" i="8"/>
  <c r="N3264" i="8"/>
  <c r="O3264" i="8" s="1"/>
  <c r="M3264" i="8"/>
  <c r="L3264" i="8"/>
  <c r="K3264" i="8"/>
  <c r="J3264" i="8"/>
  <c r="P3263" i="8"/>
  <c r="N3263" i="8"/>
  <c r="O3263" i="8" s="1"/>
  <c r="M3263" i="8"/>
  <c r="L3263" i="8"/>
  <c r="K3263" i="8"/>
  <c r="J3263" i="8"/>
  <c r="P3262" i="8"/>
  <c r="N3262" i="8"/>
  <c r="O3262" i="8" s="1"/>
  <c r="M3262" i="8"/>
  <c r="L3262" i="8"/>
  <c r="K3262" i="8"/>
  <c r="J3262" i="8"/>
  <c r="P3261" i="8"/>
  <c r="O3261" i="8"/>
  <c r="N3261" i="8"/>
  <c r="M3261" i="8"/>
  <c r="L3261" i="8"/>
  <c r="K3261" i="8"/>
  <c r="J3261" i="8"/>
  <c r="P3260" i="8"/>
  <c r="N3260" i="8"/>
  <c r="O3260" i="8" s="1"/>
  <c r="M3260" i="8"/>
  <c r="L3260" i="8"/>
  <c r="K3260" i="8"/>
  <c r="J3260" i="8"/>
  <c r="P3259" i="8"/>
  <c r="N3259" i="8"/>
  <c r="O3259" i="8" s="1"/>
  <c r="M3259" i="8"/>
  <c r="L3259" i="8"/>
  <c r="K3259" i="8"/>
  <c r="J3259" i="8"/>
  <c r="P3258" i="8"/>
  <c r="O3258" i="8"/>
  <c r="N3258" i="8"/>
  <c r="M3258" i="8"/>
  <c r="L3258" i="8"/>
  <c r="K3258" i="8"/>
  <c r="J3258" i="8"/>
  <c r="P3257" i="8"/>
  <c r="N3257" i="8"/>
  <c r="O3257" i="8" s="1"/>
  <c r="M3257" i="8"/>
  <c r="L3257" i="8"/>
  <c r="K3257" i="8"/>
  <c r="J3257" i="8"/>
  <c r="P3256" i="8"/>
  <c r="N3256" i="8"/>
  <c r="O3256" i="8" s="1"/>
  <c r="M3256" i="8"/>
  <c r="L3256" i="8"/>
  <c r="K3256" i="8"/>
  <c r="J3256" i="8"/>
  <c r="P3255" i="8"/>
  <c r="N3255" i="8"/>
  <c r="O3255" i="8" s="1"/>
  <c r="M3255" i="8"/>
  <c r="L3255" i="8"/>
  <c r="K3255" i="8"/>
  <c r="J3255" i="8"/>
  <c r="P3254" i="8"/>
  <c r="N3254" i="8"/>
  <c r="O3254" i="8" s="1"/>
  <c r="M3254" i="8"/>
  <c r="L3254" i="8"/>
  <c r="K3254" i="8"/>
  <c r="J3254" i="8"/>
  <c r="P3253" i="8"/>
  <c r="N3253" i="8"/>
  <c r="O3253" i="8" s="1"/>
  <c r="M3253" i="8"/>
  <c r="L3253" i="8"/>
  <c r="K3253" i="8"/>
  <c r="J3253" i="8"/>
  <c r="P3252" i="8"/>
  <c r="N3252" i="8"/>
  <c r="O3252" i="8" s="1"/>
  <c r="M3252" i="8"/>
  <c r="L3252" i="8"/>
  <c r="K3252" i="8"/>
  <c r="J3252" i="8"/>
  <c r="P3251" i="8"/>
  <c r="N3251" i="8"/>
  <c r="O3251" i="8" s="1"/>
  <c r="M3251" i="8"/>
  <c r="L3251" i="8"/>
  <c r="K3251" i="8"/>
  <c r="J3251" i="8"/>
  <c r="P3250" i="8"/>
  <c r="N3250" i="8"/>
  <c r="O3250" i="8" s="1"/>
  <c r="M3250" i="8"/>
  <c r="L3250" i="8"/>
  <c r="K3250" i="8"/>
  <c r="J3250" i="8"/>
  <c r="P3249" i="8"/>
  <c r="N3249" i="8"/>
  <c r="O3249" i="8" s="1"/>
  <c r="M3249" i="8"/>
  <c r="L3249" i="8"/>
  <c r="K3249" i="8"/>
  <c r="J3249" i="8"/>
  <c r="P3248" i="8"/>
  <c r="N3248" i="8"/>
  <c r="O3248" i="8" s="1"/>
  <c r="M3248" i="8"/>
  <c r="L3248" i="8"/>
  <c r="K3248" i="8"/>
  <c r="J3248" i="8"/>
  <c r="P3247" i="8"/>
  <c r="N3247" i="8"/>
  <c r="O3247" i="8" s="1"/>
  <c r="M3247" i="8"/>
  <c r="L3247" i="8"/>
  <c r="K3247" i="8"/>
  <c r="J3247" i="8"/>
  <c r="P3246" i="8"/>
  <c r="N3246" i="8"/>
  <c r="O3246" i="8" s="1"/>
  <c r="M3246" i="8"/>
  <c r="L3246" i="8"/>
  <c r="K3246" i="8"/>
  <c r="J3246" i="8"/>
  <c r="P3245" i="8"/>
  <c r="N3245" i="8"/>
  <c r="O3245" i="8" s="1"/>
  <c r="M3245" i="8"/>
  <c r="L3245" i="8"/>
  <c r="K3245" i="8"/>
  <c r="J3245" i="8"/>
  <c r="P3244" i="8"/>
  <c r="N3244" i="8"/>
  <c r="O3244" i="8" s="1"/>
  <c r="M3244" i="8"/>
  <c r="L3244" i="8"/>
  <c r="K3244" i="8"/>
  <c r="J3244" i="8"/>
  <c r="P3243" i="8"/>
  <c r="N3243" i="8"/>
  <c r="O3243" i="8" s="1"/>
  <c r="M3243" i="8"/>
  <c r="L3243" i="8"/>
  <c r="K3243" i="8"/>
  <c r="J3243" i="8"/>
  <c r="P3242" i="8"/>
  <c r="N3242" i="8"/>
  <c r="O3242" i="8" s="1"/>
  <c r="M3242" i="8"/>
  <c r="L3242" i="8"/>
  <c r="K3242" i="8"/>
  <c r="J3242" i="8"/>
  <c r="P3241" i="8"/>
  <c r="N3241" i="8"/>
  <c r="O3241" i="8" s="1"/>
  <c r="M3241" i="8"/>
  <c r="L3241" i="8"/>
  <c r="K3241" i="8"/>
  <c r="J3241" i="8"/>
  <c r="P3240" i="8"/>
  <c r="N3240" i="8"/>
  <c r="O3240" i="8" s="1"/>
  <c r="M3240" i="8"/>
  <c r="L3240" i="8"/>
  <c r="K3240" i="8"/>
  <c r="J3240" i="8"/>
  <c r="P3239" i="8"/>
  <c r="O3239" i="8"/>
  <c r="N3239" i="8"/>
  <c r="M3239" i="8"/>
  <c r="L3239" i="8"/>
  <c r="K3239" i="8"/>
  <c r="J3239" i="8"/>
  <c r="P3238" i="8"/>
  <c r="N3238" i="8"/>
  <c r="O3238" i="8" s="1"/>
  <c r="M3238" i="8"/>
  <c r="L3238" i="8"/>
  <c r="K3238" i="8"/>
  <c r="J3238" i="8"/>
  <c r="P3237" i="8"/>
  <c r="N3237" i="8"/>
  <c r="O3237" i="8" s="1"/>
  <c r="M3237" i="8"/>
  <c r="L3237" i="8"/>
  <c r="K3237" i="8"/>
  <c r="J3237" i="8"/>
  <c r="P3236" i="8"/>
  <c r="N3236" i="8"/>
  <c r="O3236" i="8" s="1"/>
  <c r="M3236" i="8"/>
  <c r="L3236" i="8"/>
  <c r="K3236" i="8"/>
  <c r="J3236" i="8"/>
  <c r="P3235" i="8"/>
  <c r="N3235" i="8"/>
  <c r="O3235" i="8" s="1"/>
  <c r="M3235" i="8"/>
  <c r="L3235" i="8"/>
  <c r="K3235" i="8"/>
  <c r="J3235" i="8"/>
  <c r="P3234" i="8"/>
  <c r="N3234" i="8"/>
  <c r="O3234" i="8" s="1"/>
  <c r="M3234" i="8"/>
  <c r="L3234" i="8"/>
  <c r="K3234" i="8"/>
  <c r="J3234" i="8"/>
  <c r="P3233" i="8"/>
  <c r="N3233" i="8"/>
  <c r="O3233" i="8" s="1"/>
  <c r="M3233" i="8"/>
  <c r="L3233" i="8"/>
  <c r="K3233" i="8"/>
  <c r="J3233" i="8"/>
  <c r="P3232" i="8"/>
  <c r="N3232" i="8"/>
  <c r="O3232" i="8" s="1"/>
  <c r="M3232" i="8"/>
  <c r="L3232" i="8"/>
  <c r="K3232" i="8"/>
  <c r="J3232" i="8"/>
  <c r="P3231" i="8"/>
  <c r="N3231" i="8"/>
  <c r="O3231" i="8" s="1"/>
  <c r="M3231" i="8"/>
  <c r="L3231" i="8"/>
  <c r="K3231" i="8"/>
  <c r="J3231" i="8"/>
  <c r="P3230" i="8"/>
  <c r="N3230" i="8"/>
  <c r="O3230" i="8" s="1"/>
  <c r="M3230" i="8"/>
  <c r="L3230" i="8"/>
  <c r="K3230" i="8"/>
  <c r="J3230" i="8"/>
  <c r="P3229" i="8"/>
  <c r="N3229" i="8"/>
  <c r="O3229" i="8" s="1"/>
  <c r="M3229" i="8"/>
  <c r="L3229" i="8"/>
  <c r="K3229" i="8"/>
  <c r="J3229" i="8"/>
  <c r="P3228" i="8"/>
  <c r="N3228" i="8"/>
  <c r="O3228" i="8" s="1"/>
  <c r="M3228" i="8"/>
  <c r="L3228" i="8"/>
  <c r="K3228" i="8"/>
  <c r="J3228" i="8"/>
  <c r="P3227" i="8"/>
  <c r="N3227" i="8"/>
  <c r="O3227" i="8" s="1"/>
  <c r="M3227" i="8"/>
  <c r="L3227" i="8"/>
  <c r="K3227" i="8"/>
  <c r="J3227" i="8"/>
  <c r="P3226" i="8"/>
  <c r="N3226" i="8"/>
  <c r="O3226" i="8" s="1"/>
  <c r="M3226" i="8"/>
  <c r="L3226" i="8"/>
  <c r="K3226" i="8"/>
  <c r="J3226" i="8"/>
  <c r="P3225" i="8"/>
  <c r="N3225" i="8"/>
  <c r="O3225" i="8" s="1"/>
  <c r="M3225" i="8"/>
  <c r="L3225" i="8"/>
  <c r="K3225" i="8"/>
  <c r="J3225" i="8"/>
  <c r="P3224" i="8"/>
  <c r="N3224" i="8"/>
  <c r="O3224" i="8" s="1"/>
  <c r="M3224" i="8"/>
  <c r="L3224" i="8"/>
  <c r="K3224" i="8"/>
  <c r="J3224" i="8"/>
  <c r="P3223" i="8"/>
  <c r="O3223" i="8"/>
  <c r="N3223" i="8"/>
  <c r="M3223" i="8"/>
  <c r="L3223" i="8"/>
  <c r="K3223" i="8"/>
  <c r="J3223" i="8"/>
  <c r="P3222" i="8"/>
  <c r="N3222" i="8"/>
  <c r="O3222" i="8" s="1"/>
  <c r="M3222" i="8"/>
  <c r="L3222" i="8"/>
  <c r="K3222" i="8"/>
  <c r="J3222" i="8"/>
  <c r="P3221" i="8"/>
  <c r="N3221" i="8"/>
  <c r="O3221" i="8" s="1"/>
  <c r="M3221" i="8"/>
  <c r="L3221" i="8"/>
  <c r="K3221" i="8"/>
  <c r="J3221" i="8"/>
  <c r="P3220" i="8"/>
  <c r="N3220" i="8"/>
  <c r="O3220" i="8" s="1"/>
  <c r="M3220" i="8"/>
  <c r="L3220" i="8"/>
  <c r="K3220" i="8"/>
  <c r="J3220" i="8"/>
  <c r="P3219" i="8"/>
  <c r="N3219" i="8"/>
  <c r="O3219" i="8" s="1"/>
  <c r="M3219" i="8"/>
  <c r="L3219" i="8"/>
  <c r="K3219" i="8"/>
  <c r="J3219" i="8"/>
  <c r="P3218" i="8"/>
  <c r="O3218" i="8"/>
  <c r="N3218" i="8"/>
  <c r="M3218" i="8"/>
  <c r="L3218" i="8"/>
  <c r="K3218" i="8"/>
  <c r="J3218" i="8"/>
  <c r="P3217" i="8"/>
  <c r="N3217" i="8"/>
  <c r="O3217" i="8" s="1"/>
  <c r="M3217" i="8"/>
  <c r="L3217" i="8"/>
  <c r="K3217" i="8"/>
  <c r="J3217" i="8"/>
  <c r="P3216" i="8"/>
  <c r="N3216" i="8"/>
  <c r="O3216" i="8" s="1"/>
  <c r="M3216" i="8"/>
  <c r="L3216" i="8"/>
  <c r="K3216" i="8"/>
  <c r="J3216" i="8"/>
  <c r="P3215" i="8"/>
  <c r="N3215" i="8"/>
  <c r="O3215" i="8" s="1"/>
  <c r="M3215" i="8"/>
  <c r="L3215" i="8"/>
  <c r="K3215" i="8"/>
  <c r="J3215" i="8"/>
  <c r="P3214" i="8"/>
  <c r="N3214" i="8"/>
  <c r="O3214" i="8" s="1"/>
  <c r="M3214" i="8"/>
  <c r="L3214" i="8"/>
  <c r="K3214" i="8"/>
  <c r="J3214" i="8"/>
  <c r="P3213" i="8"/>
  <c r="N3213" i="8"/>
  <c r="O3213" i="8" s="1"/>
  <c r="M3213" i="8"/>
  <c r="L3213" i="8"/>
  <c r="K3213" i="8"/>
  <c r="J3213" i="8"/>
  <c r="P3212" i="8"/>
  <c r="N3212" i="8"/>
  <c r="O3212" i="8" s="1"/>
  <c r="M3212" i="8"/>
  <c r="L3212" i="8"/>
  <c r="K3212" i="8"/>
  <c r="J3212" i="8"/>
  <c r="P3211" i="8"/>
  <c r="O3211" i="8"/>
  <c r="N3211" i="8"/>
  <c r="M3211" i="8"/>
  <c r="L3211" i="8"/>
  <c r="K3211" i="8"/>
  <c r="J3211" i="8"/>
  <c r="P3210" i="8"/>
  <c r="N3210" i="8"/>
  <c r="O3210" i="8" s="1"/>
  <c r="M3210" i="8"/>
  <c r="L3210" i="8"/>
  <c r="K3210" i="8"/>
  <c r="J3210" i="8"/>
  <c r="P3209" i="8"/>
  <c r="N3209" i="8"/>
  <c r="O3209" i="8" s="1"/>
  <c r="M3209" i="8"/>
  <c r="L3209" i="8"/>
  <c r="K3209" i="8"/>
  <c r="J3209" i="8"/>
  <c r="P3208" i="8"/>
  <c r="N3208" i="8"/>
  <c r="O3208" i="8" s="1"/>
  <c r="M3208" i="8"/>
  <c r="L3208" i="8"/>
  <c r="K3208" i="8"/>
  <c r="J3208" i="8"/>
  <c r="P3207" i="8"/>
  <c r="N3207" i="8"/>
  <c r="O3207" i="8" s="1"/>
  <c r="M3207" i="8"/>
  <c r="L3207" i="8"/>
  <c r="K3207" i="8"/>
  <c r="J3207" i="8"/>
  <c r="P3206" i="8"/>
  <c r="O3206" i="8"/>
  <c r="N3206" i="8"/>
  <c r="M3206" i="8"/>
  <c r="L3206" i="8"/>
  <c r="K3206" i="8"/>
  <c r="J3206" i="8"/>
  <c r="P3205" i="8"/>
  <c r="N3205" i="8"/>
  <c r="O3205" i="8" s="1"/>
  <c r="M3205" i="8"/>
  <c r="L3205" i="8"/>
  <c r="K3205" i="8"/>
  <c r="J3205" i="8"/>
  <c r="P3204" i="8"/>
  <c r="N3204" i="8"/>
  <c r="O3204" i="8" s="1"/>
  <c r="M3204" i="8"/>
  <c r="L3204" i="8"/>
  <c r="K3204" i="8"/>
  <c r="J3204" i="8"/>
  <c r="P3203" i="8"/>
  <c r="N3203" i="8"/>
  <c r="O3203" i="8" s="1"/>
  <c r="M3203" i="8"/>
  <c r="L3203" i="8"/>
  <c r="K3203" i="8"/>
  <c r="J3203" i="8"/>
  <c r="P3202" i="8"/>
  <c r="N3202" i="8"/>
  <c r="O3202" i="8" s="1"/>
  <c r="M3202" i="8"/>
  <c r="L3202" i="8"/>
  <c r="K3202" i="8"/>
  <c r="J3202" i="8"/>
  <c r="P3201" i="8"/>
  <c r="N3201" i="8"/>
  <c r="O3201" i="8" s="1"/>
  <c r="M3201" i="8"/>
  <c r="L3201" i="8"/>
  <c r="K3201" i="8"/>
  <c r="J3201" i="8"/>
  <c r="P3200" i="8"/>
  <c r="N3200" i="8"/>
  <c r="O3200" i="8" s="1"/>
  <c r="M3200" i="8"/>
  <c r="L3200" i="8"/>
  <c r="K3200" i="8"/>
  <c r="J3200" i="8"/>
  <c r="P3199" i="8"/>
  <c r="N3199" i="8"/>
  <c r="O3199" i="8" s="1"/>
  <c r="M3199" i="8"/>
  <c r="L3199" i="8"/>
  <c r="K3199" i="8"/>
  <c r="J3199" i="8"/>
  <c r="P3198" i="8"/>
  <c r="N3198" i="8"/>
  <c r="O3198" i="8" s="1"/>
  <c r="M3198" i="8"/>
  <c r="L3198" i="8"/>
  <c r="K3198" i="8"/>
  <c r="J3198" i="8"/>
  <c r="P3197" i="8"/>
  <c r="N3197" i="8"/>
  <c r="O3197" i="8" s="1"/>
  <c r="M3197" i="8"/>
  <c r="L3197" i="8"/>
  <c r="K3197" i="8"/>
  <c r="J3197" i="8"/>
  <c r="P3196" i="8"/>
  <c r="N3196" i="8"/>
  <c r="O3196" i="8" s="1"/>
  <c r="M3196" i="8"/>
  <c r="L3196" i="8"/>
  <c r="K3196" i="8"/>
  <c r="J3196" i="8"/>
  <c r="P3195" i="8"/>
  <c r="N3195" i="8"/>
  <c r="O3195" i="8" s="1"/>
  <c r="M3195" i="8"/>
  <c r="L3195" i="8"/>
  <c r="K3195" i="8"/>
  <c r="J3195" i="8"/>
  <c r="P3194" i="8"/>
  <c r="N3194" i="8"/>
  <c r="O3194" i="8" s="1"/>
  <c r="M3194" i="8"/>
  <c r="L3194" i="8"/>
  <c r="K3194" i="8"/>
  <c r="J3194" i="8"/>
  <c r="P3193" i="8"/>
  <c r="N3193" i="8"/>
  <c r="O3193" i="8" s="1"/>
  <c r="M3193" i="8"/>
  <c r="L3193" i="8"/>
  <c r="K3193" i="8"/>
  <c r="J3193" i="8"/>
  <c r="P3192" i="8"/>
  <c r="N3192" i="8"/>
  <c r="O3192" i="8" s="1"/>
  <c r="M3192" i="8"/>
  <c r="L3192" i="8"/>
  <c r="K3192" i="8"/>
  <c r="J3192" i="8"/>
  <c r="P3191" i="8"/>
  <c r="N3191" i="8"/>
  <c r="O3191" i="8" s="1"/>
  <c r="M3191" i="8"/>
  <c r="L3191" i="8"/>
  <c r="K3191" i="8"/>
  <c r="J3191" i="8"/>
  <c r="P3190" i="8"/>
  <c r="N3190" i="8"/>
  <c r="O3190" i="8" s="1"/>
  <c r="M3190" i="8"/>
  <c r="L3190" i="8"/>
  <c r="K3190" i="8"/>
  <c r="J3190" i="8"/>
  <c r="P3189" i="8"/>
  <c r="N3189" i="8"/>
  <c r="O3189" i="8" s="1"/>
  <c r="M3189" i="8"/>
  <c r="L3189" i="8"/>
  <c r="K3189" i="8"/>
  <c r="J3189" i="8"/>
  <c r="P3188" i="8"/>
  <c r="N3188" i="8"/>
  <c r="O3188" i="8" s="1"/>
  <c r="M3188" i="8"/>
  <c r="L3188" i="8"/>
  <c r="K3188" i="8"/>
  <c r="J3188" i="8"/>
  <c r="P3187" i="8"/>
  <c r="O3187" i="8"/>
  <c r="N3187" i="8"/>
  <c r="M3187" i="8"/>
  <c r="L3187" i="8"/>
  <c r="K3187" i="8"/>
  <c r="J3187" i="8"/>
  <c r="P3186" i="8"/>
  <c r="N3186" i="8"/>
  <c r="O3186" i="8" s="1"/>
  <c r="M3186" i="8"/>
  <c r="L3186" i="8"/>
  <c r="K3186" i="8"/>
  <c r="J3186" i="8"/>
  <c r="P3185" i="8"/>
  <c r="N3185" i="8"/>
  <c r="O3185" i="8" s="1"/>
  <c r="M3185" i="8"/>
  <c r="L3185" i="8"/>
  <c r="K3185" i="8"/>
  <c r="J3185" i="8"/>
  <c r="P3184" i="8"/>
  <c r="N3184" i="8"/>
  <c r="O3184" i="8" s="1"/>
  <c r="M3184" i="8"/>
  <c r="L3184" i="8"/>
  <c r="K3184" i="8"/>
  <c r="J3184" i="8"/>
  <c r="P3183" i="8"/>
  <c r="N3183" i="8"/>
  <c r="O3183" i="8" s="1"/>
  <c r="M3183" i="8"/>
  <c r="L3183" i="8"/>
  <c r="K3183" i="8"/>
  <c r="J3183" i="8"/>
  <c r="P3182" i="8"/>
  <c r="N3182" i="8"/>
  <c r="O3182" i="8" s="1"/>
  <c r="M3182" i="8"/>
  <c r="L3182" i="8"/>
  <c r="K3182" i="8"/>
  <c r="J3182" i="8"/>
  <c r="P3181" i="8"/>
  <c r="N3181" i="8"/>
  <c r="O3181" i="8" s="1"/>
  <c r="M3181" i="8"/>
  <c r="L3181" i="8"/>
  <c r="K3181" i="8"/>
  <c r="J3181" i="8"/>
  <c r="P3180" i="8"/>
  <c r="N3180" i="8"/>
  <c r="O3180" i="8" s="1"/>
  <c r="M3180" i="8"/>
  <c r="L3180" i="8"/>
  <c r="K3180" i="8"/>
  <c r="J3180" i="8"/>
  <c r="P3179" i="8"/>
  <c r="N3179" i="8"/>
  <c r="O3179" i="8" s="1"/>
  <c r="M3179" i="8"/>
  <c r="L3179" i="8"/>
  <c r="K3179" i="8"/>
  <c r="J3179" i="8"/>
  <c r="P3178" i="8"/>
  <c r="N3178" i="8"/>
  <c r="O3178" i="8" s="1"/>
  <c r="M3178" i="8"/>
  <c r="L3178" i="8"/>
  <c r="K3178" i="8"/>
  <c r="J3178" i="8"/>
  <c r="P3177" i="8"/>
  <c r="N3177" i="8"/>
  <c r="O3177" i="8" s="1"/>
  <c r="M3177" i="8"/>
  <c r="L3177" i="8"/>
  <c r="K3177" i="8"/>
  <c r="J3177" i="8"/>
  <c r="P3176" i="8"/>
  <c r="N3176" i="8"/>
  <c r="O3176" i="8" s="1"/>
  <c r="M3176" i="8"/>
  <c r="L3176" i="8"/>
  <c r="K3176" i="8"/>
  <c r="J3176" i="8"/>
  <c r="P3175" i="8"/>
  <c r="N3175" i="8"/>
  <c r="O3175" i="8" s="1"/>
  <c r="M3175" i="8"/>
  <c r="L3175" i="8"/>
  <c r="K3175" i="8"/>
  <c r="J3175" i="8"/>
  <c r="P3174" i="8"/>
  <c r="O3174" i="8"/>
  <c r="N3174" i="8"/>
  <c r="M3174" i="8"/>
  <c r="L3174" i="8"/>
  <c r="K3174" i="8"/>
  <c r="J3174" i="8"/>
  <c r="P3173" i="8"/>
  <c r="N3173" i="8"/>
  <c r="O3173" i="8" s="1"/>
  <c r="M3173" i="8"/>
  <c r="L3173" i="8"/>
  <c r="K3173" i="8"/>
  <c r="J3173" i="8"/>
  <c r="P3172" i="8"/>
  <c r="N3172" i="8"/>
  <c r="O3172" i="8" s="1"/>
  <c r="M3172" i="8"/>
  <c r="L3172" i="8"/>
  <c r="K3172" i="8"/>
  <c r="J3172" i="8"/>
  <c r="P3171" i="8"/>
  <c r="N3171" i="8"/>
  <c r="O3171" i="8" s="1"/>
  <c r="M3171" i="8"/>
  <c r="L3171" i="8"/>
  <c r="K3171" i="8"/>
  <c r="J3171" i="8"/>
  <c r="P3170" i="8"/>
  <c r="N3170" i="8"/>
  <c r="O3170" i="8" s="1"/>
  <c r="M3170" i="8"/>
  <c r="L3170" i="8"/>
  <c r="K3170" i="8"/>
  <c r="J3170" i="8"/>
  <c r="P3169" i="8"/>
  <c r="O3169" i="8"/>
  <c r="N3169" i="8"/>
  <c r="M3169" i="8"/>
  <c r="L3169" i="8"/>
  <c r="K3169" i="8"/>
  <c r="J3169" i="8"/>
  <c r="P3168" i="8"/>
  <c r="N3168" i="8"/>
  <c r="O3168" i="8" s="1"/>
  <c r="M3168" i="8"/>
  <c r="L3168" i="8"/>
  <c r="K3168" i="8"/>
  <c r="J3168" i="8"/>
  <c r="P3167" i="8"/>
  <c r="N3167" i="8"/>
  <c r="O3167" i="8" s="1"/>
  <c r="M3167" i="8"/>
  <c r="L3167" i="8"/>
  <c r="K3167" i="8"/>
  <c r="J3167" i="8"/>
  <c r="P3166" i="8"/>
  <c r="N3166" i="8"/>
  <c r="O3166" i="8" s="1"/>
  <c r="M3166" i="8"/>
  <c r="L3166" i="8"/>
  <c r="K3166" i="8"/>
  <c r="J3166" i="8"/>
  <c r="P3165" i="8"/>
  <c r="N3165" i="8"/>
  <c r="O3165" i="8" s="1"/>
  <c r="M3165" i="8"/>
  <c r="L3165" i="8"/>
  <c r="K3165" i="8"/>
  <c r="J3165" i="8"/>
  <c r="P3164" i="8"/>
  <c r="N3164" i="8"/>
  <c r="O3164" i="8" s="1"/>
  <c r="M3164" i="8"/>
  <c r="L3164" i="8"/>
  <c r="K3164" i="8"/>
  <c r="J3164" i="8"/>
  <c r="P3163" i="8"/>
  <c r="N3163" i="8"/>
  <c r="O3163" i="8" s="1"/>
  <c r="M3163" i="8"/>
  <c r="L3163" i="8"/>
  <c r="K3163" i="8"/>
  <c r="J3163" i="8"/>
  <c r="P3162" i="8"/>
  <c r="N3162" i="8"/>
  <c r="O3162" i="8" s="1"/>
  <c r="M3162" i="8"/>
  <c r="L3162" i="8"/>
  <c r="K3162" i="8"/>
  <c r="J3162" i="8"/>
  <c r="P3161" i="8"/>
  <c r="N3161" i="8"/>
  <c r="O3161" i="8" s="1"/>
  <c r="M3161" i="8"/>
  <c r="L3161" i="8"/>
  <c r="K3161" i="8"/>
  <c r="J3161" i="8"/>
  <c r="P3160" i="8"/>
  <c r="N3160" i="8"/>
  <c r="O3160" i="8" s="1"/>
  <c r="M3160" i="8"/>
  <c r="L3160" i="8"/>
  <c r="K3160" i="8"/>
  <c r="J3160" i="8"/>
  <c r="P3159" i="8"/>
  <c r="N3159" i="8"/>
  <c r="O3159" i="8" s="1"/>
  <c r="M3159" i="8"/>
  <c r="L3159" i="8"/>
  <c r="K3159" i="8"/>
  <c r="J3159" i="8"/>
  <c r="P3158" i="8"/>
  <c r="N3158" i="8"/>
  <c r="O3158" i="8" s="1"/>
  <c r="M3158" i="8"/>
  <c r="L3158" i="8"/>
  <c r="K3158" i="8"/>
  <c r="J3158" i="8"/>
  <c r="P3157" i="8"/>
  <c r="N3157" i="8"/>
  <c r="O3157" i="8" s="1"/>
  <c r="M3157" i="8"/>
  <c r="L3157" i="8"/>
  <c r="K3157" i="8"/>
  <c r="J3157" i="8"/>
  <c r="P3156" i="8"/>
  <c r="N3156" i="8"/>
  <c r="O3156" i="8" s="1"/>
  <c r="M3156" i="8"/>
  <c r="L3156" i="8"/>
  <c r="K3156" i="8"/>
  <c r="J3156" i="8"/>
  <c r="P3155" i="8"/>
  <c r="N3155" i="8"/>
  <c r="O3155" i="8" s="1"/>
  <c r="M3155" i="8"/>
  <c r="L3155" i="8"/>
  <c r="K3155" i="8"/>
  <c r="J3155" i="8"/>
  <c r="P3154" i="8"/>
  <c r="N3154" i="8"/>
  <c r="O3154" i="8" s="1"/>
  <c r="M3154" i="8"/>
  <c r="L3154" i="8"/>
  <c r="K3154" i="8"/>
  <c r="J3154" i="8"/>
  <c r="P3153" i="8"/>
  <c r="N3153" i="8"/>
  <c r="O3153" i="8" s="1"/>
  <c r="M3153" i="8"/>
  <c r="L3153" i="8"/>
  <c r="K3153" i="8"/>
  <c r="J3153" i="8"/>
  <c r="P3152" i="8"/>
  <c r="N3152" i="8"/>
  <c r="O3152" i="8" s="1"/>
  <c r="M3152" i="8"/>
  <c r="L3152" i="8"/>
  <c r="K3152" i="8"/>
  <c r="J3152" i="8"/>
  <c r="P3151" i="8"/>
  <c r="O3151" i="8"/>
  <c r="N3151" i="8"/>
  <c r="M3151" i="8"/>
  <c r="L3151" i="8"/>
  <c r="K3151" i="8"/>
  <c r="J3151" i="8"/>
  <c r="P3150" i="8"/>
  <c r="N3150" i="8"/>
  <c r="O3150" i="8" s="1"/>
  <c r="M3150" i="8"/>
  <c r="L3150" i="8"/>
  <c r="K3150" i="8"/>
  <c r="J3150" i="8"/>
  <c r="P3149" i="8"/>
  <c r="N3149" i="8"/>
  <c r="O3149" i="8" s="1"/>
  <c r="M3149" i="8"/>
  <c r="L3149" i="8"/>
  <c r="K3149" i="8"/>
  <c r="J3149" i="8"/>
  <c r="P3148" i="8"/>
  <c r="N3148" i="8"/>
  <c r="O3148" i="8" s="1"/>
  <c r="M3148" i="8"/>
  <c r="L3148" i="8"/>
  <c r="K3148" i="8"/>
  <c r="J3148" i="8"/>
  <c r="P3147" i="8"/>
  <c r="N3147" i="8"/>
  <c r="O3147" i="8" s="1"/>
  <c r="M3147" i="8"/>
  <c r="L3147" i="8"/>
  <c r="K3147" i="8"/>
  <c r="J3147" i="8"/>
  <c r="P3146" i="8"/>
  <c r="N3146" i="8"/>
  <c r="O3146" i="8" s="1"/>
  <c r="M3146" i="8"/>
  <c r="L3146" i="8"/>
  <c r="K3146" i="8"/>
  <c r="J3146" i="8"/>
  <c r="P3145" i="8"/>
  <c r="N3145" i="8"/>
  <c r="O3145" i="8" s="1"/>
  <c r="M3145" i="8"/>
  <c r="L3145" i="8"/>
  <c r="K3145" i="8"/>
  <c r="J3145" i="8"/>
  <c r="P3144" i="8"/>
  <c r="N3144" i="8"/>
  <c r="O3144" i="8" s="1"/>
  <c r="M3144" i="8"/>
  <c r="L3144" i="8"/>
  <c r="K3144" i="8"/>
  <c r="J3144" i="8"/>
  <c r="P3143" i="8"/>
  <c r="N3143" i="8"/>
  <c r="O3143" i="8" s="1"/>
  <c r="M3143" i="8"/>
  <c r="L3143" i="8"/>
  <c r="K3143" i="8"/>
  <c r="J3143" i="8"/>
  <c r="P3142" i="8"/>
  <c r="N3142" i="8"/>
  <c r="O3142" i="8" s="1"/>
  <c r="M3142" i="8"/>
  <c r="L3142" i="8"/>
  <c r="K3142" i="8"/>
  <c r="J3142" i="8"/>
  <c r="P3141" i="8"/>
  <c r="N3141" i="8"/>
  <c r="O3141" i="8" s="1"/>
  <c r="M3141" i="8"/>
  <c r="L3141" i="8"/>
  <c r="K3141" i="8"/>
  <c r="J3141" i="8"/>
  <c r="P3140" i="8"/>
  <c r="N3140" i="8"/>
  <c r="O3140" i="8" s="1"/>
  <c r="M3140" i="8"/>
  <c r="L3140" i="8"/>
  <c r="K3140" i="8"/>
  <c r="J3140" i="8"/>
  <c r="P3139" i="8"/>
  <c r="N3139" i="8"/>
  <c r="O3139" i="8" s="1"/>
  <c r="M3139" i="8"/>
  <c r="L3139" i="8"/>
  <c r="K3139" i="8"/>
  <c r="J3139" i="8"/>
  <c r="P3138" i="8"/>
  <c r="N3138" i="8"/>
  <c r="O3138" i="8" s="1"/>
  <c r="M3138" i="8"/>
  <c r="L3138" i="8"/>
  <c r="K3138" i="8"/>
  <c r="J3138" i="8"/>
  <c r="P3137" i="8"/>
  <c r="O3137" i="8"/>
  <c r="N3137" i="8"/>
  <c r="M3137" i="8"/>
  <c r="L3137" i="8"/>
  <c r="K3137" i="8"/>
  <c r="J3137" i="8"/>
  <c r="P3136" i="8"/>
  <c r="N3136" i="8"/>
  <c r="O3136" i="8" s="1"/>
  <c r="M3136" i="8"/>
  <c r="L3136" i="8"/>
  <c r="K3136" i="8"/>
  <c r="J3136" i="8"/>
  <c r="P3135" i="8"/>
  <c r="N3135" i="8"/>
  <c r="O3135" i="8" s="1"/>
  <c r="M3135" i="8"/>
  <c r="L3135" i="8"/>
  <c r="K3135" i="8"/>
  <c r="J3135" i="8"/>
  <c r="P3134" i="8"/>
  <c r="N3134" i="8"/>
  <c r="O3134" i="8" s="1"/>
  <c r="M3134" i="8"/>
  <c r="L3134" i="8"/>
  <c r="K3134" i="8"/>
  <c r="J3134" i="8"/>
  <c r="P3133" i="8"/>
  <c r="N3133" i="8"/>
  <c r="O3133" i="8" s="1"/>
  <c r="M3133" i="8"/>
  <c r="L3133" i="8"/>
  <c r="K3133" i="8"/>
  <c r="J3133" i="8"/>
  <c r="P3132" i="8"/>
  <c r="N3132" i="8"/>
  <c r="O3132" i="8" s="1"/>
  <c r="M3132" i="8"/>
  <c r="L3132" i="8"/>
  <c r="K3132" i="8"/>
  <c r="J3132" i="8"/>
  <c r="P3131" i="8"/>
  <c r="N3131" i="8"/>
  <c r="O3131" i="8" s="1"/>
  <c r="M3131" i="8"/>
  <c r="L3131" i="8"/>
  <c r="K3131" i="8"/>
  <c r="J3131" i="8"/>
  <c r="P3130" i="8"/>
  <c r="N3130" i="8"/>
  <c r="O3130" i="8" s="1"/>
  <c r="M3130" i="8"/>
  <c r="L3130" i="8"/>
  <c r="K3130" i="8"/>
  <c r="J3130" i="8"/>
  <c r="P3129" i="8"/>
  <c r="N3129" i="8"/>
  <c r="O3129" i="8" s="1"/>
  <c r="M3129" i="8"/>
  <c r="L3129" i="8"/>
  <c r="K3129" i="8"/>
  <c r="J3129" i="8"/>
  <c r="P3128" i="8"/>
  <c r="N3128" i="8"/>
  <c r="O3128" i="8" s="1"/>
  <c r="M3128" i="8"/>
  <c r="L3128" i="8"/>
  <c r="K3128" i="8"/>
  <c r="J3128" i="8"/>
  <c r="P3127" i="8"/>
  <c r="N3127" i="8"/>
  <c r="O3127" i="8" s="1"/>
  <c r="M3127" i="8"/>
  <c r="L3127" i="8"/>
  <c r="K3127" i="8"/>
  <c r="J3127" i="8"/>
  <c r="P3126" i="8"/>
  <c r="N3126" i="8"/>
  <c r="O3126" i="8" s="1"/>
  <c r="M3126" i="8"/>
  <c r="L3126" i="8"/>
  <c r="K3126" i="8"/>
  <c r="J3126" i="8"/>
  <c r="P3125" i="8"/>
  <c r="N3125" i="8"/>
  <c r="O3125" i="8" s="1"/>
  <c r="M3125" i="8"/>
  <c r="L3125" i="8"/>
  <c r="K3125" i="8"/>
  <c r="J3125" i="8"/>
  <c r="P3124" i="8"/>
  <c r="N3124" i="8"/>
  <c r="O3124" i="8" s="1"/>
  <c r="M3124" i="8"/>
  <c r="L3124" i="8"/>
  <c r="K3124" i="8"/>
  <c r="J3124" i="8"/>
  <c r="P3123" i="8"/>
  <c r="O3123" i="8"/>
  <c r="N3123" i="8"/>
  <c r="M3123" i="8"/>
  <c r="L3123" i="8"/>
  <c r="K3123" i="8"/>
  <c r="J3123" i="8"/>
  <c r="P3122" i="8"/>
  <c r="O3122" i="8"/>
  <c r="N3122" i="8"/>
  <c r="M3122" i="8"/>
  <c r="L3122" i="8"/>
  <c r="K3122" i="8"/>
  <c r="J3122" i="8"/>
  <c r="P3121" i="8"/>
  <c r="N3121" i="8"/>
  <c r="O3121" i="8" s="1"/>
  <c r="M3121" i="8"/>
  <c r="L3121" i="8"/>
  <c r="K3121" i="8"/>
  <c r="J3121" i="8"/>
  <c r="P3120" i="8"/>
  <c r="N3120" i="8"/>
  <c r="O3120" i="8" s="1"/>
  <c r="M3120" i="8"/>
  <c r="L3120" i="8"/>
  <c r="K3120" i="8"/>
  <c r="J3120" i="8"/>
  <c r="P3119" i="8"/>
  <c r="O3119" i="8"/>
  <c r="N3119" i="8"/>
  <c r="M3119" i="8"/>
  <c r="L3119" i="8"/>
  <c r="K3119" i="8"/>
  <c r="J3119" i="8"/>
  <c r="P3118" i="8"/>
  <c r="N3118" i="8"/>
  <c r="O3118" i="8" s="1"/>
  <c r="M3118" i="8"/>
  <c r="L3118" i="8"/>
  <c r="K3118" i="8"/>
  <c r="J3118" i="8"/>
  <c r="P3117" i="8"/>
  <c r="N3117" i="8"/>
  <c r="O3117" i="8" s="1"/>
  <c r="M3117" i="8"/>
  <c r="L3117" i="8"/>
  <c r="K3117" i="8"/>
  <c r="J3117" i="8"/>
  <c r="P3116" i="8"/>
  <c r="N3116" i="8"/>
  <c r="O3116" i="8" s="1"/>
  <c r="M3116" i="8"/>
  <c r="L3116" i="8"/>
  <c r="K3116" i="8"/>
  <c r="J3116" i="8"/>
  <c r="P3115" i="8"/>
  <c r="N3115" i="8"/>
  <c r="O3115" i="8" s="1"/>
  <c r="M3115" i="8"/>
  <c r="L3115" i="8"/>
  <c r="K3115" i="8"/>
  <c r="J3115" i="8"/>
  <c r="P3114" i="8"/>
  <c r="N3114" i="8"/>
  <c r="O3114" i="8" s="1"/>
  <c r="M3114" i="8"/>
  <c r="L3114" i="8"/>
  <c r="K3114" i="8"/>
  <c r="J3114" i="8"/>
  <c r="P3113" i="8"/>
  <c r="N3113" i="8"/>
  <c r="O3113" i="8" s="1"/>
  <c r="M3113" i="8"/>
  <c r="L3113" i="8"/>
  <c r="K3113" i="8"/>
  <c r="J3113" i="8"/>
  <c r="P3112" i="8"/>
  <c r="N3112" i="8"/>
  <c r="O3112" i="8" s="1"/>
  <c r="M3112" i="8"/>
  <c r="L3112" i="8"/>
  <c r="K3112" i="8"/>
  <c r="J3112" i="8"/>
  <c r="P3111" i="8"/>
  <c r="N3111" i="8"/>
  <c r="O3111" i="8" s="1"/>
  <c r="M3111" i="8"/>
  <c r="L3111" i="8"/>
  <c r="K3111" i="8"/>
  <c r="J3111" i="8"/>
  <c r="P3110" i="8"/>
  <c r="N3110" i="8"/>
  <c r="O3110" i="8" s="1"/>
  <c r="M3110" i="8"/>
  <c r="L3110" i="8"/>
  <c r="K3110" i="8"/>
  <c r="J3110" i="8"/>
  <c r="P3109" i="8"/>
  <c r="N3109" i="8"/>
  <c r="O3109" i="8" s="1"/>
  <c r="M3109" i="8"/>
  <c r="L3109" i="8"/>
  <c r="K3109" i="8"/>
  <c r="J3109" i="8"/>
  <c r="P3108" i="8"/>
  <c r="N3108" i="8"/>
  <c r="O3108" i="8" s="1"/>
  <c r="M3108" i="8"/>
  <c r="L3108" i="8"/>
  <c r="K3108" i="8"/>
  <c r="J3108" i="8"/>
  <c r="P3107" i="8"/>
  <c r="O3107" i="8"/>
  <c r="N3107" i="8"/>
  <c r="M3107" i="8"/>
  <c r="L3107" i="8"/>
  <c r="K3107" i="8"/>
  <c r="J3107" i="8"/>
  <c r="P3106" i="8"/>
  <c r="N3106" i="8"/>
  <c r="O3106" i="8" s="1"/>
  <c r="M3106" i="8"/>
  <c r="L3106" i="8"/>
  <c r="K3106" i="8"/>
  <c r="J3106" i="8"/>
  <c r="P3105" i="8"/>
  <c r="N3105" i="8"/>
  <c r="O3105" i="8" s="1"/>
  <c r="M3105" i="8"/>
  <c r="L3105" i="8"/>
  <c r="K3105" i="8"/>
  <c r="J3105" i="8"/>
  <c r="P3104" i="8"/>
  <c r="N3104" i="8"/>
  <c r="O3104" i="8" s="1"/>
  <c r="M3104" i="8"/>
  <c r="L3104" i="8"/>
  <c r="K3104" i="8"/>
  <c r="J3104" i="8"/>
  <c r="P3103" i="8"/>
  <c r="N3103" i="8"/>
  <c r="O3103" i="8" s="1"/>
  <c r="M3103" i="8"/>
  <c r="L3103" i="8"/>
  <c r="K3103" i="8"/>
  <c r="J3103" i="8"/>
  <c r="P3102" i="8"/>
  <c r="O3102" i="8"/>
  <c r="N3102" i="8"/>
  <c r="M3102" i="8"/>
  <c r="L3102" i="8"/>
  <c r="K3102" i="8"/>
  <c r="J3102" i="8"/>
  <c r="P3101" i="8"/>
  <c r="N3101" i="8"/>
  <c r="O3101" i="8" s="1"/>
  <c r="M3101" i="8"/>
  <c r="L3101" i="8"/>
  <c r="K3101" i="8"/>
  <c r="J3101" i="8"/>
  <c r="P3100" i="8"/>
  <c r="N3100" i="8"/>
  <c r="O3100" i="8" s="1"/>
  <c r="M3100" i="8"/>
  <c r="L3100" i="8"/>
  <c r="K3100" i="8"/>
  <c r="J3100" i="8"/>
  <c r="P3099" i="8"/>
  <c r="O3099" i="8"/>
  <c r="N3099" i="8"/>
  <c r="M3099" i="8"/>
  <c r="L3099" i="8"/>
  <c r="K3099" i="8"/>
  <c r="J3099" i="8"/>
  <c r="P3098" i="8"/>
  <c r="N3098" i="8"/>
  <c r="O3098" i="8" s="1"/>
  <c r="M3098" i="8"/>
  <c r="L3098" i="8"/>
  <c r="K3098" i="8"/>
  <c r="J3098" i="8"/>
  <c r="P3097" i="8"/>
  <c r="N3097" i="8"/>
  <c r="O3097" i="8" s="1"/>
  <c r="M3097" i="8"/>
  <c r="L3097" i="8"/>
  <c r="K3097" i="8"/>
  <c r="J3097" i="8"/>
  <c r="P3096" i="8"/>
  <c r="N3096" i="8"/>
  <c r="O3096" i="8" s="1"/>
  <c r="M3096" i="8"/>
  <c r="L3096" i="8"/>
  <c r="K3096" i="8"/>
  <c r="J3096" i="8"/>
  <c r="P3095" i="8"/>
  <c r="N3095" i="8"/>
  <c r="O3095" i="8" s="1"/>
  <c r="M3095" i="8"/>
  <c r="L3095" i="8"/>
  <c r="K3095" i="8"/>
  <c r="J3095" i="8"/>
  <c r="P3094" i="8"/>
  <c r="N3094" i="8"/>
  <c r="O3094" i="8" s="1"/>
  <c r="M3094" i="8"/>
  <c r="L3094" i="8"/>
  <c r="K3094" i="8"/>
  <c r="J3094" i="8"/>
  <c r="P3093" i="8"/>
  <c r="N3093" i="8"/>
  <c r="O3093" i="8" s="1"/>
  <c r="M3093" i="8"/>
  <c r="L3093" i="8"/>
  <c r="K3093" i="8"/>
  <c r="J3093" i="8"/>
  <c r="P3092" i="8"/>
  <c r="N3092" i="8"/>
  <c r="O3092" i="8" s="1"/>
  <c r="M3092" i="8"/>
  <c r="L3092" i="8"/>
  <c r="K3092" i="8"/>
  <c r="J3092" i="8"/>
  <c r="P3091" i="8"/>
  <c r="N3091" i="8"/>
  <c r="O3091" i="8" s="1"/>
  <c r="M3091" i="8"/>
  <c r="L3091" i="8"/>
  <c r="K3091" i="8"/>
  <c r="J3091" i="8"/>
  <c r="P3090" i="8"/>
  <c r="N3090" i="8"/>
  <c r="O3090" i="8" s="1"/>
  <c r="M3090" i="8"/>
  <c r="L3090" i="8"/>
  <c r="K3090" i="8"/>
  <c r="J3090" i="8"/>
  <c r="P3089" i="8"/>
  <c r="N3089" i="8"/>
  <c r="O3089" i="8" s="1"/>
  <c r="M3089" i="8"/>
  <c r="L3089" i="8"/>
  <c r="K3089" i="8"/>
  <c r="J3089" i="8"/>
  <c r="P3088" i="8"/>
  <c r="N3088" i="8"/>
  <c r="O3088" i="8" s="1"/>
  <c r="M3088" i="8"/>
  <c r="L3088" i="8"/>
  <c r="K3088" i="8"/>
  <c r="J3088" i="8"/>
  <c r="P3087" i="8"/>
  <c r="N3087" i="8"/>
  <c r="O3087" i="8" s="1"/>
  <c r="M3087" i="8"/>
  <c r="L3087" i="8"/>
  <c r="K3087" i="8"/>
  <c r="J3087" i="8"/>
  <c r="P3086" i="8"/>
  <c r="N3086" i="8"/>
  <c r="O3086" i="8" s="1"/>
  <c r="M3086" i="8"/>
  <c r="L3086" i="8"/>
  <c r="K3086" i="8"/>
  <c r="J3086" i="8"/>
  <c r="P3085" i="8"/>
  <c r="N3085" i="8"/>
  <c r="O3085" i="8" s="1"/>
  <c r="M3085" i="8"/>
  <c r="L3085" i="8"/>
  <c r="K3085" i="8"/>
  <c r="J3085" i="8"/>
  <c r="P3084" i="8"/>
  <c r="N3084" i="8"/>
  <c r="O3084" i="8" s="1"/>
  <c r="M3084" i="8"/>
  <c r="L3084" i="8"/>
  <c r="K3084" i="8"/>
  <c r="J3084" i="8"/>
  <c r="P3083" i="8"/>
  <c r="N3083" i="8"/>
  <c r="O3083" i="8" s="1"/>
  <c r="M3083" i="8"/>
  <c r="L3083" i="8"/>
  <c r="K3083" i="8"/>
  <c r="J3083" i="8"/>
  <c r="P3082" i="8"/>
  <c r="N3082" i="8"/>
  <c r="O3082" i="8" s="1"/>
  <c r="M3082" i="8"/>
  <c r="L3082" i="8"/>
  <c r="K3082" i="8"/>
  <c r="J3082" i="8"/>
  <c r="P3081" i="8"/>
  <c r="N3081" i="8"/>
  <c r="O3081" i="8" s="1"/>
  <c r="M3081" i="8"/>
  <c r="L3081" i="8"/>
  <c r="K3081" i="8"/>
  <c r="J3081" i="8"/>
  <c r="P3080" i="8"/>
  <c r="N3080" i="8"/>
  <c r="O3080" i="8" s="1"/>
  <c r="M3080" i="8"/>
  <c r="L3080" i="8"/>
  <c r="K3080" i="8"/>
  <c r="J3080" i="8"/>
  <c r="P3079" i="8"/>
  <c r="N3079" i="8"/>
  <c r="O3079" i="8" s="1"/>
  <c r="M3079" i="8"/>
  <c r="L3079" i="8"/>
  <c r="K3079" i="8"/>
  <c r="J3079" i="8"/>
  <c r="P3078" i="8"/>
  <c r="N3078" i="8"/>
  <c r="O3078" i="8" s="1"/>
  <c r="M3078" i="8"/>
  <c r="L3078" i="8"/>
  <c r="K3078" i="8"/>
  <c r="J3078" i="8"/>
  <c r="P3077" i="8"/>
  <c r="N3077" i="8"/>
  <c r="O3077" i="8" s="1"/>
  <c r="M3077" i="8"/>
  <c r="L3077" i="8"/>
  <c r="K3077" i="8"/>
  <c r="J3077" i="8"/>
  <c r="P3076" i="8"/>
  <c r="N3076" i="8"/>
  <c r="O3076" i="8" s="1"/>
  <c r="M3076" i="8"/>
  <c r="L3076" i="8"/>
  <c r="K3076" i="8"/>
  <c r="J3076" i="8"/>
  <c r="P3075" i="8"/>
  <c r="N3075" i="8"/>
  <c r="O3075" i="8" s="1"/>
  <c r="M3075" i="8"/>
  <c r="L3075" i="8"/>
  <c r="K3075" i="8"/>
  <c r="J3075" i="8"/>
  <c r="P3074" i="8"/>
  <c r="N3074" i="8"/>
  <c r="O3074" i="8" s="1"/>
  <c r="M3074" i="8"/>
  <c r="L3074" i="8"/>
  <c r="K3074" i="8"/>
  <c r="J3074" i="8"/>
  <c r="P3073" i="8"/>
  <c r="O3073" i="8"/>
  <c r="N3073" i="8"/>
  <c r="M3073" i="8"/>
  <c r="L3073" i="8"/>
  <c r="K3073" i="8"/>
  <c r="J3073" i="8"/>
  <c r="P3072" i="8"/>
  <c r="N3072" i="8"/>
  <c r="O3072" i="8" s="1"/>
  <c r="M3072" i="8"/>
  <c r="L3072" i="8"/>
  <c r="K3072" i="8"/>
  <c r="J3072" i="8"/>
  <c r="P3071" i="8"/>
  <c r="N3071" i="8"/>
  <c r="O3071" i="8" s="1"/>
  <c r="M3071" i="8"/>
  <c r="L3071" i="8"/>
  <c r="K3071" i="8"/>
  <c r="J3071" i="8"/>
  <c r="P3070" i="8"/>
  <c r="O3070" i="8"/>
  <c r="N3070" i="8"/>
  <c r="M3070" i="8"/>
  <c r="L3070" i="8"/>
  <c r="K3070" i="8"/>
  <c r="J3070" i="8"/>
  <c r="P3069" i="8"/>
  <c r="N3069" i="8"/>
  <c r="O3069" i="8" s="1"/>
  <c r="M3069" i="8"/>
  <c r="L3069" i="8"/>
  <c r="K3069" i="8"/>
  <c r="J3069" i="8"/>
  <c r="P3068" i="8"/>
  <c r="N3068" i="8"/>
  <c r="O3068" i="8" s="1"/>
  <c r="M3068" i="8"/>
  <c r="L3068" i="8"/>
  <c r="K3068" i="8"/>
  <c r="J3068" i="8"/>
  <c r="P3067" i="8"/>
  <c r="O3067" i="8"/>
  <c r="N3067" i="8"/>
  <c r="M3067" i="8"/>
  <c r="L3067" i="8"/>
  <c r="K3067" i="8"/>
  <c r="J3067" i="8"/>
  <c r="P3066" i="8"/>
  <c r="N3066" i="8"/>
  <c r="O3066" i="8" s="1"/>
  <c r="M3066" i="8"/>
  <c r="L3066" i="8"/>
  <c r="K3066" i="8"/>
  <c r="J3066" i="8"/>
  <c r="P3065" i="8"/>
  <c r="N3065" i="8"/>
  <c r="O3065" i="8" s="1"/>
  <c r="M3065" i="8"/>
  <c r="L3065" i="8"/>
  <c r="K3065" i="8"/>
  <c r="J3065" i="8"/>
  <c r="P3064" i="8"/>
  <c r="N3064" i="8"/>
  <c r="O3064" i="8" s="1"/>
  <c r="M3064" i="8"/>
  <c r="L3064" i="8"/>
  <c r="K3064" i="8"/>
  <c r="J3064" i="8"/>
  <c r="P3063" i="8"/>
  <c r="N3063" i="8"/>
  <c r="O3063" i="8" s="1"/>
  <c r="M3063" i="8"/>
  <c r="L3063" i="8"/>
  <c r="K3063" i="8"/>
  <c r="J3063" i="8"/>
  <c r="P3062" i="8"/>
  <c r="N3062" i="8"/>
  <c r="O3062" i="8" s="1"/>
  <c r="M3062" i="8"/>
  <c r="L3062" i="8"/>
  <c r="K3062" i="8"/>
  <c r="J3062" i="8"/>
  <c r="P3061" i="8"/>
  <c r="N3061" i="8"/>
  <c r="O3061" i="8" s="1"/>
  <c r="M3061" i="8"/>
  <c r="L3061" i="8"/>
  <c r="K3061" i="8"/>
  <c r="J3061" i="8"/>
  <c r="P3060" i="8"/>
  <c r="N3060" i="8"/>
  <c r="O3060" i="8" s="1"/>
  <c r="M3060" i="8"/>
  <c r="L3060" i="8"/>
  <c r="K3060" i="8"/>
  <c r="J3060" i="8"/>
  <c r="P3059" i="8"/>
  <c r="N3059" i="8"/>
  <c r="O3059" i="8" s="1"/>
  <c r="M3059" i="8"/>
  <c r="L3059" i="8"/>
  <c r="K3059" i="8"/>
  <c r="J3059" i="8"/>
  <c r="P3058" i="8"/>
  <c r="N3058" i="8"/>
  <c r="O3058" i="8" s="1"/>
  <c r="M3058" i="8"/>
  <c r="L3058" i="8"/>
  <c r="K3058" i="8"/>
  <c r="J3058" i="8"/>
  <c r="P3057" i="8"/>
  <c r="N3057" i="8"/>
  <c r="O3057" i="8" s="1"/>
  <c r="M3057" i="8"/>
  <c r="L3057" i="8"/>
  <c r="K3057" i="8"/>
  <c r="J3057" i="8"/>
  <c r="P3056" i="8"/>
  <c r="N3056" i="8"/>
  <c r="O3056" i="8" s="1"/>
  <c r="M3056" i="8"/>
  <c r="L3056" i="8"/>
  <c r="K3056" i="8"/>
  <c r="J3056" i="8"/>
  <c r="P3055" i="8"/>
  <c r="N3055" i="8"/>
  <c r="O3055" i="8" s="1"/>
  <c r="M3055" i="8"/>
  <c r="L3055" i="8"/>
  <c r="K3055" i="8"/>
  <c r="J3055" i="8"/>
  <c r="P3054" i="8"/>
  <c r="N3054" i="8"/>
  <c r="O3054" i="8" s="1"/>
  <c r="M3054" i="8"/>
  <c r="L3054" i="8"/>
  <c r="K3054" i="8"/>
  <c r="J3054" i="8"/>
  <c r="P3053" i="8"/>
  <c r="N3053" i="8"/>
  <c r="O3053" i="8" s="1"/>
  <c r="M3053" i="8"/>
  <c r="L3053" i="8"/>
  <c r="K3053" i="8"/>
  <c r="J3053" i="8"/>
  <c r="P3052" i="8"/>
  <c r="N3052" i="8"/>
  <c r="O3052" i="8" s="1"/>
  <c r="M3052" i="8"/>
  <c r="L3052" i="8"/>
  <c r="K3052" i="8"/>
  <c r="J3052" i="8"/>
  <c r="P3051" i="8"/>
  <c r="N3051" i="8"/>
  <c r="O3051" i="8" s="1"/>
  <c r="M3051" i="8"/>
  <c r="L3051" i="8"/>
  <c r="K3051" i="8"/>
  <c r="J3051" i="8"/>
  <c r="P3050" i="8"/>
  <c r="O3050" i="8"/>
  <c r="N3050" i="8"/>
  <c r="M3050" i="8"/>
  <c r="L3050" i="8"/>
  <c r="K3050" i="8"/>
  <c r="J3050" i="8"/>
  <c r="P3049" i="8"/>
  <c r="N3049" i="8"/>
  <c r="O3049" i="8" s="1"/>
  <c r="M3049" i="8"/>
  <c r="L3049" i="8"/>
  <c r="K3049" i="8"/>
  <c r="J3049" i="8"/>
  <c r="P3048" i="8"/>
  <c r="N3048" i="8"/>
  <c r="O3048" i="8" s="1"/>
  <c r="M3048" i="8"/>
  <c r="L3048" i="8"/>
  <c r="K3048" i="8"/>
  <c r="J3048" i="8"/>
  <c r="P3047" i="8"/>
  <c r="N3047" i="8"/>
  <c r="O3047" i="8" s="1"/>
  <c r="M3047" i="8"/>
  <c r="L3047" i="8"/>
  <c r="K3047" i="8"/>
  <c r="J3047" i="8"/>
  <c r="P3046" i="8"/>
  <c r="N3046" i="8"/>
  <c r="O3046" i="8" s="1"/>
  <c r="M3046" i="8"/>
  <c r="L3046" i="8"/>
  <c r="K3046" i="8"/>
  <c r="J3046" i="8"/>
  <c r="P3045" i="8"/>
  <c r="N3045" i="8"/>
  <c r="O3045" i="8" s="1"/>
  <c r="M3045" i="8"/>
  <c r="L3045" i="8"/>
  <c r="K3045" i="8"/>
  <c r="J3045" i="8"/>
  <c r="P3044" i="8"/>
  <c r="N3044" i="8"/>
  <c r="O3044" i="8" s="1"/>
  <c r="M3044" i="8"/>
  <c r="L3044" i="8"/>
  <c r="K3044" i="8"/>
  <c r="J3044" i="8"/>
  <c r="P3043" i="8"/>
  <c r="N3043" i="8"/>
  <c r="O3043" i="8" s="1"/>
  <c r="M3043" i="8"/>
  <c r="L3043" i="8"/>
  <c r="K3043" i="8"/>
  <c r="J3043" i="8"/>
  <c r="P3042" i="8"/>
  <c r="N3042" i="8"/>
  <c r="O3042" i="8" s="1"/>
  <c r="M3042" i="8"/>
  <c r="L3042" i="8"/>
  <c r="K3042" i="8"/>
  <c r="J3042" i="8"/>
  <c r="P3041" i="8"/>
  <c r="N3041" i="8"/>
  <c r="O3041" i="8" s="1"/>
  <c r="M3041" i="8"/>
  <c r="L3041" i="8"/>
  <c r="K3041" i="8"/>
  <c r="J3041" i="8"/>
  <c r="P3040" i="8"/>
  <c r="N3040" i="8"/>
  <c r="O3040" i="8" s="1"/>
  <c r="M3040" i="8"/>
  <c r="L3040" i="8"/>
  <c r="K3040" i="8"/>
  <c r="J3040" i="8"/>
  <c r="P3039" i="8"/>
  <c r="O3039" i="8"/>
  <c r="N3039" i="8"/>
  <c r="M3039" i="8"/>
  <c r="L3039" i="8"/>
  <c r="K3039" i="8"/>
  <c r="J3039" i="8"/>
  <c r="P3038" i="8"/>
  <c r="N3038" i="8"/>
  <c r="O3038" i="8" s="1"/>
  <c r="M3038" i="8"/>
  <c r="L3038" i="8"/>
  <c r="K3038" i="8"/>
  <c r="J3038" i="8"/>
  <c r="P3037" i="8"/>
  <c r="N3037" i="8"/>
  <c r="O3037" i="8" s="1"/>
  <c r="M3037" i="8"/>
  <c r="L3037" i="8"/>
  <c r="K3037" i="8"/>
  <c r="J3037" i="8"/>
  <c r="P3036" i="8"/>
  <c r="N3036" i="8"/>
  <c r="O3036" i="8" s="1"/>
  <c r="M3036" i="8"/>
  <c r="L3036" i="8"/>
  <c r="K3036" i="8"/>
  <c r="J3036" i="8"/>
  <c r="P3035" i="8"/>
  <c r="N3035" i="8"/>
  <c r="O3035" i="8" s="1"/>
  <c r="M3035" i="8"/>
  <c r="L3035" i="8"/>
  <c r="K3035" i="8"/>
  <c r="J3035" i="8"/>
  <c r="P3034" i="8"/>
  <c r="N3034" i="8"/>
  <c r="O3034" i="8" s="1"/>
  <c r="M3034" i="8"/>
  <c r="L3034" i="8"/>
  <c r="K3034" i="8"/>
  <c r="J3034" i="8"/>
  <c r="P3033" i="8"/>
  <c r="N3033" i="8"/>
  <c r="O3033" i="8" s="1"/>
  <c r="M3033" i="8"/>
  <c r="L3033" i="8"/>
  <c r="K3033" i="8"/>
  <c r="J3033" i="8"/>
  <c r="P3032" i="8"/>
  <c r="N3032" i="8"/>
  <c r="O3032" i="8" s="1"/>
  <c r="M3032" i="8"/>
  <c r="L3032" i="8"/>
  <c r="K3032" i="8"/>
  <c r="J3032" i="8"/>
  <c r="P3031" i="8"/>
  <c r="N3031" i="8"/>
  <c r="O3031" i="8" s="1"/>
  <c r="M3031" i="8"/>
  <c r="L3031" i="8"/>
  <c r="K3031" i="8"/>
  <c r="J3031" i="8"/>
  <c r="P3030" i="8"/>
  <c r="O3030" i="8"/>
  <c r="N3030" i="8"/>
  <c r="M3030" i="8"/>
  <c r="L3030" i="8"/>
  <c r="K3030" i="8"/>
  <c r="J3030" i="8"/>
  <c r="P3029" i="8"/>
  <c r="N3029" i="8"/>
  <c r="O3029" i="8" s="1"/>
  <c r="M3029" i="8"/>
  <c r="L3029" i="8"/>
  <c r="K3029" i="8"/>
  <c r="J3029" i="8"/>
  <c r="P3028" i="8"/>
  <c r="N3028" i="8"/>
  <c r="O3028" i="8" s="1"/>
  <c r="M3028" i="8"/>
  <c r="L3028" i="8"/>
  <c r="K3028" i="8"/>
  <c r="J3028" i="8"/>
  <c r="P3027" i="8"/>
  <c r="N3027" i="8"/>
  <c r="O3027" i="8" s="1"/>
  <c r="M3027" i="8"/>
  <c r="L3027" i="8"/>
  <c r="K3027" i="8"/>
  <c r="J3027" i="8"/>
  <c r="P3026" i="8"/>
  <c r="N3026" i="8"/>
  <c r="O3026" i="8" s="1"/>
  <c r="M3026" i="8"/>
  <c r="L3026" i="8"/>
  <c r="K3026" i="8"/>
  <c r="J3026" i="8"/>
  <c r="P3025" i="8"/>
  <c r="N3025" i="8"/>
  <c r="O3025" i="8" s="1"/>
  <c r="M3025" i="8"/>
  <c r="L3025" i="8"/>
  <c r="K3025" i="8"/>
  <c r="J3025" i="8"/>
  <c r="P3024" i="8"/>
  <c r="N3024" i="8"/>
  <c r="O3024" i="8" s="1"/>
  <c r="M3024" i="8"/>
  <c r="L3024" i="8"/>
  <c r="K3024" i="8"/>
  <c r="J3024" i="8"/>
  <c r="P3023" i="8"/>
  <c r="N3023" i="8"/>
  <c r="O3023" i="8" s="1"/>
  <c r="M3023" i="8"/>
  <c r="L3023" i="8"/>
  <c r="K3023" i="8"/>
  <c r="J3023" i="8"/>
  <c r="P3022" i="8"/>
  <c r="N3022" i="8"/>
  <c r="O3022" i="8" s="1"/>
  <c r="M3022" i="8"/>
  <c r="L3022" i="8"/>
  <c r="K3022" i="8"/>
  <c r="J3022" i="8"/>
  <c r="P3021" i="8"/>
  <c r="N3021" i="8"/>
  <c r="O3021" i="8" s="1"/>
  <c r="M3021" i="8"/>
  <c r="L3021" i="8"/>
  <c r="K3021" i="8"/>
  <c r="J3021" i="8"/>
  <c r="P3020" i="8"/>
  <c r="N3020" i="8"/>
  <c r="O3020" i="8" s="1"/>
  <c r="M3020" i="8"/>
  <c r="L3020" i="8"/>
  <c r="K3020" i="8"/>
  <c r="J3020" i="8"/>
  <c r="P3019" i="8"/>
  <c r="N3019" i="8"/>
  <c r="O3019" i="8" s="1"/>
  <c r="M3019" i="8"/>
  <c r="L3019" i="8"/>
  <c r="K3019" i="8"/>
  <c r="J3019" i="8"/>
  <c r="P3018" i="8"/>
  <c r="N3018" i="8"/>
  <c r="O3018" i="8" s="1"/>
  <c r="M3018" i="8"/>
  <c r="L3018" i="8"/>
  <c r="K3018" i="8"/>
  <c r="J3018" i="8"/>
  <c r="P3017" i="8"/>
  <c r="N3017" i="8"/>
  <c r="O3017" i="8" s="1"/>
  <c r="M3017" i="8"/>
  <c r="L3017" i="8"/>
  <c r="K3017" i="8"/>
  <c r="J3017" i="8"/>
  <c r="P3016" i="8"/>
  <c r="N3016" i="8"/>
  <c r="O3016" i="8" s="1"/>
  <c r="M3016" i="8"/>
  <c r="L3016" i="8"/>
  <c r="K3016" i="8"/>
  <c r="J3016" i="8"/>
  <c r="P3015" i="8"/>
  <c r="N3015" i="8"/>
  <c r="O3015" i="8" s="1"/>
  <c r="M3015" i="8"/>
  <c r="L3015" i="8"/>
  <c r="K3015" i="8"/>
  <c r="J3015" i="8"/>
  <c r="P3014" i="8"/>
  <c r="N3014" i="8"/>
  <c r="O3014" i="8" s="1"/>
  <c r="M3014" i="8"/>
  <c r="L3014" i="8"/>
  <c r="K3014" i="8"/>
  <c r="J3014" i="8"/>
  <c r="P3013" i="8"/>
  <c r="N3013" i="8"/>
  <c r="O3013" i="8" s="1"/>
  <c r="M3013" i="8"/>
  <c r="L3013" i="8"/>
  <c r="K3013" i="8"/>
  <c r="J3013" i="8"/>
  <c r="P3012" i="8"/>
  <c r="N3012" i="8"/>
  <c r="O3012" i="8" s="1"/>
  <c r="M3012" i="8"/>
  <c r="L3012" i="8"/>
  <c r="K3012" i="8"/>
  <c r="J3012" i="8"/>
  <c r="P3011" i="8"/>
  <c r="N3011" i="8"/>
  <c r="O3011" i="8" s="1"/>
  <c r="M3011" i="8"/>
  <c r="L3011" i="8"/>
  <c r="K3011" i="8"/>
  <c r="J3011" i="8"/>
  <c r="P3010" i="8"/>
  <c r="O3010" i="8"/>
  <c r="N3010" i="8"/>
  <c r="M3010" i="8"/>
  <c r="L3010" i="8"/>
  <c r="K3010" i="8"/>
  <c r="J3010" i="8"/>
  <c r="P3009" i="8"/>
  <c r="N3009" i="8"/>
  <c r="O3009" i="8" s="1"/>
  <c r="M3009" i="8"/>
  <c r="L3009" i="8"/>
  <c r="K3009" i="8"/>
  <c r="J3009" i="8"/>
  <c r="P3008" i="8"/>
  <c r="N3008" i="8"/>
  <c r="O3008" i="8" s="1"/>
  <c r="M3008" i="8"/>
  <c r="L3008" i="8"/>
  <c r="K3008" i="8"/>
  <c r="J3008" i="8"/>
  <c r="P3007" i="8"/>
  <c r="N3007" i="8"/>
  <c r="O3007" i="8" s="1"/>
  <c r="M3007" i="8"/>
  <c r="L3007" i="8"/>
  <c r="K3007" i="8"/>
  <c r="J3007" i="8"/>
  <c r="P3006" i="8"/>
  <c r="N3006" i="8"/>
  <c r="O3006" i="8" s="1"/>
  <c r="M3006" i="8"/>
  <c r="L3006" i="8"/>
  <c r="K3006" i="8"/>
  <c r="J3006" i="8"/>
  <c r="P3005" i="8"/>
  <c r="N3005" i="8"/>
  <c r="O3005" i="8" s="1"/>
  <c r="M3005" i="8"/>
  <c r="L3005" i="8"/>
  <c r="K3005" i="8"/>
  <c r="J3005" i="8"/>
  <c r="P3004" i="8"/>
  <c r="N3004" i="8"/>
  <c r="O3004" i="8" s="1"/>
  <c r="M3004" i="8"/>
  <c r="L3004" i="8"/>
  <c r="K3004" i="8"/>
  <c r="J3004" i="8"/>
  <c r="P3003" i="8"/>
  <c r="N3003" i="8"/>
  <c r="O3003" i="8" s="1"/>
  <c r="M3003" i="8"/>
  <c r="L3003" i="8"/>
  <c r="K3003" i="8"/>
  <c r="J3003" i="8"/>
  <c r="P3002" i="8"/>
  <c r="N3002" i="8"/>
  <c r="O3002" i="8" s="1"/>
  <c r="M3002" i="8"/>
  <c r="L3002" i="8"/>
  <c r="K3002" i="8"/>
  <c r="J3002" i="8"/>
  <c r="P3001" i="8"/>
  <c r="N3001" i="8"/>
  <c r="O3001" i="8" s="1"/>
  <c r="M3001" i="8"/>
  <c r="L3001" i="8"/>
  <c r="K3001" i="8"/>
  <c r="J3001" i="8"/>
  <c r="P3000" i="8"/>
  <c r="N3000" i="8"/>
  <c r="O3000" i="8" s="1"/>
  <c r="M3000" i="8"/>
  <c r="L3000" i="8"/>
  <c r="K3000" i="8"/>
  <c r="J3000" i="8"/>
  <c r="P2999" i="8"/>
  <c r="N2999" i="8"/>
  <c r="O2999" i="8" s="1"/>
  <c r="M2999" i="8"/>
  <c r="L2999" i="8"/>
  <c r="K2999" i="8"/>
  <c r="J2999" i="8"/>
  <c r="P2998" i="8"/>
  <c r="O2998" i="8"/>
  <c r="N2998" i="8"/>
  <c r="M2998" i="8"/>
  <c r="L2998" i="8"/>
  <c r="K2998" i="8"/>
  <c r="J2998" i="8"/>
  <c r="P2997" i="8"/>
  <c r="N2997" i="8"/>
  <c r="O2997" i="8" s="1"/>
  <c r="M2997" i="8"/>
  <c r="L2997" i="8"/>
  <c r="K2997" i="8"/>
  <c r="J2997" i="8"/>
  <c r="P2996" i="8"/>
  <c r="N2996" i="8"/>
  <c r="O2996" i="8" s="1"/>
  <c r="M2996" i="8"/>
  <c r="L2996" i="8"/>
  <c r="K2996" i="8"/>
  <c r="J2996" i="8"/>
  <c r="P2995" i="8"/>
  <c r="N2995" i="8"/>
  <c r="O2995" i="8" s="1"/>
  <c r="M2995" i="8"/>
  <c r="L2995" i="8"/>
  <c r="K2995" i="8"/>
  <c r="J2995" i="8"/>
  <c r="P2994" i="8"/>
  <c r="N2994" i="8"/>
  <c r="O2994" i="8" s="1"/>
  <c r="M2994" i="8"/>
  <c r="L2994" i="8"/>
  <c r="K2994" i="8"/>
  <c r="J2994" i="8"/>
  <c r="P2993" i="8"/>
  <c r="N2993" i="8"/>
  <c r="O2993" i="8" s="1"/>
  <c r="M2993" i="8"/>
  <c r="L2993" i="8"/>
  <c r="K2993" i="8"/>
  <c r="J2993" i="8"/>
  <c r="P2992" i="8"/>
  <c r="N2992" i="8"/>
  <c r="O2992" i="8" s="1"/>
  <c r="M2992" i="8"/>
  <c r="L2992" i="8"/>
  <c r="K2992" i="8"/>
  <c r="J2992" i="8"/>
  <c r="P2991" i="8"/>
  <c r="N2991" i="8"/>
  <c r="O2991" i="8" s="1"/>
  <c r="M2991" i="8"/>
  <c r="L2991" i="8"/>
  <c r="K2991" i="8"/>
  <c r="J2991" i="8"/>
  <c r="P2990" i="8"/>
  <c r="N2990" i="8"/>
  <c r="O2990" i="8" s="1"/>
  <c r="M2990" i="8"/>
  <c r="L2990" i="8"/>
  <c r="K2990" i="8"/>
  <c r="J2990" i="8"/>
  <c r="P2989" i="8"/>
  <c r="O2989" i="8"/>
  <c r="N2989" i="8"/>
  <c r="M2989" i="8"/>
  <c r="L2989" i="8"/>
  <c r="K2989" i="8"/>
  <c r="J2989" i="8"/>
  <c r="P2988" i="8"/>
  <c r="N2988" i="8"/>
  <c r="O2988" i="8" s="1"/>
  <c r="M2988" i="8"/>
  <c r="L2988" i="8"/>
  <c r="K2988" i="8"/>
  <c r="J2988" i="8"/>
  <c r="P2987" i="8"/>
  <c r="N2987" i="8"/>
  <c r="O2987" i="8" s="1"/>
  <c r="M2987" i="8"/>
  <c r="L2987" i="8"/>
  <c r="K2987" i="8"/>
  <c r="J2987" i="8"/>
  <c r="P2986" i="8"/>
  <c r="O2986" i="8"/>
  <c r="N2986" i="8"/>
  <c r="M2986" i="8"/>
  <c r="L2986" i="8"/>
  <c r="K2986" i="8"/>
  <c r="J2986" i="8"/>
  <c r="P2985" i="8"/>
  <c r="N2985" i="8"/>
  <c r="O2985" i="8" s="1"/>
  <c r="M2985" i="8"/>
  <c r="L2985" i="8"/>
  <c r="K2985" i="8"/>
  <c r="J2985" i="8"/>
  <c r="P2984" i="8"/>
  <c r="N2984" i="8"/>
  <c r="O2984" i="8" s="1"/>
  <c r="M2984" i="8"/>
  <c r="L2984" i="8"/>
  <c r="K2984" i="8"/>
  <c r="J2984" i="8"/>
  <c r="P2983" i="8"/>
  <c r="N2983" i="8"/>
  <c r="O2983" i="8" s="1"/>
  <c r="M2983" i="8"/>
  <c r="L2983" i="8"/>
  <c r="K2983" i="8"/>
  <c r="J2983" i="8"/>
  <c r="P2982" i="8"/>
  <c r="N2982" i="8"/>
  <c r="O2982" i="8" s="1"/>
  <c r="M2982" i="8"/>
  <c r="L2982" i="8"/>
  <c r="K2982" i="8"/>
  <c r="J2982" i="8"/>
  <c r="P2981" i="8"/>
  <c r="N2981" i="8"/>
  <c r="O2981" i="8" s="1"/>
  <c r="M2981" i="8"/>
  <c r="L2981" i="8"/>
  <c r="K2981" i="8"/>
  <c r="J2981" i="8"/>
  <c r="P2980" i="8"/>
  <c r="N2980" i="8"/>
  <c r="O2980" i="8" s="1"/>
  <c r="M2980" i="8"/>
  <c r="L2980" i="8"/>
  <c r="K2980" i="8"/>
  <c r="J2980" i="8"/>
  <c r="P2979" i="8"/>
  <c r="N2979" i="8"/>
  <c r="O2979" i="8" s="1"/>
  <c r="M2979" i="8"/>
  <c r="L2979" i="8"/>
  <c r="K2979" i="8"/>
  <c r="J2979" i="8"/>
  <c r="P2978" i="8"/>
  <c r="O2978" i="8"/>
  <c r="N2978" i="8"/>
  <c r="M2978" i="8"/>
  <c r="L2978" i="8"/>
  <c r="K2978" i="8"/>
  <c r="J2978" i="8"/>
  <c r="P2977" i="8"/>
  <c r="N2977" i="8"/>
  <c r="O2977" i="8" s="1"/>
  <c r="M2977" i="8"/>
  <c r="L2977" i="8"/>
  <c r="K2977" i="8"/>
  <c r="J2977" i="8"/>
  <c r="P2976" i="8"/>
  <c r="N2976" i="8"/>
  <c r="O2976" i="8" s="1"/>
  <c r="M2976" i="8"/>
  <c r="L2976" i="8"/>
  <c r="K2976" i="8"/>
  <c r="J2976" i="8"/>
  <c r="P2975" i="8"/>
  <c r="O2975" i="8"/>
  <c r="N2975" i="8"/>
  <c r="M2975" i="8"/>
  <c r="L2975" i="8"/>
  <c r="K2975" i="8"/>
  <c r="J2975" i="8"/>
  <c r="P2974" i="8"/>
  <c r="N2974" i="8"/>
  <c r="O2974" i="8" s="1"/>
  <c r="M2974" i="8"/>
  <c r="L2974" i="8"/>
  <c r="K2974" i="8"/>
  <c r="J2974" i="8"/>
  <c r="P2973" i="8"/>
  <c r="N2973" i="8"/>
  <c r="O2973" i="8" s="1"/>
  <c r="M2973" i="8"/>
  <c r="L2973" i="8"/>
  <c r="K2973" i="8"/>
  <c r="J2973" i="8"/>
  <c r="P2972" i="8"/>
  <c r="N2972" i="8"/>
  <c r="O2972" i="8" s="1"/>
  <c r="M2972" i="8"/>
  <c r="L2972" i="8"/>
  <c r="K2972" i="8"/>
  <c r="J2972" i="8"/>
  <c r="P2971" i="8"/>
  <c r="N2971" i="8"/>
  <c r="O2971" i="8" s="1"/>
  <c r="M2971" i="8"/>
  <c r="L2971" i="8"/>
  <c r="K2971" i="8"/>
  <c r="J2971" i="8"/>
  <c r="P2970" i="8"/>
  <c r="N2970" i="8"/>
  <c r="O2970" i="8" s="1"/>
  <c r="M2970" i="8"/>
  <c r="L2970" i="8"/>
  <c r="K2970" i="8"/>
  <c r="J2970" i="8"/>
  <c r="P2969" i="8"/>
  <c r="N2969" i="8"/>
  <c r="O2969" i="8" s="1"/>
  <c r="M2969" i="8"/>
  <c r="L2969" i="8"/>
  <c r="K2969" i="8"/>
  <c r="J2969" i="8"/>
  <c r="P2968" i="8"/>
  <c r="N2968" i="8"/>
  <c r="O2968" i="8" s="1"/>
  <c r="M2968" i="8"/>
  <c r="L2968" i="8"/>
  <c r="K2968" i="8"/>
  <c r="J2968" i="8"/>
  <c r="P2967" i="8"/>
  <c r="N2967" i="8"/>
  <c r="O2967" i="8" s="1"/>
  <c r="M2967" i="8"/>
  <c r="L2967" i="8"/>
  <c r="K2967" i="8"/>
  <c r="J2967" i="8"/>
  <c r="P2966" i="8"/>
  <c r="N2966" i="8"/>
  <c r="O2966" i="8" s="1"/>
  <c r="M2966" i="8"/>
  <c r="L2966" i="8"/>
  <c r="K2966" i="8"/>
  <c r="J2966" i="8"/>
  <c r="P2965" i="8"/>
  <c r="N2965" i="8"/>
  <c r="O2965" i="8" s="1"/>
  <c r="M2965" i="8"/>
  <c r="L2965" i="8"/>
  <c r="K2965" i="8"/>
  <c r="J2965" i="8"/>
  <c r="P2964" i="8"/>
  <c r="N2964" i="8"/>
  <c r="O2964" i="8" s="1"/>
  <c r="M2964" i="8"/>
  <c r="L2964" i="8"/>
  <c r="K2964" i="8"/>
  <c r="J2964" i="8"/>
  <c r="P2963" i="8"/>
  <c r="N2963" i="8"/>
  <c r="O2963" i="8" s="1"/>
  <c r="M2963" i="8"/>
  <c r="L2963" i="8"/>
  <c r="K2963" i="8"/>
  <c r="J2963" i="8"/>
  <c r="P2962" i="8"/>
  <c r="N2962" i="8"/>
  <c r="O2962" i="8" s="1"/>
  <c r="M2962" i="8"/>
  <c r="L2962" i="8"/>
  <c r="K2962" i="8"/>
  <c r="J2962" i="8"/>
  <c r="P2961" i="8"/>
  <c r="N2961" i="8"/>
  <c r="O2961" i="8" s="1"/>
  <c r="M2961" i="8"/>
  <c r="L2961" i="8"/>
  <c r="K2961" i="8"/>
  <c r="J2961" i="8"/>
  <c r="P2960" i="8"/>
  <c r="N2960" i="8"/>
  <c r="O2960" i="8" s="1"/>
  <c r="M2960" i="8"/>
  <c r="L2960" i="8"/>
  <c r="K2960" i="8"/>
  <c r="J2960" i="8"/>
  <c r="P2959" i="8"/>
  <c r="N2959" i="8"/>
  <c r="O2959" i="8" s="1"/>
  <c r="M2959" i="8"/>
  <c r="L2959" i="8"/>
  <c r="K2959" i="8"/>
  <c r="J2959" i="8"/>
  <c r="P2958" i="8"/>
  <c r="N2958" i="8"/>
  <c r="O2958" i="8" s="1"/>
  <c r="M2958" i="8"/>
  <c r="L2958" i="8"/>
  <c r="K2958" i="8"/>
  <c r="J2958" i="8"/>
  <c r="P2957" i="8"/>
  <c r="O2957" i="8"/>
  <c r="N2957" i="8"/>
  <c r="M2957" i="8"/>
  <c r="L2957" i="8"/>
  <c r="K2957" i="8"/>
  <c r="J2957" i="8"/>
  <c r="P2956" i="8"/>
  <c r="N2956" i="8"/>
  <c r="O2956" i="8" s="1"/>
  <c r="M2956" i="8"/>
  <c r="L2956" i="8"/>
  <c r="K2956" i="8"/>
  <c r="J2956" i="8"/>
  <c r="P2955" i="8"/>
  <c r="N2955" i="8"/>
  <c r="O2955" i="8" s="1"/>
  <c r="M2955" i="8"/>
  <c r="L2955" i="8"/>
  <c r="K2955" i="8"/>
  <c r="J2955" i="8"/>
  <c r="P2954" i="8"/>
  <c r="O2954" i="8"/>
  <c r="N2954" i="8"/>
  <c r="M2954" i="8"/>
  <c r="L2954" i="8"/>
  <c r="K2954" i="8"/>
  <c r="J2954" i="8"/>
  <c r="P2953" i="8"/>
  <c r="N2953" i="8"/>
  <c r="O2953" i="8" s="1"/>
  <c r="M2953" i="8"/>
  <c r="L2953" i="8"/>
  <c r="K2953" i="8"/>
  <c r="J2953" i="8"/>
  <c r="P2952" i="8"/>
  <c r="N2952" i="8"/>
  <c r="O2952" i="8" s="1"/>
  <c r="M2952" i="8"/>
  <c r="L2952" i="8"/>
  <c r="K2952" i="8"/>
  <c r="J2952" i="8"/>
  <c r="P2951" i="8"/>
  <c r="N2951" i="8"/>
  <c r="O2951" i="8" s="1"/>
  <c r="M2951" i="8"/>
  <c r="L2951" i="8"/>
  <c r="K2951" i="8"/>
  <c r="J2951" i="8"/>
  <c r="P2950" i="8"/>
  <c r="N2950" i="8"/>
  <c r="O2950" i="8" s="1"/>
  <c r="M2950" i="8"/>
  <c r="L2950" i="8"/>
  <c r="K2950" i="8"/>
  <c r="J2950" i="8"/>
  <c r="P2949" i="8"/>
  <c r="N2949" i="8"/>
  <c r="O2949" i="8" s="1"/>
  <c r="M2949" i="8"/>
  <c r="L2949" i="8"/>
  <c r="K2949" i="8"/>
  <c r="J2949" i="8"/>
  <c r="P2948" i="8"/>
  <c r="N2948" i="8"/>
  <c r="O2948" i="8" s="1"/>
  <c r="M2948" i="8"/>
  <c r="L2948" i="8"/>
  <c r="K2948" i="8"/>
  <c r="J2948" i="8"/>
  <c r="P2947" i="8"/>
  <c r="N2947" i="8"/>
  <c r="O2947" i="8" s="1"/>
  <c r="M2947" i="8"/>
  <c r="L2947" i="8"/>
  <c r="K2947" i="8"/>
  <c r="J2947" i="8"/>
  <c r="P2946" i="8"/>
  <c r="O2946" i="8"/>
  <c r="N2946" i="8"/>
  <c r="M2946" i="8"/>
  <c r="L2946" i="8"/>
  <c r="K2946" i="8"/>
  <c r="J2946" i="8"/>
  <c r="P2945" i="8"/>
  <c r="N2945" i="8"/>
  <c r="O2945" i="8" s="1"/>
  <c r="M2945" i="8"/>
  <c r="L2945" i="8"/>
  <c r="K2945" i="8"/>
  <c r="J2945" i="8"/>
  <c r="P2944" i="8"/>
  <c r="N2944" i="8"/>
  <c r="O2944" i="8" s="1"/>
  <c r="M2944" i="8"/>
  <c r="L2944" i="8"/>
  <c r="K2944" i="8"/>
  <c r="J2944" i="8"/>
  <c r="P2943" i="8"/>
  <c r="O2943" i="8"/>
  <c r="N2943" i="8"/>
  <c r="M2943" i="8"/>
  <c r="L2943" i="8"/>
  <c r="K2943" i="8"/>
  <c r="J2943" i="8"/>
  <c r="P2942" i="8"/>
  <c r="N2942" i="8"/>
  <c r="O2942" i="8" s="1"/>
  <c r="M2942" i="8"/>
  <c r="L2942" i="8"/>
  <c r="K2942" i="8"/>
  <c r="J2942" i="8"/>
  <c r="P2941" i="8"/>
  <c r="N2941" i="8"/>
  <c r="O2941" i="8" s="1"/>
  <c r="M2941" i="8"/>
  <c r="L2941" i="8"/>
  <c r="K2941" i="8"/>
  <c r="J2941" i="8"/>
  <c r="P2940" i="8"/>
  <c r="N2940" i="8"/>
  <c r="O2940" i="8" s="1"/>
  <c r="M2940" i="8"/>
  <c r="L2940" i="8"/>
  <c r="K2940" i="8"/>
  <c r="J2940" i="8"/>
  <c r="P2939" i="8"/>
  <c r="N2939" i="8"/>
  <c r="O2939" i="8" s="1"/>
  <c r="M2939" i="8"/>
  <c r="L2939" i="8"/>
  <c r="K2939" i="8"/>
  <c r="J2939" i="8"/>
  <c r="P2938" i="8"/>
  <c r="N2938" i="8"/>
  <c r="O2938" i="8" s="1"/>
  <c r="M2938" i="8"/>
  <c r="L2938" i="8"/>
  <c r="K2938" i="8"/>
  <c r="J2938" i="8"/>
  <c r="P2937" i="8"/>
  <c r="N2937" i="8"/>
  <c r="O2937" i="8" s="1"/>
  <c r="M2937" i="8"/>
  <c r="L2937" i="8"/>
  <c r="K2937" i="8"/>
  <c r="J2937" i="8"/>
  <c r="P2936" i="8"/>
  <c r="N2936" i="8"/>
  <c r="O2936" i="8" s="1"/>
  <c r="M2936" i="8"/>
  <c r="L2936" i="8"/>
  <c r="K2936" i="8"/>
  <c r="J2936" i="8"/>
  <c r="P2935" i="8"/>
  <c r="N2935" i="8"/>
  <c r="O2935" i="8" s="1"/>
  <c r="M2935" i="8"/>
  <c r="L2935" i="8"/>
  <c r="K2935" i="8"/>
  <c r="J2935" i="8"/>
  <c r="P2934" i="8"/>
  <c r="O2934" i="8"/>
  <c r="N2934" i="8"/>
  <c r="M2934" i="8"/>
  <c r="L2934" i="8"/>
  <c r="K2934" i="8"/>
  <c r="J2934" i="8"/>
  <c r="P2933" i="8"/>
  <c r="N2933" i="8"/>
  <c r="O2933" i="8" s="1"/>
  <c r="M2933" i="8"/>
  <c r="L2933" i="8"/>
  <c r="K2933" i="8"/>
  <c r="J2933" i="8"/>
  <c r="P2932" i="8"/>
  <c r="N2932" i="8"/>
  <c r="O2932" i="8" s="1"/>
  <c r="M2932" i="8"/>
  <c r="L2932" i="8"/>
  <c r="K2932" i="8"/>
  <c r="J2932" i="8"/>
  <c r="P2931" i="8"/>
  <c r="N2931" i="8"/>
  <c r="O2931" i="8" s="1"/>
  <c r="M2931" i="8"/>
  <c r="L2931" i="8"/>
  <c r="K2931" i="8"/>
  <c r="J2931" i="8"/>
  <c r="P2930" i="8"/>
  <c r="N2930" i="8"/>
  <c r="O2930" i="8" s="1"/>
  <c r="M2930" i="8"/>
  <c r="L2930" i="8"/>
  <c r="K2930" i="8"/>
  <c r="J2930" i="8"/>
  <c r="P2929" i="8"/>
  <c r="N2929" i="8"/>
  <c r="O2929" i="8" s="1"/>
  <c r="M2929" i="8"/>
  <c r="L2929" i="8"/>
  <c r="K2929" i="8"/>
  <c r="J2929" i="8"/>
  <c r="P2928" i="8"/>
  <c r="N2928" i="8"/>
  <c r="O2928" i="8" s="1"/>
  <c r="M2928" i="8"/>
  <c r="L2928" i="8"/>
  <c r="K2928" i="8"/>
  <c r="J2928" i="8"/>
  <c r="P2927" i="8"/>
  <c r="N2927" i="8"/>
  <c r="O2927" i="8" s="1"/>
  <c r="M2927" i="8"/>
  <c r="L2927" i="8"/>
  <c r="K2927" i="8"/>
  <c r="J2927" i="8"/>
  <c r="P2926" i="8"/>
  <c r="N2926" i="8"/>
  <c r="O2926" i="8" s="1"/>
  <c r="M2926" i="8"/>
  <c r="L2926" i="8"/>
  <c r="K2926" i="8"/>
  <c r="J2926" i="8"/>
  <c r="P2925" i="8"/>
  <c r="N2925" i="8"/>
  <c r="O2925" i="8" s="1"/>
  <c r="M2925" i="8"/>
  <c r="L2925" i="8"/>
  <c r="K2925" i="8"/>
  <c r="J2925" i="8"/>
  <c r="P2924" i="8"/>
  <c r="N2924" i="8"/>
  <c r="O2924" i="8" s="1"/>
  <c r="M2924" i="8"/>
  <c r="L2924" i="8"/>
  <c r="K2924" i="8"/>
  <c r="J2924" i="8"/>
  <c r="P2923" i="8"/>
  <c r="N2923" i="8"/>
  <c r="O2923" i="8" s="1"/>
  <c r="M2923" i="8"/>
  <c r="L2923" i="8"/>
  <c r="K2923" i="8"/>
  <c r="J2923" i="8"/>
  <c r="P2922" i="8"/>
  <c r="O2922" i="8"/>
  <c r="N2922" i="8"/>
  <c r="M2922" i="8"/>
  <c r="L2922" i="8"/>
  <c r="K2922" i="8"/>
  <c r="J2922" i="8"/>
  <c r="P2921" i="8"/>
  <c r="N2921" i="8"/>
  <c r="O2921" i="8" s="1"/>
  <c r="M2921" i="8"/>
  <c r="L2921" i="8"/>
  <c r="K2921" i="8"/>
  <c r="J2921" i="8"/>
  <c r="P2920" i="8"/>
  <c r="N2920" i="8"/>
  <c r="O2920" i="8" s="1"/>
  <c r="M2920" i="8"/>
  <c r="L2920" i="8"/>
  <c r="K2920" i="8"/>
  <c r="J2920" i="8"/>
  <c r="P2919" i="8"/>
  <c r="N2919" i="8"/>
  <c r="O2919" i="8" s="1"/>
  <c r="M2919" i="8"/>
  <c r="L2919" i="8"/>
  <c r="K2919" i="8"/>
  <c r="J2919" i="8"/>
  <c r="P2918" i="8"/>
  <c r="N2918" i="8"/>
  <c r="O2918" i="8" s="1"/>
  <c r="M2918" i="8"/>
  <c r="L2918" i="8"/>
  <c r="K2918" i="8"/>
  <c r="J2918" i="8"/>
  <c r="P2917" i="8"/>
  <c r="N2917" i="8"/>
  <c r="O2917" i="8" s="1"/>
  <c r="M2917" i="8"/>
  <c r="L2917" i="8"/>
  <c r="K2917" i="8"/>
  <c r="J2917" i="8"/>
  <c r="P2916" i="8"/>
  <c r="N2916" i="8"/>
  <c r="O2916" i="8" s="1"/>
  <c r="M2916" i="8"/>
  <c r="L2916" i="8"/>
  <c r="K2916" i="8"/>
  <c r="J2916" i="8"/>
  <c r="P2915" i="8"/>
  <c r="N2915" i="8"/>
  <c r="O2915" i="8" s="1"/>
  <c r="M2915" i="8"/>
  <c r="L2915" i="8"/>
  <c r="K2915" i="8"/>
  <c r="J2915" i="8"/>
  <c r="P2914" i="8"/>
  <c r="N2914" i="8"/>
  <c r="O2914" i="8" s="1"/>
  <c r="M2914" i="8"/>
  <c r="L2914" i="8"/>
  <c r="K2914" i="8"/>
  <c r="J2914" i="8"/>
  <c r="P2913" i="8"/>
  <c r="O2913" i="8"/>
  <c r="N2913" i="8"/>
  <c r="M2913" i="8"/>
  <c r="L2913" i="8"/>
  <c r="K2913" i="8"/>
  <c r="J2913" i="8"/>
  <c r="P2912" i="8"/>
  <c r="N2912" i="8"/>
  <c r="O2912" i="8" s="1"/>
  <c r="M2912" i="8"/>
  <c r="L2912" i="8"/>
  <c r="K2912" i="8"/>
  <c r="J2912" i="8"/>
  <c r="P2911" i="8"/>
  <c r="N2911" i="8"/>
  <c r="O2911" i="8" s="1"/>
  <c r="M2911" i="8"/>
  <c r="L2911" i="8"/>
  <c r="K2911" i="8"/>
  <c r="J2911" i="8"/>
  <c r="P2910" i="8"/>
  <c r="O2910" i="8"/>
  <c r="N2910" i="8"/>
  <c r="M2910" i="8"/>
  <c r="L2910" i="8"/>
  <c r="K2910" i="8"/>
  <c r="J2910" i="8"/>
  <c r="P2909" i="8"/>
  <c r="N2909" i="8"/>
  <c r="O2909" i="8" s="1"/>
  <c r="M2909" i="8"/>
  <c r="L2909" i="8"/>
  <c r="K2909" i="8"/>
  <c r="J2909" i="8"/>
  <c r="P2908" i="8"/>
  <c r="N2908" i="8"/>
  <c r="O2908" i="8" s="1"/>
  <c r="M2908" i="8"/>
  <c r="L2908" i="8"/>
  <c r="K2908" i="8"/>
  <c r="J2908" i="8"/>
  <c r="P2907" i="8"/>
  <c r="O2907" i="8"/>
  <c r="N2907" i="8"/>
  <c r="M2907" i="8"/>
  <c r="L2907" i="8"/>
  <c r="K2907" i="8"/>
  <c r="J2907" i="8"/>
  <c r="P2906" i="8"/>
  <c r="N2906" i="8"/>
  <c r="O2906" i="8" s="1"/>
  <c r="M2906" i="8"/>
  <c r="L2906" i="8"/>
  <c r="K2906" i="8"/>
  <c r="J2906" i="8"/>
  <c r="P2905" i="8"/>
  <c r="N2905" i="8"/>
  <c r="O2905" i="8" s="1"/>
  <c r="M2905" i="8"/>
  <c r="L2905" i="8"/>
  <c r="K2905" i="8"/>
  <c r="J2905" i="8"/>
  <c r="P2904" i="8"/>
  <c r="N2904" i="8"/>
  <c r="O2904" i="8" s="1"/>
  <c r="M2904" i="8"/>
  <c r="L2904" i="8"/>
  <c r="K2904" i="8"/>
  <c r="J2904" i="8"/>
  <c r="P2903" i="8"/>
  <c r="O2903" i="8"/>
  <c r="N2903" i="8"/>
  <c r="M2903" i="8"/>
  <c r="L2903" i="8"/>
  <c r="K2903" i="8"/>
  <c r="J2903" i="8"/>
  <c r="P2902" i="8"/>
  <c r="N2902" i="8"/>
  <c r="O2902" i="8" s="1"/>
  <c r="M2902" i="8"/>
  <c r="L2902" i="8"/>
  <c r="K2902" i="8"/>
  <c r="J2902" i="8"/>
  <c r="P2901" i="8"/>
  <c r="N2901" i="8"/>
  <c r="O2901" i="8" s="1"/>
  <c r="M2901" i="8"/>
  <c r="L2901" i="8"/>
  <c r="K2901" i="8"/>
  <c r="J2901" i="8"/>
  <c r="P2900" i="8"/>
  <c r="N2900" i="8"/>
  <c r="O2900" i="8" s="1"/>
  <c r="M2900" i="8"/>
  <c r="L2900" i="8"/>
  <c r="K2900" i="8"/>
  <c r="J2900" i="8"/>
  <c r="P2899" i="8"/>
  <c r="N2899" i="8"/>
  <c r="O2899" i="8" s="1"/>
  <c r="M2899" i="8"/>
  <c r="L2899" i="8"/>
  <c r="K2899" i="8"/>
  <c r="J2899" i="8"/>
  <c r="P2898" i="8"/>
  <c r="N2898" i="8"/>
  <c r="O2898" i="8" s="1"/>
  <c r="M2898" i="8"/>
  <c r="L2898" i="8"/>
  <c r="K2898" i="8"/>
  <c r="J2898" i="8"/>
  <c r="P2897" i="8"/>
  <c r="O2897" i="8"/>
  <c r="N2897" i="8"/>
  <c r="M2897" i="8"/>
  <c r="L2897" i="8"/>
  <c r="K2897" i="8"/>
  <c r="J2897" i="8"/>
  <c r="P2896" i="8"/>
  <c r="N2896" i="8"/>
  <c r="O2896" i="8" s="1"/>
  <c r="M2896" i="8"/>
  <c r="L2896" i="8"/>
  <c r="K2896" i="8"/>
  <c r="J2896" i="8"/>
  <c r="P2895" i="8"/>
  <c r="N2895" i="8"/>
  <c r="O2895" i="8" s="1"/>
  <c r="M2895" i="8"/>
  <c r="L2895" i="8"/>
  <c r="K2895" i="8"/>
  <c r="J2895" i="8"/>
  <c r="P2894" i="8"/>
  <c r="O2894" i="8"/>
  <c r="N2894" i="8"/>
  <c r="M2894" i="8"/>
  <c r="L2894" i="8"/>
  <c r="K2894" i="8"/>
  <c r="J2894" i="8"/>
  <c r="P2893" i="8"/>
  <c r="N2893" i="8"/>
  <c r="O2893" i="8" s="1"/>
  <c r="M2893" i="8"/>
  <c r="L2893" i="8"/>
  <c r="K2893" i="8"/>
  <c r="J2893" i="8"/>
  <c r="P2892" i="8"/>
  <c r="N2892" i="8"/>
  <c r="O2892" i="8" s="1"/>
  <c r="M2892" i="8"/>
  <c r="L2892" i="8"/>
  <c r="K2892" i="8"/>
  <c r="J2892" i="8"/>
  <c r="P2891" i="8"/>
  <c r="N2891" i="8"/>
  <c r="O2891" i="8" s="1"/>
  <c r="M2891" i="8"/>
  <c r="L2891" i="8"/>
  <c r="K2891" i="8"/>
  <c r="J2891" i="8"/>
  <c r="P2890" i="8"/>
  <c r="O2890" i="8"/>
  <c r="N2890" i="8"/>
  <c r="M2890" i="8"/>
  <c r="L2890" i="8"/>
  <c r="K2890" i="8"/>
  <c r="J2890" i="8"/>
  <c r="P2889" i="8"/>
  <c r="N2889" i="8"/>
  <c r="O2889" i="8" s="1"/>
  <c r="M2889" i="8"/>
  <c r="L2889" i="8"/>
  <c r="K2889" i="8"/>
  <c r="J2889" i="8"/>
  <c r="P2888" i="8"/>
  <c r="N2888" i="8"/>
  <c r="O2888" i="8" s="1"/>
  <c r="M2888" i="8"/>
  <c r="L2888" i="8"/>
  <c r="K2888" i="8"/>
  <c r="J2888" i="8"/>
  <c r="P2887" i="8"/>
  <c r="N2887" i="8"/>
  <c r="O2887" i="8" s="1"/>
  <c r="M2887" i="8"/>
  <c r="L2887" i="8"/>
  <c r="K2887" i="8"/>
  <c r="J2887" i="8"/>
  <c r="P2886" i="8"/>
  <c r="N2886" i="8"/>
  <c r="O2886" i="8" s="1"/>
  <c r="M2886" i="8"/>
  <c r="L2886" i="8"/>
  <c r="K2886" i="8"/>
  <c r="J2886" i="8"/>
  <c r="P2885" i="8"/>
  <c r="N2885" i="8"/>
  <c r="O2885" i="8" s="1"/>
  <c r="M2885" i="8"/>
  <c r="L2885" i="8"/>
  <c r="K2885" i="8"/>
  <c r="J2885" i="8"/>
  <c r="P2884" i="8"/>
  <c r="N2884" i="8"/>
  <c r="O2884" i="8" s="1"/>
  <c r="M2884" i="8"/>
  <c r="L2884" i="8"/>
  <c r="K2884" i="8"/>
  <c r="J2884" i="8"/>
  <c r="P2883" i="8"/>
  <c r="N2883" i="8"/>
  <c r="O2883" i="8" s="1"/>
  <c r="M2883" i="8"/>
  <c r="L2883" i="8"/>
  <c r="K2883" i="8"/>
  <c r="J2883" i="8"/>
  <c r="P2882" i="8"/>
  <c r="N2882" i="8"/>
  <c r="O2882" i="8" s="1"/>
  <c r="M2882" i="8"/>
  <c r="L2882" i="8"/>
  <c r="K2882" i="8"/>
  <c r="J2882" i="8"/>
  <c r="P2881" i="8"/>
  <c r="N2881" i="8"/>
  <c r="O2881" i="8" s="1"/>
  <c r="M2881" i="8"/>
  <c r="L2881" i="8"/>
  <c r="K2881" i="8"/>
  <c r="J2881" i="8"/>
  <c r="P2880" i="8"/>
  <c r="N2880" i="8"/>
  <c r="O2880" i="8" s="1"/>
  <c r="M2880" i="8"/>
  <c r="L2880" i="8"/>
  <c r="K2880" i="8"/>
  <c r="J2880" i="8"/>
  <c r="P2879" i="8"/>
  <c r="N2879" i="8"/>
  <c r="O2879" i="8" s="1"/>
  <c r="M2879" i="8"/>
  <c r="L2879" i="8"/>
  <c r="K2879" i="8"/>
  <c r="J2879" i="8"/>
  <c r="P2878" i="8"/>
  <c r="O2878" i="8"/>
  <c r="N2878" i="8"/>
  <c r="M2878" i="8"/>
  <c r="L2878" i="8"/>
  <c r="K2878" i="8"/>
  <c r="J2878" i="8"/>
  <c r="P2877" i="8"/>
  <c r="N2877" i="8"/>
  <c r="O2877" i="8" s="1"/>
  <c r="M2877" i="8"/>
  <c r="L2877" i="8"/>
  <c r="K2877" i="8"/>
  <c r="J2877" i="8"/>
  <c r="P2876" i="8"/>
  <c r="N2876" i="8"/>
  <c r="O2876" i="8" s="1"/>
  <c r="M2876" i="8"/>
  <c r="L2876" i="8"/>
  <c r="K2876" i="8"/>
  <c r="J2876" i="8"/>
  <c r="P2875" i="8"/>
  <c r="N2875" i="8"/>
  <c r="O2875" i="8" s="1"/>
  <c r="M2875" i="8"/>
  <c r="L2875" i="8"/>
  <c r="K2875" i="8"/>
  <c r="J2875" i="8"/>
  <c r="P2874" i="8"/>
  <c r="N2874" i="8"/>
  <c r="O2874" i="8" s="1"/>
  <c r="M2874" i="8"/>
  <c r="L2874" i="8"/>
  <c r="K2874" i="8"/>
  <c r="J2874" i="8"/>
  <c r="P2873" i="8"/>
  <c r="N2873" i="8"/>
  <c r="O2873" i="8" s="1"/>
  <c r="M2873" i="8"/>
  <c r="L2873" i="8"/>
  <c r="K2873" i="8"/>
  <c r="J2873" i="8"/>
  <c r="P2872" i="8"/>
  <c r="N2872" i="8"/>
  <c r="O2872" i="8" s="1"/>
  <c r="M2872" i="8"/>
  <c r="L2872" i="8"/>
  <c r="K2872" i="8"/>
  <c r="J2872" i="8"/>
  <c r="P2871" i="8"/>
  <c r="N2871" i="8"/>
  <c r="O2871" i="8" s="1"/>
  <c r="M2871" i="8"/>
  <c r="L2871" i="8"/>
  <c r="K2871" i="8"/>
  <c r="J2871" i="8"/>
  <c r="P2870" i="8"/>
  <c r="N2870" i="8"/>
  <c r="O2870" i="8" s="1"/>
  <c r="M2870" i="8"/>
  <c r="L2870" i="8"/>
  <c r="K2870" i="8"/>
  <c r="J2870" i="8"/>
  <c r="P2869" i="8"/>
  <c r="N2869" i="8"/>
  <c r="O2869" i="8" s="1"/>
  <c r="M2869" i="8"/>
  <c r="L2869" i="8"/>
  <c r="K2869" i="8"/>
  <c r="J2869" i="8"/>
  <c r="P2868" i="8"/>
  <c r="N2868" i="8"/>
  <c r="O2868" i="8" s="1"/>
  <c r="M2868" i="8"/>
  <c r="L2868" i="8"/>
  <c r="K2868" i="8"/>
  <c r="J2868" i="8"/>
  <c r="P2867" i="8"/>
  <c r="N2867" i="8"/>
  <c r="O2867" i="8" s="1"/>
  <c r="M2867" i="8"/>
  <c r="L2867" i="8"/>
  <c r="K2867" i="8"/>
  <c r="J2867" i="8"/>
  <c r="P2866" i="8"/>
  <c r="O2866" i="8"/>
  <c r="N2866" i="8"/>
  <c r="M2866" i="8"/>
  <c r="L2866" i="8"/>
  <c r="K2866" i="8"/>
  <c r="J2866" i="8"/>
  <c r="P2865" i="8"/>
  <c r="N2865" i="8"/>
  <c r="O2865" i="8" s="1"/>
  <c r="M2865" i="8"/>
  <c r="L2865" i="8"/>
  <c r="K2865" i="8"/>
  <c r="J2865" i="8"/>
  <c r="P2864" i="8"/>
  <c r="N2864" i="8"/>
  <c r="O2864" i="8" s="1"/>
  <c r="M2864" i="8"/>
  <c r="L2864" i="8"/>
  <c r="K2864" i="8"/>
  <c r="J2864" i="8"/>
  <c r="P2863" i="8"/>
  <c r="N2863" i="8"/>
  <c r="O2863" i="8" s="1"/>
  <c r="M2863" i="8"/>
  <c r="L2863" i="8"/>
  <c r="K2863" i="8"/>
  <c r="J2863" i="8"/>
  <c r="P2862" i="8"/>
  <c r="N2862" i="8"/>
  <c r="O2862" i="8" s="1"/>
  <c r="M2862" i="8"/>
  <c r="L2862" i="8"/>
  <c r="K2862" i="8"/>
  <c r="J2862" i="8"/>
  <c r="P2861" i="8"/>
  <c r="N2861" i="8"/>
  <c r="O2861" i="8" s="1"/>
  <c r="M2861" i="8"/>
  <c r="L2861" i="8"/>
  <c r="K2861" i="8"/>
  <c r="J2861" i="8"/>
  <c r="P2860" i="8"/>
  <c r="N2860" i="8"/>
  <c r="O2860" i="8" s="1"/>
  <c r="M2860" i="8"/>
  <c r="L2860" i="8"/>
  <c r="K2860" i="8"/>
  <c r="J2860" i="8"/>
  <c r="P2859" i="8"/>
  <c r="N2859" i="8"/>
  <c r="O2859" i="8" s="1"/>
  <c r="M2859" i="8"/>
  <c r="L2859" i="8"/>
  <c r="K2859" i="8"/>
  <c r="J2859" i="8"/>
  <c r="P2858" i="8"/>
  <c r="N2858" i="8"/>
  <c r="O2858" i="8" s="1"/>
  <c r="M2858" i="8"/>
  <c r="L2858" i="8"/>
  <c r="K2858" i="8"/>
  <c r="J2858" i="8"/>
  <c r="P2857" i="8"/>
  <c r="N2857" i="8"/>
  <c r="O2857" i="8" s="1"/>
  <c r="M2857" i="8"/>
  <c r="L2857" i="8"/>
  <c r="K2857" i="8"/>
  <c r="J2857" i="8"/>
  <c r="P2856" i="8"/>
  <c r="N2856" i="8"/>
  <c r="O2856" i="8" s="1"/>
  <c r="M2856" i="8"/>
  <c r="L2856" i="8"/>
  <c r="K2856" i="8"/>
  <c r="J2856" i="8"/>
  <c r="P2855" i="8"/>
  <c r="N2855" i="8"/>
  <c r="O2855" i="8" s="1"/>
  <c r="M2855" i="8"/>
  <c r="L2855" i="8"/>
  <c r="K2855" i="8"/>
  <c r="J2855" i="8"/>
  <c r="P2854" i="8"/>
  <c r="N2854" i="8"/>
  <c r="O2854" i="8" s="1"/>
  <c r="M2854" i="8"/>
  <c r="L2854" i="8"/>
  <c r="K2854" i="8"/>
  <c r="J2854" i="8"/>
  <c r="P2853" i="8"/>
  <c r="N2853" i="8"/>
  <c r="O2853" i="8" s="1"/>
  <c r="M2853" i="8"/>
  <c r="L2853" i="8"/>
  <c r="K2853" i="8"/>
  <c r="J2853" i="8"/>
  <c r="P2852" i="8"/>
  <c r="N2852" i="8"/>
  <c r="O2852" i="8" s="1"/>
  <c r="M2852" i="8"/>
  <c r="L2852" i="8"/>
  <c r="K2852" i="8"/>
  <c r="J2852" i="8"/>
  <c r="P2851" i="8"/>
  <c r="N2851" i="8"/>
  <c r="O2851" i="8" s="1"/>
  <c r="M2851" i="8"/>
  <c r="L2851" i="8"/>
  <c r="K2851" i="8"/>
  <c r="J2851" i="8"/>
  <c r="P2850" i="8"/>
  <c r="N2850" i="8"/>
  <c r="O2850" i="8" s="1"/>
  <c r="M2850" i="8"/>
  <c r="L2850" i="8"/>
  <c r="K2850" i="8"/>
  <c r="J2850" i="8"/>
  <c r="P2849" i="8"/>
  <c r="N2849" i="8"/>
  <c r="O2849" i="8" s="1"/>
  <c r="M2849" i="8"/>
  <c r="L2849" i="8"/>
  <c r="K2849" i="8"/>
  <c r="J2849" i="8"/>
  <c r="P2848" i="8"/>
  <c r="N2848" i="8"/>
  <c r="O2848" i="8" s="1"/>
  <c r="M2848" i="8"/>
  <c r="L2848" i="8"/>
  <c r="K2848" i="8"/>
  <c r="J2848" i="8"/>
  <c r="P2847" i="8"/>
  <c r="N2847" i="8"/>
  <c r="O2847" i="8" s="1"/>
  <c r="M2847" i="8"/>
  <c r="L2847" i="8"/>
  <c r="K2847" i="8"/>
  <c r="J2847" i="8"/>
  <c r="P2846" i="8"/>
  <c r="O2846" i="8"/>
  <c r="N2846" i="8"/>
  <c r="M2846" i="8"/>
  <c r="L2846" i="8"/>
  <c r="K2846" i="8"/>
  <c r="J2846" i="8"/>
  <c r="P2845" i="8"/>
  <c r="N2845" i="8"/>
  <c r="O2845" i="8" s="1"/>
  <c r="M2845" i="8"/>
  <c r="L2845" i="8"/>
  <c r="K2845" i="8"/>
  <c r="J2845" i="8"/>
  <c r="P2844" i="8"/>
  <c r="N2844" i="8"/>
  <c r="O2844" i="8" s="1"/>
  <c r="M2844" i="8"/>
  <c r="L2844" i="8"/>
  <c r="K2844" i="8"/>
  <c r="J2844" i="8"/>
  <c r="P2843" i="8"/>
  <c r="N2843" i="8"/>
  <c r="O2843" i="8" s="1"/>
  <c r="M2843" i="8"/>
  <c r="L2843" i="8"/>
  <c r="K2843" i="8"/>
  <c r="J2843" i="8"/>
  <c r="P2842" i="8"/>
  <c r="N2842" i="8"/>
  <c r="O2842" i="8" s="1"/>
  <c r="M2842" i="8"/>
  <c r="L2842" i="8"/>
  <c r="K2842" i="8"/>
  <c r="J2842" i="8"/>
  <c r="P2841" i="8"/>
  <c r="N2841" i="8"/>
  <c r="O2841" i="8" s="1"/>
  <c r="M2841" i="8"/>
  <c r="L2841" i="8"/>
  <c r="K2841" i="8"/>
  <c r="J2841" i="8"/>
  <c r="P2840" i="8"/>
  <c r="N2840" i="8"/>
  <c r="O2840" i="8" s="1"/>
  <c r="M2840" i="8"/>
  <c r="L2840" i="8"/>
  <c r="K2840" i="8"/>
  <c r="J2840" i="8"/>
  <c r="P2839" i="8"/>
  <c r="N2839" i="8"/>
  <c r="O2839" i="8" s="1"/>
  <c r="M2839" i="8"/>
  <c r="L2839" i="8"/>
  <c r="K2839" i="8"/>
  <c r="J2839" i="8"/>
  <c r="P2838" i="8"/>
  <c r="N2838" i="8"/>
  <c r="O2838" i="8" s="1"/>
  <c r="M2838" i="8"/>
  <c r="L2838" i="8"/>
  <c r="K2838" i="8"/>
  <c r="J2838" i="8"/>
  <c r="P2837" i="8"/>
  <c r="N2837" i="8"/>
  <c r="O2837" i="8" s="1"/>
  <c r="M2837" i="8"/>
  <c r="L2837" i="8"/>
  <c r="K2837" i="8"/>
  <c r="J2837" i="8"/>
  <c r="P2836" i="8"/>
  <c r="N2836" i="8"/>
  <c r="O2836" i="8" s="1"/>
  <c r="M2836" i="8"/>
  <c r="L2836" i="8"/>
  <c r="K2836" i="8"/>
  <c r="J2836" i="8"/>
  <c r="P2835" i="8"/>
  <c r="N2835" i="8"/>
  <c r="O2835" i="8" s="1"/>
  <c r="M2835" i="8"/>
  <c r="L2835" i="8"/>
  <c r="K2835" i="8"/>
  <c r="J2835" i="8"/>
  <c r="P2834" i="8"/>
  <c r="O2834" i="8"/>
  <c r="N2834" i="8"/>
  <c r="M2834" i="8"/>
  <c r="L2834" i="8"/>
  <c r="K2834" i="8"/>
  <c r="J2834" i="8"/>
  <c r="P2833" i="8"/>
  <c r="N2833" i="8"/>
  <c r="O2833" i="8" s="1"/>
  <c r="M2833" i="8"/>
  <c r="L2833" i="8"/>
  <c r="K2833" i="8"/>
  <c r="J2833" i="8"/>
  <c r="P2832" i="8"/>
  <c r="N2832" i="8"/>
  <c r="O2832" i="8" s="1"/>
  <c r="M2832" i="8"/>
  <c r="L2832" i="8"/>
  <c r="K2832" i="8"/>
  <c r="J2832" i="8"/>
  <c r="P2831" i="8"/>
  <c r="N2831" i="8"/>
  <c r="O2831" i="8" s="1"/>
  <c r="M2831" i="8"/>
  <c r="L2831" i="8"/>
  <c r="K2831" i="8"/>
  <c r="J2831" i="8"/>
  <c r="P2830" i="8"/>
  <c r="N2830" i="8"/>
  <c r="O2830" i="8" s="1"/>
  <c r="M2830" i="8"/>
  <c r="L2830" i="8"/>
  <c r="K2830" i="8"/>
  <c r="J2830" i="8"/>
  <c r="P2829" i="8"/>
  <c r="N2829" i="8"/>
  <c r="O2829" i="8" s="1"/>
  <c r="M2829" i="8"/>
  <c r="L2829" i="8"/>
  <c r="K2829" i="8"/>
  <c r="J2829" i="8"/>
  <c r="P2828" i="8"/>
  <c r="N2828" i="8"/>
  <c r="O2828" i="8" s="1"/>
  <c r="M2828" i="8"/>
  <c r="L2828" i="8"/>
  <c r="K2828" i="8"/>
  <c r="J2828" i="8"/>
  <c r="P2827" i="8"/>
  <c r="N2827" i="8"/>
  <c r="O2827" i="8" s="1"/>
  <c r="M2827" i="8"/>
  <c r="L2827" i="8"/>
  <c r="K2827" i="8"/>
  <c r="J2827" i="8"/>
  <c r="P2826" i="8"/>
  <c r="N2826" i="8"/>
  <c r="O2826" i="8" s="1"/>
  <c r="M2826" i="8"/>
  <c r="L2826" i="8"/>
  <c r="K2826" i="8"/>
  <c r="J2826" i="8"/>
  <c r="P2825" i="8"/>
  <c r="N2825" i="8"/>
  <c r="O2825" i="8" s="1"/>
  <c r="M2825" i="8"/>
  <c r="L2825" i="8"/>
  <c r="K2825" i="8"/>
  <c r="J2825" i="8"/>
  <c r="P2824" i="8"/>
  <c r="N2824" i="8"/>
  <c r="O2824" i="8" s="1"/>
  <c r="M2824" i="8"/>
  <c r="L2824" i="8"/>
  <c r="K2824" i="8"/>
  <c r="J2824" i="8"/>
  <c r="P2823" i="8"/>
  <c r="N2823" i="8"/>
  <c r="O2823" i="8" s="1"/>
  <c r="M2823" i="8"/>
  <c r="L2823" i="8"/>
  <c r="K2823" i="8"/>
  <c r="J2823" i="8"/>
  <c r="P2822" i="8"/>
  <c r="N2822" i="8"/>
  <c r="O2822" i="8" s="1"/>
  <c r="M2822" i="8"/>
  <c r="L2822" i="8"/>
  <c r="K2822" i="8"/>
  <c r="J2822" i="8"/>
  <c r="P2821" i="8"/>
  <c r="N2821" i="8"/>
  <c r="O2821" i="8" s="1"/>
  <c r="M2821" i="8"/>
  <c r="L2821" i="8"/>
  <c r="K2821" i="8"/>
  <c r="J2821" i="8"/>
  <c r="P2820" i="8"/>
  <c r="N2820" i="8"/>
  <c r="O2820" i="8" s="1"/>
  <c r="M2820" i="8"/>
  <c r="L2820" i="8"/>
  <c r="K2820" i="8"/>
  <c r="J2820" i="8"/>
  <c r="P2819" i="8"/>
  <c r="N2819" i="8"/>
  <c r="O2819" i="8" s="1"/>
  <c r="M2819" i="8"/>
  <c r="L2819" i="8"/>
  <c r="K2819" i="8"/>
  <c r="J2819" i="8"/>
  <c r="P2818" i="8"/>
  <c r="N2818" i="8"/>
  <c r="O2818" i="8" s="1"/>
  <c r="M2818" i="8"/>
  <c r="L2818" i="8"/>
  <c r="K2818" i="8"/>
  <c r="J2818" i="8"/>
  <c r="P2817" i="8"/>
  <c r="N2817" i="8"/>
  <c r="O2817" i="8" s="1"/>
  <c r="M2817" i="8"/>
  <c r="L2817" i="8"/>
  <c r="K2817" i="8"/>
  <c r="J2817" i="8"/>
  <c r="P2816" i="8"/>
  <c r="N2816" i="8"/>
  <c r="O2816" i="8" s="1"/>
  <c r="M2816" i="8"/>
  <c r="L2816" i="8"/>
  <c r="K2816" i="8"/>
  <c r="J2816" i="8"/>
  <c r="P2815" i="8"/>
  <c r="N2815" i="8"/>
  <c r="O2815" i="8" s="1"/>
  <c r="M2815" i="8"/>
  <c r="L2815" i="8"/>
  <c r="K2815" i="8"/>
  <c r="J2815" i="8"/>
  <c r="P2814" i="8"/>
  <c r="O2814" i="8"/>
  <c r="N2814" i="8"/>
  <c r="M2814" i="8"/>
  <c r="L2814" i="8"/>
  <c r="K2814" i="8"/>
  <c r="J2814" i="8"/>
  <c r="P2813" i="8"/>
  <c r="N2813" i="8"/>
  <c r="O2813" i="8" s="1"/>
  <c r="M2813" i="8"/>
  <c r="L2813" i="8"/>
  <c r="K2813" i="8"/>
  <c r="J2813" i="8"/>
  <c r="P2812" i="8"/>
  <c r="N2812" i="8"/>
  <c r="O2812" i="8" s="1"/>
  <c r="M2812" i="8"/>
  <c r="L2812" i="8"/>
  <c r="K2812" i="8"/>
  <c r="J2812" i="8"/>
  <c r="P2811" i="8"/>
  <c r="N2811" i="8"/>
  <c r="O2811" i="8" s="1"/>
  <c r="M2811" i="8"/>
  <c r="L2811" i="8"/>
  <c r="K2811" i="8"/>
  <c r="J2811" i="8"/>
  <c r="P2810" i="8"/>
  <c r="N2810" i="8"/>
  <c r="O2810" i="8" s="1"/>
  <c r="M2810" i="8"/>
  <c r="L2810" i="8"/>
  <c r="K2810" i="8"/>
  <c r="J2810" i="8"/>
  <c r="P2809" i="8"/>
  <c r="N2809" i="8"/>
  <c r="O2809" i="8" s="1"/>
  <c r="M2809" i="8"/>
  <c r="L2809" i="8"/>
  <c r="K2809" i="8"/>
  <c r="J2809" i="8"/>
  <c r="P2808" i="8"/>
  <c r="N2808" i="8"/>
  <c r="O2808" i="8" s="1"/>
  <c r="M2808" i="8"/>
  <c r="L2808" i="8"/>
  <c r="K2808" i="8"/>
  <c r="J2808" i="8"/>
  <c r="P2807" i="8"/>
  <c r="N2807" i="8"/>
  <c r="O2807" i="8" s="1"/>
  <c r="M2807" i="8"/>
  <c r="L2807" i="8"/>
  <c r="K2807" i="8"/>
  <c r="J2807" i="8"/>
  <c r="P2806" i="8"/>
  <c r="N2806" i="8"/>
  <c r="O2806" i="8" s="1"/>
  <c r="M2806" i="8"/>
  <c r="L2806" i="8"/>
  <c r="K2806" i="8"/>
  <c r="J2806" i="8"/>
  <c r="P2805" i="8"/>
  <c r="N2805" i="8"/>
  <c r="O2805" i="8" s="1"/>
  <c r="M2805" i="8"/>
  <c r="L2805" i="8"/>
  <c r="K2805" i="8"/>
  <c r="J2805" i="8"/>
  <c r="P2804" i="8"/>
  <c r="N2804" i="8"/>
  <c r="O2804" i="8" s="1"/>
  <c r="M2804" i="8"/>
  <c r="L2804" i="8"/>
  <c r="K2804" i="8"/>
  <c r="J2804" i="8"/>
  <c r="P2803" i="8"/>
  <c r="N2803" i="8"/>
  <c r="O2803" i="8" s="1"/>
  <c r="M2803" i="8"/>
  <c r="L2803" i="8"/>
  <c r="K2803" i="8"/>
  <c r="J2803" i="8"/>
  <c r="P2802" i="8"/>
  <c r="O2802" i="8"/>
  <c r="N2802" i="8"/>
  <c r="M2802" i="8"/>
  <c r="L2802" i="8"/>
  <c r="K2802" i="8"/>
  <c r="J2802" i="8"/>
  <c r="P2801" i="8"/>
  <c r="N2801" i="8"/>
  <c r="O2801" i="8" s="1"/>
  <c r="M2801" i="8"/>
  <c r="L2801" i="8"/>
  <c r="K2801" i="8"/>
  <c r="J2801" i="8"/>
  <c r="P2800" i="8"/>
  <c r="N2800" i="8"/>
  <c r="O2800" i="8" s="1"/>
  <c r="M2800" i="8"/>
  <c r="L2800" i="8"/>
  <c r="K2800" i="8"/>
  <c r="J2800" i="8"/>
  <c r="P2799" i="8"/>
  <c r="N2799" i="8"/>
  <c r="O2799" i="8" s="1"/>
  <c r="M2799" i="8"/>
  <c r="L2799" i="8"/>
  <c r="K2799" i="8"/>
  <c r="J2799" i="8"/>
  <c r="P2798" i="8"/>
  <c r="N2798" i="8"/>
  <c r="O2798" i="8" s="1"/>
  <c r="M2798" i="8"/>
  <c r="L2798" i="8"/>
  <c r="K2798" i="8"/>
  <c r="J2798" i="8"/>
  <c r="P2797" i="8"/>
  <c r="N2797" i="8"/>
  <c r="O2797" i="8" s="1"/>
  <c r="M2797" i="8"/>
  <c r="L2797" i="8"/>
  <c r="K2797" i="8"/>
  <c r="J2797" i="8"/>
  <c r="P2796" i="8"/>
  <c r="N2796" i="8"/>
  <c r="O2796" i="8" s="1"/>
  <c r="M2796" i="8"/>
  <c r="L2796" i="8"/>
  <c r="K2796" i="8"/>
  <c r="J2796" i="8"/>
  <c r="P2795" i="8"/>
  <c r="N2795" i="8"/>
  <c r="O2795" i="8" s="1"/>
  <c r="M2795" i="8"/>
  <c r="L2795" i="8"/>
  <c r="K2795" i="8"/>
  <c r="J2795" i="8"/>
  <c r="P2794" i="8"/>
  <c r="N2794" i="8"/>
  <c r="O2794" i="8" s="1"/>
  <c r="M2794" i="8"/>
  <c r="L2794" i="8"/>
  <c r="K2794" i="8"/>
  <c r="J2794" i="8"/>
  <c r="P2793" i="8"/>
  <c r="N2793" i="8"/>
  <c r="O2793" i="8" s="1"/>
  <c r="M2793" i="8"/>
  <c r="L2793" i="8"/>
  <c r="K2793" i="8"/>
  <c r="J2793" i="8"/>
  <c r="P2792" i="8"/>
  <c r="N2792" i="8"/>
  <c r="O2792" i="8" s="1"/>
  <c r="M2792" i="8"/>
  <c r="L2792" i="8"/>
  <c r="K2792" i="8"/>
  <c r="J2792" i="8"/>
  <c r="P2791" i="8"/>
  <c r="N2791" i="8"/>
  <c r="O2791" i="8" s="1"/>
  <c r="M2791" i="8"/>
  <c r="L2791" i="8"/>
  <c r="K2791" i="8"/>
  <c r="J2791" i="8"/>
  <c r="P2790" i="8"/>
  <c r="N2790" i="8"/>
  <c r="O2790" i="8" s="1"/>
  <c r="M2790" i="8"/>
  <c r="L2790" i="8"/>
  <c r="K2790" i="8"/>
  <c r="J2790" i="8"/>
  <c r="P2789" i="8"/>
  <c r="N2789" i="8"/>
  <c r="O2789" i="8" s="1"/>
  <c r="M2789" i="8"/>
  <c r="L2789" i="8"/>
  <c r="K2789" i="8"/>
  <c r="J2789" i="8"/>
  <c r="P2788" i="8"/>
  <c r="N2788" i="8"/>
  <c r="O2788" i="8" s="1"/>
  <c r="M2788" i="8"/>
  <c r="L2788" i="8"/>
  <c r="K2788" i="8"/>
  <c r="J2788" i="8"/>
  <c r="P2787" i="8"/>
  <c r="N2787" i="8"/>
  <c r="O2787" i="8" s="1"/>
  <c r="M2787" i="8"/>
  <c r="L2787" i="8"/>
  <c r="K2787" i="8"/>
  <c r="J2787" i="8"/>
  <c r="P2786" i="8"/>
  <c r="N2786" i="8"/>
  <c r="O2786" i="8" s="1"/>
  <c r="M2786" i="8"/>
  <c r="L2786" i="8"/>
  <c r="K2786" i="8"/>
  <c r="J2786" i="8"/>
  <c r="P2785" i="8"/>
  <c r="N2785" i="8"/>
  <c r="O2785" i="8" s="1"/>
  <c r="M2785" i="8"/>
  <c r="L2785" i="8"/>
  <c r="K2785" i="8"/>
  <c r="J2785" i="8"/>
  <c r="P2784" i="8"/>
  <c r="N2784" i="8"/>
  <c r="O2784" i="8" s="1"/>
  <c r="M2784" i="8"/>
  <c r="L2784" i="8"/>
  <c r="K2784" i="8"/>
  <c r="J2784" i="8"/>
  <c r="P2783" i="8"/>
  <c r="N2783" i="8"/>
  <c r="O2783" i="8" s="1"/>
  <c r="M2783" i="8"/>
  <c r="L2783" i="8"/>
  <c r="K2783" i="8"/>
  <c r="J2783" i="8"/>
  <c r="P2782" i="8"/>
  <c r="O2782" i="8"/>
  <c r="N2782" i="8"/>
  <c r="M2782" i="8"/>
  <c r="L2782" i="8"/>
  <c r="K2782" i="8"/>
  <c r="J2782" i="8"/>
  <c r="P2781" i="8"/>
  <c r="N2781" i="8"/>
  <c r="O2781" i="8" s="1"/>
  <c r="M2781" i="8"/>
  <c r="L2781" i="8"/>
  <c r="K2781" i="8"/>
  <c r="J2781" i="8"/>
  <c r="P2780" i="8"/>
  <c r="N2780" i="8"/>
  <c r="O2780" i="8" s="1"/>
  <c r="M2780" i="8"/>
  <c r="L2780" i="8"/>
  <c r="K2780" i="8"/>
  <c r="J2780" i="8"/>
  <c r="P2779" i="8"/>
  <c r="N2779" i="8"/>
  <c r="O2779" i="8" s="1"/>
  <c r="M2779" i="8"/>
  <c r="L2779" i="8"/>
  <c r="K2779" i="8"/>
  <c r="J2779" i="8"/>
  <c r="P2778" i="8"/>
  <c r="N2778" i="8"/>
  <c r="O2778" i="8" s="1"/>
  <c r="M2778" i="8"/>
  <c r="L2778" i="8"/>
  <c r="K2778" i="8"/>
  <c r="J2778" i="8"/>
  <c r="P2777" i="8"/>
  <c r="N2777" i="8"/>
  <c r="O2777" i="8" s="1"/>
  <c r="M2777" i="8"/>
  <c r="L2777" i="8"/>
  <c r="K2777" i="8"/>
  <c r="J2777" i="8"/>
  <c r="P2776" i="8"/>
  <c r="N2776" i="8"/>
  <c r="O2776" i="8" s="1"/>
  <c r="M2776" i="8"/>
  <c r="L2776" i="8"/>
  <c r="K2776" i="8"/>
  <c r="J2776" i="8"/>
  <c r="P2775" i="8"/>
  <c r="N2775" i="8"/>
  <c r="O2775" i="8" s="1"/>
  <c r="M2775" i="8"/>
  <c r="L2775" i="8"/>
  <c r="K2775" i="8"/>
  <c r="J2775" i="8"/>
  <c r="P2774" i="8"/>
  <c r="N2774" i="8"/>
  <c r="O2774" i="8" s="1"/>
  <c r="M2774" i="8"/>
  <c r="L2774" i="8"/>
  <c r="K2774" i="8"/>
  <c r="J2774" i="8"/>
  <c r="P2773" i="8"/>
  <c r="N2773" i="8"/>
  <c r="O2773" i="8" s="1"/>
  <c r="M2773" i="8"/>
  <c r="L2773" i="8"/>
  <c r="K2773" i="8"/>
  <c r="J2773" i="8"/>
  <c r="P2772" i="8"/>
  <c r="N2772" i="8"/>
  <c r="O2772" i="8" s="1"/>
  <c r="M2772" i="8"/>
  <c r="L2772" i="8"/>
  <c r="K2772" i="8"/>
  <c r="J2772" i="8"/>
  <c r="P2771" i="8"/>
  <c r="N2771" i="8"/>
  <c r="O2771" i="8" s="1"/>
  <c r="M2771" i="8"/>
  <c r="L2771" i="8"/>
  <c r="K2771" i="8"/>
  <c r="J2771" i="8"/>
  <c r="P2770" i="8"/>
  <c r="O2770" i="8"/>
  <c r="N2770" i="8"/>
  <c r="M2770" i="8"/>
  <c r="L2770" i="8"/>
  <c r="K2770" i="8"/>
  <c r="J2770" i="8"/>
  <c r="P2769" i="8"/>
  <c r="N2769" i="8"/>
  <c r="O2769" i="8" s="1"/>
  <c r="M2769" i="8"/>
  <c r="L2769" i="8"/>
  <c r="K2769" i="8"/>
  <c r="J2769" i="8"/>
  <c r="P2768" i="8"/>
  <c r="N2768" i="8"/>
  <c r="O2768" i="8" s="1"/>
  <c r="M2768" i="8"/>
  <c r="L2768" i="8"/>
  <c r="K2768" i="8"/>
  <c r="J2768" i="8"/>
  <c r="P2767" i="8"/>
  <c r="N2767" i="8"/>
  <c r="O2767" i="8" s="1"/>
  <c r="M2767" i="8"/>
  <c r="L2767" i="8"/>
  <c r="K2767" i="8"/>
  <c r="J2767" i="8"/>
  <c r="P2766" i="8"/>
  <c r="N2766" i="8"/>
  <c r="O2766" i="8" s="1"/>
  <c r="M2766" i="8"/>
  <c r="L2766" i="8"/>
  <c r="K2766" i="8"/>
  <c r="J2766" i="8"/>
  <c r="P2765" i="8"/>
  <c r="N2765" i="8"/>
  <c r="O2765" i="8" s="1"/>
  <c r="M2765" i="8"/>
  <c r="L2765" i="8"/>
  <c r="K2765" i="8"/>
  <c r="J2765" i="8"/>
  <c r="P2764" i="8"/>
  <c r="N2764" i="8"/>
  <c r="O2764" i="8" s="1"/>
  <c r="M2764" i="8"/>
  <c r="L2764" i="8"/>
  <c r="K2764" i="8"/>
  <c r="J2764" i="8"/>
  <c r="P2763" i="8"/>
  <c r="N2763" i="8"/>
  <c r="O2763" i="8" s="1"/>
  <c r="M2763" i="8"/>
  <c r="L2763" i="8"/>
  <c r="K2763" i="8"/>
  <c r="J2763" i="8"/>
  <c r="P2762" i="8"/>
  <c r="N2762" i="8"/>
  <c r="O2762" i="8" s="1"/>
  <c r="M2762" i="8"/>
  <c r="L2762" i="8"/>
  <c r="K2762" i="8"/>
  <c r="J2762" i="8"/>
  <c r="P2761" i="8"/>
  <c r="N2761" i="8"/>
  <c r="O2761" i="8" s="1"/>
  <c r="M2761" i="8"/>
  <c r="L2761" i="8"/>
  <c r="K2761" i="8"/>
  <c r="J2761" i="8"/>
  <c r="P2760" i="8"/>
  <c r="N2760" i="8"/>
  <c r="O2760" i="8" s="1"/>
  <c r="M2760" i="8"/>
  <c r="L2760" i="8"/>
  <c r="K2760" i="8"/>
  <c r="J2760" i="8"/>
  <c r="P2759" i="8"/>
  <c r="N2759" i="8"/>
  <c r="O2759" i="8" s="1"/>
  <c r="M2759" i="8"/>
  <c r="L2759" i="8"/>
  <c r="K2759" i="8"/>
  <c r="J2759" i="8"/>
  <c r="P2758" i="8"/>
  <c r="N2758" i="8"/>
  <c r="O2758" i="8" s="1"/>
  <c r="M2758" i="8"/>
  <c r="L2758" i="8"/>
  <c r="K2758" i="8"/>
  <c r="J2758" i="8"/>
  <c r="P2757" i="8"/>
  <c r="N2757" i="8"/>
  <c r="O2757" i="8" s="1"/>
  <c r="M2757" i="8"/>
  <c r="L2757" i="8"/>
  <c r="K2757" i="8"/>
  <c r="J2757" i="8"/>
  <c r="P2756" i="8"/>
  <c r="O2756" i="8"/>
  <c r="N2756" i="8"/>
  <c r="M2756" i="8"/>
  <c r="L2756" i="8"/>
  <c r="K2756" i="8"/>
  <c r="J2756" i="8"/>
  <c r="P2755" i="8"/>
  <c r="N2755" i="8"/>
  <c r="O2755" i="8" s="1"/>
  <c r="M2755" i="8"/>
  <c r="L2755" i="8"/>
  <c r="K2755" i="8"/>
  <c r="J2755" i="8"/>
  <c r="P2754" i="8"/>
  <c r="N2754" i="8"/>
  <c r="O2754" i="8" s="1"/>
  <c r="M2754" i="8"/>
  <c r="L2754" i="8"/>
  <c r="K2754" i="8"/>
  <c r="J2754" i="8"/>
  <c r="P2753" i="8"/>
  <c r="N2753" i="8"/>
  <c r="O2753" i="8" s="1"/>
  <c r="M2753" i="8"/>
  <c r="L2753" i="8"/>
  <c r="K2753" i="8"/>
  <c r="J2753" i="8"/>
  <c r="P2752" i="8"/>
  <c r="N2752" i="8"/>
  <c r="O2752" i="8" s="1"/>
  <c r="M2752" i="8"/>
  <c r="L2752" i="8"/>
  <c r="K2752" i="8"/>
  <c r="J2752" i="8"/>
  <c r="P2751" i="8"/>
  <c r="N2751" i="8"/>
  <c r="O2751" i="8" s="1"/>
  <c r="M2751" i="8"/>
  <c r="L2751" i="8"/>
  <c r="K2751" i="8"/>
  <c r="J2751" i="8"/>
  <c r="P2750" i="8"/>
  <c r="O2750" i="8"/>
  <c r="N2750" i="8"/>
  <c r="M2750" i="8"/>
  <c r="L2750" i="8"/>
  <c r="K2750" i="8"/>
  <c r="J2750" i="8"/>
  <c r="P2749" i="8"/>
  <c r="N2749" i="8"/>
  <c r="O2749" i="8" s="1"/>
  <c r="M2749" i="8"/>
  <c r="L2749" i="8"/>
  <c r="K2749" i="8"/>
  <c r="J2749" i="8"/>
  <c r="P2748" i="8"/>
  <c r="N2748" i="8"/>
  <c r="O2748" i="8" s="1"/>
  <c r="M2748" i="8"/>
  <c r="L2748" i="8"/>
  <c r="K2748" i="8"/>
  <c r="J2748" i="8"/>
  <c r="P2747" i="8"/>
  <c r="N2747" i="8"/>
  <c r="O2747" i="8" s="1"/>
  <c r="M2747" i="8"/>
  <c r="L2747" i="8"/>
  <c r="K2747" i="8"/>
  <c r="J2747" i="8"/>
  <c r="P2746" i="8"/>
  <c r="N2746" i="8"/>
  <c r="O2746" i="8" s="1"/>
  <c r="M2746" i="8"/>
  <c r="L2746" i="8"/>
  <c r="K2746" i="8"/>
  <c r="J2746" i="8"/>
  <c r="P2745" i="8"/>
  <c r="N2745" i="8"/>
  <c r="O2745" i="8" s="1"/>
  <c r="M2745" i="8"/>
  <c r="L2745" i="8"/>
  <c r="K2745" i="8"/>
  <c r="J2745" i="8"/>
  <c r="P2744" i="8"/>
  <c r="N2744" i="8"/>
  <c r="O2744" i="8" s="1"/>
  <c r="M2744" i="8"/>
  <c r="L2744" i="8"/>
  <c r="K2744" i="8"/>
  <c r="J2744" i="8"/>
  <c r="P2743" i="8"/>
  <c r="N2743" i="8"/>
  <c r="O2743" i="8" s="1"/>
  <c r="M2743" i="8"/>
  <c r="L2743" i="8"/>
  <c r="K2743" i="8"/>
  <c r="J2743" i="8"/>
  <c r="P2742" i="8"/>
  <c r="N2742" i="8"/>
  <c r="O2742" i="8" s="1"/>
  <c r="M2742" i="8"/>
  <c r="L2742" i="8"/>
  <c r="K2742" i="8"/>
  <c r="J2742" i="8"/>
  <c r="P2741" i="8"/>
  <c r="N2741" i="8"/>
  <c r="O2741" i="8" s="1"/>
  <c r="M2741" i="8"/>
  <c r="L2741" i="8"/>
  <c r="K2741" i="8"/>
  <c r="J2741" i="8"/>
  <c r="P2740" i="8"/>
  <c r="O2740" i="8"/>
  <c r="N2740" i="8"/>
  <c r="M2740" i="8"/>
  <c r="L2740" i="8"/>
  <c r="K2740" i="8"/>
  <c r="J2740" i="8"/>
  <c r="P2739" i="8"/>
  <c r="N2739" i="8"/>
  <c r="O2739" i="8" s="1"/>
  <c r="M2739" i="8"/>
  <c r="L2739" i="8"/>
  <c r="K2739" i="8"/>
  <c r="J2739" i="8"/>
  <c r="P2738" i="8"/>
  <c r="N2738" i="8"/>
  <c r="O2738" i="8" s="1"/>
  <c r="M2738" i="8"/>
  <c r="L2738" i="8"/>
  <c r="K2738" i="8"/>
  <c r="J2738" i="8"/>
  <c r="P2737" i="8"/>
  <c r="N2737" i="8"/>
  <c r="O2737" i="8" s="1"/>
  <c r="M2737" i="8"/>
  <c r="L2737" i="8"/>
  <c r="K2737" i="8"/>
  <c r="J2737" i="8"/>
  <c r="P2736" i="8"/>
  <c r="N2736" i="8"/>
  <c r="O2736" i="8" s="1"/>
  <c r="M2736" i="8"/>
  <c r="L2736" i="8"/>
  <c r="K2736" i="8"/>
  <c r="J2736" i="8"/>
  <c r="P2735" i="8"/>
  <c r="N2735" i="8"/>
  <c r="O2735" i="8" s="1"/>
  <c r="M2735" i="8"/>
  <c r="L2735" i="8"/>
  <c r="K2735" i="8"/>
  <c r="J2735" i="8"/>
  <c r="P2734" i="8"/>
  <c r="O2734" i="8"/>
  <c r="N2734" i="8"/>
  <c r="M2734" i="8"/>
  <c r="L2734" i="8"/>
  <c r="K2734" i="8"/>
  <c r="J2734" i="8"/>
  <c r="P2733" i="8"/>
  <c r="N2733" i="8"/>
  <c r="O2733" i="8" s="1"/>
  <c r="M2733" i="8"/>
  <c r="L2733" i="8"/>
  <c r="K2733" i="8"/>
  <c r="J2733" i="8"/>
  <c r="P2732" i="8"/>
  <c r="N2732" i="8"/>
  <c r="O2732" i="8" s="1"/>
  <c r="M2732" i="8"/>
  <c r="L2732" i="8"/>
  <c r="K2732" i="8"/>
  <c r="J2732" i="8"/>
  <c r="P2731" i="8"/>
  <c r="N2731" i="8"/>
  <c r="O2731" i="8" s="1"/>
  <c r="M2731" i="8"/>
  <c r="L2731" i="8"/>
  <c r="K2731" i="8"/>
  <c r="J2731" i="8"/>
  <c r="P2730" i="8"/>
  <c r="N2730" i="8"/>
  <c r="O2730" i="8" s="1"/>
  <c r="M2730" i="8"/>
  <c r="L2730" i="8"/>
  <c r="K2730" i="8"/>
  <c r="J2730" i="8"/>
  <c r="P2729" i="8"/>
  <c r="N2729" i="8"/>
  <c r="O2729" i="8" s="1"/>
  <c r="M2729" i="8"/>
  <c r="L2729" i="8"/>
  <c r="K2729" i="8"/>
  <c r="J2729" i="8"/>
  <c r="P2728" i="8"/>
  <c r="N2728" i="8"/>
  <c r="O2728" i="8" s="1"/>
  <c r="M2728" i="8"/>
  <c r="L2728" i="8"/>
  <c r="K2728" i="8"/>
  <c r="J2728" i="8"/>
  <c r="P2727" i="8"/>
  <c r="N2727" i="8"/>
  <c r="O2727" i="8" s="1"/>
  <c r="M2727" i="8"/>
  <c r="L2727" i="8"/>
  <c r="K2727" i="8"/>
  <c r="J2727" i="8"/>
  <c r="P2726" i="8"/>
  <c r="N2726" i="8"/>
  <c r="O2726" i="8" s="1"/>
  <c r="M2726" i="8"/>
  <c r="L2726" i="8"/>
  <c r="K2726" i="8"/>
  <c r="J2726" i="8"/>
  <c r="P2725" i="8"/>
  <c r="N2725" i="8"/>
  <c r="O2725" i="8" s="1"/>
  <c r="M2725" i="8"/>
  <c r="L2725" i="8"/>
  <c r="K2725" i="8"/>
  <c r="J2725" i="8"/>
  <c r="P2724" i="8"/>
  <c r="O2724" i="8"/>
  <c r="N2724" i="8"/>
  <c r="M2724" i="8"/>
  <c r="L2724" i="8"/>
  <c r="K2724" i="8"/>
  <c r="J2724" i="8"/>
  <c r="P2723" i="8"/>
  <c r="N2723" i="8"/>
  <c r="O2723" i="8" s="1"/>
  <c r="M2723" i="8"/>
  <c r="L2723" i="8"/>
  <c r="K2723" i="8"/>
  <c r="J2723" i="8"/>
  <c r="P2722" i="8"/>
  <c r="N2722" i="8"/>
  <c r="O2722" i="8" s="1"/>
  <c r="M2722" i="8"/>
  <c r="L2722" i="8"/>
  <c r="K2722" i="8"/>
  <c r="J2722" i="8"/>
  <c r="P2721" i="8"/>
  <c r="N2721" i="8"/>
  <c r="O2721" i="8" s="1"/>
  <c r="M2721" i="8"/>
  <c r="L2721" i="8"/>
  <c r="K2721" i="8"/>
  <c r="J2721" i="8"/>
  <c r="P2720" i="8"/>
  <c r="N2720" i="8"/>
  <c r="O2720" i="8" s="1"/>
  <c r="M2720" i="8"/>
  <c r="L2720" i="8"/>
  <c r="K2720" i="8"/>
  <c r="J2720" i="8"/>
  <c r="P2719" i="8"/>
  <c r="N2719" i="8"/>
  <c r="O2719" i="8" s="1"/>
  <c r="M2719" i="8"/>
  <c r="L2719" i="8"/>
  <c r="K2719" i="8"/>
  <c r="J2719" i="8"/>
  <c r="P2718" i="8"/>
  <c r="O2718" i="8"/>
  <c r="N2718" i="8"/>
  <c r="M2718" i="8"/>
  <c r="L2718" i="8"/>
  <c r="K2718" i="8"/>
  <c r="J2718" i="8"/>
  <c r="P2717" i="8"/>
  <c r="N2717" i="8"/>
  <c r="O2717" i="8" s="1"/>
  <c r="M2717" i="8"/>
  <c r="L2717" i="8"/>
  <c r="K2717" i="8"/>
  <c r="J2717" i="8"/>
  <c r="P2716" i="8"/>
  <c r="N2716" i="8"/>
  <c r="O2716" i="8" s="1"/>
  <c r="M2716" i="8"/>
  <c r="L2716" i="8"/>
  <c r="K2716" i="8"/>
  <c r="J2716" i="8"/>
  <c r="P2715" i="8"/>
  <c r="N2715" i="8"/>
  <c r="O2715" i="8" s="1"/>
  <c r="M2715" i="8"/>
  <c r="L2715" i="8"/>
  <c r="K2715" i="8"/>
  <c r="J2715" i="8"/>
  <c r="P2714" i="8"/>
  <c r="N2714" i="8"/>
  <c r="O2714" i="8" s="1"/>
  <c r="M2714" i="8"/>
  <c r="L2714" i="8"/>
  <c r="K2714" i="8"/>
  <c r="J2714" i="8"/>
  <c r="P2713" i="8"/>
  <c r="N2713" i="8"/>
  <c r="O2713" i="8" s="1"/>
  <c r="M2713" i="8"/>
  <c r="L2713" i="8"/>
  <c r="K2713" i="8"/>
  <c r="J2713" i="8"/>
  <c r="P2712" i="8"/>
  <c r="N2712" i="8"/>
  <c r="O2712" i="8" s="1"/>
  <c r="M2712" i="8"/>
  <c r="L2712" i="8"/>
  <c r="K2712" i="8"/>
  <c r="J2712" i="8"/>
  <c r="P2711" i="8"/>
  <c r="N2711" i="8"/>
  <c r="O2711" i="8" s="1"/>
  <c r="M2711" i="8"/>
  <c r="L2711" i="8"/>
  <c r="K2711" i="8"/>
  <c r="J2711" i="8"/>
  <c r="P2710" i="8"/>
  <c r="N2710" i="8"/>
  <c r="O2710" i="8" s="1"/>
  <c r="M2710" i="8"/>
  <c r="L2710" i="8"/>
  <c r="K2710" i="8"/>
  <c r="J2710" i="8"/>
  <c r="P2709" i="8"/>
  <c r="N2709" i="8"/>
  <c r="O2709" i="8" s="1"/>
  <c r="M2709" i="8"/>
  <c r="L2709" i="8"/>
  <c r="K2709" i="8"/>
  <c r="J2709" i="8"/>
  <c r="P2708" i="8"/>
  <c r="O2708" i="8"/>
  <c r="N2708" i="8"/>
  <c r="M2708" i="8"/>
  <c r="L2708" i="8"/>
  <c r="K2708" i="8"/>
  <c r="J2708" i="8"/>
  <c r="P2707" i="8"/>
  <c r="N2707" i="8"/>
  <c r="O2707" i="8" s="1"/>
  <c r="M2707" i="8"/>
  <c r="L2707" i="8"/>
  <c r="K2707" i="8"/>
  <c r="J2707" i="8"/>
  <c r="P2706" i="8"/>
  <c r="N2706" i="8"/>
  <c r="O2706" i="8" s="1"/>
  <c r="M2706" i="8"/>
  <c r="L2706" i="8"/>
  <c r="K2706" i="8"/>
  <c r="J2706" i="8"/>
  <c r="P2705" i="8"/>
  <c r="N2705" i="8"/>
  <c r="O2705" i="8" s="1"/>
  <c r="M2705" i="8"/>
  <c r="L2705" i="8"/>
  <c r="K2705" i="8"/>
  <c r="J2705" i="8"/>
  <c r="P2704" i="8"/>
  <c r="N2704" i="8"/>
  <c r="O2704" i="8" s="1"/>
  <c r="M2704" i="8"/>
  <c r="L2704" i="8"/>
  <c r="K2704" i="8"/>
  <c r="J2704" i="8"/>
  <c r="P2703" i="8"/>
  <c r="N2703" i="8"/>
  <c r="O2703" i="8" s="1"/>
  <c r="M2703" i="8"/>
  <c r="L2703" i="8"/>
  <c r="K2703" i="8"/>
  <c r="J2703" i="8"/>
  <c r="P2702" i="8"/>
  <c r="O2702" i="8"/>
  <c r="N2702" i="8"/>
  <c r="M2702" i="8"/>
  <c r="L2702" i="8"/>
  <c r="K2702" i="8"/>
  <c r="J2702" i="8"/>
  <c r="P2701" i="8"/>
  <c r="N2701" i="8"/>
  <c r="O2701" i="8" s="1"/>
  <c r="M2701" i="8"/>
  <c r="L2701" i="8"/>
  <c r="K2701" i="8"/>
  <c r="J2701" i="8"/>
  <c r="P2700" i="8"/>
  <c r="N2700" i="8"/>
  <c r="O2700" i="8" s="1"/>
  <c r="M2700" i="8"/>
  <c r="L2700" i="8"/>
  <c r="K2700" i="8"/>
  <c r="J2700" i="8"/>
  <c r="P2699" i="8"/>
  <c r="N2699" i="8"/>
  <c r="O2699" i="8" s="1"/>
  <c r="M2699" i="8"/>
  <c r="L2699" i="8"/>
  <c r="K2699" i="8"/>
  <c r="J2699" i="8"/>
  <c r="P2698" i="8"/>
  <c r="N2698" i="8"/>
  <c r="O2698" i="8" s="1"/>
  <c r="M2698" i="8"/>
  <c r="L2698" i="8"/>
  <c r="K2698" i="8"/>
  <c r="J2698" i="8"/>
  <c r="P2697" i="8"/>
  <c r="N2697" i="8"/>
  <c r="O2697" i="8" s="1"/>
  <c r="M2697" i="8"/>
  <c r="L2697" i="8"/>
  <c r="K2697" i="8"/>
  <c r="J2697" i="8"/>
  <c r="P2696" i="8"/>
  <c r="N2696" i="8"/>
  <c r="O2696" i="8" s="1"/>
  <c r="M2696" i="8"/>
  <c r="L2696" i="8"/>
  <c r="K2696" i="8"/>
  <c r="J2696" i="8"/>
  <c r="P2695" i="8"/>
  <c r="N2695" i="8"/>
  <c r="O2695" i="8" s="1"/>
  <c r="M2695" i="8"/>
  <c r="L2695" i="8"/>
  <c r="K2695" i="8"/>
  <c r="J2695" i="8"/>
  <c r="P2694" i="8"/>
  <c r="N2694" i="8"/>
  <c r="O2694" i="8" s="1"/>
  <c r="M2694" i="8"/>
  <c r="L2694" i="8"/>
  <c r="K2694" i="8"/>
  <c r="J2694" i="8"/>
  <c r="P2693" i="8"/>
  <c r="N2693" i="8"/>
  <c r="O2693" i="8" s="1"/>
  <c r="M2693" i="8"/>
  <c r="L2693" i="8"/>
  <c r="K2693" i="8"/>
  <c r="J2693" i="8"/>
  <c r="P2692" i="8"/>
  <c r="O2692" i="8"/>
  <c r="N2692" i="8"/>
  <c r="M2692" i="8"/>
  <c r="L2692" i="8"/>
  <c r="K2692" i="8"/>
  <c r="J2692" i="8"/>
  <c r="P2691" i="8"/>
  <c r="N2691" i="8"/>
  <c r="O2691" i="8" s="1"/>
  <c r="M2691" i="8"/>
  <c r="L2691" i="8"/>
  <c r="K2691" i="8"/>
  <c r="J2691" i="8"/>
  <c r="P2690" i="8"/>
  <c r="N2690" i="8"/>
  <c r="O2690" i="8" s="1"/>
  <c r="M2690" i="8"/>
  <c r="L2690" i="8"/>
  <c r="K2690" i="8"/>
  <c r="J2690" i="8"/>
  <c r="P2689" i="8"/>
  <c r="N2689" i="8"/>
  <c r="O2689" i="8" s="1"/>
  <c r="M2689" i="8"/>
  <c r="L2689" i="8"/>
  <c r="K2689" i="8"/>
  <c r="J2689" i="8"/>
  <c r="P2688" i="8"/>
  <c r="N2688" i="8"/>
  <c r="O2688" i="8" s="1"/>
  <c r="M2688" i="8"/>
  <c r="L2688" i="8"/>
  <c r="K2688" i="8"/>
  <c r="J2688" i="8"/>
  <c r="P2687" i="8"/>
  <c r="N2687" i="8"/>
  <c r="O2687" i="8" s="1"/>
  <c r="M2687" i="8"/>
  <c r="L2687" i="8"/>
  <c r="K2687" i="8"/>
  <c r="J2687" i="8"/>
  <c r="P2686" i="8"/>
  <c r="O2686" i="8"/>
  <c r="N2686" i="8"/>
  <c r="M2686" i="8"/>
  <c r="L2686" i="8"/>
  <c r="K2686" i="8"/>
  <c r="J2686" i="8"/>
  <c r="P2685" i="8"/>
  <c r="N2685" i="8"/>
  <c r="O2685" i="8" s="1"/>
  <c r="M2685" i="8"/>
  <c r="L2685" i="8"/>
  <c r="K2685" i="8"/>
  <c r="J2685" i="8"/>
  <c r="P2684" i="8"/>
  <c r="N2684" i="8"/>
  <c r="O2684" i="8" s="1"/>
  <c r="M2684" i="8"/>
  <c r="L2684" i="8"/>
  <c r="K2684" i="8"/>
  <c r="J2684" i="8"/>
  <c r="P2683" i="8"/>
  <c r="N2683" i="8"/>
  <c r="O2683" i="8" s="1"/>
  <c r="M2683" i="8"/>
  <c r="L2683" i="8"/>
  <c r="K2683" i="8"/>
  <c r="J2683" i="8"/>
  <c r="P2682" i="8"/>
  <c r="N2682" i="8"/>
  <c r="O2682" i="8" s="1"/>
  <c r="M2682" i="8"/>
  <c r="L2682" i="8"/>
  <c r="K2682" i="8"/>
  <c r="J2682" i="8"/>
  <c r="P2681" i="8"/>
  <c r="N2681" i="8"/>
  <c r="O2681" i="8" s="1"/>
  <c r="M2681" i="8"/>
  <c r="L2681" i="8"/>
  <c r="K2681" i="8"/>
  <c r="J2681" i="8"/>
  <c r="P2680" i="8"/>
  <c r="N2680" i="8"/>
  <c r="O2680" i="8" s="1"/>
  <c r="M2680" i="8"/>
  <c r="L2680" i="8"/>
  <c r="K2680" i="8"/>
  <c r="J2680" i="8"/>
  <c r="P2679" i="8"/>
  <c r="N2679" i="8"/>
  <c r="O2679" i="8" s="1"/>
  <c r="M2679" i="8"/>
  <c r="L2679" i="8"/>
  <c r="K2679" i="8"/>
  <c r="J2679" i="8"/>
  <c r="P2678" i="8"/>
  <c r="N2678" i="8"/>
  <c r="O2678" i="8" s="1"/>
  <c r="M2678" i="8"/>
  <c r="L2678" i="8"/>
  <c r="K2678" i="8"/>
  <c r="J2678" i="8"/>
  <c r="P2677" i="8"/>
  <c r="N2677" i="8"/>
  <c r="O2677" i="8" s="1"/>
  <c r="M2677" i="8"/>
  <c r="L2677" i="8"/>
  <c r="K2677" i="8"/>
  <c r="J2677" i="8"/>
  <c r="P2676" i="8"/>
  <c r="O2676" i="8"/>
  <c r="N2676" i="8"/>
  <c r="M2676" i="8"/>
  <c r="L2676" i="8"/>
  <c r="K2676" i="8"/>
  <c r="J2676" i="8"/>
  <c r="P2675" i="8"/>
  <c r="N2675" i="8"/>
  <c r="O2675" i="8" s="1"/>
  <c r="M2675" i="8"/>
  <c r="L2675" i="8"/>
  <c r="K2675" i="8"/>
  <c r="J2675" i="8"/>
  <c r="P2674" i="8"/>
  <c r="N2674" i="8"/>
  <c r="O2674" i="8" s="1"/>
  <c r="M2674" i="8"/>
  <c r="L2674" i="8"/>
  <c r="K2674" i="8"/>
  <c r="J2674" i="8"/>
  <c r="P2673" i="8"/>
  <c r="N2673" i="8"/>
  <c r="O2673" i="8" s="1"/>
  <c r="M2673" i="8"/>
  <c r="L2673" i="8"/>
  <c r="K2673" i="8"/>
  <c r="J2673" i="8"/>
  <c r="P2672" i="8"/>
  <c r="N2672" i="8"/>
  <c r="O2672" i="8" s="1"/>
  <c r="M2672" i="8"/>
  <c r="L2672" i="8"/>
  <c r="K2672" i="8"/>
  <c r="J2672" i="8"/>
  <c r="P2671" i="8"/>
  <c r="N2671" i="8"/>
  <c r="O2671" i="8" s="1"/>
  <c r="M2671" i="8"/>
  <c r="L2671" i="8"/>
  <c r="K2671" i="8"/>
  <c r="J2671" i="8"/>
  <c r="P2670" i="8"/>
  <c r="O2670" i="8"/>
  <c r="N2670" i="8"/>
  <c r="M2670" i="8"/>
  <c r="L2670" i="8"/>
  <c r="K2670" i="8"/>
  <c r="J2670" i="8"/>
  <c r="P2669" i="8"/>
  <c r="N2669" i="8"/>
  <c r="O2669" i="8" s="1"/>
  <c r="M2669" i="8"/>
  <c r="L2669" i="8"/>
  <c r="K2669" i="8"/>
  <c r="J2669" i="8"/>
  <c r="P2668" i="8"/>
  <c r="N2668" i="8"/>
  <c r="O2668" i="8" s="1"/>
  <c r="M2668" i="8"/>
  <c r="L2668" i="8"/>
  <c r="K2668" i="8"/>
  <c r="J2668" i="8"/>
  <c r="P2667" i="8"/>
  <c r="N2667" i="8"/>
  <c r="O2667" i="8" s="1"/>
  <c r="M2667" i="8"/>
  <c r="L2667" i="8"/>
  <c r="K2667" i="8"/>
  <c r="J2667" i="8"/>
  <c r="P2666" i="8"/>
  <c r="N2666" i="8"/>
  <c r="O2666" i="8" s="1"/>
  <c r="M2666" i="8"/>
  <c r="L2666" i="8"/>
  <c r="K2666" i="8"/>
  <c r="J2666" i="8"/>
  <c r="P2665" i="8"/>
  <c r="N2665" i="8"/>
  <c r="O2665" i="8" s="1"/>
  <c r="M2665" i="8"/>
  <c r="L2665" i="8"/>
  <c r="K2665" i="8"/>
  <c r="J2665" i="8"/>
  <c r="P2664" i="8"/>
  <c r="N2664" i="8"/>
  <c r="O2664" i="8" s="1"/>
  <c r="M2664" i="8"/>
  <c r="L2664" i="8"/>
  <c r="K2664" i="8"/>
  <c r="J2664" i="8"/>
  <c r="P2663" i="8"/>
  <c r="N2663" i="8"/>
  <c r="O2663" i="8" s="1"/>
  <c r="M2663" i="8"/>
  <c r="L2663" i="8"/>
  <c r="K2663" i="8"/>
  <c r="J2663" i="8"/>
  <c r="P2662" i="8"/>
  <c r="N2662" i="8"/>
  <c r="O2662" i="8" s="1"/>
  <c r="M2662" i="8"/>
  <c r="L2662" i="8"/>
  <c r="K2662" i="8"/>
  <c r="J2662" i="8"/>
  <c r="P2661" i="8"/>
  <c r="N2661" i="8"/>
  <c r="O2661" i="8" s="1"/>
  <c r="M2661" i="8"/>
  <c r="L2661" i="8"/>
  <c r="K2661" i="8"/>
  <c r="J2661" i="8"/>
  <c r="P2660" i="8"/>
  <c r="O2660" i="8"/>
  <c r="N2660" i="8"/>
  <c r="M2660" i="8"/>
  <c r="L2660" i="8"/>
  <c r="K2660" i="8"/>
  <c r="J2660" i="8"/>
  <c r="P2659" i="8"/>
  <c r="N2659" i="8"/>
  <c r="O2659" i="8" s="1"/>
  <c r="M2659" i="8"/>
  <c r="L2659" i="8"/>
  <c r="K2659" i="8"/>
  <c r="J2659" i="8"/>
  <c r="P2658" i="8"/>
  <c r="N2658" i="8"/>
  <c r="O2658" i="8" s="1"/>
  <c r="M2658" i="8"/>
  <c r="L2658" i="8"/>
  <c r="K2658" i="8"/>
  <c r="J2658" i="8"/>
  <c r="P2657" i="8"/>
  <c r="N2657" i="8"/>
  <c r="O2657" i="8" s="1"/>
  <c r="M2657" i="8"/>
  <c r="L2657" i="8"/>
  <c r="K2657" i="8"/>
  <c r="J2657" i="8"/>
  <c r="P2656" i="8"/>
  <c r="N2656" i="8"/>
  <c r="O2656" i="8" s="1"/>
  <c r="M2656" i="8"/>
  <c r="L2656" i="8"/>
  <c r="K2656" i="8"/>
  <c r="J2656" i="8"/>
  <c r="P2655" i="8"/>
  <c r="N2655" i="8"/>
  <c r="O2655" i="8" s="1"/>
  <c r="M2655" i="8"/>
  <c r="L2655" i="8"/>
  <c r="K2655" i="8"/>
  <c r="J2655" i="8"/>
  <c r="P2654" i="8"/>
  <c r="O2654" i="8"/>
  <c r="N2654" i="8"/>
  <c r="M2654" i="8"/>
  <c r="L2654" i="8"/>
  <c r="K2654" i="8"/>
  <c r="J2654" i="8"/>
  <c r="P2653" i="8"/>
  <c r="N2653" i="8"/>
  <c r="O2653" i="8" s="1"/>
  <c r="M2653" i="8"/>
  <c r="L2653" i="8"/>
  <c r="K2653" i="8"/>
  <c r="J2653" i="8"/>
  <c r="P2652" i="8"/>
  <c r="N2652" i="8"/>
  <c r="O2652" i="8" s="1"/>
  <c r="M2652" i="8"/>
  <c r="L2652" i="8"/>
  <c r="K2652" i="8"/>
  <c r="J2652" i="8"/>
  <c r="P2651" i="8"/>
  <c r="N2651" i="8"/>
  <c r="O2651" i="8" s="1"/>
  <c r="M2651" i="8"/>
  <c r="L2651" i="8"/>
  <c r="K2651" i="8"/>
  <c r="J2651" i="8"/>
  <c r="P2650" i="8"/>
  <c r="N2650" i="8"/>
  <c r="O2650" i="8" s="1"/>
  <c r="M2650" i="8"/>
  <c r="L2650" i="8"/>
  <c r="K2650" i="8"/>
  <c r="J2650" i="8"/>
  <c r="P2649" i="8"/>
  <c r="N2649" i="8"/>
  <c r="O2649" i="8" s="1"/>
  <c r="M2649" i="8"/>
  <c r="L2649" i="8"/>
  <c r="K2649" i="8"/>
  <c r="J2649" i="8"/>
  <c r="P2648" i="8"/>
  <c r="N2648" i="8"/>
  <c r="O2648" i="8" s="1"/>
  <c r="M2648" i="8"/>
  <c r="L2648" i="8"/>
  <c r="K2648" i="8"/>
  <c r="J2648" i="8"/>
  <c r="P2647" i="8"/>
  <c r="N2647" i="8"/>
  <c r="O2647" i="8" s="1"/>
  <c r="M2647" i="8"/>
  <c r="L2647" i="8"/>
  <c r="K2647" i="8"/>
  <c r="J2647" i="8"/>
  <c r="P2646" i="8"/>
  <c r="N2646" i="8"/>
  <c r="O2646" i="8" s="1"/>
  <c r="M2646" i="8"/>
  <c r="L2646" i="8"/>
  <c r="K2646" i="8"/>
  <c r="J2646" i="8"/>
  <c r="P2645" i="8"/>
  <c r="N2645" i="8"/>
  <c r="O2645" i="8" s="1"/>
  <c r="M2645" i="8"/>
  <c r="L2645" i="8"/>
  <c r="K2645" i="8"/>
  <c r="J2645" i="8"/>
  <c r="P2644" i="8"/>
  <c r="O2644" i="8"/>
  <c r="N2644" i="8"/>
  <c r="M2644" i="8"/>
  <c r="L2644" i="8"/>
  <c r="K2644" i="8"/>
  <c r="J2644" i="8"/>
  <c r="P2643" i="8"/>
  <c r="N2643" i="8"/>
  <c r="O2643" i="8" s="1"/>
  <c r="M2643" i="8"/>
  <c r="L2643" i="8"/>
  <c r="K2643" i="8"/>
  <c r="J2643" i="8"/>
  <c r="P2642" i="8"/>
  <c r="N2642" i="8"/>
  <c r="O2642" i="8" s="1"/>
  <c r="M2642" i="8"/>
  <c r="L2642" i="8"/>
  <c r="K2642" i="8"/>
  <c r="J2642" i="8"/>
  <c r="P2641" i="8"/>
  <c r="N2641" i="8"/>
  <c r="O2641" i="8" s="1"/>
  <c r="M2641" i="8"/>
  <c r="L2641" i="8"/>
  <c r="K2641" i="8"/>
  <c r="J2641" i="8"/>
  <c r="P2640" i="8"/>
  <c r="N2640" i="8"/>
  <c r="O2640" i="8" s="1"/>
  <c r="M2640" i="8"/>
  <c r="L2640" i="8"/>
  <c r="K2640" i="8"/>
  <c r="J2640" i="8"/>
  <c r="P2639" i="8"/>
  <c r="N2639" i="8"/>
  <c r="O2639" i="8" s="1"/>
  <c r="M2639" i="8"/>
  <c r="L2639" i="8"/>
  <c r="K2639" i="8"/>
  <c r="J2639" i="8"/>
  <c r="P2638" i="8"/>
  <c r="O2638" i="8"/>
  <c r="N2638" i="8"/>
  <c r="M2638" i="8"/>
  <c r="L2638" i="8"/>
  <c r="K2638" i="8"/>
  <c r="J2638" i="8"/>
  <c r="P2637" i="8"/>
  <c r="N2637" i="8"/>
  <c r="O2637" i="8" s="1"/>
  <c r="M2637" i="8"/>
  <c r="L2637" i="8"/>
  <c r="K2637" i="8"/>
  <c r="J2637" i="8"/>
  <c r="P2636" i="8"/>
  <c r="N2636" i="8"/>
  <c r="O2636" i="8" s="1"/>
  <c r="M2636" i="8"/>
  <c r="L2636" i="8"/>
  <c r="K2636" i="8"/>
  <c r="J2636" i="8"/>
  <c r="P2635" i="8"/>
  <c r="N2635" i="8"/>
  <c r="O2635" i="8" s="1"/>
  <c r="M2635" i="8"/>
  <c r="L2635" i="8"/>
  <c r="K2635" i="8"/>
  <c r="J2635" i="8"/>
  <c r="P2634" i="8"/>
  <c r="N2634" i="8"/>
  <c r="O2634" i="8" s="1"/>
  <c r="M2634" i="8"/>
  <c r="L2634" i="8"/>
  <c r="K2634" i="8"/>
  <c r="J2634" i="8"/>
  <c r="P2633" i="8"/>
  <c r="N2633" i="8"/>
  <c r="O2633" i="8" s="1"/>
  <c r="M2633" i="8"/>
  <c r="L2633" i="8"/>
  <c r="K2633" i="8"/>
  <c r="J2633" i="8"/>
  <c r="P2632" i="8"/>
  <c r="N2632" i="8"/>
  <c r="O2632" i="8" s="1"/>
  <c r="M2632" i="8"/>
  <c r="L2632" i="8"/>
  <c r="K2632" i="8"/>
  <c r="J2632" i="8"/>
  <c r="P2631" i="8"/>
  <c r="N2631" i="8"/>
  <c r="O2631" i="8" s="1"/>
  <c r="M2631" i="8"/>
  <c r="L2631" i="8"/>
  <c r="K2631" i="8"/>
  <c r="J2631" i="8"/>
  <c r="P2630" i="8"/>
  <c r="N2630" i="8"/>
  <c r="O2630" i="8" s="1"/>
  <c r="M2630" i="8"/>
  <c r="L2630" i="8"/>
  <c r="K2630" i="8"/>
  <c r="J2630" i="8"/>
  <c r="P2629" i="8"/>
  <c r="N2629" i="8"/>
  <c r="O2629" i="8" s="1"/>
  <c r="M2629" i="8"/>
  <c r="L2629" i="8"/>
  <c r="K2629" i="8"/>
  <c r="J2629" i="8"/>
  <c r="P2628" i="8"/>
  <c r="O2628" i="8"/>
  <c r="N2628" i="8"/>
  <c r="M2628" i="8"/>
  <c r="L2628" i="8"/>
  <c r="K2628" i="8"/>
  <c r="J2628" i="8"/>
  <c r="P2627" i="8"/>
  <c r="N2627" i="8"/>
  <c r="O2627" i="8" s="1"/>
  <c r="M2627" i="8"/>
  <c r="L2627" i="8"/>
  <c r="K2627" i="8"/>
  <c r="J2627" i="8"/>
  <c r="P2626" i="8"/>
  <c r="N2626" i="8"/>
  <c r="O2626" i="8" s="1"/>
  <c r="M2626" i="8"/>
  <c r="L2626" i="8"/>
  <c r="K2626" i="8"/>
  <c r="J2626" i="8"/>
  <c r="P2625" i="8"/>
  <c r="N2625" i="8"/>
  <c r="O2625" i="8" s="1"/>
  <c r="M2625" i="8"/>
  <c r="L2625" i="8"/>
  <c r="K2625" i="8"/>
  <c r="J2625" i="8"/>
  <c r="P2624" i="8"/>
  <c r="N2624" i="8"/>
  <c r="O2624" i="8" s="1"/>
  <c r="M2624" i="8"/>
  <c r="L2624" i="8"/>
  <c r="K2624" i="8"/>
  <c r="J2624" i="8"/>
  <c r="P2623" i="8"/>
  <c r="N2623" i="8"/>
  <c r="O2623" i="8" s="1"/>
  <c r="M2623" i="8"/>
  <c r="L2623" i="8"/>
  <c r="K2623" i="8"/>
  <c r="J2623" i="8"/>
  <c r="P2622" i="8"/>
  <c r="O2622" i="8"/>
  <c r="N2622" i="8"/>
  <c r="M2622" i="8"/>
  <c r="L2622" i="8"/>
  <c r="K2622" i="8"/>
  <c r="J2622" i="8"/>
  <c r="P2621" i="8"/>
  <c r="N2621" i="8"/>
  <c r="O2621" i="8" s="1"/>
  <c r="M2621" i="8"/>
  <c r="L2621" i="8"/>
  <c r="K2621" i="8"/>
  <c r="J2621" i="8"/>
  <c r="P2620" i="8"/>
  <c r="N2620" i="8"/>
  <c r="O2620" i="8" s="1"/>
  <c r="M2620" i="8"/>
  <c r="L2620" i="8"/>
  <c r="K2620" i="8"/>
  <c r="J2620" i="8"/>
  <c r="P2619" i="8"/>
  <c r="N2619" i="8"/>
  <c r="O2619" i="8" s="1"/>
  <c r="M2619" i="8"/>
  <c r="L2619" i="8"/>
  <c r="K2619" i="8"/>
  <c r="J2619" i="8"/>
  <c r="P2618" i="8"/>
  <c r="N2618" i="8"/>
  <c r="O2618" i="8" s="1"/>
  <c r="M2618" i="8"/>
  <c r="L2618" i="8"/>
  <c r="K2618" i="8"/>
  <c r="J2618" i="8"/>
  <c r="P2617" i="8"/>
  <c r="N2617" i="8"/>
  <c r="O2617" i="8" s="1"/>
  <c r="M2617" i="8"/>
  <c r="L2617" i="8"/>
  <c r="K2617" i="8"/>
  <c r="J2617" i="8"/>
  <c r="P2616" i="8"/>
  <c r="N2616" i="8"/>
  <c r="O2616" i="8" s="1"/>
  <c r="M2616" i="8"/>
  <c r="L2616" i="8"/>
  <c r="K2616" i="8"/>
  <c r="J2616" i="8"/>
  <c r="P2615" i="8"/>
  <c r="N2615" i="8"/>
  <c r="O2615" i="8" s="1"/>
  <c r="M2615" i="8"/>
  <c r="L2615" i="8"/>
  <c r="K2615" i="8"/>
  <c r="J2615" i="8"/>
  <c r="P2614" i="8"/>
  <c r="N2614" i="8"/>
  <c r="O2614" i="8" s="1"/>
  <c r="M2614" i="8"/>
  <c r="L2614" i="8"/>
  <c r="K2614" i="8"/>
  <c r="J2614" i="8"/>
  <c r="P2613" i="8"/>
  <c r="N2613" i="8"/>
  <c r="O2613" i="8" s="1"/>
  <c r="M2613" i="8"/>
  <c r="L2613" i="8"/>
  <c r="K2613" i="8"/>
  <c r="J2613" i="8"/>
  <c r="P2612" i="8"/>
  <c r="O2612" i="8"/>
  <c r="N2612" i="8"/>
  <c r="M2612" i="8"/>
  <c r="L2612" i="8"/>
  <c r="K2612" i="8"/>
  <c r="J2612" i="8"/>
  <c r="P2611" i="8"/>
  <c r="N2611" i="8"/>
  <c r="O2611" i="8" s="1"/>
  <c r="M2611" i="8"/>
  <c r="L2611" i="8"/>
  <c r="K2611" i="8"/>
  <c r="J2611" i="8"/>
  <c r="P2610" i="8"/>
  <c r="N2610" i="8"/>
  <c r="O2610" i="8" s="1"/>
  <c r="M2610" i="8"/>
  <c r="L2610" i="8"/>
  <c r="K2610" i="8"/>
  <c r="J2610" i="8"/>
  <c r="P2609" i="8"/>
  <c r="N2609" i="8"/>
  <c r="O2609" i="8" s="1"/>
  <c r="M2609" i="8"/>
  <c r="L2609" i="8"/>
  <c r="K2609" i="8"/>
  <c r="J2609" i="8"/>
  <c r="P2608" i="8"/>
  <c r="N2608" i="8"/>
  <c r="O2608" i="8" s="1"/>
  <c r="M2608" i="8"/>
  <c r="L2608" i="8"/>
  <c r="K2608" i="8"/>
  <c r="J2608" i="8"/>
  <c r="P2607" i="8"/>
  <c r="N2607" i="8"/>
  <c r="O2607" i="8" s="1"/>
  <c r="M2607" i="8"/>
  <c r="L2607" i="8"/>
  <c r="K2607" i="8"/>
  <c r="J2607" i="8"/>
  <c r="P2606" i="8"/>
  <c r="O2606" i="8"/>
  <c r="N2606" i="8"/>
  <c r="M2606" i="8"/>
  <c r="L2606" i="8"/>
  <c r="K2606" i="8"/>
  <c r="J2606" i="8"/>
  <c r="P2605" i="8"/>
  <c r="N2605" i="8"/>
  <c r="O2605" i="8" s="1"/>
  <c r="M2605" i="8"/>
  <c r="L2605" i="8"/>
  <c r="K2605" i="8"/>
  <c r="J2605" i="8"/>
  <c r="P2604" i="8"/>
  <c r="N2604" i="8"/>
  <c r="O2604" i="8" s="1"/>
  <c r="M2604" i="8"/>
  <c r="L2604" i="8"/>
  <c r="K2604" i="8"/>
  <c r="J2604" i="8"/>
  <c r="P2603" i="8"/>
  <c r="N2603" i="8"/>
  <c r="O2603" i="8" s="1"/>
  <c r="M2603" i="8"/>
  <c r="L2603" i="8"/>
  <c r="K2603" i="8"/>
  <c r="J2603" i="8"/>
  <c r="P2602" i="8"/>
  <c r="N2602" i="8"/>
  <c r="O2602" i="8" s="1"/>
  <c r="M2602" i="8"/>
  <c r="L2602" i="8"/>
  <c r="K2602" i="8"/>
  <c r="J2602" i="8"/>
  <c r="P2601" i="8"/>
  <c r="N2601" i="8"/>
  <c r="O2601" i="8" s="1"/>
  <c r="M2601" i="8"/>
  <c r="L2601" i="8"/>
  <c r="K2601" i="8"/>
  <c r="J2601" i="8"/>
  <c r="P2600" i="8"/>
  <c r="N2600" i="8"/>
  <c r="O2600" i="8" s="1"/>
  <c r="M2600" i="8"/>
  <c r="L2600" i="8"/>
  <c r="K2600" i="8"/>
  <c r="J2600" i="8"/>
  <c r="P2599" i="8"/>
  <c r="N2599" i="8"/>
  <c r="O2599" i="8" s="1"/>
  <c r="M2599" i="8"/>
  <c r="L2599" i="8"/>
  <c r="K2599" i="8"/>
  <c r="J2599" i="8"/>
  <c r="P2598" i="8"/>
  <c r="N2598" i="8"/>
  <c r="O2598" i="8" s="1"/>
  <c r="M2598" i="8"/>
  <c r="L2598" i="8"/>
  <c r="K2598" i="8"/>
  <c r="J2598" i="8"/>
  <c r="P2597" i="8"/>
  <c r="N2597" i="8"/>
  <c r="O2597" i="8" s="1"/>
  <c r="M2597" i="8"/>
  <c r="L2597" i="8"/>
  <c r="K2597" i="8"/>
  <c r="J2597" i="8"/>
  <c r="P2596" i="8"/>
  <c r="O2596" i="8"/>
  <c r="N2596" i="8"/>
  <c r="M2596" i="8"/>
  <c r="L2596" i="8"/>
  <c r="K2596" i="8"/>
  <c r="J2596" i="8"/>
  <c r="P2595" i="8"/>
  <c r="N2595" i="8"/>
  <c r="O2595" i="8" s="1"/>
  <c r="M2595" i="8"/>
  <c r="L2595" i="8"/>
  <c r="K2595" i="8"/>
  <c r="J2595" i="8"/>
  <c r="P2594" i="8"/>
  <c r="N2594" i="8"/>
  <c r="O2594" i="8" s="1"/>
  <c r="M2594" i="8"/>
  <c r="L2594" i="8"/>
  <c r="K2594" i="8"/>
  <c r="J2594" i="8"/>
  <c r="P2593" i="8"/>
  <c r="N2593" i="8"/>
  <c r="O2593" i="8" s="1"/>
  <c r="M2593" i="8"/>
  <c r="L2593" i="8"/>
  <c r="K2593" i="8"/>
  <c r="J2593" i="8"/>
  <c r="P2592" i="8"/>
  <c r="N2592" i="8"/>
  <c r="O2592" i="8" s="1"/>
  <c r="M2592" i="8"/>
  <c r="L2592" i="8"/>
  <c r="K2592" i="8"/>
  <c r="J2592" i="8"/>
  <c r="P2591" i="8"/>
  <c r="N2591" i="8"/>
  <c r="O2591" i="8" s="1"/>
  <c r="M2591" i="8"/>
  <c r="L2591" i="8"/>
  <c r="K2591" i="8"/>
  <c r="J2591" i="8"/>
  <c r="P2590" i="8"/>
  <c r="O2590" i="8"/>
  <c r="N2590" i="8"/>
  <c r="M2590" i="8"/>
  <c r="L2590" i="8"/>
  <c r="K2590" i="8"/>
  <c r="J2590" i="8"/>
  <c r="P2589" i="8"/>
  <c r="N2589" i="8"/>
  <c r="O2589" i="8" s="1"/>
  <c r="M2589" i="8"/>
  <c r="L2589" i="8"/>
  <c r="K2589" i="8"/>
  <c r="J2589" i="8"/>
  <c r="P2588" i="8"/>
  <c r="N2588" i="8"/>
  <c r="O2588" i="8" s="1"/>
  <c r="M2588" i="8"/>
  <c r="L2588" i="8"/>
  <c r="K2588" i="8"/>
  <c r="J2588" i="8"/>
  <c r="P2587" i="8"/>
  <c r="N2587" i="8"/>
  <c r="O2587" i="8" s="1"/>
  <c r="M2587" i="8"/>
  <c r="L2587" i="8"/>
  <c r="K2587" i="8"/>
  <c r="J2587" i="8"/>
  <c r="P2586" i="8"/>
  <c r="N2586" i="8"/>
  <c r="O2586" i="8" s="1"/>
  <c r="M2586" i="8"/>
  <c r="L2586" i="8"/>
  <c r="K2586" i="8"/>
  <c r="J2586" i="8"/>
  <c r="P2585" i="8"/>
  <c r="N2585" i="8"/>
  <c r="O2585" i="8" s="1"/>
  <c r="M2585" i="8"/>
  <c r="L2585" i="8"/>
  <c r="K2585" i="8"/>
  <c r="J2585" i="8"/>
  <c r="P2584" i="8"/>
  <c r="N2584" i="8"/>
  <c r="O2584" i="8" s="1"/>
  <c r="M2584" i="8"/>
  <c r="L2584" i="8"/>
  <c r="K2584" i="8"/>
  <c r="J2584" i="8"/>
  <c r="P2583" i="8"/>
  <c r="N2583" i="8"/>
  <c r="O2583" i="8" s="1"/>
  <c r="M2583" i="8"/>
  <c r="L2583" i="8"/>
  <c r="K2583" i="8"/>
  <c r="J2583" i="8"/>
  <c r="P2582" i="8"/>
  <c r="N2582" i="8"/>
  <c r="O2582" i="8" s="1"/>
  <c r="M2582" i="8"/>
  <c r="L2582" i="8"/>
  <c r="K2582" i="8"/>
  <c r="J2582" i="8"/>
  <c r="P2581" i="8"/>
  <c r="N2581" i="8"/>
  <c r="O2581" i="8" s="1"/>
  <c r="M2581" i="8"/>
  <c r="L2581" i="8"/>
  <c r="K2581" i="8"/>
  <c r="J2581" i="8"/>
  <c r="P2580" i="8"/>
  <c r="N2580" i="8"/>
  <c r="O2580" i="8" s="1"/>
  <c r="M2580" i="8"/>
  <c r="L2580" i="8"/>
  <c r="K2580" i="8"/>
  <c r="J2580" i="8"/>
  <c r="P2579" i="8"/>
  <c r="N2579" i="8"/>
  <c r="O2579" i="8" s="1"/>
  <c r="M2579" i="8"/>
  <c r="L2579" i="8"/>
  <c r="K2579" i="8"/>
  <c r="J2579" i="8"/>
  <c r="P2578" i="8"/>
  <c r="N2578" i="8"/>
  <c r="O2578" i="8" s="1"/>
  <c r="M2578" i="8"/>
  <c r="L2578" i="8"/>
  <c r="K2578" i="8"/>
  <c r="J2578" i="8"/>
  <c r="P2577" i="8"/>
  <c r="N2577" i="8"/>
  <c r="O2577" i="8" s="1"/>
  <c r="M2577" i="8"/>
  <c r="L2577" i="8"/>
  <c r="K2577" i="8"/>
  <c r="J2577" i="8"/>
  <c r="P2576" i="8"/>
  <c r="N2576" i="8"/>
  <c r="O2576" i="8" s="1"/>
  <c r="M2576" i="8"/>
  <c r="L2576" i="8"/>
  <c r="K2576" i="8"/>
  <c r="J2576" i="8"/>
  <c r="P2575" i="8"/>
  <c r="N2575" i="8"/>
  <c r="O2575" i="8" s="1"/>
  <c r="M2575" i="8"/>
  <c r="L2575" i="8"/>
  <c r="K2575" i="8"/>
  <c r="J2575" i="8"/>
  <c r="P2574" i="8"/>
  <c r="N2574" i="8"/>
  <c r="O2574" i="8" s="1"/>
  <c r="M2574" i="8"/>
  <c r="L2574" i="8"/>
  <c r="K2574" i="8"/>
  <c r="J2574" i="8"/>
  <c r="P2573" i="8"/>
  <c r="N2573" i="8"/>
  <c r="O2573" i="8" s="1"/>
  <c r="M2573" i="8"/>
  <c r="L2573" i="8"/>
  <c r="K2573" i="8"/>
  <c r="J2573" i="8"/>
  <c r="P2572" i="8"/>
  <c r="N2572" i="8"/>
  <c r="O2572" i="8" s="1"/>
  <c r="M2572" i="8"/>
  <c r="L2572" i="8"/>
  <c r="K2572" i="8"/>
  <c r="J2572" i="8"/>
  <c r="P2571" i="8"/>
  <c r="N2571" i="8"/>
  <c r="O2571" i="8" s="1"/>
  <c r="M2571" i="8"/>
  <c r="L2571" i="8"/>
  <c r="K2571" i="8"/>
  <c r="J2571" i="8"/>
  <c r="P2570" i="8"/>
  <c r="O2570" i="8"/>
  <c r="N2570" i="8"/>
  <c r="M2570" i="8"/>
  <c r="L2570" i="8"/>
  <c r="K2570" i="8"/>
  <c r="J2570" i="8"/>
  <c r="P2569" i="8"/>
  <c r="N2569" i="8"/>
  <c r="O2569" i="8" s="1"/>
  <c r="M2569" i="8"/>
  <c r="L2569" i="8"/>
  <c r="K2569" i="8"/>
  <c r="J2569" i="8"/>
  <c r="P2568" i="8"/>
  <c r="N2568" i="8"/>
  <c r="O2568" i="8" s="1"/>
  <c r="M2568" i="8"/>
  <c r="L2568" i="8"/>
  <c r="K2568" i="8"/>
  <c r="J2568" i="8"/>
  <c r="P2567" i="8"/>
  <c r="N2567" i="8"/>
  <c r="O2567" i="8" s="1"/>
  <c r="M2567" i="8"/>
  <c r="L2567" i="8"/>
  <c r="K2567" i="8"/>
  <c r="J2567" i="8"/>
  <c r="P2566" i="8"/>
  <c r="N2566" i="8"/>
  <c r="O2566" i="8" s="1"/>
  <c r="M2566" i="8"/>
  <c r="L2566" i="8"/>
  <c r="K2566" i="8"/>
  <c r="J2566" i="8"/>
  <c r="P2565" i="8"/>
  <c r="N2565" i="8"/>
  <c r="O2565" i="8" s="1"/>
  <c r="M2565" i="8"/>
  <c r="L2565" i="8"/>
  <c r="K2565" i="8"/>
  <c r="J2565" i="8"/>
  <c r="P2564" i="8"/>
  <c r="N2564" i="8"/>
  <c r="O2564" i="8" s="1"/>
  <c r="M2564" i="8"/>
  <c r="L2564" i="8"/>
  <c r="K2564" i="8"/>
  <c r="J2564" i="8"/>
  <c r="P2563" i="8"/>
  <c r="N2563" i="8"/>
  <c r="O2563" i="8" s="1"/>
  <c r="M2563" i="8"/>
  <c r="L2563" i="8"/>
  <c r="K2563" i="8"/>
  <c r="J2563" i="8"/>
  <c r="P2562" i="8"/>
  <c r="N2562" i="8"/>
  <c r="O2562" i="8" s="1"/>
  <c r="M2562" i="8"/>
  <c r="L2562" i="8"/>
  <c r="K2562" i="8"/>
  <c r="J2562" i="8"/>
  <c r="P2561" i="8"/>
  <c r="N2561" i="8"/>
  <c r="O2561" i="8" s="1"/>
  <c r="M2561" i="8"/>
  <c r="L2561" i="8"/>
  <c r="K2561" i="8"/>
  <c r="J2561" i="8"/>
  <c r="P2560" i="8"/>
  <c r="N2560" i="8"/>
  <c r="O2560" i="8" s="1"/>
  <c r="M2560" i="8"/>
  <c r="L2560" i="8"/>
  <c r="K2560" i="8"/>
  <c r="J2560" i="8"/>
  <c r="P2559" i="8"/>
  <c r="N2559" i="8"/>
  <c r="O2559" i="8" s="1"/>
  <c r="M2559" i="8"/>
  <c r="L2559" i="8"/>
  <c r="K2559" i="8"/>
  <c r="J2559" i="8"/>
  <c r="P2558" i="8"/>
  <c r="O2558" i="8"/>
  <c r="N2558" i="8"/>
  <c r="M2558" i="8"/>
  <c r="L2558" i="8"/>
  <c r="K2558" i="8"/>
  <c r="J2558" i="8"/>
  <c r="P2557" i="8"/>
  <c r="N2557" i="8"/>
  <c r="O2557" i="8" s="1"/>
  <c r="M2557" i="8"/>
  <c r="L2557" i="8"/>
  <c r="K2557" i="8"/>
  <c r="J2557" i="8"/>
  <c r="P2556" i="8"/>
  <c r="N2556" i="8"/>
  <c r="O2556" i="8" s="1"/>
  <c r="M2556" i="8"/>
  <c r="L2556" i="8"/>
  <c r="K2556" i="8"/>
  <c r="J2556" i="8"/>
  <c r="P2555" i="8"/>
  <c r="N2555" i="8"/>
  <c r="O2555" i="8" s="1"/>
  <c r="M2555" i="8"/>
  <c r="L2555" i="8"/>
  <c r="K2555" i="8"/>
  <c r="J2555" i="8"/>
  <c r="P2554" i="8"/>
  <c r="N2554" i="8"/>
  <c r="O2554" i="8" s="1"/>
  <c r="M2554" i="8"/>
  <c r="L2554" i="8"/>
  <c r="K2554" i="8"/>
  <c r="J2554" i="8"/>
  <c r="P2553" i="8"/>
  <c r="N2553" i="8"/>
  <c r="O2553" i="8" s="1"/>
  <c r="M2553" i="8"/>
  <c r="L2553" i="8"/>
  <c r="K2553" i="8"/>
  <c r="J2553" i="8"/>
  <c r="P2552" i="8"/>
  <c r="N2552" i="8"/>
  <c r="O2552" i="8" s="1"/>
  <c r="M2552" i="8"/>
  <c r="L2552" i="8"/>
  <c r="K2552" i="8"/>
  <c r="J2552" i="8"/>
  <c r="P2551" i="8"/>
  <c r="N2551" i="8"/>
  <c r="O2551" i="8" s="1"/>
  <c r="M2551" i="8"/>
  <c r="L2551" i="8"/>
  <c r="K2551" i="8"/>
  <c r="J2551" i="8"/>
  <c r="P2550" i="8"/>
  <c r="N2550" i="8"/>
  <c r="O2550" i="8" s="1"/>
  <c r="M2550" i="8"/>
  <c r="L2550" i="8"/>
  <c r="K2550" i="8"/>
  <c r="J2550" i="8"/>
  <c r="P2549" i="8"/>
  <c r="N2549" i="8"/>
  <c r="O2549" i="8" s="1"/>
  <c r="M2549" i="8"/>
  <c r="L2549" i="8"/>
  <c r="K2549" i="8"/>
  <c r="J2549" i="8"/>
  <c r="P2548" i="8"/>
  <c r="N2548" i="8"/>
  <c r="O2548" i="8" s="1"/>
  <c r="M2548" i="8"/>
  <c r="L2548" i="8"/>
  <c r="K2548" i="8"/>
  <c r="J2548" i="8"/>
  <c r="P2547" i="8"/>
  <c r="N2547" i="8"/>
  <c r="O2547" i="8" s="1"/>
  <c r="M2547" i="8"/>
  <c r="L2547" i="8"/>
  <c r="K2547" i="8"/>
  <c r="J2547" i="8"/>
  <c r="P2546" i="8"/>
  <c r="N2546" i="8"/>
  <c r="O2546" i="8" s="1"/>
  <c r="M2546" i="8"/>
  <c r="L2546" i="8"/>
  <c r="K2546" i="8"/>
  <c r="J2546" i="8"/>
  <c r="P2545" i="8"/>
  <c r="N2545" i="8"/>
  <c r="O2545" i="8" s="1"/>
  <c r="M2545" i="8"/>
  <c r="L2545" i="8"/>
  <c r="K2545" i="8"/>
  <c r="J2545" i="8"/>
  <c r="P2544" i="8"/>
  <c r="N2544" i="8"/>
  <c r="O2544" i="8" s="1"/>
  <c r="M2544" i="8"/>
  <c r="L2544" i="8"/>
  <c r="K2544" i="8"/>
  <c r="J2544" i="8"/>
  <c r="P2543" i="8"/>
  <c r="N2543" i="8"/>
  <c r="O2543" i="8" s="1"/>
  <c r="M2543" i="8"/>
  <c r="L2543" i="8"/>
  <c r="K2543" i="8"/>
  <c r="J2543" i="8"/>
  <c r="P2542" i="8"/>
  <c r="N2542" i="8"/>
  <c r="O2542" i="8" s="1"/>
  <c r="M2542" i="8"/>
  <c r="L2542" i="8"/>
  <c r="K2542" i="8"/>
  <c r="J2542" i="8"/>
  <c r="P2541" i="8"/>
  <c r="N2541" i="8"/>
  <c r="O2541" i="8" s="1"/>
  <c r="M2541" i="8"/>
  <c r="L2541" i="8"/>
  <c r="K2541" i="8"/>
  <c r="J2541" i="8"/>
  <c r="P2540" i="8"/>
  <c r="N2540" i="8"/>
  <c r="O2540" i="8" s="1"/>
  <c r="M2540" i="8"/>
  <c r="L2540" i="8"/>
  <c r="K2540" i="8"/>
  <c r="J2540" i="8"/>
  <c r="P2539" i="8"/>
  <c r="N2539" i="8"/>
  <c r="O2539" i="8" s="1"/>
  <c r="M2539" i="8"/>
  <c r="L2539" i="8"/>
  <c r="K2539" i="8"/>
  <c r="J2539" i="8"/>
  <c r="P2538" i="8"/>
  <c r="N2538" i="8"/>
  <c r="O2538" i="8" s="1"/>
  <c r="M2538" i="8"/>
  <c r="L2538" i="8"/>
  <c r="K2538" i="8"/>
  <c r="J2538" i="8"/>
  <c r="P2537" i="8"/>
  <c r="N2537" i="8"/>
  <c r="O2537" i="8" s="1"/>
  <c r="M2537" i="8"/>
  <c r="L2537" i="8"/>
  <c r="K2537" i="8"/>
  <c r="J2537" i="8"/>
  <c r="P2536" i="8"/>
  <c r="N2536" i="8"/>
  <c r="O2536" i="8" s="1"/>
  <c r="M2536" i="8"/>
  <c r="L2536" i="8"/>
  <c r="K2536" i="8"/>
  <c r="J2536" i="8"/>
  <c r="P2535" i="8"/>
  <c r="N2535" i="8"/>
  <c r="O2535" i="8" s="1"/>
  <c r="M2535" i="8"/>
  <c r="L2535" i="8"/>
  <c r="K2535" i="8"/>
  <c r="J2535" i="8"/>
  <c r="P2534" i="8"/>
  <c r="N2534" i="8"/>
  <c r="O2534" i="8" s="1"/>
  <c r="M2534" i="8"/>
  <c r="L2534" i="8"/>
  <c r="K2534" i="8"/>
  <c r="J2534" i="8"/>
  <c r="P2533" i="8"/>
  <c r="N2533" i="8"/>
  <c r="O2533" i="8" s="1"/>
  <c r="M2533" i="8"/>
  <c r="L2533" i="8"/>
  <c r="K2533" i="8"/>
  <c r="J2533" i="8"/>
  <c r="P2532" i="8"/>
  <c r="N2532" i="8"/>
  <c r="O2532" i="8" s="1"/>
  <c r="M2532" i="8"/>
  <c r="L2532" i="8"/>
  <c r="K2532" i="8"/>
  <c r="J2532" i="8"/>
  <c r="P2531" i="8"/>
  <c r="N2531" i="8"/>
  <c r="O2531" i="8" s="1"/>
  <c r="M2531" i="8"/>
  <c r="L2531" i="8"/>
  <c r="K2531" i="8"/>
  <c r="J2531" i="8"/>
  <c r="P2530" i="8"/>
  <c r="N2530" i="8"/>
  <c r="O2530" i="8" s="1"/>
  <c r="M2530" i="8"/>
  <c r="L2530" i="8"/>
  <c r="K2530" i="8"/>
  <c r="J2530" i="8"/>
  <c r="P2529" i="8"/>
  <c r="N2529" i="8"/>
  <c r="O2529" i="8" s="1"/>
  <c r="M2529" i="8"/>
  <c r="L2529" i="8"/>
  <c r="K2529" i="8"/>
  <c r="J2529" i="8"/>
  <c r="P2528" i="8"/>
  <c r="N2528" i="8"/>
  <c r="O2528" i="8" s="1"/>
  <c r="M2528" i="8"/>
  <c r="L2528" i="8"/>
  <c r="K2528" i="8"/>
  <c r="J2528" i="8"/>
  <c r="P2527" i="8"/>
  <c r="N2527" i="8"/>
  <c r="O2527" i="8" s="1"/>
  <c r="M2527" i="8"/>
  <c r="L2527" i="8"/>
  <c r="K2527" i="8"/>
  <c r="J2527" i="8"/>
  <c r="P2526" i="8"/>
  <c r="N2526" i="8"/>
  <c r="O2526" i="8" s="1"/>
  <c r="M2526" i="8"/>
  <c r="L2526" i="8"/>
  <c r="K2526" i="8"/>
  <c r="J2526" i="8"/>
  <c r="P2525" i="8"/>
  <c r="N2525" i="8"/>
  <c r="O2525" i="8" s="1"/>
  <c r="M2525" i="8"/>
  <c r="L2525" i="8"/>
  <c r="K2525" i="8"/>
  <c r="J2525" i="8"/>
  <c r="P2524" i="8"/>
  <c r="N2524" i="8"/>
  <c r="O2524" i="8" s="1"/>
  <c r="M2524" i="8"/>
  <c r="L2524" i="8"/>
  <c r="K2524" i="8"/>
  <c r="J2524" i="8"/>
  <c r="P2523" i="8"/>
  <c r="N2523" i="8"/>
  <c r="O2523" i="8" s="1"/>
  <c r="M2523" i="8"/>
  <c r="L2523" i="8"/>
  <c r="K2523" i="8"/>
  <c r="J2523" i="8"/>
  <c r="P2522" i="8"/>
  <c r="N2522" i="8"/>
  <c r="O2522" i="8" s="1"/>
  <c r="M2522" i="8"/>
  <c r="L2522" i="8"/>
  <c r="K2522" i="8"/>
  <c r="J2522" i="8"/>
  <c r="P2521" i="8"/>
  <c r="N2521" i="8"/>
  <c r="O2521" i="8" s="1"/>
  <c r="M2521" i="8"/>
  <c r="L2521" i="8"/>
  <c r="K2521" i="8"/>
  <c r="J2521" i="8"/>
  <c r="P2520" i="8"/>
  <c r="N2520" i="8"/>
  <c r="O2520" i="8" s="1"/>
  <c r="M2520" i="8"/>
  <c r="L2520" i="8"/>
  <c r="K2520" i="8"/>
  <c r="J2520" i="8"/>
  <c r="P2519" i="8"/>
  <c r="N2519" i="8"/>
  <c r="O2519" i="8" s="1"/>
  <c r="M2519" i="8"/>
  <c r="L2519" i="8"/>
  <c r="K2519" i="8"/>
  <c r="J2519" i="8"/>
  <c r="P2518" i="8"/>
  <c r="N2518" i="8"/>
  <c r="O2518" i="8" s="1"/>
  <c r="M2518" i="8"/>
  <c r="L2518" i="8"/>
  <c r="K2518" i="8"/>
  <c r="J2518" i="8"/>
  <c r="P2517" i="8"/>
  <c r="N2517" i="8"/>
  <c r="O2517" i="8" s="1"/>
  <c r="M2517" i="8"/>
  <c r="L2517" i="8"/>
  <c r="K2517" i="8"/>
  <c r="J2517" i="8"/>
  <c r="P2516" i="8"/>
  <c r="N2516" i="8"/>
  <c r="O2516" i="8" s="1"/>
  <c r="M2516" i="8"/>
  <c r="L2516" i="8"/>
  <c r="K2516" i="8"/>
  <c r="J2516" i="8"/>
  <c r="P2515" i="8"/>
  <c r="N2515" i="8"/>
  <c r="O2515" i="8" s="1"/>
  <c r="M2515" i="8"/>
  <c r="L2515" i="8"/>
  <c r="K2515" i="8"/>
  <c r="J2515" i="8"/>
  <c r="P2514" i="8"/>
  <c r="O2514" i="8"/>
  <c r="N2514" i="8"/>
  <c r="M2514" i="8"/>
  <c r="L2514" i="8"/>
  <c r="K2514" i="8"/>
  <c r="J2514" i="8"/>
  <c r="P2513" i="8"/>
  <c r="N2513" i="8"/>
  <c r="O2513" i="8" s="1"/>
  <c r="M2513" i="8"/>
  <c r="L2513" i="8"/>
  <c r="K2513" i="8"/>
  <c r="J2513" i="8"/>
  <c r="P2512" i="8"/>
  <c r="N2512" i="8"/>
  <c r="O2512" i="8" s="1"/>
  <c r="M2512" i="8"/>
  <c r="L2512" i="8"/>
  <c r="K2512" i="8"/>
  <c r="J2512" i="8"/>
  <c r="P2511" i="8"/>
  <c r="N2511" i="8"/>
  <c r="O2511" i="8" s="1"/>
  <c r="M2511" i="8"/>
  <c r="L2511" i="8"/>
  <c r="K2511" i="8"/>
  <c r="J2511" i="8"/>
  <c r="P2510" i="8"/>
  <c r="N2510" i="8"/>
  <c r="O2510" i="8" s="1"/>
  <c r="M2510" i="8"/>
  <c r="L2510" i="8"/>
  <c r="K2510" i="8"/>
  <c r="J2510" i="8"/>
  <c r="P2509" i="8"/>
  <c r="N2509" i="8"/>
  <c r="O2509" i="8" s="1"/>
  <c r="M2509" i="8"/>
  <c r="L2509" i="8"/>
  <c r="K2509" i="8"/>
  <c r="J2509" i="8"/>
  <c r="P2508" i="8"/>
  <c r="N2508" i="8"/>
  <c r="O2508" i="8" s="1"/>
  <c r="M2508" i="8"/>
  <c r="L2508" i="8"/>
  <c r="K2508" i="8"/>
  <c r="J2508" i="8"/>
  <c r="P2507" i="8"/>
  <c r="N2507" i="8"/>
  <c r="O2507" i="8" s="1"/>
  <c r="M2507" i="8"/>
  <c r="L2507" i="8"/>
  <c r="K2507" i="8"/>
  <c r="J2507" i="8"/>
  <c r="P2506" i="8"/>
  <c r="N2506" i="8"/>
  <c r="O2506" i="8" s="1"/>
  <c r="M2506" i="8"/>
  <c r="L2506" i="8"/>
  <c r="K2506" i="8"/>
  <c r="J2506" i="8"/>
  <c r="P2505" i="8"/>
  <c r="N2505" i="8"/>
  <c r="O2505" i="8" s="1"/>
  <c r="M2505" i="8"/>
  <c r="L2505" i="8"/>
  <c r="K2505" i="8"/>
  <c r="J2505" i="8"/>
  <c r="P2504" i="8"/>
  <c r="N2504" i="8"/>
  <c r="O2504" i="8" s="1"/>
  <c r="M2504" i="8"/>
  <c r="L2504" i="8"/>
  <c r="K2504" i="8"/>
  <c r="J2504" i="8"/>
  <c r="P2503" i="8"/>
  <c r="N2503" i="8"/>
  <c r="O2503" i="8" s="1"/>
  <c r="M2503" i="8"/>
  <c r="L2503" i="8"/>
  <c r="K2503" i="8"/>
  <c r="J2503" i="8"/>
  <c r="P2502" i="8"/>
  <c r="N2502" i="8"/>
  <c r="O2502" i="8" s="1"/>
  <c r="M2502" i="8"/>
  <c r="L2502" i="8"/>
  <c r="K2502" i="8"/>
  <c r="J2502" i="8"/>
  <c r="P2501" i="8"/>
  <c r="N2501" i="8"/>
  <c r="O2501" i="8" s="1"/>
  <c r="M2501" i="8"/>
  <c r="L2501" i="8"/>
  <c r="K2501" i="8"/>
  <c r="J2501" i="8"/>
  <c r="P2500" i="8"/>
  <c r="N2500" i="8"/>
  <c r="O2500" i="8" s="1"/>
  <c r="M2500" i="8"/>
  <c r="L2500" i="8"/>
  <c r="K2500" i="8"/>
  <c r="J2500" i="8"/>
  <c r="P2499" i="8"/>
  <c r="N2499" i="8"/>
  <c r="O2499" i="8" s="1"/>
  <c r="M2499" i="8"/>
  <c r="L2499" i="8"/>
  <c r="K2499" i="8"/>
  <c r="J2499" i="8"/>
  <c r="P2498" i="8"/>
  <c r="O2498" i="8"/>
  <c r="N2498" i="8"/>
  <c r="M2498" i="8"/>
  <c r="L2498" i="8"/>
  <c r="K2498" i="8"/>
  <c r="J2498" i="8"/>
  <c r="P2497" i="8"/>
  <c r="N2497" i="8"/>
  <c r="O2497" i="8" s="1"/>
  <c r="M2497" i="8"/>
  <c r="L2497" i="8"/>
  <c r="K2497" i="8"/>
  <c r="J2497" i="8"/>
  <c r="P2496" i="8"/>
  <c r="N2496" i="8"/>
  <c r="O2496" i="8" s="1"/>
  <c r="M2496" i="8"/>
  <c r="L2496" i="8"/>
  <c r="K2496" i="8"/>
  <c r="J2496" i="8"/>
  <c r="P2495" i="8"/>
  <c r="N2495" i="8"/>
  <c r="O2495" i="8" s="1"/>
  <c r="M2495" i="8"/>
  <c r="L2495" i="8"/>
  <c r="K2495" i="8"/>
  <c r="J2495" i="8"/>
  <c r="P2494" i="8"/>
  <c r="N2494" i="8"/>
  <c r="O2494" i="8" s="1"/>
  <c r="M2494" i="8"/>
  <c r="L2494" i="8"/>
  <c r="K2494" i="8"/>
  <c r="J2494" i="8"/>
  <c r="P2493" i="8"/>
  <c r="N2493" i="8"/>
  <c r="O2493" i="8" s="1"/>
  <c r="M2493" i="8"/>
  <c r="L2493" i="8"/>
  <c r="K2493" i="8"/>
  <c r="J2493" i="8"/>
  <c r="P2492" i="8"/>
  <c r="N2492" i="8"/>
  <c r="O2492" i="8" s="1"/>
  <c r="M2492" i="8"/>
  <c r="L2492" i="8"/>
  <c r="K2492" i="8"/>
  <c r="J2492" i="8"/>
  <c r="P2491" i="8"/>
  <c r="N2491" i="8"/>
  <c r="O2491" i="8" s="1"/>
  <c r="M2491" i="8"/>
  <c r="L2491" i="8"/>
  <c r="K2491" i="8"/>
  <c r="J2491" i="8"/>
  <c r="P2490" i="8"/>
  <c r="N2490" i="8"/>
  <c r="O2490" i="8" s="1"/>
  <c r="M2490" i="8"/>
  <c r="L2490" i="8"/>
  <c r="K2490" i="8"/>
  <c r="J2490" i="8"/>
  <c r="P2489" i="8"/>
  <c r="N2489" i="8"/>
  <c r="O2489" i="8" s="1"/>
  <c r="M2489" i="8"/>
  <c r="L2489" i="8"/>
  <c r="K2489" i="8"/>
  <c r="J2489" i="8"/>
  <c r="P2488" i="8"/>
  <c r="N2488" i="8"/>
  <c r="O2488" i="8" s="1"/>
  <c r="M2488" i="8"/>
  <c r="L2488" i="8"/>
  <c r="K2488" i="8"/>
  <c r="J2488" i="8"/>
  <c r="P2487" i="8"/>
  <c r="N2487" i="8"/>
  <c r="O2487" i="8" s="1"/>
  <c r="M2487" i="8"/>
  <c r="L2487" i="8"/>
  <c r="K2487" i="8"/>
  <c r="J2487" i="8"/>
  <c r="P2486" i="8"/>
  <c r="N2486" i="8"/>
  <c r="O2486" i="8" s="1"/>
  <c r="M2486" i="8"/>
  <c r="L2486" i="8"/>
  <c r="K2486" i="8"/>
  <c r="J2486" i="8"/>
  <c r="P2485" i="8"/>
  <c r="N2485" i="8"/>
  <c r="O2485" i="8" s="1"/>
  <c r="M2485" i="8"/>
  <c r="L2485" i="8"/>
  <c r="K2485" i="8"/>
  <c r="J2485" i="8"/>
  <c r="P2484" i="8"/>
  <c r="N2484" i="8"/>
  <c r="O2484" i="8" s="1"/>
  <c r="M2484" i="8"/>
  <c r="L2484" i="8"/>
  <c r="K2484" i="8"/>
  <c r="J2484" i="8"/>
  <c r="P2483" i="8"/>
  <c r="N2483" i="8"/>
  <c r="O2483" i="8" s="1"/>
  <c r="M2483" i="8"/>
  <c r="L2483" i="8"/>
  <c r="K2483" i="8"/>
  <c r="J2483" i="8"/>
  <c r="P2482" i="8"/>
  <c r="N2482" i="8"/>
  <c r="O2482" i="8" s="1"/>
  <c r="M2482" i="8"/>
  <c r="L2482" i="8"/>
  <c r="K2482" i="8"/>
  <c r="J2482" i="8"/>
  <c r="P2481" i="8"/>
  <c r="N2481" i="8"/>
  <c r="O2481" i="8" s="1"/>
  <c r="M2481" i="8"/>
  <c r="L2481" i="8"/>
  <c r="K2481" i="8"/>
  <c r="J2481" i="8"/>
  <c r="P2480" i="8"/>
  <c r="N2480" i="8"/>
  <c r="O2480" i="8" s="1"/>
  <c r="M2480" i="8"/>
  <c r="L2480" i="8"/>
  <c r="K2480" i="8"/>
  <c r="J2480" i="8"/>
  <c r="P2479" i="8"/>
  <c r="N2479" i="8"/>
  <c r="O2479" i="8" s="1"/>
  <c r="M2479" i="8"/>
  <c r="L2479" i="8"/>
  <c r="K2479" i="8"/>
  <c r="J2479" i="8"/>
  <c r="P2478" i="8"/>
  <c r="N2478" i="8"/>
  <c r="O2478" i="8" s="1"/>
  <c r="M2478" i="8"/>
  <c r="L2478" i="8"/>
  <c r="K2478" i="8"/>
  <c r="J2478" i="8"/>
  <c r="P2477" i="8"/>
  <c r="N2477" i="8"/>
  <c r="O2477" i="8" s="1"/>
  <c r="M2477" i="8"/>
  <c r="L2477" i="8"/>
  <c r="K2477" i="8"/>
  <c r="J2477" i="8"/>
  <c r="P2476" i="8"/>
  <c r="O2476" i="8"/>
  <c r="N2476" i="8"/>
  <c r="M2476" i="8"/>
  <c r="L2476" i="8"/>
  <c r="K2476" i="8"/>
  <c r="J2476" i="8"/>
  <c r="P2475" i="8"/>
  <c r="N2475" i="8"/>
  <c r="O2475" i="8" s="1"/>
  <c r="M2475" i="8"/>
  <c r="L2475" i="8"/>
  <c r="K2475" i="8"/>
  <c r="J2475" i="8"/>
  <c r="P2474" i="8"/>
  <c r="O2474" i="8"/>
  <c r="N2474" i="8"/>
  <c r="M2474" i="8"/>
  <c r="L2474" i="8"/>
  <c r="K2474" i="8"/>
  <c r="J2474" i="8"/>
  <c r="P2473" i="8"/>
  <c r="N2473" i="8"/>
  <c r="O2473" i="8" s="1"/>
  <c r="M2473" i="8"/>
  <c r="L2473" i="8"/>
  <c r="K2473" i="8"/>
  <c r="J2473" i="8"/>
  <c r="P2472" i="8"/>
  <c r="N2472" i="8"/>
  <c r="O2472" i="8" s="1"/>
  <c r="M2472" i="8"/>
  <c r="L2472" i="8"/>
  <c r="K2472" i="8"/>
  <c r="J2472" i="8"/>
  <c r="P2471" i="8"/>
  <c r="N2471" i="8"/>
  <c r="O2471" i="8" s="1"/>
  <c r="M2471" i="8"/>
  <c r="L2471" i="8"/>
  <c r="K2471" i="8"/>
  <c r="J2471" i="8"/>
  <c r="P2470" i="8"/>
  <c r="N2470" i="8"/>
  <c r="O2470" i="8" s="1"/>
  <c r="M2470" i="8"/>
  <c r="L2470" i="8"/>
  <c r="K2470" i="8"/>
  <c r="J2470" i="8"/>
  <c r="P2469" i="8"/>
  <c r="N2469" i="8"/>
  <c r="O2469" i="8" s="1"/>
  <c r="M2469" i="8"/>
  <c r="L2469" i="8"/>
  <c r="K2469" i="8"/>
  <c r="J2469" i="8"/>
  <c r="P2468" i="8"/>
  <c r="N2468" i="8"/>
  <c r="O2468" i="8" s="1"/>
  <c r="M2468" i="8"/>
  <c r="L2468" i="8"/>
  <c r="K2468" i="8"/>
  <c r="J2468" i="8"/>
  <c r="P2467" i="8"/>
  <c r="N2467" i="8"/>
  <c r="O2467" i="8" s="1"/>
  <c r="M2467" i="8"/>
  <c r="L2467" i="8"/>
  <c r="K2467" i="8"/>
  <c r="J2467" i="8"/>
  <c r="P2466" i="8"/>
  <c r="N2466" i="8"/>
  <c r="O2466" i="8" s="1"/>
  <c r="M2466" i="8"/>
  <c r="L2466" i="8"/>
  <c r="K2466" i="8"/>
  <c r="J2466" i="8"/>
  <c r="P2465" i="8"/>
  <c r="N2465" i="8"/>
  <c r="O2465" i="8" s="1"/>
  <c r="M2465" i="8"/>
  <c r="L2465" i="8"/>
  <c r="K2465" i="8"/>
  <c r="J2465" i="8"/>
  <c r="P2464" i="8"/>
  <c r="N2464" i="8"/>
  <c r="O2464" i="8" s="1"/>
  <c r="M2464" i="8"/>
  <c r="L2464" i="8"/>
  <c r="K2464" i="8"/>
  <c r="J2464" i="8"/>
  <c r="P2463" i="8"/>
  <c r="N2463" i="8"/>
  <c r="O2463" i="8" s="1"/>
  <c r="M2463" i="8"/>
  <c r="L2463" i="8"/>
  <c r="K2463" i="8"/>
  <c r="J2463" i="8"/>
  <c r="P2462" i="8"/>
  <c r="N2462" i="8"/>
  <c r="O2462" i="8" s="1"/>
  <c r="M2462" i="8"/>
  <c r="L2462" i="8"/>
  <c r="K2462" i="8"/>
  <c r="J2462" i="8"/>
  <c r="P2461" i="8"/>
  <c r="N2461" i="8"/>
  <c r="O2461" i="8" s="1"/>
  <c r="M2461" i="8"/>
  <c r="L2461" i="8"/>
  <c r="K2461" i="8"/>
  <c r="J2461" i="8"/>
  <c r="P2460" i="8"/>
  <c r="O2460" i="8"/>
  <c r="N2460" i="8"/>
  <c r="M2460" i="8"/>
  <c r="L2460" i="8"/>
  <c r="K2460" i="8"/>
  <c r="J2460" i="8"/>
  <c r="P2459" i="8"/>
  <c r="N2459" i="8"/>
  <c r="O2459" i="8" s="1"/>
  <c r="M2459" i="8"/>
  <c r="L2459" i="8"/>
  <c r="K2459" i="8"/>
  <c r="J2459" i="8"/>
  <c r="P2458" i="8"/>
  <c r="O2458" i="8"/>
  <c r="N2458" i="8"/>
  <c r="M2458" i="8"/>
  <c r="L2458" i="8"/>
  <c r="K2458" i="8"/>
  <c r="J2458" i="8"/>
  <c r="P2457" i="8"/>
  <c r="N2457" i="8"/>
  <c r="O2457" i="8" s="1"/>
  <c r="M2457" i="8"/>
  <c r="L2457" i="8"/>
  <c r="K2457" i="8"/>
  <c r="J2457" i="8"/>
  <c r="P2456" i="8"/>
  <c r="N2456" i="8"/>
  <c r="O2456" i="8" s="1"/>
  <c r="M2456" i="8"/>
  <c r="L2456" i="8"/>
  <c r="K2456" i="8"/>
  <c r="J2456" i="8"/>
  <c r="P2455" i="8"/>
  <c r="N2455" i="8"/>
  <c r="O2455" i="8" s="1"/>
  <c r="M2455" i="8"/>
  <c r="L2455" i="8"/>
  <c r="K2455" i="8"/>
  <c r="J2455" i="8"/>
  <c r="P2454" i="8"/>
  <c r="N2454" i="8"/>
  <c r="O2454" i="8" s="1"/>
  <c r="M2454" i="8"/>
  <c r="L2454" i="8"/>
  <c r="K2454" i="8"/>
  <c r="J2454" i="8"/>
  <c r="P2453" i="8"/>
  <c r="N2453" i="8"/>
  <c r="O2453" i="8" s="1"/>
  <c r="M2453" i="8"/>
  <c r="L2453" i="8"/>
  <c r="K2453" i="8"/>
  <c r="J2453" i="8"/>
  <c r="P2452" i="8"/>
  <c r="N2452" i="8"/>
  <c r="O2452" i="8" s="1"/>
  <c r="M2452" i="8"/>
  <c r="L2452" i="8"/>
  <c r="K2452" i="8"/>
  <c r="J2452" i="8"/>
  <c r="P2451" i="8"/>
  <c r="N2451" i="8"/>
  <c r="O2451" i="8" s="1"/>
  <c r="M2451" i="8"/>
  <c r="L2451" i="8"/>
  <c r="K2451" i="8"/>
  <c r="J2451" i="8"/>
  <c r="P2450" i="8"/>
  <c r="N2450" i="8"/>
  <c r="O2450" i="8" s="1"/>
  <c r="M2450" i="8"/>
  <c r="L2450" i="8"/>
  <c r="K2450" i="8"/>
  <c r="J2450" i="8"/>
  <c r="P2449" i="8"/>
  <c r="N2449" i="8"/>
  <c r="O2449" i="8" s="1"/>
  <c r="M2449" i="8"/>
  <c r="L2449" i="8"/>
  <c r="K2449" i="8"/>
  <c r="J2449" i="8"/>
  <c r="P2448" i="8"/>
  <c r="N2448" i="8"/>
  <c r="O2448" i="8" s="1"/>
  <c r="M2448" i="8"/>
  <c r="L2448" i="8"/>
  <c r="K2448" i="8"/>
  <c r="J2448" i="8"/>
  <c r="P2447" i="8"/>
  <c r="N2447" i="8"/>
  <c r="O2447" i="8" s="1"/>
  <c r="M2447" i="8"/>
  <c r="L2447" i="8"/>
  <c r="K2447" i="8"/>
  <c r="J2447" i="8"/>
  <c r="P2446" i="8"/>
  <c r="N2446" i="8"/>
  <c r="O2446" i="8" s="1"/>
  <c r="M2446" i="8"/>
  <c r="L2446" i="8"/>
  <c r="K2446" i="8"/>
  <c r="J2446" i="8"/>
  <c r="P2445" i="8"/>
  <c r="N2445" i="8"/>
  <c r="O2445" i="8" s="1"/>
  <c r="M2445" i="8"/>
  <c r="L2445" i="8"/>
  <c r="K2445" i="8"/>
  <c r="J2445" i="8"/>
  <c r="P2444" i="8"/>
  <c r="O2444" i="8"/>
  <c r="N2444" i="8"/>
  <c r="M2444" i="8"/>
  <c r="L2444" i="8"/>
  <c r="K2444" i="8"/>
  <c r="J2444" i="8"/>
  <c r="P2443" i="8"/>
  <c r="N2443" i="8"/>
  <c r="O2443" i="8" s="1"/>
  <c r="M2443" i="8"/>
  <c r="L2443" i="8"/>
  <c r="K2443" i="8"/>
  <c r="J2443" i="8"/>
  <c r="P2442" i="8"/>
  <c r="O2442" i="8"/>
  <c r="N2442" i="8"/>
  <c r="M2442" i="8"/>
  <c r="L2442" i="8"/>
  <c r="K2442" i="8"/>
  <c r="J2442" i="8"/>
  <c r="P2441" i="8"/>
  <c r="N2441" i="8"/>
  <c r="O2441" i="8" s="1"/>
  <c r="M2441" i="8"/>
  <c r="L2441" i="8"/>
  <c r="K2441" i="8"/>
  <c r="J2441" i="8"/>
  <c r="P2440" i="8"/>
  <c r="N2440" i="8"/>
  <c r="O2440" i="8" s="1"/>
  <c r="M2440" i="8"/>
  <c r="L2440" i="8"/>
  <c r="K2440" i="8"/>
  <c r="J2440" i="8"/>
  <c r="P2439" i="8"/>
  <c r="N2439" i="8"/>
  <c r="O2439" i="8" s="1"/>
  <c r="M2439" i="8"/>
  <c r="L2439" i="8"/>
  <c r="K2439" i="8"/>
  <c r="J2439" i="8"/>
  <c r="P2438" i="8"/>
  <c r="N2438" i="8"/>
  <c r="O2438" i="8" s="1"/>
  <c r="M2438" i="8"/>
  <c r="L2438" i="8"/>
  <c r="K2438" i="8"/>
  <c r="J2438" i="8"/>
  <c r="P2437" i="8"/>
  <c r="N2437" i="8"/>
  <c r="O2437" i="8" s="1"/>
  <c r="M2437" i="8"/>
  <c r="L2437" i="8"/>
  <c r="K2437" i="8"/>
  <c r="J2437" i="8"/>
  <c r="P2436" i="8"/>
  <c r="N2436" i="8"/>
  <c r="O2436" i="8" s="1"/>
  <c r="M2436" i="8"/>
  <c r="L2436" i="8"/>
  <c r="K2436" i="8"/>
  <c r="J2436" i="8"/>
  <c r="P2435" i="8"/>
  <c r="N2435" i="8"/>
  <c r="O2435" i="8" s="1"/>
  <c r="M2435" i="8"/>
  <c r="L2435" i="8"/>
  <c r="K2435" i="8"/>
  <c r="J2435" i="8"/>
  <c r="P2434" i="8"/>
  <c r="N2434" i="8"/>
  <c r="O2434" i="8" s="1"/>
  <c r="M2434" i="8"/>
  <c r="L2434" i="8"/>
  <c r="K2434" i="8"/>
  <c r="J2434" i="8"/>
  <c r="P2433" i="8"/>
  <c r="N2433" i="8"/>
  <c r="O2433" i="8" s="1"/>
  <c r="M2433" i="8"/>
  <c r="L2433" i="8"/>
  <c r="K2433" i="8"/>
  <c r="J2433" i="8"/>
  <c r="P2432" i="8"/>
  <c r="N2432" i="8"/>
  <c r="O2432" i="8" s="1"/>
  <c r="M2432" i="8"/>
  <c r="L2432" i="8"/>
  <c r="K2432" i="8"/>
  <c r="J2432" i="8"/>
  <c r="P2431" i="8"/>
  <c r="N2431" i="8"/>
  <c r="O2431" i="8" s="1"/>
  <c r="M2431" i="8"/>
  <c r="L2431" i="8"/>
  <c r="K2431" i="8"/>
  <c r="J2431" i="8"/>
  <c r="P2430" i="8"/>
  <c r="N2430" i="8"/>
  <c r="O2430" i="8" s="1"/>
  <c r="M2430" i="8"/>
  <c r="L2430" i="8"/>
  <c r="K2430" i="8"/>
  <c r="J2430" i="8"/>
  <c r="P2429" i="8"/>
  <c r="N2429" i="8"/>
  <c r="O2429" i="8" s="1"/>
  <c r="M2429" i="8"/>
  <c r="L2429" i="8"/>
  <c r="K2429" i="8"/>
  <c r="J2429" i="8"/>
  <c r="P2428" i="8"/>
  <c r="O2428" i="8"/>
  <c r="N2428" i="8"/>
  <c r="M2428" i="8"/>
  <c r="L2428" i="8"/>
  <c r="K2428" i="8"/>
  <c r="J2428" i="8"/>
  <c r="P2427" i="8"/>
  <c r="N2427" i="8"/>
  <c r="O2427" i="8" s="1"/>
  <c r="M2427" i="8"/>
  <c r="L2427" i="8"/>
  <c r="K2427" i="8"/>
  <c r="J2427" i="8"/>
  <c r="P2426" i="8"/>
  <c r="O2426" i="8"/>
  <c r="N2426" i="8"/>
  <c r="M2426" i="8"/>
  <c r="L2426" i="8"/>
  <c r="K2426" i="8"/>
  <c r="J2426" i="8"/>
  <c r="P2425" i="8"/>
  <c r="N2425" i="8"/>
  <c r="O2425" i="8" s="1"/>
  <c r="M2425" i="8"/>
  <c r="L2425" i="8"/>
  <c r="K2425" i="8"/>
  <c r="J2425" i="8"/>
  <c r="P2424" i="8"/>
  <c r="N2424" i="8"/>
  <c r="O2424" i="8" s="1"/>
  <c r="M2424" i="8"/>
  <c r="L2424" i="8"/>
  <c r="K2424" i="8"/>
  <c r="J2424" i="8"/>
  <c r="P2423" i="8"/>
  <c r="N2423" i="8"/>
  <c r="O2423" i="8" s="1"/>
  <c r="M2423" i="8"/>
  <c r="L2423" i="8"/>
  <c r="K2423" i="8"/>
  <c r="J2423" i="8"/>
  <c r="P2422" i="8"/>
  <c r="N2422" i="8"/>
  <c r="O2422" i="8" s="1"/>
  <c r="M2422" i="8"/>
  <c r="L2422" i="8"/>
  <c r="K2422" i="8"/>
  <c r="J2422" i="8"/>
  <c r="P2421" i="8"/>
  <c r="N2421" i="8"/>
  <c r="O2421" i="8" s="1"/>
  <c r="M2421" i="8"/>
  <c r="L2421" i="8"/>
  <c r="K2421" i="8"/>
  <c r="J2421" i="8"/>
  <c r="P2420" i="8"/>
  <c r="N2420" i="8"/>
  <c r="O2420" i="8" s="1"/>
  <c r="M2420" i="8"/>
  <c r="L2420" i="8"/>
  <c r="K2420" i="8"/>
  <c r="J2420" i="8"/>
  <c r="P2419" i="8"/>
  <c r="N2419" i="8"/>
  <c r="O2419" i="8" s="1"/>
  <c r="M2419" i="8"/>
  <c r="L2419" i="8"/>
  <c r="K2419" i="8"/>
  <c r="J2419" i="8"/>
  <c r="P2418" i="8"/>
  <c r="O2418" i="8"/>
  <c r="N2418" i="8"/>
  <c r="M2418" i="8"/>
  <c r="L2418" i="8"/>
  <c r="K2418" i="8"/>
  <c r="J2418" i="8"/>
  <c r="P2417" i="8"/>
  <c r="N2417" i="8"/>
  <c r="O2417" i="8" s="1"/>
  <c r="M2417" i="8"/>
  <c r="L2417" i="8"/>
  <c r="K2417" i="8"/>
  <c r="J2417" i="8"/>
  <c r="P2416" i="8"/>
  <c r="N2416" i="8"/>
  <c r="O2416" i="8" s="1"/>
  <c r="M2416" i="8"/>
  <c r="L2416" i="8"/>
  <c r="K2416" i="8"/>
  <c r="J2416" i="8"/>
  <c r="P2415" i="8"/>
  <c r="N2415" i="8"/>
  <c r="O2415" i="8" s="1"/>
  <c r="M2415" i="8"/>
  <c r="L2415" i="8"/>
  <c r="K2415" i="8"/>
  <c r="J2415" i="8"/>
  <c r="P2414" i="8"/>
  <c r="N2414" i="8"/>
  <c r="O2414" i="8" s="1"/>
  <c r="M2414" i="8"/>
  <c r="L2414" i="8"/>
  <c r="K2414" i="8"/>
  <c r="J2414" i="8"/>
  <c r="P2413" i="8"/>
  <c r="N2413" i="8"/>
  <c r="O2413" i="8" s="1"/>
  <c r="M2413" i="8"/>
  <c r="L2413" i="8"/>
  <c r="K2413" i="8"/>
  <c r="J2413" i="8"/>
  <c r="P2412" i="8"/>
  <c r="O2412" i="8"/>
  <c r="N2412" i="8"/>
  <c r="M2412" i="8"/>
  <c r="L2412" i="8"/>
  <c r="K2412" i="8"/>
  <c r="J2412" i="8"/>
  <c r="P2411" i="8"/>
  <c r="N2411" i="8"/>
  <c r="O2411" i="8" s="1"/>
  <c r="M2411" i="8"/>
  <c r="L2411" i="8"/>
  <c r="K2411" i="8"/>
  <c r="J2411" i="8"/>
  <c r="P2410" i="8"/>
  <c r="N2410" i="8"/>
  <c r="O2410" i="8" s="1"/>
  <c r="M2410" i="8"/>
  <c r="L2410" i="8"/>
  <c r="K2410" i="8"/>
  <c r="J2410" i="8"/>
  <c r="P2409" i="8"/>
  <c r="N2409" i="8"/>
  <c r="O2409" i="8" s="1"/>
  <c r="M2409" i="8"/>
  <c r="L2409" i="8"/>
  <c r="K2409" i="8"/>
  <c r="J2409" i="8"/>
  <c r="P2408" i="8"/>
  <c r="N2408" i="8"/>
  <c r="O2408" i="8" s="1"/>
  <c r="M2408" i="8"/>
  <c r="L2408" i="8"/>
  <c r="K2408" i="8"/>
  <c r="J2408" i="8"/>
  <c r="P2407" i="8"/>
  <c r="N2407" i="8"/>
  <c r="O2407" i="8" s="1"/>
  <c r="M2407" i="8"/>
  <c r="L2407" i="8"/>
  <c r="K2407" i="8"/>
  <c r="J2407" i="8"/>
  <c r="P2406" i="8"/>
  <c r="N2406" i="8"/>
  <c r="O2406" i="8" s="1"/>
  <c r="M2406" i="8"/>
  <c r="L2406" i="8"/>
  <c r="K2406" i="8"/>
  <c r="J2406" i="8"/>
  <c r="P2405" i="8"/>
  <c r="N2405" i="8"/>
  <c r="O2405" i="8" s="1"/>
  <c r="M2405" i="8"/>
  <c r="L2405" i="8"/>
  <c r="K2405" i="8"/>
  <c r="J2405" i="8"/>
  <c r="P2404" i="8"/>
  <c r="O2404" i="8"/>
  <c r="N2404" i="8"/>
  <c r="M2404" i="8"/>
  <c r="L2404" i="8"/>
  <c r="K2404" i="8"/>
  <c r="J2404" i="8"/>
  <c r="P2403" i="8"/>
  <c r="N2403" i="8"/>
  <c r="O2403" i="8" s="1"/>
  <c r="M2403" i="8"/>
  <c r="L2403" i="8"/>
  <c r="K2403" i="8"/>
  <c r="J2403" i="8"/>
  <c r="P2402" i="8"/>
  <c r="O2402" i="8"/>
  <c r="N2402" i="8"/>
  <c r="M2402" i="8"/>
  <c r="L2402" i="8"/>
  <c r="K2402" i="8"/>
  <c r="J2402" i="8"/>
  <c r="P2401" i="8"/>
  <c r="N2401" i="8"/>
  <c r="O2401" i="8" s="1"/>
  <c r="M2401" i="8"/>
  <c r="L2401" i="8"/>
  <c r="K2401" i="8"/>
  <c r="J2401" i="8"/>
  <c r="P2400" i="8"/>
  <c r="N2400" i="8"/>
  <c r="O2400" i="8" s="1"/>
  <c r="M2400" i="8"/>
  <c r="L2400" i="8"/>
  <c r="K2400" i="8"/>
  <c r="J2400" i="8"/>
  <c r="P2399" i="8"/>
  <c r="N2399" i="8"/>
  <c r="O2399" i="8" s="1"/>
  <c r="M2399" i="8"/>
  <c r="L2399" i="8"/>
  <c r="K2399" i="8"/>
  <c r="J2399" i="8"/>
  <c r="P2398" i="8"/>
  <c r="N2398" i="8"/>
  <c r="O2398" i="8" s="1"/>
  <c r="M2398" i="8"/>
  <c r="L2398" i="8"/>
  <c r="K2398" i="8"/>
  <c r="J2398" i="8"/>
  <c r="P2397" i="8"/>
  <c r="N2397" i="8"/>
  <c r="O2397" i="8" s="1"/>
  <c r="M2397" i="8"/>
  <c r="L2397" i="8"/>
  <c r="K2397" i="8"/>
  <c r="J2397" i="8"/>
  <c r="P2396" i="8"/>
  <c r="N2396" i="8"/>
  <c r="O2396" i="8" s="1"/>
  <c r="M2396" i="8"/>
  <c r="L2396" i="8"/>
  <c r="K2396" i="8"/>
  <c r="J2396" i="8"/>
  <c r="P2395" i="8"/>
  <c r="N2395" i="8"/>
  <c r="O2395" i="8" s="1"/>
  <c r="M2395" i="8"/>
  <c r="L2395" i="8"/>
  <c r="K2395" i="8"/>
  <c r="J2395" i="8"/>
  <c r="P2394" i="8"/>
  <c r="N2394" i="8"/>
  <c r="O2394" i="8" s="1"/>
  <c r="M2394" i="8"/>
  <c r="L2394" i="8"/>
  <c r="K2394" i="8"/>
  <c r="J2394" i="8"/>
  <c r="P2393" i="8"/>
  <c r="N2393" i="8"/>
  <c r="O2393" i="8" s="1"/>
  <c r="M2393" i="8"/>
  <c r="L2393" i="8"/>
  <c r="K2393" i="8"/>
  <c r="J2393" i="8"/>
  <c r="P2392" i="8"/>
  <c r="N2392" i="8"/>
  <c r="O2392" i="8" s="1"/>
  <c r="M2392" i="8"/>
  <c r="L2392" i="8"/>
  <c r="K2392" i="8"/>
  <c r="J2392" i="8"/>
  <c r="P2391" i="8"/>
  <c r="N2391" i="8"/>
  <c r="O2391" i="8" s="1"/>
  <c r="M2391" i="8"/>
  <c r="L2391" i="8"/>
  <c r="K2391" i="8"/>
  <c r="J2391" i="8"/>
  <c r="P2390" i="8"/>
  <c r="O2390" i="8"/>
  <c r="N2390" i="8"/>
  <c r="M2390" i="8"/>
  <c r="L2390" i="8"/>
  <c r="K2390" i="8"/>
  <c r="J2390" i="8"/>
  <c r="P2389" i="8"/>
  <c r="N2389" i="8"/>
  <c r="O2389" i="8" s="1"/>
  <c r="M2389" i="8"/>
  <c r="L2389" i="8"/>
  <c r="K2389" i="8"/>
  <c r="J2389" i="8"/>
  <c r="P2388" i="8"/>
  <c r="O2388" i="8"/>
  <c r="N2388" i="8"/>
  <c r="M2388" i="8"/>
  <c r="L2388" i="8"/>
  <c r="K2388" i="8"/>
  <c r="J2388" i="8"/>
  <c r="P2387" i="8"/>
  <c r="N2387" i="8"/>
  <c r="O2387" i="8" s="1"/>
  <c r="M2387" i="8"/>
  <c r="L2387" i="8"/>
  <c r="K2387" i="8"/>
  <c r="J2387" i="8"/>
  <c r="P2386" i="8"/>
  <c r="N2386" i="8"/>
  <c r="O2386" i="8" s="1"/>
  <c r="M2386" i="8"/>
  <c r="L2386" i="8"/>
  <c r="K2386" i="8"/>
  <c r="J2386" i="8"/>
  <c r="P2385" i="8"/>
  <c r="N2385" i="8"/>
  <c r="O2385" i="8" s="1"/>
  <c r="M2385" i="8"/>
  <c r="L2385" i="8"/>
  <c r="K2385" i="8"/>
  <c r="J2385" i="8"/>
  <c r="P2384" i="8"/>
  <c r="N2384" i="8"/>
  <c r="O2384" i="8" s="1"/>
  <c r="M2384" i="8"/>
  <c r="L2384" i="8"/>
  <c r="K2384" i="8"/>
  <c r="J2384" i="8"/>
  <c r="P2383" i="8"/>
  <c r="N2383" i="8"/>
  <c r="O2383" i="8" s="1"/>
  <c r="M2383" i="8"/>
  <c r="L2383" i="8"/>
  <c r="K2383" i="8"/>
  <c r="J2383" i="8"/>
  <c r="P2382" i="8"/>
  <c r="N2382" i="8"/>
  <c r="O2382" i="8" s="1"/>
  <c r="M2382" i="8"/>
  <c r="L2382" i="8"/>
  <c r="K2382" i="8"/>
  <c r="J2382" i="8"/>
  <c r="P2381" i="8"/>
  <c r="N2381" i="8"/>
  <c r="O2381" i="8" s="1"/>
  <c r="M2381" i="8"/>
  <c r="L2381" i="8"/>
  <c r="K2381" i="8"/>
  <c r="J2381" i="8"/>
  <c r="P2380" i="8"/>
  <c r="N2380" i="8"/>
  <c r="O2380" i="8" s="1"/>
  <c r="M2380" i="8"/>
  <c r="L2380" i="8"/>
  <c r="K2380" i="8"/>
  <c r="J2380" i="8"/>
  <c r="P2379" i="8"/>
  <c r="N2379" i="8"/>
  <c r="O2379" i="8" s="1"/>
  <c r="M2379" i="8"/>
  <c r="L2379" i="8"/>
  <c r="K2379" i="8"/>
  <c r="J2379" i="8"/>
  <c r="P2378" i="8"/>
  <c r="N2378" i="8"/>
  <c r="O2378" i="8" s="1"/>
  <c r="M2378" i="8"/>
  <c r="L2378" i="8"/>
  <c r="K2378" i="8"/>
  <c r="J2378" i="8"/>
  <c r="P2377" i="8"/>
  <c r="N2377" i="8"/>
  <c r="O2377" i="8" s="1"/>
  <c r="M2377" i="8"/>
  <c r="L2377" i="8"/>
  <c r="K2377" i="8"/>
  <c r="J2377" i="8"/>
  <c r="P2376" i="8"/>
  <c r="O2376" i="8"/>
  <c r="N2376" i="8"/>
  <c r="M2376" i="8"/>
  <c r="L2376" i="8"/>
  <c r="K2376" i="8"/>
  <c r="J2376" i="8"/>
  <c r="P2375" i="8"/>
  <c r="N2375" i="8"/>
  <c r="O2375" i="8" s="1"/>
  <c r="M2375" i="8"/>
  <c r="L2375" i="8"/>
  <c r="K2375" i="8"/>
  <c r="J2375" i="8"/>
  <c r="P2374" i="8"/>
  <c r="N2374" i="8"/>
  <c r="O2374" i="8" s="1"/>
  <c r="M2374" i="8"/>
  <c r="L2374" i="8"/>
  <c r="K2374" i="8"/>
  <c r="J2374" i="8"/>
  <c r="P2373" i="8"/>
  <c r="N2373" i="8"/>
  <c r="O2373" i="8" s="1"/>
  <c r="M2373" i="8"/>
  <c r="L2373" i="8"/>
  <c r="K2373" i="8"/>
  <c r="J2373" i="8"/>
  <c r="P2372" i="8"/>
  <c r="O2372" i="8"/>
  <c r="N2372" i="8"/>
  <c r="M2372" i="8"/>
  <c r="L2372" i="8"/>
  <c r="K2372" i="8"/>
  <c r="J2372" i="8"/>
  <c r="P2371" i="8"/>
  <c r="N2371" i="8"/>
  <c r="O2371" i="8" s="1"/>
  <c r="M2371" i="8"/>
  <c r="L2371" i="8"/>
  <c r="K2371" i="8"/>
  <c r="J2371" i="8"/>
  <c r="P2370" i="8"/>
  <c r="N2370" i="8"/>
  <c r="O2370" i="8" s="1"/>
  <c r="M2370" i="8"/>
  <c r="L2370" i="8"/>
  <c r="K2370" i="8"/>
  <c r="J2370" i="8"/>
  <c r="P2369" i="8"/>
  <c r="N2369" i="8"/>
  <c r="O2369" i="8" s="1"/>
  <c r="M2369" i="8"/>
  <c r="L2369" i="8"/>
  <c r="K2369" i="8"/>
  <c r="J2369" i="8"/>
  <c r="P2368" i="8"/>
  <c r="N2368" i="8"/>
  <c r="O2368" i="8" s="1"/>
  <c r="M2368" i="8"/>
  <c r="L2368" i="8"/>
  <c r="K2368" i="8"/>
  <c r="J2368" i="8"/>
  <c r="P2367" i="8"/>
  <c r="N2367" i="8"/>
  <c r="O2367" i="8" s="1"/>
  <c r="M2367" i="8"/>
  <c r="L2367" i="8"/>
  <c r="K2367" i="8"/>
  <c r="J2367" i="8"/>
  <c r="P2366" i="8"/>
  <c r="N2366" i="8"/>
  <c r="O2366" i="8" s="1"/>
  <c r="M2366" i="8"/>
  <c r="L2366" i="8"/>
  <c r="K2366" i="8"/>
  <c r="J2366" i="8"/>
  <c r="P2365" i="8"/>
  <c r="N2365" i="8"/>
  <c r="O2365" i="8" s="1"/>
  <c r="M2365" i="8"/>
  <c r="L2365" i="8"/>
  <c r="K2365" i="8"/>
  <c r="J2365" i="8"/>
  <c r="P2364" i="8"/>
  <c r="N2364" i="8"/>
  <c r="O2364" i="8" s="1"/>
  <c r="M2364" i="8"/>
  <c r="L2364" i="8"/>
  <c r="K2364" i="8"/>
  <c r="J2364" i="8"/>
  <c r="P2363" i="8"/>
  <c r="N2363" i="8"/>
  <c r="O2363" i="8" s="1"/>
  <c r="M2363" i="8"/>
  <c r="L2363" i="8"/>
  <c r="K2363" i="8"/>
  <c r="J2363" i="8"/>
  <c r="P2362" i="8"/>
  <c r="N2362" i="8"/>
  <c r="O2362" i="8" s="1"/>
  <c r="M2362" i="8"/>
  <c r="L2362" i="8"/>
  <c r="K2362" i="8"/>
  <c r="J2362" i="8"/>
  <c r="P2361" i="8"/>
  <c r="N2361" i="8"/>
  <c r="O2361" i="8" s="1"/>
  <c r="M2361" i="8"/>
  <c r="L2361" i="8"/>
  <c r="K2361" i="8"/>
  <c r="J2361" i="8"/>
  <c r="P2360" i="8"/>
  <c r="O2360" i="8"/>
  <c r="N2360" i="8"/>
  <c r="M2360" i="8"/>
  <c r="L2360" i="8"/>
  <c r="K2360" i="8"/>
  <c r="J2360" i="8"/>
  <c r="P2359" i="8"/>
  <c r="N2359" i="8"/>
  <c r="O2359" i="8" s="1"/>
  <c r="M2359" i="8"/>
  <c r="L2359" i="8"/>
  <c r="K2359" i="8"/>
  <c r="J2359" i="8"/>
  <c r="P2358" i="8"/>
  <c r="N2358" i="8"/>
  <c r="O2358" i="8" s="1"/>
  <c r="M2358" i="8"/>
  <c r="L2358" i="8"/>
  <c r="K2358" i="8"/>
  <c r="J2358" i="8"/>
  <c r="P2357" i="8"/>
  <c r="N2357" i="8"/>
  <c r="O2357" i="8" s="1"/>
  <c r="M2357" i="8"/>
  <c r="L2357" i="8"/>
  <c r="K2357" i="8"/>
  <c r="J2357" i="8"/>
  <c r="P2356" i="8"/>
  <c r="O2356" i="8"/>
  <c r="N2356" i="8"/>
  <c r="M2356" i="8"/>
  <c r="L2356" i="8"/>
  <c r="K2356" i="8"/>
  <c r="J2356" i="8"/>
  <c r="P2355" i="8"/>
  <c r="N2355" i="8"/>
  <c r="O2355" i="8" s="1"/>
  <c r="M2355" i="8"/>
  <c r="L2355" i="8"/>
  <c r="K2355" i="8"/>
  <c r="J2355" i="8"/>
  <c r="P2354" i="8"/>
  <c r="N2354" i="8"/>
  <c r="O2354" i="8" s="1"/>
  <c r="M2354" i="8"/>
  <c r="L2354" i="8"/>
  <c r="K2354" i="8"/>
  <c r="J2354" i="8"/>
  <c r="P2353" i="8"/>
  <c r="N2353" i="8"/>
  <c r="O2353" i="8" s="1"/>
  <c r="M2353" i="8"/>
  <c r="L2353" i="8"/>
  <c r="K2353" i="8"/>
  <c r="J2353" i="8"/>
  <c r="P2352" i="8"/>
  <c r="N2352" i="8"/>
  <c r="O2352" i="8" s="1"/>
  <c r="M2352" i="8"/>
  <c r="L2352" i="8"/>
  <c r="K2352" i="8"/>
  <c r="J2352" i="8"/>
  <c r="P2351" i="8"/>
  <c r="N2351" i="8"/>
  <c r="O2351" i="8" s="1"/>
  <c r="M2351" i="8"/>
  <c r="L2351" i="8"/>
  <c r="K2351" i="8"/>
  <c r="J2351" i="8"/>
  <c r="P2350" i="8"/>
  <c r="N2350" i="8"/>
  <c r="O2350" i="8" s="1"/>
  <c r="M2350" i="8"/>
  <c r="L2350" i="8"/>
  <c r="K2350" i="8"/>
  <c r="J2350" i="8"/>
  <c r="P2349" i="8"/>
  <c r="N2349" i="8"/>
  <c r="O2349" i="8" s="1"/>
  <c r="M2349" i="8"/>
  <c r="L2349" i="8"/>
  <c r="K2349" i="8"/>
  <c r="J2349" i="8"/>
  <c r="P2348" i="8"/>
  <c r="N2348" i="8"/>
  <c r="O2348" i="8" s="1"/>
  <c r="M2348" i="8"/>
  <c r="L2348" i="8"/>
  <c r="K2348" i="8"/>
  <c r="J2348" i="8"/>
  <c r="P2347" i="8"/>
  <c r="N2347" i="8"/>
  <c r="O2347" i="8" s="1"/>
  <c r="M2347" i="8"/>
  <c r="L2347" i="8"/>
  <c r="K2347" i="8"/>
  <c r="J2347" i="8"/>
  <c r="P2346" i="8"/>
  <c r="N2346" i="8"/>
  <c r="O2346" i="8" s="1"/>
  <c r="M2346" i="8"/>
  <c r="L2346" i="8"/>
  <c r="K2346" i="8"/>
  <c r="J2346" i="8"/>
  <c r="P2345" i="8"/>
  <c r="N2345" i="8"/>
  <c r="O2345" i="8" s="1"/>
  <c r="M2345" i="8"/>
  <c r="L2345" i="8"/>
  <c r="K2345" i="8"/>
  <c r="J2345" i="8"/>
  <c r="P2344" i="8"/>
  <c r="N2344" i="8"/>
  <c r="O2344" i="8" s="1"/>
  <c r="M2344" i="8"/>
  <c r="L2344" i="8"/>
  <c r="K2344" i="8"/>
  <c r="J2344" i="8"/>
  <c r="P2343" i="8"/>
  <c r="N2343" i="8"/>
  <c r="O2343" i="8" s="1"/>
  <c r="M2343" i="8"/>
  <c r="L2343" i="8"/>
  <c r="K2343" i="8"/>
  <c r="J2343" i="8"/>
  <c r="P2342" i="8"/>
  <c r="N2342" i="8"/>
  <c r="O2342" i="8" s="1"/>
  <c r="M2342" i="8"/>
  <c r="L2342" i="8"/>
  <c r="K2342" i="8"/>
  <c r="J2342" i="8"/>
  <c r="P2341" i="8"/>
  <c r="N2341" i="8"/>
  <c r="O2341" i="8" s="1"/>
  <c r="M2341" i="8"/>
  <c r="L2341" i="8"/>
  <c r="K2341" i="8"/>
  <c r="J2341" i="8"/>
  <c r="P2340" i="8"/>
  <c r="N2340" i="8"/>
  <c r="O2340" i="8" s="1"/>
  <c r="M2340" i="8"/>
  <c r="L2340" i="8"/>
  <c r="K2340" i="8"/>
  <c r="J2340" i="8"/>
  <c r="P2339" i="8"/>
  <c r="N2339" i="8"/>
  <c r="O2339" i="8" s="1"/>
  <c r="M2339" i="8"/>
  <c r="L2339" i="8"/>
  <c r="K2339" i="8"/>
  <c r="J2339" i="8"/>
  <c r="P2338" i="8"/>
  <c r="N2338" i="8"/>
  <c r="O2338" i="8" s="1"/>
  <c r="M2338" i="8"/>
  <c r="L2338" i="8"/>
  <c r="K2338" i="8"/>
  <c r="J2338" i="8"/>
  <c r="P2337" i="8"/>
  <c r="N2337" i="8"/>
  <c r="O2337" i="8" s="1"/>
  <c r="M2337" i="8"/>
  <c r="L2337" i="8"/>
  <c r="K2337" i="8"/>
  <c r="J2337" i="8"/>
  <c r="P2336" i="8"/>
  <c r="O2336" i="8"/>
  <c r="N2336" i="8"/>
  <c r="M2336" i="8"/>
  <c r="L2336" i="8"/>
  <c r="K2336" i="8"/>
  <c r="J2336" i="8"/>
  <c r="P2335" i="8"/>
  <c r="N2335" i="8"/>
  <c r="O2335" i="8" s="1"/>
  <c r="M2335" i="8"/>
  <c r="L2335" i="8"/>
  <c r="K2335" i="8"/>
  <c r="J2335" i="8"/>
  <c r="P2334" i="8"/>
  <c r="N2334" i="8"/>
  <c r="O2334" i="8" s="1"/>
  <c r="M2334" i="8"/>
  <c r="L2334" i="8"/>
  <c r="K2334" i="8"/>
  <c r="J2334" i="8"/>
  <c r="P2333" i="8"/>
  <c r="N2333" i="8"/>
  <c r="O2333" i="8" s="1"/>
  <c r="M2333" i="8"/>
  <c r="L2333" i="8"/>
  <c r="K2333" i="8"/>
  <c r="J2333" i="8"/>
  <c r="P2332" i="8"/>
  <c r="N2332" i="8"/>
  <c r="O2332" i="8" s="1"/>
  <c r="M2332" i="8"/>
  <c r="L2332" i="8"/>
  <c r="K2332" i="8"/>
  <c r="J2332" i="8"/>
  <c r="P2331" i="8"/>
  <c r="N2331" i="8"/>
  <c r="O2331" i="8" s="1"/>
  <c r="M2331" i="8"/>
  <c r="L2331" i="8"/>
  <c r="K2331" i="8"/>
  <c r="J2331" i="8"/>
  <c r="P2330" i="8"/>
  <c r="N2330" i="8"/>
  <c r="O2330" i="8" s="1"/>
  <c r="M2330" i="8"/>
  <c r="L2330" i="8"/>
  <c r="K2330" i="8"/>
  <c r="J2330" i="8"/>
  <c r="P2329" i="8"/>
  <c r="N2329" i="8"/>
  <c r="O2329" i="8" s="1"/>
  <c r="M2329" i="8"/>
  <c r="L2329" i="8"/>
  <c r="K2329" i="8"/>
  <c r="J2329" i="8"/>
  <c r="P2328" i="8"/>
  <c r="O2328" i="8"/>
  <c r="N2328" i="8"/>
  <c r="M2328" i="8"/>
  <c r="L2328" i="8"/>
  <c r="K2328" i="8"/>
  <c r="J2328" i="8"/>
  <c r="P2327" i="8"/>
  <c r="N2327" i="8"/>
  <c r="O2327" i="8" s="1"/>
  <c r="M2327" i="8"/>
  <c r="L2327" i="8"/>
  <c r="K2327" i="8"/>
  <c r="J2327" i="8"/>
  <c r="P2326" i="8"/>
  <c r="N2326" i="8"/>
  <c r="O2326" i="8" s="1"/>
  <c r="M2326" i="8"/>
  <c r="L2326" i="8"/>
  <c r="K2326" i="8"/>
  <c r="J2326" i="8"/>
  <c r="P2325" i="8"/>
  <c r="N2325" i="8"/>
  <c r="O2325" i="8" s="1"/>
  <c r="M2325" i="8"/>
  <c r="L2325" i="8"/>
  <c r="K2325" i="8"/>
  <c r="J2325" i="8"/>
  <c r="P2324" i="8"/>
  <c r="N2324" i="8"/>
  <c r="O2324" i="8" s="1"/>
  <c r="M2324" i="8"/>
  <c r="L2324" i="8"/>
  <c r="K2324" i="8"/>
  <c r="J2324" i="8"/>
  <c r="P2323" i="8"/>
  <c r="N2323" i="8"/>
  <c r="O2323" i="8" s="1"/>
  <c r="M2323" i="8"/>
  <c r="L2323" i="8"/>
  <c r="K2323" i="8"/>
  <c r="J2323" i="8"/>
  <c r="P2322" i="8"/>
  <c r="N2322" i="8"/>
  <c r="O2322" i="8" s="1"/>
  <c r="M2322" i="8"/>
  <c r="L2322" i="8"/>
  <c r="K2322" i="8"/>
  <c r="J2322" i="8"/>
  <c r="P2321" i="8"/>
  <c r="N2321" i="8"/>
  <c r="O2321" i="8" s="1"/>
  <c r="M2321" i="8"/>
  <c r="L2321" i="8"/>
  <c r="K2321" i="8"/>
  <c r="J2321" i="8"/>
  <c r="P2320" i="8"/>
  <c r="N2320" i="8"/>
  <c r="O2320" i="8" s="1"/>
  <c r="M2320" i="8"/>
  <c r="L2320" i="8"/>
  <c r="K2320" i="8"/>
  <c r="J2320" i="8"/>
  <c r="P2319" i="8"/>
  <c r="N2319" i="8"/>
  <c r="O2319" i="8" s="1"/>
  <c r="M2319" i="8"/>
  <c r="L2319" i="8"/>
  <c r="K2319" i="8"/>
  <c r="J2319" i="8"/>
  <c r="P2318" i="8"/>
  <c r="N2318" i="8"/>
  <c r="O2318" i="8" s="1"/>
  <c r="M2318" i="8"/>
  <c r="L2318" i="8"/>
  <c r="K2318" i="8"/>
  <c r="J2318" i="8"/>
  <c r="P2317" i="8"/>
  <c r="N2317" i="8"/>
  <c r="O2317" i="8" s="1"/>
  <c r="M2317" i="8"/>
  <c r="L2317" i="8"/>
  <c r="K2317" i="8"/>
  <c r="J2317" i="8"/>
  <c r="P2316" i="8"/>
  <c r="N2316" i="8"/>
  <c r="O2316" i="8" s="1"/>
  <c r="M2316" i="8"/>
  <c r="L2316" i="8"/>
  <c r="K2316" i="8"/>
  <c r="J2316" i="8"/>
  <c r="P2315" i="8"/>
  <c r="N2315" i="8"/>
  <c r="O2315" i="8" s="1"/>
  <c r="M2315" i="8"/>
  <c r="L2315" i="8"/>
  <c r="K2315" i="8"/>
  <c r="J2315" i="8"/>
  <c r="P2314" i="8"/>
  <c r="N2314" i="8"/>
  <c r="O2314" i="8" s="1"/>
  <c r="M2314" i="8"/>
  <c r="L2314" i="8"/>
  <c r="K2314" i="8"/>
  <c r="J2314" i="8"/>
  <c r="P2313" i="8"/>
  <c r="N2313" i="8"/>
  <c r="O2313" i="8" s="1"/>
  <c r="M2313" i="8"/>
  <c r="L2313" i="8"/>
  <c r="K2313" i="8"/>
  <c r="J2313" i="8"/>
  <c r="P2312" i="8"/>
  <c r="N2312" i="8"/>
  <c r="O2312" i="8" s="1"/>
  <c r="M2312" i="8"/>
  <c r="L2312" i="8"/>
  <c r="K2312" i="8"/>
  <c r="J2312" i="8"/>
  <c r="P2311" i="8"/>
  <c r="N2311" i="8"/>
  <c r="O2311" i="8" s="1"/>
  <c r="M2311" i="8"/>
  <c r="L2311" i="8"/>
  <c r="K2311" i="8"/>
  <c r="J2311" i="8"/>
  <c r="P2310" i="8"/>
  <c r="N2310" i="8"/>
  <c r="O2310" i="8" s="1"/>
  <c r="M2310" i="8"/>
  <c r="L2310" i="8"/>
  <c r="K2310" i="8"/>
  <c r="J2310" i="8"/>
  <c r="P2309" i="8"/>
  <c r="N2309" i="8"/>
  <c r="O2309" i="8" s="1"/>
  <c r="M2309" i="8"/>
  <c r="L2309" i="8"/>
  <c r="K2309" i="8"/>
  <c r="J2309" i="8"/>
  <c r="P2308" i="8"/>
  <c r="N2308" i="8"/>
  <c r="O2308" i="8" s="1"/>
  <c r="M2308" i="8"/>
  <c r="L2308" i="8"/>
  <c r="K2308" i="8"/>
  <c r="J2308" i="8"/>
  <c r="P2307" i="8"/>
  <c r="N2307" i="8"/>
  <c r="O2307" i="8" s="1"/>
  <c r="M2307" i="8"/>
  <c r="L2307" i="8"/>
  <c r="K2307" i="8"/>
  <c r="J2307" i="8"/>
  <c r="P2306" i="8"/>
  <c r="N2306" i="8"/>
  <c r="O2306" i="8" s="1"/>
  <c r="M2306" i="8"/>
  <c r="L2306" i="8"/>
  <c r="K2306" i="8"/>
  <c r="J2306" i="8"/>
  <c r="P2305" i="8"/>
  <c r="N2305" i="8"/>
  <c r="O2305" i="8" s="1"/>
  <c r="M2305" i="8"/>
  <c r="L2305" i="8"/>
  <c r="K2305" i="8"/>
  <c r="J2305" i="8"/>
  <c r="P2304" i="8"/>
  <c r="O2304" i="8"/>
  <c r="N2304" i="8"/>
  <c r="M2304" i="8"/>
  <c r="L2304" i="8"/>
  <c r="K2304" i="8"/>
  <c r="J2304" i="8"/>
  <c r="P2303" i="8"/>
  <c r="N2303" i="8"/>
  <c r="O2303" i="8" s="1"/>
  <c r="M2303" i="8"/>
  <c r="L2303" i="8"/>
  <c r="K2303" i="8"/>
  <c r="J2303" i="8"/>
  <c r="P2302" i="8"/>
  <c r="N2302" i="8"/>
  <c r="O2302" i="8" s="1"/>
  <c r="M2302" i="8"/>
  <c r="L2302" i="8"/>
  <c r="K2302" i="8"/>
  <c r="J2302" i="8"/>
  <c r="P2301" i="8"/>
  <c r="N2301" i="8"/>
  <c r="O2301" i="8" s="1"/>
  <c r="M2301" i="8"/>
  <c r="L2301" i="8"/>
  <c r="K2301" i="8"/>
  <c r="J2301" i="8"/>
  <c r="P2300" i="8"/>
  <c r="N2300" i="8"/>
  <c r="O2300" i="8" s="1"/>
  <c r="M2300" i="8"/>
  <c r="L2300" i="8"/>
  <c r="K2300" i="8"/>
  <c r="J2300" i="8"/>
  <c r="P2299" i="8"/>
  <c r="N2299" i="8"/>
  <c r="O2299" i="8" s="1"/>
  <c r="M2299" i="8"/>
  <c r="L2299" i="8"/>
  <c r="K2299" i="8"/>
  <c r="J2299" i="8"/>
  <c r="P2298" i="8"/>
  <c r="N2298" i="8"/>
  <c r="O2298" i="8" s="1"/>
  <c r="M2298" i="8"/>
  <c r="L2298" i="8"/>
  <c r="K2298" i="8"/>
  <c r="J2298" i="8"/>
  <c r="P2297" i="8"/>
  <c r="N2297" i="8"/>
  <c r="O2297" i="8" s="1"/>
  <c r="M2297" i="8"/>
  <c r="L2297" i="8"/>
  <c r="K2297" i="8"/>
  <c r="J2297" i="8"/>
  <c r="P2296" i="8"/>
  <c r="O2296" i="8"/>
  <c r="N2296" i="8"/>
  <c r="M2296" i="8"/>
  <c r="L2296" i="8"/>
  <c r="K2296" i="8"/>
  <c r="J2296" i="8"/>
  <c r="P2295" i="8"/>
  <c r="N2295" i="8"/>
  <c r="O2295" i="8" s="1"/>
  <c r="M2295" i="8"/>
  <c r="L2295" i="8"/>
  <c r="K2295" i="8"/>
  <c r="J2295" i="8"/>
  <c r="P2294" i="8"/>
  <c r="N2294" i="8"/>
  <c r="O2294" i="8" s="1"/>
  <c r="M2294" i="8"/>
  <c r="L2294" i="8"/>
  <c r="K2294" i="8"/>
  <c r="J2294" i="8"/>
  <c r="P2293" i="8"/>
  <c r="N2293" i="8"/>
  <c r="O2293" i="8" s="1"/>
  <c r="M2293" i="8"/>
  <c r="L2293" i="8"/>
  <c r="K2293" i="8"/>
  <c r="J2293" i="8"/>
  <c r="P2292" i="8"/>
  <c r="N2292" i="8"/>
  <c r="O2292" i="8" s="1"/>
  <c r="M2292" i="8"/>
  <c r="L2292" i="8"/>
  <c r="K2292" i="8"/>
  <c r="J2292" i="8"/>
  <c r="P2291" i="8"/>
  <c r="N2291" i="8"/>
  <c r="O2291" i="8" s="1"/>
  <c r="M2291" i="8"/>
  <c r="L2291" i="8"/>
  <c r="K2291" i="8"/>
  <c r="J2291" i="8"/>
  <c r="P2290" i="8"/>
  <c r="N2290" i="8"/>
  <c r="O2290" i="8" s="1"/>
  <c r="M2290" i="8"/>
  <c r="L2290" i="8"/>
  <c r="K2290" i="8"/>
  <c r="J2290" i="8"/>
  <c r="P2289" i="8"/>
  <c r="N2289" i="8"/>
  <c r="O2289" i="8" s="1"/>
  <c r="M2289" i="8"/>
  <c r="L2289" i="8"/>
  <c r="K2289" i="8"/>
  <c r="J2289" i="8"/>
  <c r="P2288" i="8"/>
  <c r="N2288" i="8"/>
  <c r="O2288" i="8" s="1"/>
  <c r="M2288" i="8"/>
  <c r="L2288" i="8"/>
  <c r="K2288" i="8"/>
  <c r="J2288" i="8"/>
  <c r="P2287" i="8"/>
  <c r="N2287" i="8"/>
  <c r="O2287" i="8" s="1"/>
  <c r="M2287" i="8"/>
  <c r="L2287" i="8"/>
  <c r="K2287" i="8"/>
  <c r="J2287" i="8"/>
  <c r="P2286" i="8"/>
  <c r="N2286" i="8"/>
  <c r="O2286" i="8" s="1"/>
  <c r="M2286" i="8"/>
  <c r="L2286" i="8"/>
  <c r="K2286" i="8"/>
  <c r="J2286" i="8"/>
  <c r="P2285" i="8"/>
  <c r="N2285" i="8"/>
  <c r="O2285" i="8" s="1"/>
  <c r="M2285" i="8"/>
  <c r="L2285" i="8"/>
  <c r="K2285" i="8"/>
  <c r="J2285" i="8"/>
  <c r="P2284" i="8"/>
  <c r="N2284" i="8"/>
  <c r="O2284" i="8" s="1"/>
  <c r="M2284" i="8"/>
  <c r="L2284" i="8"/>
  <c r="K2284" i="8"/>
  <c r="J2284" i="8"/>
  <c r="P2283" i="8"/>
  <c r="N2283" i="8"/>
  <c r="O2283" i="8" s="1"/>
  <c r="M2283" i="8"/>
  <c r="L2283" i="8"/>
  <c r="K2283" i="8"/>
  <c r="J2283" i="8"/>
  <c r="P2282" i="8"/>
  <c r="N2282" i="8"/>
  <c r="O2282" i="8" s="1"/>
  <c r="M2282" i="8"/>
  <c r="L2282" i="8"/>
  <c r="K2282" i="8"/>
  <c r="J2282" i="8"/>
  <c r="P2281" i="8"/>
  <c r="N2281" i="8"/>
  <c r="O2281" i="8" s="1"/>
  <c r="M2281" i="8"/>
  <c r="L2281" i="8"/>
  <c r="K2281" i="8"/>
  <c r="J2281" i="8"/>
  <c r="P2280" i="8"/>
  <c r="N2280" i="8"/>
  <c r="O2280" i="8" s="1"/>
  <c r="M2280" i="8"/>
  <c r="L2280" i="8"/>
  <c r="K2280" i="8"/>
  <c r="J2280" i="8"/>
  <c r="P2279" i="8"/>
  <c r="N2279" i="8"/>
  <c r="O2279" i="8" s="1"/>
  <c r="M2279" i="8"/>
  <c r="L2279" i="8"/>
  <c r="K2279" i="8"/>
  <c r="J2279" i="8"/>
  <c r="P2278" i="8"/>
  <c r="N2278" i="8"/>
  <c r="O2278" i="8" s="1"/>
  <c r="M2278" i="8"/>
  <c r="L2278" i="8"/>
  <c r="K2278" i="8"/>
  <c r="J2278" i="8"/>
  <c r="P2277" i="8"/>
  <c r="N2277" i="8"/>
  <c r="O2277" i="8" s="1"/>
  <c r="M2277" i="8"/>
  <c r="L2277" i="8"/>
  <c r="K2277" i="8"/>
  <c r="J2277" i="8"/>
  <c r="P2276" i="8"/>
  <c r="N2276" i="8"/>
  <c r="O2276" i="8" s="1"/>
  <c r="M2276" i="8"/>
  <c r="L2276" i="8"/>
  <c r="K2276" i="8"/>
  <c r="J2276" i="8"/>
  <c r="E6" i="3"/>
  <c r="E7" i="3" s="1"/>
  <c r="E5" i="3"/>
  <c r="P2275" i="8"/>
  <c r="N2275" i="8"/>
  <c r="O2275" i="8" s="1"/>
  <c r="M2275" i="8"/>
  <c r="L2275" i="8"/>
  <c r="K2275" i="8"/>
  <c r="J2275" i="8"/>
  <c r="P2274" i="8"/>
  <c r="N2274" i="8"/>
  <c r="O2274" i="8" s="1"/>
  <c r="M2274" i="8"/>
  <c r="L2274" i="8"/>
  <c r="K2274" i="8"/>
  <c r="J2274" i="8"/>
  <c r="P2273" i="8"/>
  <c r="N2273" i="8"/>
  <c r="O2273" i="8" s="1"/>
  <c r="M2273" i="8"/>
  <c r="L2273" i="8"/>
  <c r="K2273" i="8"/>
  <c r="J2273" i="8"/>
  <c r="P2272" i="8"/>
  <c r="N2272" i="8"/>
  <c r="O2272" i="8" s="1"/>
  <c r="M2272" i="8"/>
  <c r="L2272" i="8"/>
  <c r="K2272" i="8"/>
  <c r="J2272" i="8"/>
  <c r="P2271" i="8"/>
  <c r="N2271" i="8"/>
  <c r="O2271" i="8" s="1"/>
  <c r="M2271" i="8"/>
  <c r="L2271" i="8"/>
  <c r="K2271" i="8"/>
  <c r="J2271" i="8"/>
  <c r="P2270" i="8"/>
  <c r="N2270" i="8"/>
  <c r="O2270" i="8" s="1"/>
  <c r="M2270" i="8"/>
  <c r="L2270" i="8"/>
  <c r="K2270" i="8"/>
  <c r="J2270" i="8"/>
  <c r="P2269" i="8"/>
  <c r="N2269" i="8"/>
  <c r="O2269" i="8" s="1"/>
  <c r="M2269" i="8"/>
  <c r="L2269" i="8"/>
  <c r="K2269" i="8"/>
  <c r="J2269" i="8"/>
  <c r="P2268" i="8"/>
  <c r="N2268" i="8"/>
  <c r="O2268" i="8" s="1"/>
  <c r="M2268" i="8"/>
  <c r="L2268" i="8"/>
  <c r="K2268" i="8"/>
  <c r="J2268" i="8"/>
  <c r="P2267" i="8"/>
  <c r="N2267" i="8"/>
  <c r="O2267" i="8" s="1"/>
  <c r="M2267" i="8"/>
  <c r="L2267" i="8"/>
  <c r="K2267" i="8"/>
  <c r="J2267" i="8"/>
  <c r="P2266" i="8"/>
  <c r="N2266" i="8"/>
  <c r="O2266" i="8" s="1"/>
  <c r="M2266" i="8"/>
  <c r="L2266" i="8"/>
  <c r="K2266" i="8"/>
  <c r="J2266" i="8"/>
  <c r="P2265" i="8"/>
  <c r="N2265" i="8"/>
  <c r="O2265" i="8" s="1"/>
  <c r="M2265" i="8"/>
  <c r="L2265" i="8"/>
  <c r="K2265" i="8"/>
  <c r="J2265" i="8"/>
  <c r="P2264" i="8"/>
  <c r="N2264" i="8"/>
  <c r="O2264" i="8" s="1"/>
  <c r="M2264" i="8"/>
  <c r="L2264" i="8"/>
  <c r="K2264" i="8"/>
  <c r="J2264" i="8"/>
  <c r="P2263" i="8"/>
  <c r="N2263" i="8"/>
  <c r="O2263" i="8" s="1"/>
  <c r="M2263" i="8"/>
  <c r="L2263" i="8"/>
  <c r="K2263" i="8"/>
  <c r="J2263" i="8"/>
  <c r="P2262" i="8"/>
  <c r="N2262" i="8"/>
  <c r="O2262" i="8" s="1"/>
  <c r="M2262" i="8"/>
  <c r="L2262" i="8"/>
  <c r="K2262" i="8"/>
  <c r="J2262" i="8"/>
  <c r="P2261" i="8"/>
  <c r="N2261" i="8"/>
  <c r="O2261" i="8" s="1"/>
  <c r="M2261" i="8"/>
  <c r="L2261" i="8"/>
  <c r="K2261" i="8"/>
  <c r="J2261" i="8"/>
  <c r="P2260" i="8"/>
  <c r="N2260" i="8"/>
  <c r="O2260" i="8" s="1"/>
  <c r="M2260" i="8"/>
  <c r="L2260" i="8"/>
  <c r="K2260" i="8"/>
  <c r="J2260" i="8"/>
  <c r="P2259" i="8"/>
  <c r="N2259" i="8"/>
  <c r="O2259" i="8" s="1"/>
  <c r="M2259" i="8"/>
  <c r="L2259" i="8"/>
  <c r="K2259" i="8"/>
  <c r="J2259" i="8"/>
  <c r="P2258" i="8"/>
  <c r="N2258" i="8"/>
  <c r="O2258" i="8" s="1"/>
  <c r="M2258" i="8"/>
  <c r="L2258" i="8"/>
  <c r="K2258" i="8"/>
  <c r="J2258" i="8"/>
  <c r="P2257" i="8"/>
  <c r="N2257" i="8"/>
  <c r="O2257" i="8" s="1"/>
  <c r="M2257" i="8"/>
  <c r="L2257" i="8"/>
  <c r="K2257" i="8"/>
  <c r="J2257" i="8"/>
  <c r="P2256" i="8"/>
  <c r="N2256" i="8"/>
  <c r="O2256" i="8" s="1"/>
  <c r="M2256" i="8"/>
  <c r="L2256" i="8"/>
  <c r="K2256" i="8"/>
  <c r="J2256" i="8"/>
  <c r="P2255" i="8"/>
  <c r="N2255" i="8"/>
  <c r="O2255" i="8" s="1"/>
  <c r="M2255" i="8"/>
  <c r="L2255" i="8"/>
  <c r="K2255" i="8"/>
  <c r="J2255" i="8"/>
  <c r="P2254" i="8"/>
  <c r="N2254" i="8"/>
  <c r="O2254" i="8" s="1"/>
  <c r="M2254" i="8"/>
  <c r="L2254" i="8"/>
  <c r="K2254" i="8"/>
  <c r="J2254" i="8"/>
  <c r="P2253" i="8"/>
  <c r="N2253" i="8"/>
  <c r="O2253" i="8" s="1"/>
  <c r="M2253" i="8"/>
  <c r="L2253" i="8"/>
  <c r="K2253" i="8"/>
  <c r="J2253" i="8"/>
  <c r="P2252" i="8"/>
  <c r="N2252" i="8"/>
  <c r="O2252" i="8" s="1"/>
  <c r="M2252" i="8"/>
  <c r="L2252" i="8"/>
  <c r="K2252" i="8"/>
  <c r="J2252" i="8"/>
  <c r="P2251" i="8"/>
  <c r="N2251" i="8"/>
  <c r="O2251" i="8" s="1"/>
  <c r="M2251" i="8"/>
  <c r="L2251" i="8"/>
  <c r="K2251" i="8"/>
  <c r="J2251" i="8"/>
  <c r="P2250" i="8"/>
  <c r="N2250" i="8"/>
  <c r="O2250" i="8" s="1"/>
  <c r="M2250" i="8"/>
  <c r="L2250" i="8"/>
  <c r="K2250" i="8"/>
  <c r="J2250" i="8"/>
  <c r="P2249" i="8"/>
  <c r="N2249" i="8"/>
  <c r="O2249" i="8" s="1"/>
  <c r="M2249" i="8"/>
  <c r="L2249" i="8"/>
  <c r="K2249" i="8"/>
  <c r="J2249" i="8"/>
  <c r="P2248" i="8"/>
  <c r="N2248" i="8"/>
  <c r="O2248" i="8" s="1"/>
  <c r="M2248" i="8"/>
  <c r="L2248" i="8"/>
  <c r="K2248" i="8"/>
  <c r="J2248" i="8"/>
  <c r="P2247" i="8"/>
  <c r="N2247" i="8"/>
  <c r="O2247" i="8" s="1"/>
  <c r="M2247" i="8"/>
  <c r="L2247" i="8"/>
  <c r="K2247" i="8"/>
  <c r="J2247" i="8"/>
  <c r="P2246" i="8"/>
  <c r="N2246" i="8"/>
  <c r="O2246" i="8" s="1"/>
  <c r="M2246" i="8"/>
  <c r="L2246" i="8"/>
  <c r="K2246" i="8"/>
  <c r="J2246" i="8"/>
  <c r="P2245" i="8"/>
  <c r="N2245" i="8"/>
  <c r="O2245" i="8" s="1"/>
  <c r="M2245" i="8"/>
  <c r="L2245" i="8"/>
  <c r="K2245" i="8"/>
  <c r="J2245" i="8"/>
  <c r="P2244" i="8"/>
  <c r="N2244" i="8"/>
  <c r="O2244" i="8" s="1"/>
  <c r="M2244" i="8"/>
  <c r="L2244" i="8"/>
  <c r="K2244" i="8"/>
  <c r="J2244" i="8"/>
  <c r="P2243" i="8"/>
  <c r="N2243" i="8"/>
  <c r="O2243" i="8" s="1"/>
  <c r="M2243" i="8"/>
  <c r="L2243" i="8"/>
  <c r="K2243" i="8"/>
  <c r="J2243" i="8"/>
  <c r="P2242" i="8"/>
  <c r="N2242" i="8"/>
  <c r="O2242" i="8" s="1"/>
  <c r="M2242" i="8"/>
  <c r="L2242" i="8"/>
  <c r="K2242" i="8"/>
  <c r="J2242" i="8"/>
  <c r="P2241" i="8"/>
  <c r="N2241" i="8"/>
  <c r="O2241" i="8" s="1"/>
  <c r="M2241" i="8"/>
  <c r="L2241" i="8"/>
  <c r="K2241" i="8"/>
  <c r="J2241" i="8"/>
  <c r="P2240" i="8"/>
  <c r="N2240" i="8"/>
  <c r="O2240" i="8" s="1"/>
  <c r="M2240" i="8"/>
  <c r="L2240" i="8"/>
  <c r="K2240" i="8"/>
  <c r="J2240" i="8"/>
  <c r="P2239" i="8"/>
  <c r="N2239" i="8"/>
  <c r="O2239" i="8" s="1"/>
  <c r="M2239" i="8"/>
  <c r="L2239" i="8"/>
  <c r="K2239" i="8"/>
  <c r="J2239" i="8"/>
  <c r="P2238" i="8"/>
  <c r="N2238" i="8"/>
  <c r="O2238" i="8" s="1"/>
  <c r="M2238" i="8"/>
  <c r="L2238" i="8"/>
  <c r="K2238" i="8"/>
  <c r="J2238" i="8"/>
  <c r="P2237" i="8"/>
  <c r="N2237" i="8"/>
  <c r="O2237" i="8" s="1"/>
  <c r="M2237" i="8"/>
  <c r="L2237" i="8"/>
  <c r="K2237" i="8"/>
  <c r="J2237" i="8"/>
  <c r="P2236" i="8"/>
  <c r="N2236" i="8"/>
  <c r="O2236" i="8" s="1"/>
  <c r="M2236" i="8"/>
  <c r="L2236" i="8"/>
  <c r="K2236" i="8"/>
  <c r="J2236" i="8"/>
  <c r="P2235" i="8"/>
  <c r="N2235" i="8"/>
  <c r="O2235" i="8" s="1"/>
  <c r="M2235" i="8"/>
  <c r="L2235" i="8"/>
  <c r="K2235" i="8"/>
  <c r="J2235" i="8"/>
  <c r="P2234" i="8"/>
  <c r="N2234" i="8"/>
  <c r="O2234" i="8" s="1"/>
  <c r="M2234" i="8"/>
  <c r="L2234" i="8"/>
  <c r="K2234" i="8"/>
  <c r="J2234" i="8"/>
  <c r="P2233" i="8"/>
  <c r="N2233" i="8"/>
  <c r="O2233" i="8" s="1"/>
  <c r="M2233" i="8"/>
  <c r="L2233" i="8"/>
  <c r="K2233" i="8"/>
  <c r="J2233" i="8"/>
  <c r="P2232" i="8"/>
  <c r="N2232" i="8"/>
  <c r="O2232" i="8" s="1"/>
  <c r="M2232" i="8"/>
  <c r="L2232" i="8"/>
  <c r="K2232" i="8"/>
  <c r="J2232" i="8"/>
  <c r="P2231" i="8"/>
  <c r="N2231" i="8"/>
  <c r="O2231" i="8" s="1"/>
  <c r="M2231" i="8"/>
  <c r="L2231" i="8"/>
  <c r="K2231" i="8"/>
  <c r="J2231" i="8"/>
  <c r="P2230" i="8"/>
  <c r="N2230" i="8"/>
  <c r="O2230" i="8" s="1"/>
  <c r="M2230" i="8"/>
  <c r="L2230" i="8"/>
  <c r="K2230" i="8"/>
  <c r="J2230" i="8"/>
  <c r="P2229" i="8"/>
  <c r="N2229" i="8"/>
  <c r="O2229" i="8" s="1"/>
  <c r="M2229" i="8"/>
  <c r="L2229" i="8"/>
  <c r="K2229" i="8"/>
  <c r="J2229" i="8"/>
  <c r="P2228" i="8"/>
  <c r="N2228" i="8"/>
  <c r="O2228" i="8" s="1"/>
  <c r="M2228" i="8"/>
  <c r="L2228" i="8"/>
  <c r="K2228" i="8"/>
  <c r="J2228" i="8"/>
  <c r="P2227" i="8"/>
  <c r="N2227" i="8"/>
  <c r="O2227" i="8" s="1"/>
  <c r="M2227" i="8"/>
  <c r="L2227" i="8"/>
  <c r="K2227" i="8"/>
  <c r="J2227" i="8"/>
  <c r="P2226" i="8"/>
  <c r="N2226" i="8"/>
  <c r="O2226" i="8" s="1"/>
  <c r="M2226" i="8"/>
  <c r="L2226" i="8"/>
  <c r="K2226" i="8"/>
  <c r="J2226" i="8"/>
  <c r="P2225" i="8"/>
  <c r="N2225" i="8"/>
  <c r="O2225" i="8" s="1"/>
  <c r="M2225" i="8"/>
  <c r="L2225" i="8"/>
  <c r="K2225" i="8"/>
  <c r="J2225" i="8"/>
  <c r="P2224" i="8"/>
  <c r="N2224" i="8"/>
  <c r="O2224" i="8" s="1"/>
  <c r="M2224" i="8"/>
  <c r="L2224" i="8"/>
  <c r="K2224" i="8"/>
  <c r="J2224" i="8"/>
  <c r="P2223" i="8"/>
  <c r="N2223" i="8"/>
  <c r="O2223" i="8" s="1"/>
  <c r="M2223" i="8"/>
  <c r="L2223" i="8"/>
  <c r="K2223" i="8"/>
  <c r="J2223" i="8"/>
  <c r="P2222" i="8"/>
  <c r="N2222" i="8"/>
  <c r="O2222" i="8" s="1"/>
  <c r="M2222" i="8"/>
  <c r="L2222" i="8"/>
  <c r="K2222" i="8"/>
  <c r="J2222" i="8"/>
  <c r="P2221" i="8"/>
  <c r="N2221" i="8"/>
  <c r="O2221" i="8" s="1"/>
  <c r="M2221" i="8"/>
  <c r="L2221" i="8"/>
  <c r="K2221" i="8"/>
  <c r="J2221" i="8"/>
  <c r="P2220" i="8"/>
  <c r="N2220" i="8"/>
  <c r="O2220" i="8" s="1"/>
  <c r="M2220" i="8"/>
  <c r="L2220" i="8"/>
  <c r="K2220" i="8"/>
  <c r="J2220" i="8"/>
  <c r="P2219" i="8"/>
  <c r="N2219" i="8"/>
  <c r="O2219" i="8" s="1"/>
  <c r="M2219" i="8"/>
  <c r="L2219" i="8"/>
  <c r="K2219" i="8"/>
  <c r="J2219" i="8"/>
  <c r="P2218" i="8"/>
  <c r="N2218" i="8"/>
  <c r="O2218" i="8" s="1"/>
  <c r="M2218" i="8"/>
  <c r="L2218" i="8"/>
  <c r="K2218" i="8"/>
  <c r="J2218" i="8"/>
  <c r="P2217" i="8"/>
  <c r="N2217" i="8"/>
  <c r="O2217" i="8" s="1"/>
  <c r="M2217" i="8"/>
  <c r="L2217" i="8"/>
  <c r="K2217" i="8"/>
  <c r="J2217" i="8"/>
  <c r="P2216" i="8"/>
  <c r="N2216" i="8"/>
  <c r="O2216" i="8" s="1"/>
  <c r="M2216" i="8"/>
  <c r="L2216" i="8"/>
  <c r="K2216" i="8"/>
  <c r="J2216" i="8"/>
  <c r="P2215" i="8"/>
  <c r="N2215" i="8"/>
  <c r="O2215" i="8" s="1"/>
  <c r="M2215" i="8"/>
  <c r="L2215" i="8"/>
  <c r="K2215" i="8"/>
  <c r="J2215" i="8"/>
  <c r="P2214" i="8"/>
  <c r="N2214" i="8"/>
  <c r="O2214" i="8" s="1"/>
  <c r="M2214" i="8"/>
  <c r="L2214" i="8"/>
  <c r="K2214" i="8"/>
  <c r="J2214" i="8"/>
  <c r="P2213" i="8"/>
  <c r="N2213" i="8"/>
  <c r="O2213" i="8" s="1"/>
  <c r="M2213" i="8"/>
  <c r="L2213" i="8"/>
  <c r="K2213" i="8"/>
  <c r="J2213" i="8"/>
  <c r="P2212" i="8"/>
  <c r="N2212" i="8"/>
  <c r="O2212" i="8" s="1"/>
  <c r="M2212" i="8"/>
  <c r="L2212" i="8"/>
  <c r="K2212" i="8"/>
  <c r="J2212" i="8"/>
  <c r="P2211" i="8"/>
  <c r="N2211" i="8"/>
  <c r="O2211" i="8" s="1"/>
  <c r="M2211" i="8"/>
  <c r="L2211" i="8"/>
  <c r="K2211" i="8"/>
  <c r="J2211" i="8"/>
  <c r="P2210" i="8"/>
  <c r="N2210" i="8"/>
  <c r="O2210" i="8" s="1"/>
  <c r="M2210" i="8"/>
  <c r="L2210" i="8"/>
  <c r="K2210" i="8"/>
  <c r="J2210" i="8"/>
  <c r="P2209" i="8"/>
  <c r="N2209" i="8"/>
  <c r="O2209" i="8" s="1"/>
  <c r="M2209" i="8"/>
  <c r="L2209" i="8"/>
  <c r="K2209" i="8"/>
  <c r="J2209" i="8"/>
  <c r="P2208" i="8"/>
  <c r="N2208" i="8"/>
  <c r="O2208" i="8" s="1"/>
  <c r="M2208" i="8"/>
  <c r="L2208" i="8"/>
  <c r="K2208" i="8"/>
  <c r="J2208" i="8"/>
  <c r="P2207" i="8"/>
  <c r="N2207" i="8"/>
  <c r="O2207" i="8" s="1"/>
  <c r="M2207" i="8"/>
  <c r="L2207" i="8"/>
  <c r="K2207" i="8"/>
  <c r="J2207" i="8"/>
  <c r="P2206" i="8"/>
  <c r="N2206" i="8"/>
  <c r="O2206" i="8" s="1"/>
  <c r="M2206" i="8"/>
  <c r="L2206" i="8"/>
  <c r="K2206" i="8"/>
  <c r="J2206" i="8"/>
  <c r="P2205" i="8"/>
  <c r="N2205" i="8"/>
  <c r="O2205" i="8" s="1"/>
  <c r="M2205" i="8"/>
  <c r="L2205" i="8"/>
  <c r="K2205" i="8"/>
  <c r="J2205" i="8"/>
  <c r="P2204" i="8"/>
  <c r="N2204" i="8"/>
  <c r="O2204" i="8" s="1"/>
  <c r="M2204" i="8"/>
  <c r="L2204" i="8"/>
  <c r="K2204" i="8"/>
  <c r="J2204" i="8"/>
  <c r="P2203" i="8"/>
  <c r="N2203" i="8"/>
  <c r="O2203" i="8" s="1"/>
  <c r="M2203" i="8"/>
  <c r="L2203" i="8"/>
  <c r="K2203" i="8"/>
  <c r="J2203" i="8"/>
  <c r="P2202" i="8"/>
  <c r="N2202" i="8"/>
  <c r="O2202" i="8" s="1"/>
  <c r="M2202" i="8"/>
  <c r="L2202" i="8"/>
  <c r="K2202" i="8"/>
  <c r="J2202" i="8"/>
  <c r="P2201" i="8"/>
  <c r="N2201" i="8"/>
  <c r="O2201" i="8" s="1"/>
  <c r="M2201" i="8"/>
  <c r="L2201" i="8"/>
  <c r="K2201" i="8"/>
  <c r="J2201" i="8"/>
  <c r="P2200" i="8"/>
  <c r="N2200" i="8"/>
  <c r="O2200" i="8" s="1"/>
  <c r="M2200" i="8"/>
  <c r="L2200" i="8"/>
  <c r="K2200" i="8"/>
  <c r="J2200" i="8"/>
  <c r="P2199" i="8"/>
  <c r="N2199" i="8"/>
  <c r="O2199" i="8" s="1"/>
  <c r="M2199" i="8"/>
  <c r="L2199" i="8"/>
  <c r="K2199" i="8"/>
  <c r="J2199" i="8"/>
  <c r="P2198" i="8"/>
  <c r="N2198" i="8"/>
  <c r="O2198" i="8" s="1"/>
  <c r="M2198" i="8"/>
  <c r="L2198" i="8"/>
  <c r="K2198" i="8"/>
  <c r="J2198" i="8"/>
  <c r="P2197" i="8"/>
  <c r="N2197" i="8"/>
  <c r="O2197" i="8" s="1"/>
  <c r="M2197" i="8"/>
  <c r="L2197" i="8"/>
  <c r="K2197" i="8"/>
  <c r="J2197" i="8"/>
  <c r="P2196" i="8"/>
  <c r="N2196" i="8"/>
  <c r="O2196" i="8" s="1"/>
  <c r="M2196" i="8"/>
  <c r="L2196" i="8"/>
  <c r="K2196" i="8"/>
  <c r="J2196" i="8"/>
  <c r="P2195" i="8"/>
  <c r="N2195" i="8"/>
  <c r="O2195" i="8" s="1"/>
  <c r="M2195" i="8"/>
  <c r="L2195" i="8"/>
  <c r="K2195" i="8"/>
  <c r="J2195" i="8"/>
  <c r="P2194" i="8"/>
  <c r="N2194" i="8"/>
  <c r="O2194" i="8" s="1"/>
  <c r="M2194" i="8"/>
  <c r="L2194" i="8"/>
  <c r="K2194" i="8"/>
  <c r="J2194" i="8"/>
  <c r="P2193" i="8"/>
  <c r="N2193" i="8"/>
  <c r="O2193" i="8" s="1"/>
  <c r="M2193" i="8"/>
  <c r="L2193" i="8"/>
  <c r="K2193" i="8"/>
  <c r="J2193" i="8"/>
  <c r="P2192" i="8"/>
  <c r="N2192" i="8"/>
  <c r="O2192" i="8" s="1"/>
  <c r="M2192" i="8"/>
  <c r="L2192" i="8"/>
  <c r="K2192" i="8"/>
  <c r="J2192" i="8"/>
  <c r="P2191" i="8"/>
  <c r="N2191" i="8"/>
  <c r="O2191" i="8" s="1"/>
  <c r="M2191" i="8"/>
  <c r="L2191" i="8"/>
  <c r="K2191" i="8"/>
  <c r="J2191" i="8"/>
  <c r="P2190" i="8"/>
  <c r="N2190" i="8"/>
  <c r="O2190" i="8" s="1"/>
  <c r="M2190" i="8"/>
  <c r="L2190" i="8"/>
  <c r="K2190" i="8"/>
  <c r="J2190" i="8"/>
  <c r="P2189" i="8"/>
  <c r="N2189" i="8"/>
  <c r="O2189" i="8" s="1"/>
  <c r="M2189" i="8"/>
  <c r="L2189" i="8"/>
  <c r="K2189" i="8"/>
  <c r="J2189" i="8"/>
  <c r="P2188" i="8"/>
  <c r="N2188" i="8"/>
  <c r="O2188" i="8" s="1"/>
  <c r="M2188" i="8"/>
  <c r="L2188" i="8"/>
  <c r="K2188" i="8"/>
  <c r="J2188" i="8"/>
  <c r="P2187" i="8"/>
  <c r="N2187" i="8"/>
  <c r="O2187" i="8" s="1"/>
  <c r="M2187" i="8"/>
  <c r="L2187" i="8"/>
  <c r="K2187" i="8"/>
  <c r="J2187" i="8"/>
  <c r="P2186" i="8"/>
  <c r="N2186" i="8"/>
  <c r="O2186" i="8" s="1"/>
  <c r="M2186" i="8"/>
  <c r="L2186" i="8"/>
  <c r="K2186" i="8"/>
  <c r="J2186" i="8"/>
  <c r="P2185" i="8"/>
  <c r="O2185" i="8"/>
  <c r="N2185" i="8"/>
  <c r="M2185" i="8"/>
  <c r="L2185" i="8"/>
  <c r="K2185" i="8"/>
  <c r="J2185" i="8"/>
  <c r="P2184" i="8"/>
  <c r="N2184" i="8"/>
  <c r="O2184" i="8" s="1"/>
  <c r="M2184" i="8"/>
  <c r="L2184" i="8"/>
  <c r="K2184" i="8"/>
  <c r="J2184" i="8"/>
  <c r="P2183" i="8"/>
  <c r="N2183" i="8"/>
  <c r="O2183" i="8" s="1"/>
  <c r="M2183" i="8"/>
  <c r="L2183" i="8"/>
  <c r="K2183" i="8"/>
  <c r="J2183" i="8"/>
  <c r="P2182" i="8"/>
  <c r="N2182" i="8"/>
  <c r="O2182" i="8" s="1"/>
  <c r="M2182" i="8"/>
  <c r="L2182" i="8"/>
  <c r="K2182" i="8"/>
  <c r="J2182" i="8"/>
  <c r="P2181" i="8"/>
  <c r="N2181" i="8"/>
  <c r="O2181" i="8" s="1"/>
  <c r="M2181" i="8"/>
  <c r="L2181" i="8"/>
  <c r="K2181" i="8"/>
  <c r="J2181" i="8"/>
  <c r="P2180" i="8"/>
  <c r="N2180" i="8"/>
  <c r="O2180" i="8" s="1"/>
  <c r="M2180" i="8"/>
  <c r="L2180" i="8"/>
  <c r="K2180" i="8"/>
  <c r="J2180" i="8"/>
  <c r="P2179" i="8"/>
  <c r="N2179" i="8"/>
  <c r="O2179" i="8" s="1"/>
  <c r="M2179" i="8"/>
  <c r="L2179" i="8"/>
  <c r="K2179" i="8"/>
  <c r="J2179" i="8"/>
  <c r="P2178" i="8"/>
  <c r="N2178" i="8"/>
  <c r="O2178" i="8" s="1"/>
  <c r="M2178" i="8"/>
  <c r="L2178" i="8"/>
  <c r="K2178" i="8"/>
  <c r="J2178" i="8"/>
  <c r="P2177" i="8"/>
  <c r="N2177" i="8"/>
  <c r="O2177" i="8" s="1"/>
  <c r="M2177" i="8"/>
  <c r="L2177" i="8"/>
  <c r="K2177" i="8"/>
  <c r="J2177" i="8"/>
  <c r="P2176" i="8"/>
  <c r="N2176" i="8"/>
  <c r="O2176" i="8" s="1"/>
  <c r="M2176" i="8"/>
  <c r="L2176" i="8"/>
  <c r="K2176" i="8"/>
  <c r="J2176" i="8"/>
  <c r="P2175" i="8"/>
  <c r="N2175" i="8"/>
  <c r="O2175" i="8" s="1"/>
  <c r="M2175" i="8"/>
  <c r="L2175" i="8"/>
  <c r="K2175" i="8"/>
  <c r="J2175" i="8"/>
  <c r="P2174" i="8"/>
  <c r="N2174" i="8"/>
  <c r="O2174" i="8" s="1"/>
  <c r="M2174" i="8"/>
  <c r="L2174" i="8"/>
  <c r="K2174" i="8"/>
  <c r="J2174" i="8"/>
  <c r="P2173" i="8"/>
  <c r="N2173" i="8"/>
  <c r="O2173" i="8" s="1"/>
  <c r="M2173" i="8"/>
  <c r="L2173" i="8"/>
  <c r="K2173" i="8"/>
  <c r="J2173" i="8"/>
  <c r="P2172" i="8"/>
  <c r="N2172" i="8"/>
  <c r="O2172" i="8" s="1"/>
  <c r="M2172" i="8"/>
  <c r="L2172" i="8"/>
  <c r="K2172" i="8"/>
  <c r="J2172" i="8"/>
  <c r="P2171" i="8"/>
  <c r="N2171" i="8"/>
  <c r="O2171" i="8" s="1"/>
  <c r="M2171" i="8"/>
  <c r="L2171" i="8"/>
  <c r="K2171" i="8"/>
  <c r="J2171" i="8"/>
  <c r="P2170" i="8"/>
  <c r="N2170" i="8"/>
  <c r="O2170" i="8" s="1"/>
  <c r="M2170" i="8"/>
  <c r="L2170" i="8"/>
  <c r="K2170" i="8"/>
  <c r="J2170" i="8"/>
  <c r="P2169" i="8"/>
  <c r="N2169" i="8"/>
  <c r="O2169" i="8" s="1"/>
  <c r="M2169" i="8"/>
  <c r="L2169" i="8"/>
  <c r="K2169" i="8"/>
  <c r="J2169" i="8"/>
  <c r="P2168" i="8"/>
  <c r="N2168" i="8"/>
  <c r="O2168" i="8" s="1"/>
  <c r="M2168" i="8"/>
  <c r="L2168" i="8"/>
  <c r="K2168" i="8"/>
  <c r="J2168" i="8"/>
  <c r="P2167" i="8"/>
  <c r="N2167" i="8"/>
  <c r="O2167" i="8" s="1"/>
  <c r="M2167" i="8"/>
  <c r="L2167" i="8"/>
  <c r="K2167" i="8"/>
  <c r="J2167" i="8"/>
  <c r="P2166" i="8"/>
  <c r="N2166" i="8"/>
  <c r="O2166" i="8" s="1"/>
  <c r="M2166" i="8"/>
  <c r="L2166" i="8"/>
  <c r="K2166" i="8"/>
  <c r="J2166" i="8"/>
  <c r="P2165" i="8"/>
  <c r="N2165" i="8"/>
  <c r="O2165" i="8" s="1"/>
  <c r="M2165" i="8"/>
  <c r="L2165" i="8"/>
  <c r="K2165" i="8"/>
  <c r="J2165" i="8"/>
  <c r="P2164" i="8"/>
  <c r="N2164" i="8"/>
  <c r="O2164" i="8" s="1"/>
  <c r="M2164" i="8"/>
  <c r="L2164" i="8"/>
  <c r="K2164" i="8"/>
  <c r="J2164" i="8"/>
  <c r="P2163" i="8"/>
  <c r="N2163" i="8"/>
  <c r="O2163" i="8" s="1"/>
  <c r="M2163" i="8"/>
  <c r="L2163" i="8"/>
  <c r="K2163" i="8"/>
  <c r="J2163" i="8"/>
  <c r="P2162" i="8"/>
  <c r="N2162" i="8"/>
  <c r="O2162" i="8" s="1"/>
  <c r="M2162" i="8"/>
  <c r="L2162" i="8"/>
  <c r="K2162" i="8"/>
  <c r="J2162" i="8"/>
  <c r="P2161" i="8"/>
  <c r="N2161" i="8"/>
  <c r="O2161" i="8" s="1"/>
  <c r="M2161" i="8"/>
  <c r="L2161" i="8"/>
  <c r="K2161" i="8"/>
  <c r="J2161" i="8"/>
  <c r="P2160" i="8"/>
  <c r="N2160" i="8"/>
  <c r="O2160" i="8" s="1"/>
  <c r="M2160" i="8"/>
  <c r="L2160" i="8"/>
  <c r="K2160" i="8"/>
  <c r="J2160" i="8"/>
  <c r="P2159" i="8"/>
  <c r="N2159" i="8"/>
  <c r="O2159" i="8" s="1"/>
  <c r="M2159" i="8"/>
  <c r="L2159" i="8"/>
  <c r="K2159" i="8"/>
  <c r="J2159" i="8"/>
  <c r="P2158" i="8"/>
  <c r="N2158" i="8"/>
  <c r="O2158" i="8" s="1"/>
  <c r="M2158" i="8"/>
  <c r="L2158" i="8"/>
  <c r="K2158" i="8"/>
  <c r="J2158" i="8"/>
  <c r="P2157" i="8"/>
  <c r="N2157" i="8"/>
  <c r="O2157" i="8" s="1"/>
  <c r="M2157" i="8"/>
  <c r="L2157" i="8"/>
  <c r="K2157" i="8"/>
  <c r="J2157" i="8"/>
  <c r="P2156" i="8"/>
  <c r="N2156" i="8"/>
  <c r="O2156" i="8" s="1"/>
  <c r="M2156" i="8"/>
  <c r="L2156" i="8"/>
  <c r="K2156" i="8"/>
  <c r="J2156" i="8"/>
  <c r="P2155" i="8"/>
  <c r="N2155" i="8"/>
  <c r="O2155" i="8" s="1"/>
  <c r="M2155" i="8"/>
  <c r="L2155" i="8"/>
  <c r="K2155" i="8"/>
  <c r="J2155" i="8"/>
  <c r="P2154" i="8"/>
  <c r="N2154" i="8"/>
  <c r="O2154" i="8" s="1"/>
  <c r="M2154" i="8"/>
  <c r="L2154" i="8"/>
  <c r="K2154" i="8"/>
  <c r="J2154" i="8"/>
  <c r="P2153" i="8"/>
  <c r="N2153" i="8"/>
  <c r="O2153" i="8" s="1"/>
  <c r="M2153" i="8"/>
  <c r="L2153" i="8"/>
  <c r="K2153" i="8"/>
  <c r="J2153" i="8"/>
  <c r="P2152" i="8"/>
  <c r="N2152" i="8"/>
  <c r="O2152" i="8" s="1"/>
  <c r="M2152" i="8"/>
  <c r="L2152" i="8"/>
  <c r="K2152" i="8"/>
  <c r="J2152" i="8"/>
  <c r="P2151" i="8"/>
  <c r="N2151" i="8"/>
  <c r="O2151" i="8" s="1"/>
  <c r="M2151" i="8"/>
  <c r="L2151" i="8"/>
  <c r="K2151" i="8"/>
  <c r="J2151" i="8"/>
  <c r="P2150" i="8"/>
  <c r="N2150" i="8"/>
  <c r="O2150" i="8" s="1"/>
  <c r="M2150" i="8"/>
  <c r="L2150" i="8"/>
  <c r="K2150" i="8"/>
  <c r="J2150" i="8"/>
  <c r="P2149" i="8"/>
  <c r="N2149" i="8"/>
  <c r="O2149" i="8" s="1"/>
  <c r="M2149" i="8"/>
  <c r="L2149" i="8"/>
  <c r="K2149" i="8"/>
  <c r="J2149" i="8"/>
  <c r="P2148" i="8"/>
  <c r="N2148" i="8"/>
  <c r="O2148" i="8" s="1"/>
  <c r="M2148" i="8"/>
  <c r="L2148" i="8"/>
  <c r="K2148" i="8"/>
  <c r="J2148" i="8"/>
  <c r="P2147" i="8"/>
  <c r="N2147" i="8"/>
  <c r="O2147" i="8" s="1"/>
  <c r="M2147" i="8"/>
  <c r="L2147" i="8"/>
  <c r="K2147" i="8"/>
  <c r="J2147" i="8"/>
  <c r="P2146" i="8"/>
  <c r="N2146" i="8"/>
  <c r="O2146" i="8" s="1"/>
  <c r="M2146" i="8"/>
  <c r="L2146" i="8"/>
  <c r="K2146" i="8"/>
  <c r="J2146" i="8"/>
  <c r="P2145" i="8"/>
  <c r="N2145" i="8"/>
  <c r="O2145" i="8" s="1"/>
  <c r="M2145" i="8"/>
  <c r="L2145" i="8"/>
  <c r="K2145" i="8"/>
  <c r="J2145" i="8"/>
  <c r="P2144" i="8"/>
  <c r="N2144" i="8"/>
  <c r="O2144" i="8" s="1"/>
  <c r="M2144" i="8"/>
  <c r="L2144" i="8"/>
  <c r="K2144" i="8"/>
  <c r="J2144" i="8"/>
  <c r="P2143" i="8"/>
  <c r="N2143" i="8"/>
  <c r="O2143" i="8" s="1"/>
  <c r="M2143" i="8"/>
  <c r="L2143" i="8"/>
  <c r="K2143" i="8"/>
  <c r="J2143" i="8"/>
  <c r="P2142" i="8"/>
  <c r="N2142" i="8"/>
  <c r="O2142" i="8" s="1"/>
  <c r="M2142" i="8"/>
  <c r="L2142" i="8"/>
  <c r="K2142" i="8"/>
  <c r="J2142" i="8"/>
  <c r="P2141" i="8"/>
  <c r="N2141" i="8"/>
  <c r="O2141" i="8" s="1"/>
  <c r="M2141" i="8"/>
  <c r="L2141" i="8"/>
  <c r="K2141" i="8"/>
  <c r="J2141" i="8"/>
  <c r="P2140" i="8"/>
  <c r="N2140" i="8"/>
  <c r="O2140" i="8" s="1"/>
  <c r="M2140" i="8"/>
  <c r="L2140" i="8"/>
  <c r="K2140" i="8"/>
  <c r="J2140" i="8"/>
  <c r="P2139" i="8"/>
  <c r="N2139" i="8"/>
  <c r="O2139" i="8" s="1"/>
  <c r="M2139" i="8"/>
  <c r="L2139" i="8"/>
  <c r="K2139" i="8"/>
  <c r="J2139" i="8"/>
  <c r="P2138" i="8"/>
  <c r="N2138" i="8"/>
  <c r="O2138" i="8" s="1"/>
  <c r="M2138" i="8"/>
  <c r="L2138" i="8"/>
  <c r="K2138" i="8"/>
  <c r="J2138" i="8"/>
  <c r="P2137" i="8"/>
  <c r="N2137" i="8"/>
  <c r="O2137" i="8" s="1"/>
  <c r="M2137" i="8"/>
  <c r="L2137" i="8"/>
  <c r="K2137" i="8"/>
  <c r="J2137" i="8"/>
  <c r="P2136" i="8"/>
  <c r="N2136" i="8"/>
  <c r="O2136" i="8" s="1"/>
  <c r="M2136" i="8"/>
  <c r="L2136" i="8"/>
  <c r="K2136" i="8"/>
  <c r="J2136" i="8"/>
  <c r="P2135" i="8"/>
  <c r="N2135" i="8"/>
  <c r="O2135" i="8" s="1"/>
  <c r="M2135" i="8"/>
  <c r="L2135" i="8"/>
  <c r="K2135" i="8"/>
  <c r="J2135" i="8"/>
  <c r="P2134" i="8"/>
  <c r="N2134" i="8"/>
  <c r="O2134" i="8" s="1"/>
  <c r="M2134" i="8"/>
  <c r="L2134" i="8"/>
  <c r="K2134" i="8"/>
  <c r="J2134" i="8"/>
  <c r="P2133" i="8"/>
  <c r="N2133" i="8"/>
  <c r="O2133" i="8" s="1"/>
  <c r="M2133" i="8"/>
  <c r="L2133" i="8"/>
  <c r="K2133" i="8"/>
  <c r="J2133" i="8"/>
  <c r="P2132" i="8"/>
  <c r="N2132" i="8"/>
  <c r="O2132" i="8" s="1"/>
  <c r="M2132" i="8"/>
  <c r="L2132" i="8"/>
  <c r="K2132" i="8"/>
  <c r="J2132" i="8"/>
  <c r="P2131" i="8"/>
  <c r="N2131" i="8"/>
  <c r="O2131" i="8" s="1"/>
  <c r="M2131" i="8"/>
  <c r="L2131" i="8"/>
  <c r="K2131" i="8"/>
  <c r="J2131" i="8"/>
  <c r="P2130" i="8"/>
  <c r="N2130" i="8"/>
  <c r="O2130" i="8" s="1"/>
  <c r="M2130" i="8"/>
  <c r="L2130" i="8"/>
  <c r="K2130" i="8"/>
  <c r="J2130" i="8"/>
  <c r="P2129" i="8"/>
  <c r="N2129" i="8"/>
  <c r="O2129" i="8" s="1"/>
  <c r="M2129" i="8"/>
  <c r="L2129" i="8"/>
  <c r="K2129" i="8"/>
  <c r="J2129" i="8"/>
  <c r="P2128" i="8"/>
  <c r="N2128" i="8"/>
  <c r="O2128" i="8" s="1"/>
  <c r="M2128" i="8"/>
  <c r="L2128" i="8"/>
  <c r="K2128" i="8"/>
  <c r="J2128" i="8"/>
  <c r="P2127" i="8"/>
  <c r="N2127" i="8"/>
  <c r="O2127" i="8" s="1"/>
  <c r="M2127" i="8"/>
  <c r="L2127" i="8"/>
  <c r="K2127" i="8"/>
  <c r="J2127" i="8"/>
  <c r="P2126" i="8"/>
  <c r="N2126" i="8"/>
  <c r="O2126" i="8" s="1"/>
  <c r="M2126" i="8"/>
  <c r="L2126" i="8"/>
  <c r="K2126" i="8"/>
  <c r="J2126" i="8"/>
  <c r="P2125" i="8"/>
  <c r="N2125" i="8"/>
  <c r="O2125" i="8" s="1"/>
  <c r="M2125" i="8"/>
  <c r="L2125" i="8"/>
  <c r="K2125" i="8"/>
  <c r="J2125" i="8"/>
  <c r="P2124" i="8"/>
  <c r="N2124" i="8"/>
  <c r="O2124" i="8" s="1"/>
  <c r="M2124" i="8"/>
  <c r="L2124" i="8"/>
  <c r="K2124" i="8"/>
  <c r="J2124" i="8"/>
  <c r="P2123" i="8"/>
  <c r="N2123" i="8"/>
  <c r="O2123" i="8" s="1"/>
  <c r="M2123" i="8"/>
  <c r="L2123" i="8"/>
  <c r="K2123" i="8"/>
  <c r="J2123" i="8"/>
  <c r="P2122" i="8"/>
  <c r="N2122" i="8"/>
  <c r="O2122" i="8" s="1"/>
  <c r="M2122" i="8"/>
  <c r="L2122" i="8"/>
  <c r="K2122" i="8"/>
  <c r="J2122" i="8"/>
  <c r="P2121" i="8"/>
  <c r="N2121" i="8"/>
  <c r="O2121" i="8" s="1"/>
  <c r="M2121" i="8"/>
  <c r="L2121" i="8"/>
  <c r="K2121" i="8"/>
  <c r="J2121" i="8"/>
  <c r="P2120" i="8"/>
  <c r="N2120" i="8"/>
  <c r="O2120" i="8" s="1"/>
  <c r="M2120" i="8"/>
  <c r="L2120" i="8"/>
  <c r="K2120" i="8"/>
  <c r="J2120" i="8"/>
  <c r="P2119" i="8"/>
  <c r="N2119" i="8"/>
  <c r="O2119" i="8" s="1"/>
  <c r="M2119" i="8"/>
  <c r="L2119" i="8"/>
  <c r="K2119" i="8"/>
  <c r="J2119" i="8"/>
  <c r="P2118" i="8"/>
  <c r="N2118" i="8"/>
  <c r="O2118" i="8" s="1"/>
  <c r="M2118" i="8"/>
  <c r="L2118" i="8"/>
  <c r="K2118" i="8"/>
  <c r="J2118" i="8"/>
  <c r="P2117" i="8"/>
  <c r="N2117" i="8"/>
  <c r="O2117" i="8" s="1"/>
  <c r="M2117" i="8"/>
  <c r="L2117" i="8"/>
  <c r="K2117" i="8"/>
  <c r="J2117" i="8"/>
  <c r="P2116" i="8"/>
  <c r="N2116" i="8"/>
  <c r="O2116" i="8" s="1"/>
  <c r="M2116" i="8"/>
  <c r="L2116" i="8"/>
  <c r="K2116" i="8"/>
  <c r="J2116" i="8"/>
  <c r="P2115" i="8"/>
  <c r="N2115" i="8"/>
  <c r="O2115" i="8" s="1"/>
  <c r="M2115" i="8"/>
  <c r="L2115" i="8"/>
  <c r="K2115" i="8"/>
  <c r="J2115" i="8"/>
  <c r="P2114" i="8"/>
  <c r="N2114" i="8"/>
  <c r="O2114" i="8" s="1"/>
  <c r="M2114" i="8"/>
  <c r="L2114" i="8"/>
  <c r="K2114" i="8"/>
  <c r="J2114" i="8"/>
  <c r="P2113" i="8"/>
  <c r="N2113" i="8"/>
  <c r="O2113" i="8" s="1"/>
  <c r="M2113" i="8"/>
  <c r="L2113" i="8"/>
  <c r="K2113" i="8"/>
  <c r="J2113" i="8"/>
  <c r="P2112" i="8"/>
  <c r="N2112" i="8"/>
  <c r="O2112" i="8" s="1"/>
  <c r="M2112" i="8"/>
  <c r="L2112" i="8"/>
  <c r="K2112" i="8"/>
  <c r="J2112" i="8"/>
  <c r="P2111" i="8"/>
  <c r="N2111" i="8"/>
  <c r="O2111" i="8" s="1"/>
  <c r="M2111" i="8"/>
  <c r="L2111" i="8"/>
  <c r="K2111" i="8"/>
  <c r="J2111" i="8"/>
  <c r="P2110" i="8"/>
  <c r="N2110" i="8"/>
  <c r="O2110" i="8" s="1"/>
  <c r="M2110" i="8"/>
  <c r="L2110" i="8"/>
  <c r="K2110" i="8"/>
  <c r="J2110" i="8"/>
  <c r="P2109" i="8"/>
  <c r="N2109" i="8"/>
  <c r="O2109" i="8" s="1"/>
  <c r="M2109" i="8"/>
  <c r="L2109" i="8"/>
  <c r="K2109" i="8"/>
  <c r="J2109" i="8"/>
  <c r="P2108" i="8"/>
  <c r="N2108" i="8"/>
  <c r="O2108" i="8" s="1"/>
  <c r="M2108" i="8"/>
  <c r="L2108" i="8"/>
  <c r="K2108" i="8"/>
  <c r="J2108" i="8"/>
  <c r="P2107" i="8"/>
  <c r="N2107" i="8"/>
  <c r="O2107" i="8" s="1"/>
  <c r="M2107" i="8"/>
  <c r="L2107" i="8"/>
  <c r="K2107" i="8"/>
  <c r="J2107" i="8"/>
  <c r="P2106" i="8"/>
  <c r="N2106" i="8"/>
  <c r="O2106" i="8" s="1"/>
  <c r="M2106" i="8"/>
  <c r="L2106" i="8"/>
  <c r="K2106" i="8"/>
  <c r="J2106" i="8"/>
  <c r="P2105" i="8"/>
  <c r="N2105" i="8"/>
  <c r="O2105" i="8" s="1"/>
  <c r="M2105" i="8"/>
  <c r="L2105" i="8"/>
  <c r="K2105" i="8"/>
  <c r="J2105" i="8"/>
  <c r="P2104" i="8"/>
  <c r="N2104" i="8"/>
  <c r="O2104" i="8" s="1"/>
  <c r="M2104" i="8"/>
  <c r="L2104" i="8"/>
  <c r="K2104" i="8"/>
  <c r="J2104" i="8"/>
  <c r="P2103" i="8"/>
  <c r="N2103" i="8"/>
  <c r="O2103" i="8" s="1"/>
  <c r="M2103" i="8"/>
  <c r="L2103" i="8"/>
  <c r="K2103" i="8"/>
  <c r="J2103" i="8"/>
  <c r="P2102" i="8"/>
  <c r="N2102" i="8"/>
  <c r="O2102" i="8" s="1"/>
  <c r="M2102" i="8"/>
  <c r="L2102" i="8"/>
  <c r="K2102" i="8"/>
  <c r="J2102" i="8"/>
  <c r="P2101" i="8"/>
  <c r="N2101" i="8"/>
  <c r="O2101" i="8" s="1"/>
  <c r="M2101" i="8"/>
  <c r="L2101" i="8"/>
  <c r="K2101" i="8"/>
  <c r="J2101" i="8"/>
  <c r="P2100" i="8"/>
  <c r="N2100" i="8"/>
  <c r="O2100" i="8" s="1"/>
  <c r="M2100" i="8"/>
  <c r="L2100" i="8"/>
  <c r="K2100" i="8"/>
  <c r="J2100" i="8"/>
  <c r="P2099" i="8"/>
  <c r="N2099" i="8"/>
  <c r="O2099" i="8" s="1"/>
  <c r="M2099" i="8"/>
  <c r="L2099" i="8"/>
  <c r="K2099" i="8"/>
  <c r="J2099" i="8"/>
  <c r="P2098" i="8"/>
  <c r="N2098" i="8"/>
  <c r="O2098" i="8" s="1"/>
  <c r="M2098" i="8"/>
  <c r="L2098" i="8"/>
  <c r="K2098" i="8"/>
  <c r="J2098" i="8"/>
  <c r="P2097" i="8"/>
  <c r="O2097" i="8"/>
  <c r="N2097" i="8"/>
  <c r="M2097" i="8"/>
  <c r="L2097" i="8"/>
  <c r="K2097" i="8"/>
  <c r="J2097" i="8"/>
  <c r="P2096" i="8"/>
  <c r="N2096" i="8"/>
  <c r="O2096" i="8" s="1"/>
  <c r="M2096" i="8"/>
  <c r="L2096" i="8"/>
  <c r="K2096" i="8"/>
  <c r="J2096" i="8"/>
  <c r="P2095" i="8"/>
  <c r="N2095" i="8"/>
  <c r="O2095" i="8" s="1"/>
  <c r="M2095" i="8"/>
  <c r="L2095" i="8"/>
  <c r="K2095" i="8"/>
  <c r="J2095" i="8"/>
  <c r="P2094" i="8"/>
  <c r="N2094" i="8"/>
  <c r="O2094" i="8" s="1"/>
  <c r="M2094" i="8"/>
  <c r="L2094" i="8"/>
  <c r="K2094" i="8"/>
  <c r="J2094" i="8"/>
  <c r="P2093" i="8"/>
  <c r="N2093" i="8"/>
  <c r="O2093" i="8" s="1"/>
  <c r="M2093" i="8"/>
  <c r="L2093" i="8"/>
  <c r="K2093" i="8"/>
  <c r="J2093" i="8"/>
  <c r="P2092" i="8"/>
  <c r="N2092" i="8"/>
  <c r="O2092" i="8" s="1"/>
  <c r="M2092" i="8"/>
  <c r="L2092" i="8"/>
  <c r="K2092" i="8"/>
  <c r="J2092" i="8"/>
  <c r="P2091" i="8"/>
  <c r="N2091" i="8"/>
  <c r="O2091" i="8" s="1"/>
  <c r="M2091" i="8"/>
  <c r="L2091" i="8"/>
  <c r="K2091" i="8"/>
  <c r="J2091" i="8"/>
  <c r="P2090" i="8"/>
  <c r="N2090" i="8"/>
  <c r="O2090" i="8" s="1"/>
  <c r="M2090" i="8"/>
  <c r="L2090" i="8"/>
  <c r="K2090" i="8"/>
  <c r="J2090" i="8"/>
  <c r="P2089" i="8"/>
  <c r="N2089" i="8"/>
  <c r="O2089" i="8" s="1"/>
  <c r="M2089" i="8"/>
  <c r="L2089" i="8"/>
  <c r="K2089" i="8"/>
  <c r="J2089" i="8"/>
  <c r="P2088" i="8"/>
  <c r="N2088" i="8"/>
  <c r="O2088" i="8" s="1"/>
  <c r="M2088" i="8"/>
  <c r="L2088" i="8"/>
  <c r="K2088" i="8"/>
  <c r="J2088" i="8"/>
  <c r="P2087" i="8"/>
  <c r="N2087" i="8"/>
  <c r="O2087" i="8" s="1"/>
  <c r="M2087" i="8"/>
  <c r="L2087" i="8"/>
  <c r="K2087" i="8"/>
  <c r="J2087" i="8"/>
  <c r="P2086" i="8"/>
  <c r="N2086" i="8"/>
  <c r="O2086" i="8" s="1"/>
  <c r="M2086" i="8"/>
  <c r="L2086" i="8"/>
  <c r="K2086" i="8"/>
  <c r="J2086" i="8"/>
  <c r="P2085" i="8"/>
  <c r="N2085" i="8"/>
  <c r="O2085" i="8" s="1"/>
  <c r="M2085" i="8"/>
  <c r="L2085" i="8"/>
  <c r="K2085" i="8"/>
  <c r="J2085" i="8"/>
  <c r="P2084" i="8"/>
  <c r="N2084" i="8"/>
  <c r="O2084" i="8" s="1"/>
  <c r="M2084" i="8"/>
  <c r="L2084" i="8"/>
  <c r="K2084" i="8"/>
  <c r="J2084" i="8"/>
  <c r="P2083" i="8"/>
  <c r="N2083" i="8"/>
  <c r="O2083" i="8" s="1"/>
  <c r="M2083" i="8"/>
  <c r="L2083" i="8"/>
  <c r="K2083" i="8"/>
  <c r="J2083" i="8"/>
  <c r="P2082" i="8"/>
  <c r="N2082" i="8"/>
  <c r="O2082" i="8" s="1"/>
  <c r="M2082" i="8"/>
  <c r="L2082" i="8"/>
  <c r="K2082" i="8"/>
  <c r="J2082" i="8"/>
  <c r="P2081" i="8"/>
  <c r="N2081" i="8"/>
  <c r="O2081" i="8" s="1"/>
  <c r="M2081" i="8"/>
  <c r="L2081" i="8"/>
  <c r="K2081" i="8"/>
  <c r="J2081" i="8"/>
  <c r="P2080" i="8"/>
  <c r="N2080" i="8"/>
  <c r="O2080" i="8" s="1"/>
  <c r="M2080" i="8"/>
  <c r="L2080" i="8"/>
  <c r="K2080" i="8"/>
  <c r="J2080" i="8"/>
  <c r="P2079" i="8"/>
  <c r="N2079" i="8"/>
  <c r="O2079" i="8" s="1"/>
  <c r="M2079" i="8"/>
  <c r="L2079" i="8"/>
  <c r="K2079" i="8"/>
  <c r="J2079" i="8"/>
  <c r="P2078" i="8"/>
  <c r="N2078" i="8"/>
  <c r="O2078" i="8" s="1"/>
  <c r="M2078" i="8"/>
  <c r="L2078" i="8"/>
  <c r="K2078" i="8"/>
  <c r="J2078" i="8"/>
  <c r="P2077" i="8"/>
  <c r="N2077" i="8"/>
  <c r="O2077" i="8" s="1"/>
  <c r="M2077" i="8"/>
  <c r="L2077" i="8"/>
  <c r="K2077" i="8"/>
  <c r="J2077" i="8"/>
  <c r="P2076" i="8"/>
  <c r="N2076" i="8"/>
  <c r="O2076" i="8" s="1"/>
  <c r="M2076" i="8"/>
  <c r="L2076" i="8"/>
  <c r="K2076" i="8"/>
  <c r="J2076" i="8"/>
  <c r="P2075" i="8"/>
  <c r="N2075" i="8"/>
  <c r="O2075" i="8" s="1"/>
  <c r="M2075" i="8"/>
  <c r="L2075" i="8"/>
  <c r="K2075" i="8"/>
  <c r="J2075" i="8"/>
  <c r="P2074" i="8"/>
  <c r="N2074" i="8"/>
  <c r="O2074" i="8" s="1"/>
  <c r="M2074" i="8"/>
  <c r="L2074" i="8"/>
  <c r="K2074" i="8"/>
  <c r="J2074" i="8"/>
  <c r="P2073" i="8"/>
  <c r="N2073" i="8"/>
  <c r="O2073" i="8" s="1"/>
  <c r="M2073" i="8"/>
  <c r="L2073" i="8"/>
  <c r="K2073" i="8"/>
  <c r="J2073" i="8"/>
  <c r="P2072" i="8"/>
  <c r="N2072" i="8"/>
  <c r="O2072" i="8" s="1"/>
  <c r="M2072" i="8"/>
  <c r="L2072" i="8"/>
  <c r="K2072" i="8"/>
  <c r="J2072" i="8"/>
  <c r="P2071" i="8"/>
  <c r="N2071" i="8"/>
  <c r="O2071" i="8" s="1"/>
  <c r="M2071" i="8"/>
  <c r="L2071" i="8"/>
  <c r="K2071" i="8"/>
  <c r="J2071" i="8"/>
  <c r="P2070" i="8"/>
  <c r="N2070" i="8"/>
  <c r="O2070" i="8" s="1"/>
  <c r="M2070" i="8"/>
  <c r="L2070" i="8"/>
  <c r="K2070" i="8"/>
  <c r="J2070" i="8"/>
  <c r="P2069" i="8"/>
  <c r="N2069" i="8"/>
  <c r="O2069" i="8" s="1"/>
  <c r="M2069" i="8"/>
  <c r="L2069" i="8"/>
  <c r="K2069" i="8"/>
  <c r="J2069" i="8"/>
  <c r="P2068" i="8"/>
  <c r="N2068" i="8"/>
  <c r="O2068" i="8" s="1"/>
  <c r="M2068" i="8"/>
  <c r="L2068" i="8"/>
  <c r="K2068" i="8"/>
  <c r="J2068" i="8"/>
  <c r="P2067" i="8"/>
  <c r="N2067" i="8"/>
  <c r="O2067" i="8" s="1"/>
  <c r="M2067" i="8"/>
  <c r="L2067" i="8"/>
  <c r="K2067" i="8"/>
  <c r="J2067" i="8"/>
  <c r="P2066" i="8"/>
  <c r="N2066" i="8"/>
  <c r="O2066" i="8" s="1"/>
  <c r="M2066" i="8"/>
  <c r="L2066" i="8"/>
  <c r="K2066" i="8"/>
  <c r="J2066" i="8"/>
  <c r="P2065" i="8"/>
  <c r="N2065" i="8"/>
  <c r="O2065" i="8" s="1"/>
  <c r="M2065" i="8"/>
  <c r="L2065" i="8"/>
  <c r="K2065" i="8"/>
  <c r="J2065" i="8"/>
  <c r="P2064" i="8"/>
  <c r="N2064" i="8"/>
  <c r="O2064" i="8" s="1"/>
  <c r="M2064" i="8"/>
  <c r="L2064" i="8"/>
  <c r="K2064" i="8"/>
  <c r="J2064" i="8"/>
  <c r="P2063" i="8"/>
  <c r="N2063" i="8"/>
  <c r="O2063" i="8" s="1"/>
  <c r="M2063" i="8"/>
  <c r="L2063" i="8"/>
  <c r="K2063" i="8"/>
  <c r="J2063" i="8"/>
  <c r="P2062" i="8"/>
  <c r="N2062" i="8"/>
  <c r="O2062" i="8" s="1"/>
  <c r="M2062" i="8"/>
  <c r="L2062" i="8"/>
  <c r="K2062" i="8"/>
  <c r="J2062" i="8"/>
  <c r="P2061" i="8"/>
  <c r="N2061" i="8"/>
  <c r="O2061" i="8" s="1"/>
  <c r="M2061" i="8"/>
  <c r="L2061" i="8"/>
  <c r="K2061" i="8"/>
  <c r="J2061" i="8"/>
  <c r="P2060" i="8"/>
  <c r="N2060" i="8"/>
  <c r="O2060" i="8" s="1"/>
  <c r="M2060" i="8"/>
  <c r="L2060" i="8"/>
  <c r="K2060" i="8"/>
  <c r="J2060" i="8"/>
  <c r="P2059" i="8"/>
  <c r="N2059" i="8"/>
  <c r="O2059" i="8" s="1"/>
  <c r="M2059" i="8"/>
  <c r="L2059" i="8"/>
  <c r="K2059" i="8"/>
  <c r="J2059" i="8"/>
  <c r="P2058" i="8"/>
  <c r="N2058" i="8"/>
  <c r="O2058" i="8" s="1"/>
  <c r="M2058" i="8"/>
  <c r="L2058" i="8"/>
  <c r="K2058" i="8"/>
  <c r="J2058" i="8"/>
  <c r="P2057" i="8"/>
  <c r="N2057" i="8"/>
  <c r="O2057" i="8" s="1"/>
  <c r="M2057" i="8"/>
  <c r="L2057" i="8"/>
  <c r="K2057" i="8"/>
  <c r="J2057" i="8"/>
  <c r="P2056" i="8"/>
  <c r="N2056" i="8"/>
  <c r="O2056" i="8" s="1"/>
  <c r="M2056" i="8"/>
  <c r="L2056" i="8"/>
  <c r="K2056" i="8"/>
  <c r="J2056" i="8"/>
  <c r="P2055" i="8"/>
  <c r="N2055" i="8"/>
  <c r="O2055" i="8" s="1"/>
  <c r="M2055" i="8"/>
  <c r="L2055" i="8"/>
  <c r="K2055" i="8"/>
  <c r="J2055" i="8"/>
  <c r="P2054" i="8"/>
  <c r="N2054" i="8"/>
  <c r="O2054" i="8" s="1"/>
  <c r="M2054" i="8"/>
  <c r="L2054" i="8"/>
  <c r="K2054" i="8"/>
  <c r="J2054" i="8"/>
  <c r="P2053" i="8"/>
  <c r="N2053" i="8"/>
  <c r="O2053" i="8" s="1"/>
  <c r="M2053" i="8"/>
  <c r="L2053" i="8"/>
  <c r="K2053" i="8"/>
  <c r="J2053" i="8"/>
  <c r="P2052" i="8"/>
  <c r="N2052" i="8"/>
  <c r="O2052" i="8" s="1"/>
  <c r="M2052" i="8"/>
  <c r="L2052" i="8"/>
  <c r="K2052" i="8"/>
  <c r="J2052" i="8"/>
  <c r="P2051" i="8"/>
  <c r="N2051" i="8"/>
  <c r="O2051" i="8" s="1"/>
  <c r="M2051" i="8"/>
  <c r="L2051" i="8"/>
  <c r="K2051" i="8"/>
  <c r="J2051" i="8"/>
  <c r="P2050" i="8"/>
  <c r="N2050" i="8"/>
  <c r="O2050" i="8" s="1"/>
  <c r="M2050" i="8"/>
  <c r="L2050" i="8"/>
  <c r="K2050" i="8"/>
  <c r="J2050" i="8"/>
  <c r="P2049" i="8"/>
  <c r="N2049" i="8"/>
  <c r="O2049" i="8" s="1"/>
  <c r="M2049" i="8"/>
  <c r="L2049" i="8"/>
  <c r="K2049" i="8"/>
  <c r="J2049" i="8"/>
  <c r="P2048" i="8"/>
  <c r="N2048" i="8"/>
  <c r="O2048" i="8" s="1"/>
  <c r="M2048" i="8"/>
  <c r="L2048" i="8"/>
  <c r="K2048" i="8"/>
  <c r="J2048" i="8"/>
  <c r="P2047" i="8"/>
  <c r="N2047" i="8"/>
  <c r="O2047" i="8" s="1"/>
  <c r="M2047" i="8"/>
  <c r="L2047" i="8"/>
  <c r="K2047" i="8"/>
  <c r="J2047" i="8"/>
  <c r="P2046" i="8"/>
  <c r="N2046" i="8"/>
  <c r="O2046" i="8" s="1"/>
  <c r="M2046" i="8"/>
  <c r="L2046" i="8"/>
  <c r="K2046" i="8"/>
  <c r="J2046" i="8"/>
  <c r="P2045" i="8"/>
  <c r="N2045" i="8"/>
  <c r="O2045" i="8" s="1"/>
  <c r="M2045" i="8"/>
  <c r="L2045" i="8"/>
  <c r="K2045" i="8"/>
  <c r="J2045" i="8"/>
  <c r="P2044" i="8"/>
  <c r="N2044" i="8"/>
  <c r="O2044" i="8" s="1"/>
  <c r="M2044" i="8"/>
  <c r="L2044" i="8"/>
  <c r="K2044" i="8"/>
  <c r="J2044" i="8"/>
  <c r="P2043" i="8"/>
  <c r="N2043" i="8"/>
  <c r="O2043" i="8" s="1"/>
  <c r="M2043" i="8"/>
  <c r="L2043" i="8"/>
  <c r="K2043" i="8"/>
  <c r="J2043" i="8"/>
  <c r="P2042" i="8"/>
  <c r="N2042" i="8"/>
  <c r="O2042" i="8" s="1"/>
  <c r="M2042" i="8"/>
  <c r="L2042" i="8"/>
  <c r="K2042" i="8"/>
  <c r="J2042" i="8"/>
  <c r="P2041" i="8"/>
  <c r="N2041" i="8"/>
  <c r="O2041" i="8" s="1"/>
  <c r="M2041" i="8"/>
  <c r="L2041" i="8"/>
  <c r="K2041" i="8"/>
  <c r="J2041" i="8"/>
  <c r="P2040" i="8"/>
  <c r="N2040" i="8"/>
  <c r="O2040" i="8" s="1"/>
  <c r="M2040" i="8"/>
  <c r="L2040" i="8"/>
  <c r="K2040" i="8"/>
  <c r="J2040" i="8"/>
  <c r="P2039" i="8"/>
  <c r="N2039" i="8"/>
  <c r="O2039" i="8" s="1"/>
  <c r="M2039" i="8"/>
  <c r="L2039" i="8"/>
  <c r="K2039" i="8"/>
  <c r="J2039" i="8"/>
  <c r="P2038" i="8"/>
  <c r="N2038" i="8"/>
  <c r="O2038" i="8" s="1"/>
  <c r="M2038" i="8"/>
  <c r="L2038" i="8"/>
  <c r="K2038" i="8"/>
  <c r="J2038" i="8"/>
  <c r="P2037" i="8"/>
  <c r="N2037" i="8"/>
  <c r="O2037" i="8" s="1"/>
  <c r="M2037" i="8"/>
  <c r="L2037" i="8"/>
  <c r="K2037" i="8"/>
  <c r="J2037" i="8"/>
  <c r="P2036" i="8"/>
  <c r="N2036" i="8"/>
  <c r="O2036" i="8" s="1"/>
  <c r="M2036" i="8"/>
  <c r="L2036" i="8"/>
  <c r="K2036" i="8"/>
  <c r="J2036" i="8"/>
  <c r="P2035" i="8"/>
  <c r="N2035" i="8"/>
  <c r="O2035" i="8" s="1"/>
  <c r="M2035" i="8"/>
  <c r="L2035" i="8"/>
  <c r="K2035" i="8"/>
  <c r="J2035" i="8"/>
  <c r="P2034" i="8"/>
  <c r="N2034" i="8"/>
  <c r="O2034" i="8" s="1"/>
  <c r="M2034" i="8"/>
  <c r="L2034" i="8"/>
  <c r="K2034" i="8"/>
  <c r="J2034" i="8"/>
  <c r="P2033" i="8"/>
  <c r="N2033" i="8"/>
  <c r="O2033" i="8" s="1"/>
  <c r="M2033" i="8"/>
  <c r="L2033" i="8"/>
  <c r="K2033" i="8"/>
  <c r="J2033" i="8"/>
  <c r="P2032" i="8"/>
  <c r="N2032" i="8"/>
  <c r="O2032" i="8" s="1"/>
  <c r="M2032" i="8"/>
  <c r="L2032" i="8"/>
  <c r="K2032" i="8"/>
  <c r="J2032" i="8"/>
  <c r="P2031" i="8"/>
  <c r="N2031" i="8"/>
  <c r="O2031" i="8" s="1"/>
  <c r="M2031" i="8"/>
  <c r="L2031" i="8"/>
  <c r="K2031" i="8"/>
  <c r="J2031" i="8"/>
  <c r="P2030" i="8"/>
  <c r="N2030" i="8"/>
  <c r="O2030" i="8" s="1"/>
  <c r="M2030" i="8"/>
  <c r="L2030" i="8"/>
  <c r="K2030" i="8"/>
  <c r="J2030" i="8"/>
  <c r="P2029" i="8"/>
  <c r="N2029" i="8"/>
  <c r="O2029" i="8" s="1"/>
  <c r="M2029" i="8"/>
  <c r="L2029" i="8"/>
  <c r="K2029" i="8"/>
  <c r="J2029" i="8"/>
  <c r="P2028" i="8"/>
  <c r="N2028" i="8"/>
  <c r="O2028" i="8" s="1"/>
  <c r="M2028" i="8"/>
  <c r="L2028" i="8"/>
  <c r="K2028" i="8"/>
  <c r="J2028" i="8"/>
  <c r="P2027" i="8"/>
  <c r="N2027" i="8"/>
  <c r="O2027" i="8" s="1"/>
  <c r="M2027" i="8"/>
  <c r="L2027" i="8"/>
  <c r="K2027" i="8"/>
  <c r="J2027" i="8"/>
  <c r="P2026" i="8"/>
  <c r="N2026" i="8"/>
  <c r="O2026" i="8" s="1"/>
  <c r="M2026" i="8"/>
  <c r="L2026" i="8"/>
  <c r="K2026" i="8"/>
  <c r="J2026" i="8"/>
  <c r="P2025" i="8"/>
  <c r="N2025" i="8"/>
  <c r="O2025" i="8" s="1"/>
  <c r="M2025" i="8"/>
  <c r="L2025" i="8"/>
  <c r="K2025" i="8"/>
  <c r="J2025" i="8"/>
  <c r="P2024" i="8"/>
  <c r="N2024" i="8"/>
  <c r="O2024" i="8" s="1"/>
  <c r="M2024" i="8"/>
  <c r="L2024" i="8"/>
  <c r="K2024" i="8"/>
  <c r="J2024" i="8"/>
  <c r="P2023" i="8"/>
  <c r="N2023" i="8"/>
  <c r="O2023" i="8" s="1"/>
  <c r="M2023" i="8"/>
  <c r="L2023" i="8"/>
  <c r="K2023" i="8"/>
  <c r="J2023" i="8"/>
  <c r="P2022" i="8"/>
  <c r="N2022" i="8"/>
  <c r="O2022" i="8" s="1"/>
  <c r="M2022" i="8"/>
  <c r="L2022" i="8"/>
  <c r="K2022" i="8"/>
  <c r="J2022" i="8"/>
  <c r="P2021" i="8"/>
  <c r="N2021" i="8"/>
  <c r="O2021" i="8" s="1"/>
  <c r="M2021" i="8"/>
  <c r="L2021" i="8"/>
  <c r="K2021" i="8"/>
  <c r="J2021" i="8"/>
  <c r="P2020" i="8"/>
  <c r="N2020" i="8"/>
  <c r="O2020" i="8" s="1"/>
  <c r="M2020" i="8"/>
  <c r="L2020" i="8"/>
  <c r="K2020" i="8"/>
  <c r="J2020" i="8"/>
  <c r="P2019" i="8"/>
  <c r="N2019" i="8"/>
  <c r="O2019" i="8" s="1"/>
  <c r="M2019" i="8"/>
  <c r="L2019" i="8"/>
  <c r="K2019" i="8"/>
  <c r="J2019" i="8"/>
  <c r="P2018" i="8"/>
  <c r="N2018" i="8"/>
  <c r="O2018" i="8" s="1"/>
  <c r="M2018" i="8"/>
  <c r="L2018" i="8"/>
  <c r="K2018" i="8"/>
  <c r="J2018" i="8"/>
  <c r="P2017" i="8"/>
  <c r="N2017" i="8"/>
  <c r="O2017" i="8" s="1"/>
  <c r="M2017" i="8"/>
  <c r="L2017" i="8"/>
  <c r="K2017" i="8"/>
  <c r="J2017" i="8"/>
  <c r="P2016" i="8"/>
  <c r="N2016" i="8"/>
  <c r="O2016" i="8" s="1"/>
  <c r="M2016" i="8"/>
  <c r="L2016" i="8"/>
  <c r="K2016" i="8"/>
  <c r="J2016" i="8"/>
  <c r="P2015" i="8"/>
  <c r="N2015" i="8"/>
  <c r="O2015" i="8" s="1"/>
  <c r="M2015" i="8"/>
  <c r="L2015" i="8"/>
  <c r="K2015" i="8"/>
  <c r="J2015" i="8"/>
  <c r="P2014" i="8"/>
  <c r="N2014" i="8"/>
  <c r="O2014" i="8" s="1"/>
  <c r="M2014" i="8"/>
  <c r="L2014" i="8"/>
  <c r="K2014" i="8"/>
  <c r="J2014" i="8"/>
  <c r="P2013" i="8"/>
  <c r="N2013" i="8"/>
  <c r="O2013" i="8" s="1"/>
  <c r="M2013" i="8"/>
  <c r="L2013" i="8"/>
  <c r="K2013" i="8"/>
  <c r="J2013" i="8"/>
  <c r="P2012" i="8"/>
  <c r="N2012" i="8"/>
  <c r="O2012" i="8" s="1"/>
  <c r="M2012" i="8"/>
  <c r="L2012" i="8"/>
  <c r="K2012" i="8"/>
  <c r="J2012" i="8"/>
  <c r="P2011" i="8"/>
  <c r="N2011" i="8"/>
  <c r="O2011" i="8" s="1"/>
  <c r="M2011" i="8"/>
  <c r="L2011" i="8"/>
  <c r="K2011" i="8"/>
  <c r="J2011" i="8"/>
  <c r="P2010" i="8"/>
  <c r="N2010" i="8"/>
  <c r="O2010" i="8" s="1"/>
  <c r="M2010" i="8"/>
  <c r="L2010" i="8"/>
  <c r="K2010" i="8"/>
  <c r="J2010" i="8"/>
  <c r="P2009" i="8"/>
  <c r="N2009" i="8"/>
  <c r="O2009" i="8" s="1"/>
  <c r="M2009" i="8"/>
  <c r="L2009" i="8"/>
  <c r="K2009" i="8"/>
  <c r="J2009" i="8"/>
  <c r="P2008" i="8"/>
  <c r="N2008" i="8"/>
  <c r="O2008" i="8" s="1"/>
  <c r="M2008" i="8"/>
  <c r="L2008" i="8"/>
  <c r="K2008" i="8"/>
  <c r="J2008" i="8"/>
  <c r="P2007" i="8"/>
  <c r="N2007" i="8"/>
  <c r="O2007" i="8" s="1"/>
  <c r="M2007" i="8"/>
  <c r="L2007" i="8"/>
  <c r="K2007" i="8"/>
  <c r="J2007" i="8"/>
  <c r="P2006" i="8"/>
  <c r="N2006" i="8"/>
  <c r="O2006" i="8" s="1"/>
  <c r="M2006" i="8"/>
  <c r="L2006" i="8"/>
  <c r="K2006" i="8"/>
  <c r="J2006" i="8"/>
  <c r="P2005" i="8"/>
  <c r="N2005" i="8"/>
  <c r="O2005" i="8" s="1"/>
  <c r="M2005" i="8"/>
  <c r="L2005" i="8"/>
  <c r="K2005" i="8"/>
  <c r="J2005" i="8"/>
  <c r="P2004" i="8"/>
  <c r="N2004" i="8"/>
  <c r="O2004" i="8" s="1"/>
  <c r="M2004" i="8"/>
  <c r="L2004" i="8"/>
  <c r="K2004" i="8"/>
  <c r="J2004" i="8"/>
  <c r="P2003" i="8"/>
  <c r="N2003" i="8"/>
  <c r="O2003" i="8" s="1"/>
  <c r="M2003" i="8"/>
  <c r="L2003" i="8"/>
  <c r="K2003" i="8"/>
  <c r="J2003" i="8"/>
  <c r="P2002" i="8"/>
  <c r="N2002" i="8"/>
  <c r="O2002" i="8" s="1"/>
  <c r="M2002" i="8"/>
  <c r="L2002" i="8"/>
  <c r="K2002" i="8"/>
  <c r="J2002" i="8"/>
  <c r="P2001" i="8"/>
  <c r="N2001" i="8"/>
  <c r="O2001" i="8" s="1"/>
  <c r="M2001" i="8"/>
  <c r="L2001" i="8"/>
  <c r="K2001" i="8"/>
  <c r="J2001" i="8"/>
  <c r="P2000" i="8"/>
  <c r="N2000" i="8"/>
  <c r="O2000" i="8" s="1"/>
  <c r="M2000" i="8"/>
  <c r="L2000" i="8"/>
  <c r="K2000" i="8"/>
  <c r="J2000" i="8"/>
  <c r="P1999" i="8"/>
  <c r="N1999" i="8"/>
  <c r="O1999" i="8" s="1"/>
  <c r="M1999" i="8"/>
  <c r="L1999" i="8"/>
  <c r="K1999" i="8"/>
  <c r="J1999" i="8"/>
  <c r="P1998" i="8"/>
  <c r="N1998" i="8"/>
  <c r="O1998" i="8" s="1"/>
  <c r="M1998" i="8"/>
  <c r="L1998" i="8"/>
  <c r="K1998" i="8"/>
  <c r="J1998" i="8"/>
  <c r="P1997" i="8"/>
  <c r="N1997" i="8"/>
  <c r="O1997" i="8" s="1"/>
  <c r="M1997" i="8"/>
  <c r="L1997" i="8"/>
  <c r="K1997" i="8"/>
  <c r="J1997" i="8"/>
  <c r="P1996" i="8"/>
  <c r="N1996" i="8"/>
  <c r="O1996" i="8" s="1"/>
  <c r="M1996" i="8"/>
  <c r="L1996" i="8"/>
  <c r="K1996" i="8"/>
  <c r="J1996" i="8"/>
  <c r="P1995" i="8"/>
  <c r="N1995" i="8"/>
  <c r="O1995" i="8" s="1"/>
  <c r="M1995" i="8"/>
  <c r="L1995" i="8"/>
  <c r="K1995" i="8"/>
  <c r="J1995" i="8"/>
  <c r="P1994" i="8"/>
  <c r="N1994" i="8"/>
  <c r="O1994" i="8" s="1"/>
  <c r="M1994" i="8"/>
  <c r="L1994" i="8"/>
  <c r="K1994" i="8"/>
  <c r="J1994" i="8"/>
  <c r="P1993" i="8"/>
  <c r="N1993" i="8"/>
  <c r="O1993" i="8" s="1"/>
  <c r="M1993" i="8"/>
  <c r="L1993" i="8"/>
  <c r="K1993" i="8"/>
  <c r="J1993" i="8"/>
  <c r="P1992" i="8"/>
  <c r="N1992" i="8"/>
  <c r="O1992" i="8" s="1"/>
  <c r="M1992" i="8"/>
  <c r="L1992" i="8"/>
  <c r="K1992" i="8"/>
  <c r="J1992" i="8"/>
  <c r="P1991" i="8"/>
  <c r="N1991" i="8"/>
  <c r="O1991" i="8" s="1"/>
  <c r="M1991" i="8"/>
  <c r="L1991" i="8"/>
  <c r="K1991" i="8"/>
  <c r="J1991" i="8"/>
  <c r="P1990" i="8"/>
  <c r="N1990" i="8"/>
  <c r="O1990" i="8" s="1"/>
  <c r="M1990" i="8"/>
  <c r="L1990" i="8"/>
  <c r="K1990" i="8"/>
  <c r="J1990" i="8"/>
  <c r="P1989" i="8"/>
  <c r="N1989" i="8"/>
  <c r="O1989" i="8" s="1"/>
  <c r="M1989" i="8"/>
  <c r="L1989" i="8"/>
  <c r="K1989" i="8"/>
  <c r="J1989" i="8"/>
  <c r="P1988" i="8"/>
  <c r="N1988" i="8"/>
  <c r="O1988" i="8" s="1"/>
  <c r="M1988" i="8"/>
  <c r="L1988" i="8"/>
  <c r="K1988" i="8"/>
  <c r="J1988" i="8"/>
  <c r="P1987" i="8"/>
  <c r="N1987" i="8"/>
  <c r="O1987" i="8" s="1"/>
  <c r="M1987" i="8"/>
  <c r="L1987" i="8"/>
  <c r="K1987" i="8"/>
  <c r="J1987" i="8"/>
  <c r="P1986" i="8"/>
  <c r="N1986" i="8"/>
  <c r="O1986" i="8" s="1"/>
  <c r="M1986" i="8"/>
  <c r="L1986" i="8"/>
  <c r="K1986" i="8"/>
  <c r="J1986" i="8"/>
  <c r="P1985" i="8"/>
  <c r="N1985" i="8"/>
  <c r="O1985" i="8" s="1"/>
  <c r="M1985" i="8"/>
  <c r="L1985" i="8"/>
  <c r="K1985" i="8"/>
  <c r="J1985" i="8"/>
  <c r="P1984" i="8"/>
  <c r="N1984" i="8"/>
  <c r="O1984" i="8" s="1"/>
  <c r="M1984" i="8"/>
  <c r="L1984" i="8"/>
  <c r="K1984" i="8"/>
  <c r="J1984" i="8"/>
  <c r="P1983" i="8"/>
  <c r="N1983" i="8"/>
  <c r="O1983" i="8" s="1"/>
  <c r="M1983" i="8"/>
  <c r="L1983" i="8"/>
  <c r="K1983" i="8"/>
  <c r="J1983" i="8"/>
  <c r="P1982" i="8"/>
  <c r="N1982" i="8"/>
  <c r="O1982" i="8" s="1"/>
  <c r="M1982" i="8"/>
  <c r="L1982" i="8"/>
  <c r="K1982" i="8"/>
  <c r="J1982" i="8"/>
  <c r="P1981" i="8"/>
  <c r="N1981" i="8"/>
  <c r="O1981" i="8" s="1"/>
  <c r="M1981" i="8"/>
  <c r="L1981" i="8"/>
  <c r="K1981" i="8"/>
  <c r="J1981" i="8"/>
  <c r="P1980" i="8"/>
  <c r="N1980" i="8"/>
  <c r="O1980" i="8" s="1"/>
  <c r="M1980" i="8"/>
  <c r="L1980" i="8"/>
  <c r="K1980" i="8"/>
  <c r="J1980" i="8"/>
  <c r="P1979" i="8"/>
  <c r="N1979" i="8"/>
  <c r="O1979" i="8" s="1"/>
  <c r="M1979" i="8"/>
  <c r="L1979" i="8"/>
  <c r="K1979" i="8"/>
  <c r="J1979" i="8"/>
  <c r="P1978" i="8"/>
  <c r="N1978" i="8"/>
  <c r="O1978" i="8" s="1"/>
  <c r="M1978" i="8"/>
  <c r="L1978" i="8"/>
  <c r="K1978" i="8"/>
  <c r="J1978" i="8"/>
  <c r="P1977" i="8"/>
  <c r="N1977" i="8"/>
  <c r="O1977" i="8" s="1"/>
  <c r="M1977" i="8"/>
  <c r="L1977" i="8"/>
  <c r="K1977" i="8"/>
  <c r="J1977" i="8"/>
  <c r="P1976" i="8"/>
  <c r="N1976" i="8"/>
  <c r="O1976" i="8" s="1"/>
  <c r="M1976" i="8"/>
  <c r="L1976" i="8"/>
  <c r="K1976" i="8"/>
  <c r="J1976" i="8"/>
  <c r="P1975" i="8"/>
  <c r="N1975" i="8"/>
  <c r="O1975" i="8" s="1"/>
  <c r="M1975" i="8"/>
  <c r="L1975" i="8"/>
  <c r="K1975" i="8"/>
  <c r="J1975" i="8"/>
  <c r="P1974" i="8"/>
  <c r="N1974" i="8"/>
  <c r="O1974" i="8" s="1"/>
  <c r="M1974" i="8"/>
  <c r="L1974" i="8"/>
  <c r="K1974" i="8"/>
  <c r="J1974" i="8"/>
  <c r="P1973" i="8"/>
  <c r="N1973" i="8"/>
  <c r="O1973" i="8" s="1"/>
  <c r="M1973" i="8"/>
  <c r="L1973" i="8"/>
  <c r="K1973" i="8"/>
  <c r="J1973" i="8"/>
  <c r="P1972" i="8"/>
  <c r="N1972" i="8"/>
  <c r="O1972" i="8" s="1"/>
  <c r="M1972" i="8"/>
  <c r="L1972" i="8"/>
  <c r="K1972" i="8"/>
  <c r="J1972" i="8"/>
  <c r="P1971" i="8"/>
  <c r="N1971" i="8"/>
  <c r="O1971" i="8" s="1"/>
  <c r="M1971" i="8"/>
  <c r="L1971" i="8"/>
  <c r="K1971" i="8"/>
  <c r="J1971" i="8"/>
  <c r="P1970" i="8"/>
  <c r="N1970" i="8"/>
  <c r="O1970" i="8" s="1"/>
  <c r="M1970" i="8"/>
  <c r="L1970" i="8"/>
  <c r="K1970" i="8"/>
  <c r="J1970" i="8"/>
  <c r="P1969" i="8"/>
  <c r="N1969" i="8"/>
  <c r="O1969" i="8" s="1"/>
  <c r="M1969" i="8"/>
  <c r="L1969" i="8"/>
  <c r="K1969" i="8"/>
  <c r="J1969" i="8"/>
  <c r="P1968" i="8"/>
  <c r="N1968" i="8"/>
  <c r="O1968" i="8" s="1"/>
  <c r="M1968" i="8"/>
  <c r="L1968" i="8"/>
  <c r="K1968" i="8"/>
  <c r="J1968" i="8"/>
  <c r="P1967" i="8"/>
  <c r="N1967" i="8"/>
  <c r="O1967" i="8" s="1"/>
  <c r="M1967" i="8"/>
  <c r="L1967" i="8"/>
  <c r="K1967" i="8"/>
  <c r="J1967" i="8"/>
  <c r="P1966" i="8"/>
  <c r="N1966" i="8"/>
  <c r="O1966" i="8" s="1"/>
  <c r="M1966" i="8"/>
  <c r="L1966" i="8"/>
  <c r="K1966" i="8"/>
  <c r="J1966" i="8"/>
  <c r="P1965" i="8"/>
  <c r="N1965" i="8"/>
  <c r="O1965" i="8" s="1"/>
  <c r="M1965" i="8"/>
  <c r="L1965" i="8"/>
  <c r="K1965" i="8"/>
  <c r="J1965" i="8"/>
  <c r="P1964" i="8"/>
  <c r="N1964" i="8"/>
  <c r="O1964" i="8" s="1"/>
  <c r="M1964" i="8"/>
  <c r="L1964" i="8"/>
  <c r="K1964" i="8"/>
  <c r="J1964" i="8"/>
  <c r="P1963" i="8"/>
  <c r="N1963" i="8"/>
  <c r="O1963" i="8" s="1"/>
  <c r="M1963" i="8"/>
  <c r="L1963" i="8"/>
  <c r="K1963" i="8"/>
  <c r="J1963" i="8"/>
  <c r="P1962" i="8"/>
  <c r="N1962" i="8"/>
  <c r="O1962" i="8" s="1"/>
  <c r="M1962" i="8"/>
  <c r="L1962" i="8"/>
  <c r="K1962" i="8"/>
  <c r="J1962" i="8"/>
  <c r="P1961" i="8"/>
  <c r="N1961" i="8"/>
  <c r="O1961" i="8" s="1"/>
  <c r="M1961" i="8"/>
  <c r="L1961" i="8"/>
  <c r="K1961" i="8"/>
  <c r="J1961" i="8"/>
  <c r="P1960" i="8"/>
  <c r="O1960" i="8"/>
  <c r="N1960" i="8"/>
  <c r="M1960" i="8"/>
  <c r="L1960" i="8"/>
  <c r="K1960" i="8"/>
  <c r="J1960" i="8"/>
  <c r="P1959" i="8"/>
  <c r="N1959" i="8"/>
  <c r="O1959" i="8" s="1"/>
  <c r="M1959" i="8"/>
  <c r="L1959" i="8"/>
  <c r="K1959" i="8"/>
  <c r="J1959" i="8"/>
  <c r="P1958" i="8"/>
  <c r="N1958" i="8"/>
  <c r="O1958" i="8" s="1"/>
  <c r="M1958" i="8"/>
  <c r="L1958" i="8"/>
  <c r="K1958" i="8"/>
  <c r="J1958" i="8"/>
  <c r="P1957" i="8"/>
  <c r="N1957" i="8"/>
  <c r="O1957" i="8" s="1"/>
  <c r="M1957" i="8"/>
  <c r="L1957" i="8"/>
  <c r="K1957" i="8"/>
  <c r="J1957" i="8"/>
  <c r="P1956" i="8"/>
  <c r="N1956" i="8"/>
  <c r="O1956" i="8" s="1"/>
  <c r="M1956" i="8"/>
  <c r="L1956" i="8"/>
  <c r="K1956" i="8"/>
  <c r="J1956" i="8"/>
  <c r="P1955" i="8"/>
  <c r="N1955" i="8"/>
  <c r="O1955" i="8" s="1"/>
  <c r="M1955" i="8"/>
  <c r="L1955" i="8"/>
  <c r="K1955" i="8"/>
  <c r="J1955" i="8"/>
  <c r="P1954" i="8"/>
  <c r="N1954" i="8"/>
  <c r="O1954" i="8" s="1"/>
  <c r="M1954" i="8"/>
  <c r="L1954" i="8"/>
  <c r="K1954" i="8"/>
  <c r="J1954" i="8"/>
  <c r="P1953" i="8"/>
  <c r="N1953" i="8"/>
  <c r="O1953" i="8" s="1"/>
  <c r="M1953" i="8"/>
  <c r="L1953" i="8"/>
  <c r="K1953" i="8"/>
  <c r="J1953" i="8"/>
  <c r="P1952" i="8"/>
  <c r="N1952" i="8"/>
  <c r="O1952" i="8" s="1"/>
  <c r="M1952" i="8"/>
  <c r="L1952" i="8"/>
  <c r="K1952" i="8"/>
  <c r="J1952" i="8"/>
  <c r="P1951" i="8"/>
  <c r="N1951" i="8"/>
  <c r="O1951" i="8" s="1"/>
  <c r="M1951" i="8"/>
  <c r="L1951" i="8"/>
  <c r="K1951" i="8"/>
  <c r="J1951" i="8"/>
  <c r="P1950" i="8"/>
  <c r="N1950" i="8"/>
  <c r="O1950" i="8" s="1"/>
  <c r="M1950" i="8"/>
  <c r="L1950" i="8"/>
  <c r="K1950" i="8"/>
  <c r="J1950" i="8"/>
  <c r="P1949" i="8"/>
  <c r="N1949" i="8"/>
  <c r="O1949" i="8" s="1"/>
  <c r="M1949" i="8"/>
  <c r="L1949" i="8"/>
  <c r="K1949" i="8"/>
  <c r="J1949" i="8"/>
  <c r="P1948" i="8"/>
  <c r="N1948" i="8"/>
  <c r="O1948" i="8" s="1"/>
  <c r="M1948" i="8"/>
  <c r="L1948" i="8"/>
  <c r="K1948" i="8"/>
  <c r="J1948" i="8"/>
  <c r="P1947" i="8"/>
  <c r="N1947" i="8"/>
  <c r="O1947" i="8" s="1"/>
  <c r="M1947" i="8"/>
  <c r="L1947" i="8"/>
  <c r="K1947" i="8"/>
  <c r="J1947" i="8"/>
  <c r="P1946" i="8"/>
  <c r="N1946" i="8"/>
  <c r="O1946" i="8" s="1"/>
  <c r="M1946" i="8"/>
  <c r="L1946" i="8"/>
  <c r="K1946" i="8"/>
  <c r="J1946" i="8"/>
  <c r="P1945" i="8"/>
  <c r="N1945" i="8"/>
  <c r="O1945" i="8" s="1"/>
  <c r="M1945" i="8"/>
  <c r="L1945" i="8"/>
  <c r="K1945" i="8"/>
  <c r="J1945" i="8"/>
  <c r="P1944" i="8"/>
  <c r="N1944" i="8"/>
  <c r="O1944" i="8" s="1"/>
  <c r="M1944" i="8"/>
  <c r="L1944" i="8"/>
  <c r="K1944" i="8"/>
  <c r="J1944" i="8"/>
  <c r="P1943" i="8"/>
  <c r="N1943" i="8"/>
  <c r="O1943" i="8" s="1"/>
  <c r="M1943" i="8"/>
  <c r="L1943" i="8"/>
  <c r="K1943" i="8"/>
  <c r="J1943" i="8"/>
  <c r="P1942" i="8"/>
  <c r="N1942" i="8"/>
  <c r="O1942" i="8" s="1"/>
  <c r="M1942" i="8"/>
  <c r="L1942" i="8"/>
  <c r="K1942" i="8"/>
  <c r="J1942" i="8"/>
  <c r="P1941" i="8"/>
  <c r="N1941" i="8"/>
  <c r="O1941" i="8" s="1"/>
  <c r="M1941" i="8"/>
  <c r="L1941" i="8"/>
  <c r="K1941" i="8"/>
  <c r="J1941" i="8"/>
  <c r="P1940" i="8"/>
  <c r="N1940" i="8"/>
  <c r="O1940" i="8" s="1"/>
  <c r="M1940" i="8"/>
  <c r="L1940" i="8"/>
  <c r="K1940" i="8"/>
  <c r="J1940" i="8"/>
  <c r="P1939" i="8"/>
  <c r="N1939" i="8"/>
  <c r="O1939" i="8" s="1"/>
  <c r="M1939" i="8"/>
  <c r="L1939" i="8"/>
  <c r="K1939" i="8"/>
  <c r="J1939" i="8"/>
  <c r="P1938" i="8"/>
  <c r="N1938" i="8"/>
  <c r="O1938" i="8" s="1"/>
  <c r="M1938" i="8"/>
  <c r="L1938" i="8"/>
  <c r="K1938" i="8"/>
  <c r="J1938" i="8"/>
  <c r="P1937" i="8"/>
  <c r="N1937" i="8"/>
  <c r="O1937" i="8" s="1"/>
  <c r="M1937" i="8"/>
  <c r="L1937" i="8"/>
  <c r="K1937" i="8"/>
  <c r="J1937" i="8"/>
  <c r="P1936" i="8"/>
  <c r="N1936" i="8"/>
  <c r="O1936" i="8" s="1"/>
  <c r="M1936" i="8"/>
  <c r="L1936" i="8"/>
  <c r="K1936" i="8"/>
  <c r="J1936" i="8"/>
  <c r="P1935" i="8"/>
  <c r="N1935" i="8"/>
  <c r="O1935" i="8" s="1"/>
  <c r="M1935" i="8"/>
  <c r="L1935" i="8"/>
  <c r="K1935" i="8"/>
  <c r="J1935" i="8"/>
  <c r="P1934" i="8"/>
  <c r="N1934" i="8"/>
  <c r="O1934" i="8" s="1"/>
  <c r="M1934" i="8"/>
  <c r="L1934" i="8"/>
  <c r="K1934" i="8"/>
  <c r="J1934" i="8"/>
  <c r="P1933" i="8"/>
  <c r="N1933" i="8"/>
  <c r="O1933" i="8" s="1"/>
  <c r="M1933" i="8"/>
  <c r="L1933" i="8"/>
  <c r="K1933" i="8"/>
  <c r="J1933" i="8"/>
  <c r="P1932" i="8"/>
  <c r="N1932" i="8"/>
  <c r="O1932" i="8" s="1"/>
  <c r="M1932" i="8"/>
  <c r="L1932" i="8"/>
  <c r="K1932" i="8"/>
  <c r="J1932" i="8"/>
  <c r="P1931" i="8"/>
  <c r="N1931" i="8"/>
  <c r="O1931" i="8" s="1"/>
  <c r="M1931" i="8"/>
  <c r="L1931" i="8"/>
  <c r="K1931" i="8"/>
  <c r="J1931" i="8"/>
  <c r="P1930" i="8"/>
  <c r="N1930" i="8"/>
  <c r="O1930" i="8" s="1"/>
  <c r="M1930" i="8"/>
  <c r="L1930" i="8"/>
  <c r="K1930" i="8"/>
  <c r="J1930" i="8"/>
  <c r="P1929" i="8"/>
  <c r="N1929" i="8"/>
  <c r="O1929" i="8" s="1"/>
  <c r="M1929" i="8"/>
  <c r="L1929" i="8"/>
  <c r="K1929" i="8"/>
  <c r="J1929" i="8"/>
  <c r="P1928" i="8"/>
  <c r="N1928" i="8"/>
  <c r="O1928" i="8" s="1"/>
  <c r="M1928" i="8"/>
  <c r="L1928" i="8"/>
  <c r="K1928" i="8"/>
  <c r="J1928" i="8"/>
  <c r="P1927" i="8"/>
  <c r="N1927" i="8"/>
  <c r="O1927" i="8" s="1"/>
  <c r="M1927" i="8"/>
  <c r="L1927" i="8"/>
  <c r="K1927" i="8"/>
  <c r="J1927" i="8"/>
  <c r="P1926" i="8"/>
  <c r="N1926" i="8"/>
  <c r="O1926" i="8" s="1"/>
  <c r="M1926" i="8"/>
  <c r="L1926" i="8"/>
  <c r="K1926" i="8"/>
  <c r="J1926" i="8"/>
  <c r="P1925" i="8"/>
  <c r="N1925" i="8"/>
  <c r="O1925" i="8" s="1"/>
  <c r="M1925" i="8"/>
  <c r="L1925" i="8"/>
  <c r="K1925" i="8"/>
  <c r="J1925" i="8"/>
  <c r="P1924" i="8"/>
  <c r="N1924" i="8"/>
  <c r="O1924" i="8" s="1"/>
  <c r="M1924" i="8"/>
  <c r="L1924" i="8"/>
  <c r="K1924" i="8"/>
  <c r="J1924" i="8"/>
  <c r="P1923" i="8"/>
  <c r="N1923" i="8"/>
  <c r="O1923" i="8" s="1"/>
  <c r="M1923" i="8"/>
  <c r="L1923" i="8"/>
  <c r="K1923" i="8"/>
  <c r="J1923" i="8"/>
  <c r="P1922" i="8"/>
  <c r="N1922" i="8"/>
  <c r="O1922" i="8" s="1"/>
  <c r="M1922" i="8"/>
  <c r="L1922" i="8"/>
  <c r="K1922" i="8"/>
  <c r="J1922" i="8"/>
  <c r="P1921" i="8"/>
  <c r="N1921" i="8"/>
  <c r="O1921" i="8" s="1"/>
  <c r="M1921" i="8"/>
  <c r="L1921" i="8"/>
  <c r="K1921" i="8"/>
  <c r="J1921" i="8"/>
  <c r="P1920" i="8"/>
  <c r="N1920" i="8"/>
  <c r="O1920" i="8" s="1"/>
  <c r="M1920" i="8"/>
  <c r="L1920" i="8"/>
  <c r="K1920" i="8"/>
  <c r="J1920" i="8"/>
  <c r="P1919" i="8"/>
  <c r="N1919" i="8"/>
  <c r="O1919" i="8" s="1"/>
  <c r="M1919" i="8"/>
  <c r="L1919" i="8"/>
  <c r="K1919" i="8"/>
  <c r="J1919" i="8"/>
  <c r="P1918" i="8"/>
  <c r="N1918" i="8"/>
  <c r="O1918" i="8" s="1"/>
  <c r="M1918" i="8"/>
  <c r="L1918" i="8"/>
  <c r="K1918" i="8"/>
  <c r="J1918" i="8"/>
  <c r="P1917" i="8"/>
  <c r="N1917" i="8"/>
  <c r="O1917" i="8" s="1"/>
  <c r="M1917" i="8"/>
  <c r="L1917" i="8"/>
  <c r="K1917" i="8"/>
  <c r="J1917" i="8"/>
  <c r="P1916" i="8"/>
  <c r="N1916" i="8"/>
  <c r="O1916" i="8" s="1"/>
  <c r="M1916" i="8"/>
  <c r="L1916" i="8"/>
  <c r="K1916" i="8"/>
  <c r="J1916" i="8"/>
  <c r="P1915" i="8"/>
  <c r="N1915" i="8"/>
  <c r="O1915" i="8" s="1"/>
  <c r="M1915" i="8"/>
  <c r="L1915" i="8"/>
  <c r="K1915" i="8"/>
  <c r="J1915" i="8"/>
  <c r="P1914" i="8"/>
  <c r="N1914" i="8"/>
  <c r="O1914" i="8" s="1"/>
  <c r="M1914" i="8"/>
  <c r="L1914" i="8"/>
  <c r="K1914" i="8"/>
  <c r="J1914" i="8"/>
  <c r="P1913" i="8"/>
  <c r="N1913" i="8"/>
  <c r="O1913" i="8" s="1"/>
  <c r="M1913" i="8"/>
  <c r="L1913" i="8"/>
  <c r="K1913" i="8"/>
  <c r="J1913" i="8"/>
  <c r="P1912" i="8"/>
  <c r="N1912" i="8"/>
  <c r="O1912" i="8" s="1"/>
  <c r="M1912" i="8"/>
  <c r="L1912" i="8"/>
  <c r="K1912" i="8"/>
  <c r="J1912" i="8"/>
  <c r="P1911" i="8"/>
  <c r="N1911" i="8"/>
  <c r="O1911" i="8" s="1"/>
  <c r="M1911" i="8"/>
  <c r="L1911" i="8"/>
  <c r="K1911" i="8"/>
  <c r="J1911" i="8"/>
  <c r="P1910" i="8"/>
  <c r="N1910" i="8"/>
  <c r="O1910" i="8" s="1"/>
  <c r="M1910" i="8"/>
  <c r="L1910" i="8"/>
  <c r="K1910" i="8"/>
  <c r="J1910" i="8"/>
  <c r="P1909" i="8"/>
  <c r="N1909" i="8"/>
  <c r="O1909" i="8" s="1"/>
  <c r="M1909" i="8"/>
  <c r="L1909" i="8"/>
  <c r="K1909" i="8"/>
  <c r="J1909" i="8"/>
  <c r="P1908" i="8"/>
  <c r="N1908" i="8"/>
  <c r="O1908" i="8" s="1"/>
  <c r="M1908" i="8"/>
  <c r="L1908" i="8"/>
  <c r="K1908" i="8"/>
  <c r="J1908" i="8"/>
  <c r="P1907" i="8"/>
  <c r="N1907" i="8"/>
  <c r="O1907" i="8" s="1"/>
  <c r="M1907" i="8"/>
  <c r="L1907" i="8"/>
  <c r="K1907" i="8"/>
  <c r="J1907" i="8"/>
  <c r="P1906" i="8"/>
  <c r="N1906" i="8"/>
  <c r="O1906" i="8" s="1"/>
  <c r="M1906" i="8"/>
  <c r="L1906" i="8"/>
  <c r="K1906" i="8"/>
  <c r="J1906" i="8"/>
  <c r="P1905" i="8"/>
  <c r="N1905" i="8"/>
  <c r="O1905" i="8" s="1"/>
  <c r="M1905" i="8"/>
  <c r="L1905" i="8"/>
  <c r="K1905" i="8"/>
  <c r="J1905" i="8"/>
  <c r="P1904" i="8"/>
  <c r="N1904" i="8"/>
  <c r="O1904" i="8" s="1"/>
  <c r="M1904" i="8"/>
  <c r="L1904" i="8"/>
  <c r="K1904" i="8"/>
  <c r="J1904" i="8"/>
  <c r="P1903" i="8"/>
  <c r="N1903" i="8"/>
  <c r="O1903" i="8" s="1"/>
  <c r="M1903" i="8"/>
  <c r="L1903" i="8"/>
  <c r="K1903" i="8"/>
  <c r="J1903" i="8"/>
  <c r="P1902" i="8"/>
  <c r="N1902" i="8"/>
  <c r="O1902" i="8" s="1"/>
  <c r="M1902" i="8"/>
  <c r="L1902" i="8"/>
  <c r="K1902" i="8"/>
  <c r="J1902" i="8"/>
  <c r="P1901" i="8"/>
  <c r="N1901" i="8"/>
  <c r="O1901" i="8" s="1"/>
  <c r="M1901" i="8"/>
  <c r="L1901" i="8"/>
  <c r="K1901" i="8"/>
  <c r="J1901" i="8"/>
  <c r="P1900" i="8"/>
  <c r="N1900" i="8"/>
  <c r="O1900" i="8" s="1"/>
  <c r="M1900" i="8"/>
  <c r="L1900" i="8"/>
  <c r="K1900" i="8"/>
  <c r="J1900" i="8"/>
  <c r="P1899" i="8"/>
  <c r="N1899" i="8"/>
  <c r="O1899" i="8" s="1"/>
  <c r="M1899" i="8"/>
  <c r="L1899" i="8"/>
  <c r="K1899" i="8"/>
  <c r="J1899" i="8"/>
  <c r="P1898" i="8"/>
  <c r="N1898" i="8"/>
  <c r="O1898" i="8" s="1"/>
  <c r="M1898" i="8"/>
  <c r="L1898" i="8"/>
  <c r="K1898" i="8"/>
  <c r="J1898" i="8"/>
  <c r="P1897" i="8"/>
  <c r="N1897" i="8"/>
  <c r="O1897" i="8" s="1"/>
  <c r="M1897" i="8"/>
  <c r="L1897" i="8"/>
  <c r="K1897" i="8"/>
  <c r="J1897" i="8"/>
  <c r="P1896" i="8"/>
  <c r="N1896" i="8"/>
  <c r="O1896" i="8" s="1"/>
  <c r="M1896" i="8"/>
  <c r="L1896" i="8"/>
  <c r="K1896" i="8"/>
  <c r="J1896" i="8"/>
  <c r="P1895" i="8"/>
  <c r="N1895" i="8"/>
  <c r="O1895" i="8" s="1"/>
  <c r="M1895" i="8"/>
  <c r="L1895" i="8"/>
  <c r="K1895" i="8"/>
  <c r="J1895" i="8"/>
  <c r="P1894" i="8"/>
  <c r="N1894" i="8"/>
  <c r="O1894" i="8" s="1"/>
  <c r="M1894" i="8"/>
  <c r="L1894" i="8"/>
  <c r="K1894" i="8"/>
  <c r="J1894" i="8"/>
  <c r="P1893" i="8"/>
  <c r="N1893" i="8"/>
  <c r="O1893" i="8" s="1"/>
  <c r="M1893" i="8"/>
  <c r="L1893" i="8"/>
  <c r="K1893" i="8"/>
  <c r="J1893" i="8"/>
  <c r="P1892" i="8"/>
  <c r="N1892" i="8"/>
  <c r="O1892" i="8" s="1"/>
  <c r="M1892" i="8"/>
  <c r="L1892" i="8"/>
  <c r="K1892" i="8"/>
  <c r="J1892" i="8"/>
  <c r="P1891" i="8"/>
  <c r="N1891" i="8"/>
  <c r="O1891" i="8" s="1"/>
  <c r="M1891" i="8"/>
  <c r="L1891" i="8"/>
  <c r="K1891" i="8"/>
  <c r="J1891" i="8"/>
  <c r="P1890" i="8"/>
  <c r="N1890" i="8"/>
  <c r="O1890" i="8" s="1"/>
  <c r="M1890" i="8"/>
  <c r="L1890" i="8"/>
  <c r="K1890" i="8"/>
  <c r="J1890" i="8"/>
  <c r="P1889" i="8"/>
  <c r="N1889" i="8"/>
  <c r="O1889" i="8" s="1"/>
  <c r="M1889" i="8"/>
  <c r="L1889" i="8"/>
  <c r="K1889" i="8"/>
  <c r="J1889" i="8"/>
  <c r="P1888" i="8"/>
  <c r="N1888" i="8"/>
  <c r="O1888" i="8" s="1"/>
  <c r="M1888" i="8"/>
  <c r="L1888" i="8"/>
  <c r="K1888" i="8"/>
  <c r="J1888" i="8"/>
  <c r="P1887" i="8"/>
  <c r="N1887" i="8"/>
  <c r="O1887" i="8" s="1"/>
  <c r="M1887" i="8"/>
  <c r="L1887" i="8"/>
  <c r="K1887" i="8"/>
  <c r="J1887" i="8"/>
  <c r="P1886" i="8"/>
  <c r="N1886" i="8"/>
  <c r="O1886" i="8" s="1"/>
  <c r="M1886" i="8"/>
  <c r="L1886" i="8"/>
  <c r="K1886" i="8"/>
  <c r="J1886" i="8"/>
  <c r="P1885" i="8"/>
  <c r="N1885" i="8"/>
  <c r="O1885" i="8" s="1"/>
  <c r="M1885" i="8"/>
  <c r="L1885" i="8"/>
  <c r="K1885" i="8"/>
  <c r="J1885" i="8"/>
  <c r="P1884" i="8"/>
  <c r="N1884" i="8"/>
  <c r="O1884" i="8" s="1"/>
  <c r="M1884" i="8"/>
  <c r="L1884" i="8"/>
  <c r="K1884" i="8"/>
  <c r="J1884" i="8"/>
  <c r="P1883" i="8"/>
  <c r="N1883" i="8"/>
  <c r="O1883" i="8" s="1"/>
  <c r="M1883" i="8"/>
  <c r="L1883" i="8"/>
  <c r="K1883" i="8"/>
  <c r="J1883" i="8"/>
  <c r="P1882" i="8"/>
  <c r="N1882" i="8"/>
  <c r="O1882" i="8" s="1"/>
  <c r="M1882" i="8"/>
  <c r="L1882" i="8"/>
  <c r="K1882" i="8"/>
  <c r="J1882" i="8"/>
  <c r="P1881" i="8"/>
  <c r="N1881" i="8"/>
  <c r="O1881" i="8" s="1"/>
  <c r="M1881" i="8"/>
  <c r="L1881" i="8"/>
  <c r="K1881" i="8"/>
  <c r="J1881" i="8"/>
  <c r="P1880" i="8"/>
  <c r="N1880" i="8"/>
  <c r="O1880" i="8" s="1"/>
  <c r="M1880" i="8"/>
  <c r="L1880" i="8"/>
  <c r="K1880" i="8"/>
  <c r="J1880" i="8"/>
  <c r="P1879" i="8"/>
  <c r="N1879" i="8"/>
  <c r="O1879" i="8" s="1"/>
  <c r="M1879" i="8"/>
  <c r="L1879" i="8"/>
  <c r="K1879" i="8"/>
  <c r="J1879" i="8"/>
  <c r="P1878" i="8"/>
  <c r="N1878" i="8"/>
  <c r="O1878" i="8" s="1"/>
  <c r="M1878" i="8"/>
  <c r="L1878" i="8"/>
  <c r="K1878" i="8"/>
  <c r="J1878" i="8"/>
  <c r="P1877" i="8"/>
  <c r="N1877" i="8"/>
  <c r="O1877" i="8" s="1"/>
  <c r="M1877" i="8"/>
  <c r="L1877" i="8"/>
  <c r="K1877" i="8"/>
  <c r="J1877" i="8"/>
  <c r="P1876" i="8"/>
  <c r="N1876" i="8"/>
  <c r="O1876" i="8" s="1"/>
  <c r="M1876" i="8"/>
  <c r="L1876" i="8"/>
  <c r="K1876" i="8"/>
  <c r="J1876" i="8"/>
  <c r="P1875" i="8"/>
  <c r="N1875" i="8"/>
  <c r="O1875" i="8" s="1"/>
  <c r="M1875" i="8"/>
  <c r="L1875" i="8"/>
  <c r="K1875" i="8"/>
  <c r="J1875" i="8"/>
  <c r="P1874" i="8"/>
  <c r="N1874" i="8"/>
  <c r="O1874" i="8" s="1"/>
  <c r="M1874" i="8"/>
  <c r="L1874" i="8"/>
  <c r="K1874" i="8"/>
  <c r="J1874" i="8"/>
  <c r="P1873" i="8"/>
  <c r="N1873" i="8"/>
  <c r="O1873" i="8" s="1"/>
  <c r="M1873" i="8"/>
  <c r="L1873" i="8"/>
  <c r="K1873" i="8"/>
  <c r="J1873" i="8"/>
  <c r="P1872" i="8"/>
  <c r="N1872" i="8"/>
  <c r="O1872" i="8" s="1"/>
  <c r="M1872" i="8"/>
  <c r="L1872" i="8"/>
  <c r="K1872" i="8"/>
  <c r="J1872" i="8"/>
  <c r="P1871" i="8"/>
  <c r="N1871" i="8"/>
  <c r="O1871" i="8" s="1"/>
  <c r="M1871" i="8"/>
  <c r="L1871" i="8"/>
  <c r="K1871" i="8"/>
  <c r="J1871" i="8"/>
  <c r="P1870" i="8"/>
  <c r="N1870" i="8"/>
  <c r="O1870" i="8" s="1"/>
  <c r="M1870" i="8"/>
  <c r="L1870" i="8"/>
  <c r="K1870" i="8"/>
  <c r="J1870" i="8"/>
  <c r="P1869" i="8"/>
  <c r="N1869" i="8"/>
  <c r="O1869" i="8" s="1"/>
  <c r="M1869" i="8"/>
  <c r="L1869" i="8"/>
  <c r="K1869" i="8"/>
  <c r="J1869" i="8"/>
  <c r="P1868" i="8"/>
  <c r="N1868" i="8"/>
  <c r="O1868" i="8" s="1"/>
  <c r="M1868" i="8"/>
  <c r="L1868" i="8"/>
  <c r="K1868" i="8"/>
  <c r="J1868" i="8"/>
  <c r="P1867" i="8"/>
  <c r="N1867" i="8"/>
  <c r="O1867" i="8" s="1"/>
  <c r="M1867" i="8"/>
  <c r="L1867" i="8"/>
  <c r="K1867" i="8"/>
  <c r="J1867" i="8"/>
  <c r="P1866" i="8"/>
  <c r="N1866" i="8"/>
  <c r="O1866" i="8" s="1"/>
  <c r="M1866" i="8"/>
  <c r="L1866" i="8"/>
  <c r="K1866" i="8"/>
  <c r="J1866" i="8"/>
  <c r="P1865" i="8"/>
  <c r="N1865" i="8"/>
  <c r="O1865" i="8" s="1"/>
  <c r="M1865" i="8"/>
  <c r="L1865" i="8"/>
  <c r="K1865" i="8"/>
  <c r="J1865" i="8"/>
  <c r="P1864" i="8"/>
  <c r="N1864" i="8"/>
  <c r="O1864" i="8" s="1"/>
  <c r="M1864" i="8"/>
  <c r="L1864" i="8"/>
  <c r="K1864" i="8"/>
  <c r="J1864" i="8"/>
  <c r="P1863" i="8"/>
  <c r="N1863" i="8"/>
  <c r="O1863" i="8" s="1"/>
  <c r="M1863" i="8"/>
  <c r="L1863" i="8"/>
  <c r="K1863" i="8"/>
  <c r="J1863" i="8"/>
  <c r="P1862" i="8"/>
  <c r="N1862" i="8"/>
  <c r="O1862" i="8" s="1"/>
  <c r="M1862" i="8"/>
  <c r="L1862" i="8"/>
  <c r="K1862" i="8"/>
  <c r="J1862" i="8"/>
  <c r="P1861" i="8"/>
  <c r="N1861" i="8"/>
  <c r="O1861" i="8" s="1"/>
  <c r="M1861" i="8"/>
  <c r="L1861" i="8"/>
  <c r="K1861" i="8"/>
  <c r="J1861" i="8"/>
  <c r="P1860" i="8"/>
  <c r="N1860" i="8"/>
  <c r="O1860" i="8" s="1"/>
  <c r="M1860" i="8"/>
  <c r="L1860" i="8"/>
  <c r="K1860" i="8"/>
  <c r="J1860" i="8"/>
  <c r="P1859" i="8"/>
  <c r="N1859" i="8"/>
  <c r="O1859" i="8" s="1"/>
  <c r="M1859" i="8"/>
  <c r="L1859" i="8"/>
  <c r="K1859" i="8"/>
  <c r="J1859" i="8"/>
  <c r="P1858" i="8"/>
  <c r="N1858" i="8"/>
  <c r="O1858" i="8" s="1"/>
  <c r="M1858" i="8"/>
  <c r="L1858" i="8"/>
  <c r="K1858" i="8"/>
  <c r="J1858" i="8"/>
  <c r="P1857" i="8"/>
  <c r="N1857" i="8"/>
  <c r="O1857" i="8" s="1"/>
  <c r="M1857" i="8"/>
  <c r="L1857" i="8"/>
  <c r="K1857" i="8"/>
  <c r="J1857" i="8"/>
  <c r="P1856" i="8"/>
  <c r="N1856" i="8"/>
  <c r="O1856" i="8" s="1"/>
  <c r="M1856" i="8"/>
  <c r="L1856" i="8"/>
  <c r="K1856" i="8"/>
  <c r="J1856" i="8"/>
  <c r="P1855" i="8"/>
  <c r="N1855" i="8"/>
  <c r="O1855" i="8" s="1"/>
  <c r="M1855" i="8"/>
  <c r="L1855" i="8"/>
  <c r="K1855" i="8"/>
  <c r="J1855" i="8"/>
  <c r="P1854" i="8"/>
  <c r="N1854" i="8"/>
  <c r="O1854" i="8" s="1"/>
  <c r="M1854" i="8"/>
  <c r="L1854" i="8"/>
  <c r="K1854" i="8"/>
  <c r="J1854" i="8"/>
  <c r="P1853" i="8"/>
  <c r="N1853" i="8"/>
  <c r="O1853" i="8" s="1"/>
  <c r="M1853" i="8"/>
  <c r="L1853" i="8"/>
  <c r="K1853" i="8"/>
  <c r="J1853" i="8"/>
  <c r="P1852" i="8"/>
  <c r="N1852" i="8"/>
  <c r="O1852" i="8" s="1"/>
  <c r="M1852" i="8"/>
  <c r="L1852" i="8"/>
  <c r="K1852" i="8"/>
  <c r="J1852" i="8"/>
  <c r="P1851" i="8"/>
  <c r="N1851" i="8"/>
  <c r="O1851" i="8" s="1"/>
  <c r="M1851" i="8"/>
  <c r="L1851" i="8"/>
  <c r="K1851" i="8"/>
  <c r="J1851" i="8"/>
  <c r="P1850" i="8"/>
  <c r="N1850" i="8"/>
  <c r="O1850" i="8" s="1"/>
  <c r="M1850" i="8"/>
  <c r="L1850" i="8"/>
  <c r="K1850" i="8"/>
  <c r="J1850" i="8"/>
  <c r="P1849" i="8"/>
  <c r="N1849" i="8"/>
  <c r="O1849" i="8" s="1"/>
  <c r="M1849" i="8"/>
  <c r="L1849" i="8"/>
  <c r="K1849" i="8"/>
  <c r="J1849" i="8"/>
  <c r="P1848" i="8"/>
  <c r="N1848" i="8"/>
  <c r="O1848" i="8" s="1"/>
  <c r="M1848" i="8"/>
  <c r="L1848" i="8"/>
  <c r="K1848" i="8"/>
  <c r="J1848" i="8"/>
  <c r="P1847" i="8"/>
  <c r="N1847" i="8"/>
  <c r="O1847" i="8" s="1"/>
  <c r="M1847" i="8"/>
  <c r="L1847" i="8"/>
  <c r="K1847" i="8"/>
  <c r="J1847" i="8"/>
  <c r="P1846" i="8"/>
  <c r="N1846" i="8"/>
  <c r="O1846" i="8" s="1"/>
  <c r="M1846" i="8"/>
  <c r="L1846" i="8"/>
  <c r="K1846" i="8"/>
  <c r="J1846" i="8"/>
  <c r="P1845" i="8"/>
  <c r="N1845" i="8"/>
  <c r="O1845" i="8" s="1"/>
  <c r="M1845" i="8"/>
  <c r="L1845" i="8"/>
  <c r="K1845" i="8"/>
  <c r="J1845" i="8"/>
  <c r="P1844" i="8"/>
  <c r="N1844" i="8"/>
  <c r="O1844" i="8" s="1"/>
  <c r="M1844" i="8"/>
  <c r="L1844" i="8"/>
  <c r="K1844" i="8"/>
  <c r="J1844" i="8"/>
  <c r="P1843" i="8"/>
  <c r="N1843" i="8"/>
  <c r="O1843" i="8" s="1"/>
  <c r="M1843" i="8"/>
  <c r="L1843" i="8"/>
  <c r="K1843" i="8"/>
  <c r="J1843" i="8"/>
  <c r="P1842" i="8"/>
  <c r="N1842" i="8"/>
  <c r="O1842" i="8" s="1"/>
  <c r="M1842" i="8"/>
  <c r="L1842" i="8"/>
  <c r="K1842" i="8"/>
  <c r="J1842" i="8"/>
  <c r="P1841" i="8"/>
  <c r="N1841" i="8"/>
  <c r="O1841" i="8" s="1"/>
  <c r="M1841" i="8"/>
  <c r="L1841" i="8"/>
  <c r="K1841" i="8"/>
  <c r="J1841" i="8"/>
  <c r="P1840" i="8"/>
  <c r="N1840" i="8"/>
  <c r="O1840" i="8" s="1"/>
  <c r="M1840" i="8"/>
  <c r="L1840" i="8"/>
  <c r="K1840" i="8"/>
  <c r="J1840" i="8"/>
  <c r="P1839" i="8"/>
  <c r="N1839" i="8"/>
  <c r="O1839" i="8" s="1"/>
  <c r="M1839" i="8"/>
  <c r="L1839" i="8"/>
  <c r="K1839" i="8"/>
  <c r="J1839" i="8"/>
  <c r="P1838" i="8"/>
  <c r="O1838" i="8"/>
  <c r="N1838" i="8"/>
  <c r="M1838" i="8"/>
  <c r="L1838" i="8"/>
  <c r="K1838" i="8"/>
  <c r="J1838" i="8"/>
  <c r="P1837" i="8"/>
  <c r="N1837" i="8"/>
  <c r="O1837" i="8" s="1"/>
  <c r="M1837" i="8"/>
  <c r="L1837" i="8"/>
  <c r="K1837" i="8"/>
  <c r="J1837" i="8"/>
  <c r="P1836" i="8"/>
  <c r="N1836" i="8"/>
  <c r="O1836" i="8" s="1"/>
  <c r="M1836" i="8"/>
  <c r="L1836" i="8"/>
  <c r="K1836" i="8"/>
  <c r="J1836" i="8"/>
  <c r="P1835" i="8"/>
  <c r="N1835" i="8"/>
  <c r="O1835" i="8" s="1"/>
  <c r="M1835" i="8"/>
  <c r="L1835" i="8"/>
  <c r="K1835" i="8"/>
  <c r="J1835" i="8"/>
  <c r="P1834" i="8"/>
  <c r="N1834" i="8"/>
  <c r="O1834" i="8" s="1"/>
  <c r="M1834" i="8"/>
  <c r="L1834" i="8"/>
  <c r="K1834" i="8"/>
  <c r="J1834" i="8"/>
  <c r="P1833" i="8"/>
  <c r="N1833" i="8"/>
  <c r="O1833" i="8" s="1"/>
  <c r="M1833" i="8"/>
  <c r="L1833" i="8"/>
  <c r="K1833" i="8"/>
  <c r="J1833" i="8"/>
  <c r="P1832" i="8"/>
  <c r="N1832" i="8"/>
  <c r="O1832" i="8" s="1"/>
  <c r="M1832" i="8"/>
  <c r="L1832" i="8"/>
  <c r="K1832" i="8"/>
  <c r="J1832" i="8"/>
  <c r="P1831" i="8"/>
  <c r="N1831" i="8"/>
  <c r="O1831" i="8" s="1"/>
  <c r="M1831" i="8"/>
  <c r="L1831" i="8"/>
  <c r="K1831" i="8"/>
  <c r="J1831" i="8"/>
  <c r="P1830" i="8"/>
  <c r="N1830" i="8"/>
  <c r="O1830" i="8" s="1"/>
  <c r="M1830" i="8"/>
  <c r="L1830" i="8"/>
  <c r="K1830" i="8"/>
  <c r="J1830" i="8"/>
  <c r="P1829" i="8"/>
  <c r="N1829" i="8"/>
  <c r="O1829" i="8" s="1"/>
  <c r="M1829" i="8"/>
  <c r="L1829" i="8"/>
  <c r="K1829" i="8"/>
  <c r="J1829" i="8"/>
  <c r="P1828" i="8"/>
  <c r="N1828" i="8"/>
  <c r="O1828" i="8" s="1"/>
  <c r="M1828" i="8"/>
  <c r="L1828" i="8"/>
  <c r="K1828" i="8"/>
  <c r="J1828" i="8"/>
  <c r="P1827" i="8"/>
  <c r="N1827" i="8"/>
  <c r="O1827" i="8" s="1"/>
  <c r="M1827" i="8"/>
  <c r="L1827" i="8"/>
  <c r="K1827" i="8"/>
  <c r="J1827" i="8"/>
  <c r="P1826" i="8"/>
  <c r="N1826" i="8"/>
  <c r="O1826" i="8" s="1"/>
  <c r="M1826" i="8"/>
  <c r="L1826" i="8"/>
  <c r="K1826" i="8"/>
  <c r="J1826" i="8"/>
  <c r="P1825" i="8"/>
  <c r="N1825" i="8"/>
  <c r="O1825" i="8" s="1"/>
  <c r="M1825" i="8"/>
  <c r="L1825" i="8"/>
  <c r="K1825" i="8"/>
  <c r="J1825" i="8"/>
  <c r="P1824" i="8"/>
  <c r="N1824" i="8"/>
  <c r="O1824" i="8" s="1"/>
  <c r="M1824" i="8"/>
  <c r="L1824" i="8"/>
  <c r="K1824" i="8"/>
  <c r="J1824" i="8"/>
  <c r="P1823" i="8"/>
  <c r="N1823" i="8"/>
  <c r="O1823" i="8" s="1"/>
  <c r="M1823" i="8"/>
  <c r="L1823" i="8"/>
  <c r="K1823" i="8"/>
  <c r="J1823" i="8"/>
  <c r="P1822" i="8"/>
  <c r="N1822" i="8"/>
  <c r="O1822" i="8" s="1"/>
  <c r="M1822" i="8"/>
  <c r="L1822" i="8"/>
  <c r="K1822" i="8"/>
  <c r="J1822" i="8"/>
  <c r="P1821" i="8"/>
  <c r="N1821" i="8"/>
  <c r="O1821" i="8" s="1"/>
  <c r="M1821" i="8"/>
  <c r="L1821" i="8"/>
  <c r="K1821" i="8"/>
  <c r="J1821" i="8"/>
  <c r="P1820" i="8"/>
  <c r="N1820" i="8"/>
  <c r="O1820" i="8" s="1"/>
  <c r="M1820" i="8"/>
  <c r="L1820" i="8"/>
  <c r="K1820" i="8"/>
  <c r="J1820" i="8"/>
  <c r="P1819" i="8"/>
  <c r="N1819" i="8"/>
  <c r="O1819" i="8" s="1"/>
  <c r="M1819" i="8"/>
  <c r="L1819" i="8"/>
  <c r="K1819" i="8"/>
  <c r="J1819" i="8"/>
  <c r="P1818" i="8"/>
  <c r="N1818" i="8"/>
  <c r="O1818" i="8" s="1"/>
  <c r="M1818" i="8"/>
  <c r="L1818" i="8"/>
  <c r="K1818" i="8"/>
  <c r="J1818" i="8"/>
  <c r="P1817" i="8"/>
  <c r="N1817" i="8"/>
  <c r="O1817" i="8" s="1"/>
  <c r="M1817" i="8"/>
  <c r="L1817" i="8"/>
  <c r="K1817" i="8"/>
  <c r="J1817" i="8"/>
  <c r="P1816" i="8"/>
  <c r="N1816" i="8"/>
  <c r="O1816" i="8" s="1"/>
  <c r="M1816" i="8"/>
  <c r="L1816" i="8"/>
  <c r="K1816" i="8"/>
  <c r="J1816" i="8"/>
  <c r="P1815" i="8"/>
  <c r="N1815" i="8"/>
  <c r="O1815" i="8" s="1"/>
  <c r="M1815" i="8"/>
  <c r="L1815" i="8"/>
  <c r="K1815" i="8"/>
  <c r="J1815" i="8"/>
  <c r="P1814" i="8"/>
  <c r="N1814" i="8"/>
  <c r="O1814" i="8" s="1"/>
  <c r="M1814" i="8"/>
  <c r="L1814" i="8"/>
  <c r="K1814" i="8"/>
  <c r="J1814" i="8"/>
  <c r="P1813" i="8"/>
  <c r="O1813" i="8"/>
  <c r="N1813" i="8"/>
  <c r="M1813" i="8"/>
  <c r="L1813" i="8"/>
  <c r="K1813" i="8"/>
  <c r="J1813" i="8"/>
  <c r="P1812" i="8"/>
  <c r="N1812" i="8"/>
  <c r="O1812" i="8" s="1"/>
  <c r="M1812" i="8"/>
  <c r="L1812" i="8"/>
  <c r="K1812" i="8"/>
  <c r="J1812" i="8"/>
  <c r="P1811" i="8"/>
  <c r="N1811" i="8"/>
  <c r="O1811" i="8" s="1"/>
  <c r="M1811" i="8"/>
  <c r="L1811" i="8"/>
  <c r="K1811" i="8"/>
  <c r="J1811" i="8"/>
  <c r="P1810" i="8"/>
  <c r="N1810" i="8"/>
  <c r="O1810" i="8" s="1"/>
  <c r="M1810" i="8"/>
  <c r="L1810" i="8"/>
  <c r="K1810" i="8"/>
  <c r="J1810" i="8"/>
  <c r="P1809" i="8"/>
  <c r="N1809" i="8"/>
  <c r="O1809" i="8" s="1"/>
  <c r="M1809" i="8"/>
  <c r="L1809" i="8"/>
  <c r="K1809" i="8"/>
  <c r="J1809" i="8"/>
  <c r="P1808" i="8"/>
  <c r="N1808" i="8"/>
  <c r="O1808" i="8" s="1"/>
  <c r="M1808" i="8"/>
  <c r="L1808" i="8"/>
  <c r="K1808" i="8"/>
  <c r="J1808" i="8"/>
  <c r="P1807" i="8"/>
  <c r="N1807" i="8"/>
  <c r="O1807" i="8" s="1"/>
  <c r="M1807" i="8"/>
  <c r="L1807" i="8"/>
  <c r="K1807" i="8"/>
  <c r="J1807" i="8"/>
  <c r="P1806" i="8"/>
  <c r="N1806" i="8"/>
  <c r="O1806" i="8" s="1"/>
  <c r="M1806" i="8"/>
  <c r="L1806" i="8"/>
  <c r="K1806" i="8"/>
  <c r="J1806" i="8"/>
  <c r="P1805" i="8"/>
  <c r="N1805" i="8"/>
  <c r="O1805" i="8" s="1"/>
  <c r="M1805" i="8"/>
  <c r="L1805" i="8"/>
  <c r="K1805" i="8"/>
  <c r="J1805" i="8"/>
  <c r="P1804" i="8"/>
  <c r="N1804" i="8"/>
  <c r="O1804" i="8" s="1"/>
  <c r="M1804" i="8"/>
  <c r="L1804" i="8"/>
  <c r="K1804" i="8"/>
  <c r="J1804" i="8"/>
  <c r="P1803" i="8"/>
  <c r="N1803" i="8"/>
  <c r="O1803" i="8" s="1"/>
  <c r="M1803" i="8"/>
  <c r="L1803" i="8"/>
  <c r="K1803" i="8"/>
  <c r="J1803" i="8"/>
  <c r="P1802" i="8"/>
  <c r="N1802" i="8"/>
  <c r="O1802" i="8" s="1"/>
  <c r="M1802" i="8"/>
  <c r="L1802" i="8"/>
  <c r="K1802" i="8"/>
  <c r="J1802" i="8"/>
  <c r="P1801" i="8"/>
  <c r="N1801" i="8"/>
  <c r="O1801" i="8" s="1"/>
  <c r="M1801" i="8"/>
  <c r="L1801" i="8"/>
  <c r="K1801" i="8"/>
  <c r="J1801" i="8"/>
  <c r="P1800" i="8"/>
  <c r="N1800" i="8"/>
  <c r="O1800" i="8" s="1"/>
  <c r="M1800" i="8"/>
  <c r="L1800" i="8"/>
  <c r="K1800" i="8"/>
  <c r="J1800" i="8"/>
  <c r="P1799" i="8"/>
  <c r="N1799" i="8"/>
  <c r="O1799" i="8" s="1"/>
  <c r="M1799" i="8"/>
  <c r="L1799" i="8"/>
  <c r="K1799" i="8"/>
  <c r="J1799" i="8"/>
  <c r="P1798" i="8"/>
  <c r="N1798" i="8"/>
  <c r="O1798" i="8" s="1"/>
  <c r="M1798" i="8"/>
  <c r="L1798" i="8"/>
  <c r="K1798" i="8"/>
  <c r="J1798" i="8"/>
  <c r="P1797" i="8"/>
  <c r="N1797" i="8"/>
  <c r="O1797" i="8" s="1"/>
  <c r="M1797" i="8"/>
  <c r="L1797" i="8"/>
  <c r="K1797" i="8"/>
  <c r="J1797" i="8"/>
  <c r="P1796" i="8"/>
  <c r="N1796" i="8"/>
  <c r="O1796" i="8" s="1"/>
  <c r="M1796" i="8"/>
  <c r="L1796" i="8"/>
  <c r="K1796" i="8"/>
  <c r="J1796" i="8"/>
  <c r="P1795" i="8"/>
  <c r="N1795" i="8"/>
  <c r="O1795" i="8" s="1"/>
  <c r="M1795" i="8"/>
  <c r="L1795" i="8"/>
  <c r="K1795" i="8"/>
  <c r="J1795" i="8"/>
  <c r="P1794" i="8"/>
  <c r="N1794" i="8"/>
  <c r="O1794" i="8" s="1"/>
  <c r="M1794" i="8"/>
  <c r="L1794" i="8"/>
  <c r="K1794" i="8"/>
  <c r="J1794" i="8"/>
  <c r="P1793" i="8"/>
  <c r="N1793" i="8"/>
  <c r="O1793" i="8" s="1"/>
  <c r="M1793" i="8"/>
  <c r="L1793" i="8"/>
  <c r="K1793" i="8"/>
  <c r="J1793" i="8"/>
  <c r="P1792" i="8"/>
  <c r="N1792" i="8"/>
  <c r="O1792" i="8" s="1"/>
  <c r="M1792" i="8"/>
  <c r="L1792" i="8"/>
  <c r="K1792" i="8"/>
  <c r="J1792" i="8"/>
  <c r="P1791" i="8"/>
  <c r="N1791" i="8"/>
  <c r="O1791" i="8" s="1"/>
  <c r="M1791" i="8"/>
  <c r="L1791" i="8"/>
  <c r="K1791" i="8"/>
  <c r="J1791" i="8"/>
  <c r="P1790" i="8"/>
  <c r="N1790" i="8"/>
  <c r="O1790" i="8" s="1"/>
  <c r="M1790" i="8"/>
  <c r="L1790" i="8"/>
  <c r="K1790" i="8"/>
  <c r="J1790" i="8"/>
  <c r="P1789" i="8"/>
  <c r="N1789" i="8"/>
  <c r="O1789" i="8" s="1"/>
  <c r="M1789" i="8"/>
  <c r="L1789" i="8"/>
  <c r="K1789" i="8"/>
  <c r="J1789" i="8"/>
  <c r="P1788" i="8"/>
  <c r="N1788" i="8"/>
  <c r="O1788" i="8" s="1"/>
  <c r="M1788" i="8"/>
  <c r="L1788" i="8"/>
  <c r="K1788" i="8"/>
  <c r="J1788" i="8"/>
  <c r="P1787" i="8"/>
  <c r="N1787" i="8"/>
  <c r="O1787" i="8" s="1"/>
  <c r="M1787" i="8"/>
  <c r="L1787" i="8"/>
  <c r="K1787" i="8"/>
  <c r="J1787" i="8"/>
  <c r="P1786" i="8"/>
  <c r="N1786" i="8"/>
  <c r="O1786" i="8" s="1"/>
  <c r="M1786" i="8"/>
  <c r="L1786" i="8"/>
  <c r="K1786" i="8"/>
  <c r="J1786" i="8"/>
  <c r="P1785" i="8"/>
  <c r="N1785" i="8"/>
  <c r="O1785" i="8" s="1"/>
  <c r="M1785" i="8"/>
  <c r="L1785" i="8"/>
  <c r="K1785" i="8"/>
  <c r="J1785" i="8"/>
  <c r="P1784" i="8"/>
  <c r="N1784" i="8"/>
  <c r="O1784" i="8" s="1"/>
  <c r="M1784" i="8"/>
  <c r="L1784" i="8"/>
  <c r="K1784" i="8"/>
  <c r="J1784" i="8"/>
  <c r="P1783" i="8"/>
  <c r="N1783" i="8"/>
  <c r="O1783" i="8" s="1"/>
  <c r="M1783" i="8"/>
  <c r="L1783" i="8"/>
  <c r="K1783" i="8"/>
  <c r="J1783" i="8"/>
  <c r="P1782" i="8"/>
  <c r="N1782" i="8"/>
  <c r="O1782" i="8" s="1"/>
  <c r="M1782" i="8"/>
  <c r="L1782" i="8"/>
  <c r="K1782" i="8"/>
  <c r="J1782" i="8"/>
  <c r="P1781" i="8"/>
  <c r="N1781" i="8"/>
  <c r="O1781" i="8" s="1"/>
  <c r="M1781" i="8"/>
  <c r="L1781" i="8"/>
  <c r="K1781" i="8"/>
  <c r="J1781" i="8"/>
  <c r="P1780" i="8"/>
  <c r="N1780" i="8"/>
  <c r="O1780" i="8" s="1"/>
  <c r="M1780" i="8"/>
  <c r="L1780" i="8"/>
  <c r="K1780" i="8"/>
  <c r="J1780" i="8"/>
  <c r="P1779" i="8"/>
  <c r="N1779" i="8"/>
  <c r="O1779" i="8" s="1"/>
  <c r="M1779" i="8"/>
  <c r="L1779" i="8"/>
  <c r="K1779" i="8"/>
  <c r="J1779" i="8"/>
  <c r="P1778" i="8"/>
  <c r="N1778" i="8"/>
  <c r="O1778" i="8" s="1"/>
  <c r="M1778" i="8"/>
  <c r="L1778" i="8"/>
  <c r="K1778" i="8"/>
  <c r="J1778" i="8"/>
  <c r="P1777" i="8"/>
  <c r="N1777" i="8"/>
  <c r="O1777" i="8" s="1"/>
  <c r="M1777" i="8"/>
  <c r="L1777" i="8"/>
  <c r="K1777" i="8"/>
  <c r="J1777" i="8"/>
  <c r="P1776" i="8"/>
  <c r="N1776" i="8"/>
  <c r="O1776" i="8" s="1"/>
  <c r="M1776" i="8"/>
  <c r="L1776" i="8"/>
  <c r="K1776" i="8"/>
  <c r="J1776" i="8"/>
  <c r="P1775" i="8"/>
  <c r="N1775" i="8"/>
  <c r="O1775" i="8" s="1"/>
  <c r="M1775" i="8"/>
  <c r="L1775" i="8"/>
  <c r="K1775" i="8"/>
  <c r="J1775" i="8"/>
  <c r="P1774" i="8"/>
  <c r="O1774" i="8"/>
  <c r="N1774" i="8"/>
  <c r="M1774" i="8"/>
  <c r="L1774" i="8"/>
  <c r="K1774" i="8"/>
  <c r="J1774" i="8"/>
  <c r="P1773" i="8"/>
  <c r="N1773" i="8"/>
  <c r="O1773" i="8" s="1"/>
  <c r="M1773" i="8"/>
  <c r="L1773" i="8"/>
  <c r="K1773" i="8"/>
  <c r="J1773" i="8"/>
  <c r="P1772" i="8"/>
  <c r="N1772" i="8"/>
  <c r="O1772" i="8" s="1"/>
  <c r="M1772" i="8"/>
  <c r="L1772" i="8"/>
  <c r="K1772" i="8"/>
  <c r="J1772" i="8"/>
  <c r="P1771" i="8"/>
  <c r="N1771" i="8"/>
  <c r="O1771" i="8" s="1"/>
  <c r="M1771" i="8"/>
  <c r="L1771" i="8"/>
  <c r="K1771" i="8"/>
  <c r="J1771" i="8"/>
  <c r="P1770" i="8"/>
  <c r="N1770" i="8"/>
  <c r="O1770" i="8" s="1"/>
  <c r="M1770" i="8"/>
  <c r="L1770" i="8"/>
  <c r="K1770" i="8"/>
  <c r="J1770" i="8"/>
  <c r="P1769" i="8"/>
  <c r="N1769" i="8"/>
  <c r="O1769" i="8" s="1"/>
  <c r="M1769" i="8"/>
  <c r="L1769" i="8"/>
  <c r="K1769" i="8"/>
  <c r="J1769" i="8"/>
  <c r="P1768" i="8"/>
  <c r="N1768" i="8"/>
  <c r="O1768" i="8" s="1"/>
  <c r="M1768" i="8"/>
  <c r="L1768" i="8"/>
  <c r="K1768" i="8"/>
  <c r="J1768" i="8"/>
  <c r="P1767" i="8"/>
  <c r="N1767" i="8"/>
  <c r="O1767" i="8" s="1"/>
  <c r="M1767" i="8"/>
  <c r="L1767" i="8"/>
  <c r="K1767" i="8"/>
  <c r="J1767" i="8"/>
  <c r="P1766" i="8"/>
  <c r="N1766" i="8"/>
  <c r="O1766" i="8" s="1"/>
  <c r="M1766" i="8"/>
  <c r="L1766" i="8"/>
  <c r="K1766" i="8"/>
  <c r="J1766" i="8"/>
  <c r="P1765" i="8"/>
  <c r="N1765" i="8"/>
  <c r="O1765" i="8" s="1"/>
  <c r="M1765" i="8"/>
  <c r="L1765" i="8"/>
  <c r="K1765" i="8"/>
  <c r="J1765" i="8"/>
  <c r="P1764" i="8"/>
  <c r="N1764" i="8"/>
  <c r="O1764" i="8" s="1"/>
  <c r="M1764" i="8"/>
  <c r="L1764" i="8"/>
  <c r="K1764" i="8"/>
  <c r="J1764" i="8"/>
  <c r="P1763" i="8"/>
  <c r="N1763" i="8"/>
  <c r="O1763" i="8" s="1"/>
  <c r="M1763" i="8"/>
  <c r="L1763" i="8"/>
  <c r="K1763" i="8"/>
  <c r="J1763" i="8"/>
  <c r="P1762" i="8"/>
  <c r="N1762" i="8"/>
  <c r="O1762" i="8" s="1"/>
  <c r="M1762" i="8"/>
  <c r="L1762" i="8"/>
  <c r="K1762" i="8"/>
  <c r="J1762" i="8"/>
  <c r="P1761" i="8"/>
  <c r="N1761" i="8"/>
  <c r="O1761" i="8" s="1"/>
  <c r="M1761" i="8"/>
  <c r="L1761" i="8"/>
  <c r="K1761" i="8"/>
  <c r="J1761" i="8"/>
  <c r="P1760" i="8"/>
  <c r="N1760" i="8"/>
  <c r="O1760" i="8" s="1"/>
  <c r="M1760" i="8"/>
  <c r="L1760" i="8"/>
  <c r="K1760" i="8"/>
  <c r="J1760" i="8"/>
  <c r="P1759" i="8"/>
  <c r="N1759" i="8"/>
  <c r="O1759" i="8" s="1"/>
  <c r="M1759" i="8"/>
  <c r="L1759" i="8"/>
  <c r="K1759" i="8"/>
  <c r="J1759" i="8"/>
  <c r="P1758" i="8"/>
  <c r="N1758" i="8"/>
  <c r="O1758" i="8" s="1"/>
  <c r="M1758" i="8"/>
  <c r="L1758" i="8"/>
  <c r="K1758" i="8"/>
  <c r="J1758" i="8"/>
  <c r="P1757" i="8"/>
  <c r="N1757" i="8"/>
  <c r="O1757" i="8" s="1"/>
  <c r="M1757" i="8"/>
  <c r="L1757" i="8"/>
  <c r="K1757" i="8"/>
  <c r="J1757" i="8"/>
  <c r="P1756" i="8"/>
  <c r="N1756" i="8"/>
  <c r="O1756" i="8" s="1"/>
  <c r="M1756" i="8"/>
  <c r="L1756" i="8"/>
  <c r="K1756" i="8"/>
  <c r="J1756" i="8"/>
  <c r="P1755" i="8"/>
  <c r="N1755" i="8"/>
  <c r="O1755" i="8" s="1"/>
  <c r="M1755" i="8"/>
  <c r="L1755" i="8"/>
  <c r="K1755" i="8"/>
  <c r="J1755" i="8"/>
  <c r="P1754" i="8"/>
  <c r="N1754" i="8"/>
  <c r="O1754" i="8" s="1"/>
  <c r="M1754" i="8"/>
  <c r="L1754" i="8"/>
  <c r="K1754" i="8"/>
  <c r="J1754" i="8"/>
  <c r="P1753" i="8"/>
  <c r="N1753" i="8"/>
  <c r="O1753" i="8" s="1"/>
  <c r="M1753" i="8"/>
  <c r="L1753" i="8"/>
  <c r="K1753" i="8"/>
  <c r="J1753" i="8"/>
  <c r="P1752" i="8"/>
  <c r="N1752" i="8"/>
  <c r="O1752" i="8" s="1"/>
  <c r="M1752" i="8"/>
  <c r="L1752" i="8"/>
  <c r="K1752" i="8"/>
  <c r="J1752" i="8"/>
  <c r="P1751" i="8"/>
  <c r="N1751" i="8"/>
  <c r="O1751" i="8" s="1"/>
  <c r="M1751" i="8"/>
  <c r="L1751" i="8"/>
  <c r="K1751" i="8"/>
  <c r="J1751" i="8"/>
  <c r="P1750" i="8"/>
  <c r="N1750" i="8"/>
  <c r="O1750" i="8" s="1"/>
  <c r="M1750" i="8"/>
  <c r="L1750" i="8"/>
  <c r="K1750" i="8"/>
  <c r="J1750" i="8"/>
  <c r="P1749" i="8"/>
  <c r="N1749" i="8"/>
  <c r="O1749" i="8" s="1"/>
  <c r="M1749" i="8"/>
  <c r="L1749" i="8"/>
  <c r="K1749" i="8"/>
  <c r="J1749" i="8"/>
  <c r="P1748" i="8"/>
  <c r="N1748" i="8"/>
  <c r="O1748" i="8" s="1"/>
  <c r="M1748" i="8"/>
  <c r="L1748" i="8"/>
  <c r="K1748" i="8"/>
  <c r="J1748" i="8"/>
  <c r="P1747" i="8"/>
  <c r="N1747" i="8"/>
  <c r="O1747" i="8" s="1"/>
  <c r="M1747" i="8"/>
  <c r="L1747" i="8"/>
  <c r="K1747" i="8"/>
  <c r="J1747" i="8"/>
  <c r="P1746" i="8"/>
  <c r="N1746" i="8"/>
  <c r="O1746" i="8" s="1"/>
  <c r="M1746" i="8"/>
  <c r="L1746" i="8"/>
  <c r="K1746" i="8"/>
  <c r="J1746" i="8"/>
  <c r="P1745" i="8"/>
  <c r="N1745" i="8"/>
  <c r="O1745" i="8" s="1"/>
  <c r="M1745" i="8"/>
  <c r="L1745" i="8"/>
  <c r="K1745" i="8"/>
  <c r="J1745" i="8"/>
  <c r="P1744" i="8"/>
  <c r="N1744" i="8"/>
  <c r="O1744" i="8" s="1"/>
  <c r="M1744" i="8"/>
  <c r="L1744" i="8"/>
  <c r="K1744" i="8"/>
  <c r="J1744" i="8"/>
  <c r="P1743" i="8"/>
  <c r="N1743" i="8"/>
  <c r="O1743" i="8" s="1"/>
  <c r="M1743" i="8"/>
  <c r="L1743" i="8"/>
  <c r="K1743" i="8"/>
  <c r="J1743" i="8"/>
  <c r="P1742" i="8"/>
  <c r="N1742" i="8"/>
  <c r="O1742" i="8" s="1"/>
  <c r="M1742" i="8"/>
  <c r="L1742" i="8"/>
  <c r="K1742" i="8"/>
  <c r="J1742" i="8"/>
  <c r="P1741" i="8"/>
  <c r="N1741" i="8"/>
  <c r="O1741" i="8" s="1"/>
  <c r="M1741" i="8"/>
  <c r="L1741" i="8"/>
  <c r="K1741" i="8"/>
  <c r="J1741" i="8"/>
  <c r="P1740" i="8"/>
  <c r="N1740" i="8"/>
  <c r="O1740" i="8" s="1"/>
  <c r="M1740" i="8"/>
  <c r="L1740" i="8"/>
  <c r="K1740" i="8"/>
  <c r="J1740" i="8"/>
  <c r="P1739" i="8"/>
  <c r="N1739" i="8"/>
  <c r="O1739" i="8" s="1"/>
  <c r="M1739" i="8"/>
  <c r="L1739" i="8"/>
  <c r="K1739" i="8"/>
  <c r="J1739" i="8"/>
  <c r="P1738" i="8"/>
  <c r="O1738" i="8"/>
  <c r="N1738" i="8"/>
  <c r="M1738" i="8"/>
  <c r="L1738" i="8"/>
  <c r="K1738" i="8"/>
  <c r="J1738" i="8"/>
  <c r="P1737" i="8"/>
  <c r="N1737" i="8"/>
  <c r="O1737" i="8" s="1"/>
  <c r="M1737" i="8"/>
  <c r="L1737" i="8"/>
  <c r="K1737" i="8"/>
  <c r="J1737" i="8"/>
  <c r="P1736" i="8"/>
  <c r="N1736" i="8"/>
  <c r="O1736" i="8" s="1"/>
  <c r="M1736" i="8"/>
  <c r="L1736" i="8"/>
  <c r="K1736" i="8"/>
  <c r="J1736" i="8"/>
  <c r="P1735" i="8"/>
  <c r="N1735" i="8"/>
  <c r="O1735" i="8" s="1"/>
  <c r="M1735" i="8"/>
  <c r="L1735" i="8"/>
  <c r="K1735" i="8"/>
  <c r="J1735" i="8"/>
  <c r="P1734" i="8"/>
  <c r="N1734" i="8"/>
  <c r="O1734" i="8" s="1"/>
  <c r="M1734" i="8"/>
  <c r="L1734" i="8"/>
  <c r="K1734" i="8"/>
  <c r="J1734" i="8"/>
  <c r="P1733" i="8"/>
  <c r="N1733" i="8"/>
  <c r="O1733" i="8" s="1"/>
  <c r="M1733" i="8"/>
  <c r="L1733" i="8"/>
  <c r="K1733" i="8"/>
  <c r="J1733" i="8"/>
  <c r="P1732" i="8"/>
  <c r="N1732" i="8"/>
  <c r="O1732" i="8" s="1"/>
  <c r="M1732" i="8"/>
  <c r="L1732" i="8"/>
  <c r="K1732" i="8"/>
  <c r="J1732" i="8"/>
  <c r="P1731" i="8"/>
  <c r="N1731" i="8"/>
  <c r="O1731" i="8" s="1"/>
  <c r="M1731" i="8"/>
  <c r="L1731" i="8"/>
  <c r="K1731" i="8"/>
  <c r="J1731" i="8"/>
  <c r="P1730" i="8"/>
  <c r="N1730" i="8"/>
  <c r="O1730" i="8" s="1"/>
  <c r="M1730" i="8"/>
  <c r="L1730" i="8"/>
  <c r="K1730" i="8"/>
  <c r="J1730" i="8"/>
  <c r="P1729" i="8"/>
  <c r="N1729" i="8"/>
  <c r="O1729" i="8" s="1"/>
  <c r="M1729" i="8"/>
  <c r="L1729" i="8"/>
  <c r="K1729" i="8"/>
  <c r="J1729" i="8"/>
  <c r="P1728" i="8"/>
  <c r="N1728" i="8"/>
  <c r="O1728" i="8" s="1"/>
  <c r="M1728" i="8"/>
  <c r="L1728" i="8"/>
  <c r="K1728" i="8"/>
  <c r="J1728" i="8"/>
  <c r="P1727" i="8"/>
  <c r="N1727" i="8"/>
  <c r="O1727" i="8" s="1"/>
  <c r="M1727" i="8"/>
  <c r="L1727" i="8"/>
  <c r="K1727" i="8"/>
  <c r="J1727" i="8"/>
  <c r="P1726" i="8"/>
  <c r="N1726" i="8"/>
  <c r="O1726" i="8" s="1"/>
  <c r="M1726" i="8"/>
  <c r="L1726" i="8"/>
  <c r="K1726" i="8"/>
  <c r="J1726" i="8"/>
  <c r="P1725" i="8"/>
  <c r="N1725" i="8"/>
  <c r="O1725" i="8" s="1"/>
  <c r="M1725" i="8"/>
  <c r="L1725" i="8"/>
  <c r="K1725" i="8"/>
  <c r="J1725" i="8"/>
  <c r="P1724" i="8"/>
  <c r="N1724" i="8"/>
  <c r="O1724" i="8" s="1"/>
  <c r="M1724" i="8"/>
  <c r="L1724" i="8"/>
  <c r="K1724" i="8"/>
  <c r="J1724" i="8"/>
  <c r="P1723" i="8"/>
  <c r="N1723" i="8"/>
  <c r="O1723" i="8" s="1"/>
  <c r="M1723" i="8"/>
  <c r="L1723" i="8"/>
  <c r="K1723" i="8"/>
  <c r="J1723" i="8"/>
  <c r="P1722" i="8"/>
  <c r="N1722" i="8"/>
  <c r="O1722" i="8" s="1"/>
  <c r="M1722" i="8"/>
  <c r="L1722" i="8"/>
  <c r="K1722" i="8"/>
  <c r="J1722" i="8"/>
  <c r="P1721" i="8"/>
  <c r="N1721" i="8"/>
  <c r="O1721" i="8" s="1"/>
  <c r="M1721" i="8"/>
  <c r="L1721" i="8"/>
  <c r="K1721" i="8"/>
  <c r="J1721" i="8"/>
  <c r="P1720" i="8"/>
  <c r="N1720" i="8"/>
  <c r="O1720" i="8" s="1"/>
  <c r="M1720" i="8"/>
  <c r="L1720" i="8"/>
  <c r="K1720" i="8"/>
  <c r="J1720" i="8"/>
  <c r="P1719" i="8"/>
  <c r="N1719" i="8"/>
  <c r="O1719" i="8" s="1"/>
  <c r="M1719" i="8"/>
  <c r="L1719" i="8"/>
  <c r="K1719" i="8"/>
  <c r="J1719" i="8"/>
  <c r="P1718" i="8"/>
  <c r="N1718" i="8"/>
  <c r="O1718" i="8" s="1"/>
  <c r="M1718" i="8"/>
  <c r="L1718" i="8"/>
  <c r="K1718" i="8"/>
  <c r="J1718" i="8"/>
  <c r="P1717" i="8"/>
  <c r="O1717" i="8"/>
  <c r="N1717" i="8"/>
  <c r="M1717" i="8"/>
  <c r="L1717" i="8"/>
  <c r="K1717" i="8"/>
  <c r="J1717" i="8"/>
  <c r="P1716" i="8"/>
  <c r="N1716" i="8"/>
  <c r="O1716" i="8" s="1"/>
  <c r="M1716" i="8"/>
  <c r="L1716" i="8"/>
  <c r="K1716" i="8"/>
  <c r="J1716" i="8"/>
  <c r="P1715" i="8"/>
  <c r="N1715" i="8"/>
  <c r="O1715" i="8" s="1"/>
  <c r="M1715" i="8"/>
  <c r="L1715" i="8"/>
  <c r="K1715" i="8"/>
  <c r="J1715" i="8"/>
  <c r="P1714" i="8"/>
  <c r="N1714" i="8"/>
  <c r="O1714" i="8" s="1"/>
  <c r="M1714" i="8"/>
  <c r="L1714" i="8"/>
  <c r="K1714" i="8"/>
  <c r="J1714" i="8"/>
  <c r="P1713" i="8"/>
  <c r="N1713" i="8"/>
  <c r="O1713" i="8" s="1"/>
  <c r="M1713" i="8"/>
  <c r="L1713" i="8"/>
  <c r="K1713" i="8"/>
  <c r="J1713" i="8"/>
  <c r="P1712" i="8"/>
  <c r="N1712" i="8"/>
  <c r="O1712" i="8" s="1"/>
  <c r="M1712" i="8"/>
  <c r="L1712" i="8"/>
  <c r="K1712" i="8"/>
  <c r="J1712" i="8"/>
  <c r="P1711" i="8"/>
  <c r="N1711" i="8"/>
  <c r="O1711" i="8" s="1"/>
  <c r="M1711" i="8"/>
  <c r="L1711" i="8"/>
  <c r="K1711" i="8"/>
  <c r="J1711" i="8"/>
  <c r="P1710" i="8"/>
  <c r="N1710" i="8"/>
  <c r="O1710" i="8" s="1"/>
  <c r="M1710" i="8"/>
  <c r="L1710" i="8"/>
  <c r="K1710" i="8"/>
  <c r="J1710" i="8"/>
  <c r="P1709" i="8"/>
  <c r="N1709" i="8"/>
  <c r="O1709" i="8" s="1"/>
  <c r="M1709" i="8"/>
  <c r="L1709" i="8"/>
  <c r="K1709" i="8"/>
  <c r="J1709" i="8"/>
  <c r="P1708" i="8"/>
  <c r="N1708" i="8"/>
  <c r="O1708" i="8" s="1"/>
  <c r="M1708" i="8"/>
  <c r="L1708" i="8"/>
  <c r="K1708" i="8"/>
  <c r="J1708" i="8"/>
  <c r="P1707" i="8"/>
  <c r="N1707" i="8"/>
  <c r="O1707" i="8" s="1"/>
  <c r="M1707" i="8"/>
  <c r="L1707" i="8"/>
  <c r="K1707" i="8"/>
  <c r="J1707" i="8"/>
  <c r="P1706" i="8"/>
  <c r="N1706" i="8"/>
  <c r="O1706" i="8" s="1"/>
  <c r="M1706" i="8"/>
  <c r="L1706" i="8"/>
  <c r="K1706" i="8"/>
  <c r="J1706" i="8"/>
  <c r="P1705" i="8"/>
  <c r="N1705" i="8"/>
  <c r="O1705" i="8" s="1"/>
  <c r="M1705" i="8"/>
  <c r="L1705" i="8"/>
  <c r="K1705" i="8"/>
  <c r="J1705" i="8"/>
  <c r="P1704" i="8"/>
  <c r="N1704" i="8"/>
  <c r="O1704" i="8" s="1"/>
  <c r="M1704" i="8"/>
  <c r="L1704" i="8"/>
  <c r="K1704" i="8"/>
  <c r="J1704" i="8"/>
  <c r="P1703" i="8"/>
  <c r="N1703" i="8"/>
  <c r="O1703" i="8" s="1"/>
  <c r="M1703" i="8"/>
  <c r="L1703" i="8"/>
  <c r="K1703" i="8"/>
  <c r="J1703" i="8"/>
  <c r="P1702" i="8"/>
  <c r="N1702" i="8"/>
  <c r="O1702" i="8" s="1"/>
  <c r="M1702" i="8"/>
  <c r="L1702" i="8"/>
  <c r="K1702" i="8"/>
  <c r="J1702" i="8"/>
  <c r="P1701" i="8"/>
  <c r="N1701" i="8"/>
  <c r="O1701" i="8" s="1"/>
  <c r="M1701" i="8"/>
  <c r="L1701" i="8"/>
  <c r="K1701" i="8"/>
  <c r="J1701" i="8"/>
  <c r="P1700" i="8"/>
  <c r="N1700" i="8"/>
  <c r="O1700" i="8" s="1"/>
  <c r="M1700" i="8"/>
  <c r="L1700" i="8"/>
  <c r="K1700" i="8"/>
  <c r="J1700" i="8"/>
  <c r="P1699" i="8"/>
  <c r="N1699" i="8"/>
  <c r="O1699" i="8" s="1"/>
  <c r="M1699" i="8"/>
  <c r="L1699" i="8"/>
  <c r="K1699" i="8"/>
  <c r="J1699" i="8"/>
  <c r="P1698" i="8"/>
  <c r="N1698" i="8"/>
  <c r="O1698" i="8" s="1"/>
  <c r="M1698" i="8"/>
  <c r="L1698" i="8"/>
  <c r="K1698" i="8"/>
  <c r="J1698" i="8"/>
  <c r="P1697" i="8"/>
  <c r="N1697" i="8"/>
  <c r="O1697" i="8" s="1"/>
  <c r="M1697" i="8"/>
  <c r="L1697" i="8"/>
  <c r="K1697" i="8"/>
  <c r="J1697" i="8"/>
  <c r="P1696" i="8"/>
  <c r="N1696" i="8"/>
  <c r="O1696" i="8" s="1"/>
  <c r="M1696" i="8"/>
  <c r="L1696" i="8"/>
  <c r="K1696" i="8"/>
  <c r="J1696" i="8"/>
  <c r="P1695" i="8"/>
  <c r="N1695" i="8"/>
  <c r="O1695" i="8" s="1"/>
  <c r="M1695" i="8"/>
  <c r="L1695" i="8"/>
  <c r="K1695" i="8"/>
  <c r="J1695" i="8"/>
  <c r="P1694" i="8"/>
  <c r="N1694" i="8"/>
  <c r="O1694" i="8" s="1"/>
  <c r="M1694" i="8"/>
  <c r="L1694" i="8"/>
  <c r="K1694" i="8"/>
  <c r="J1694" i="8"/>
  <c r="P1693" i="8"/>
  <c r="N1693" i="8"/>
  <c r="O1693" i="8" s="1"/>
  <c r="M1693" i="8"/>
  <c r="L1693" i="8"/>
  <c r="K1693" i="8"/>
  <c r="J1693" i="8"/>
  <c r="P1692" i="8"/>
  <c r="N1692" i="8"/>
  <c r="O1692" i="8" s="1"/>
  <c r="M1692" i="8"/>
  <c r="L1692" i="8"/>
  <c r="K1692" i="8"/>
  <c r="J1692" i="8"/>
  <c r="P1691" i="8"/>
  <c r="N1691" i="8"/>
  <c r="O1691" i="8" s="1"/>
  <c r="M1691" i="8"/>
  <c r="L1691" i="8"/>
  <c r="K1691" i="8"/>
  <c r="J1691" i="8"/>
  <c r="P1690" i="8"/>
  <c r="N1690" i="8"/>
  <c r="O1690" i="8" s="1"/>
  <c r="M1690" i="8"/>
  <c r="L1690" i="8"/>
  <c r="K1690" i="8"/>
  <c r="J1690" i="8"/>
  <c r="P1689" i="8"/>
  <c r="N1689" i="8"/>
  <c r="O1689" i="8" s="1"/>
  <c r="M1689" i="8"/>
  <c r="L1689" i="8"/>
  <c r="K1689" i="8"/>
  <c r="J1689" i="8"/>
  <c r="P1688" i="8"/>
  <c r="N1688" i="8"/>
  <c r="O1688" i="8" s="1"/>
  <c r="M1688" i="8"/>
  <c r="L1688" i="8"/>
  <c r="K1688" i="8"/>
  <c r="J1688" i="8"/>
  <c r="P1687" i="8"/>
  <c r="N1687" i="8"/>
  <c r="O1687" i="8" s="1"/>
  <c r="M1687" i="8"/>
  <c r="L1687" i="8"/>
  <c r="K1687" i="8"/>
  <c r="J1687" i="8"/>
  <c r="P1686" i="8"/>
  <c r="N1686" i="8"/>
  <c r="O1686" i="8" s="1"/>
  <c r="M1686" i="8"/>
  <c r="L1686" i="8"/>
  <c r="K1686" i="8"/>
  <c r="J1686" i="8"/>
  <c r="P1685" i="8"/>
  <c r="N1685" i="8"/>
  <c r="O1685" i="8" s="1"/>
  <c r="M1685" i="8"/>
  <c r="L1685" i="8"/>
  <c r="K1685" i="8"/>
  <c r="J1685" i="8"/>
  <c r="P1684" i="8"/>
  <c r="N1684" i="8"/>
  <c r="O1684" i="8" s="1"/>
  <c r="M1684" i="8"/>
  <c r="L1684" i="8"/>
  <c r="K1684" i="8"/>
  <c r="J1684" i="8"/>
  <c r="P1683" i="8"/>
  <c r="N1683" i="8"/>
  <c r="O1683" i="8" s="1"/>
  <c r="M1683" i="8"/>
  <c r="L1683" i="8"/>
  <c r="K1683" i="8"/>
  <c r="J1683" i="8"/>
  <c r="P1682" i="8"/>
  <c r="N1682" i="8"/>
  <c r="O1682" i="8" s="1"/>
  <c r="M1682" i="8"/>
  <c r="L1682" i="8"/>
  <c r="K1682" i="8"/>
  <c r="J1682" i="8"/>
  <c r="P1681" i="8"/>
  <c r="N1681" i="8"/>
  <c r="O1681" i="8" s="1"/>
  <c r="M1681" i="8"/>
  <c r="L1681" i="8"/>
  <c r="K1681" i="8"/>
  <c r="J1681" i="8"/>
  <c r="P1680" i="8"/>
  <c r="N1680" i="8"/>
  <c r="O1680" i="8" s="1"/>
  <c r="M1680" i="8"/>
  <c r="L1680" i="8"/>
  <c r="K1680" i="8"/>
  <c r="J1680" i="8"/>
  <c r="P1679" i="8"/>
  <c r="N1679" i="8"/>
  <c r="O1679" i="8" s="1"/>
  <c r="M1679" i="8"/>
  <c r="L1679" i="8"/>
  <c r="K1679" i="8"/>
  <c r="J1679" i="8"/>
  <c r="P1678" i="8"/>
  <c r="N1678" i="8"/>
  <c r="O1678" i="8" s="1"/>
  <c r="M1678" i="8"/>
  <c r="L1678" i="8"/>
  <c r="K1678" i="8"/>
  <c r="J1678" i="8"/>
  <c r="P1677" i="8"/>
  <c r="N1677" i="8"/>
  <c r="O1677" i="8" s="1"/>
  <c r="M1677" i="8"/>
  <c r="L1677" i="8"/>
  <c r="K1677" i="8"/>
  <c r="J1677" i="8"/>
  <c r="P1676" i="8"/>
  <c r="N1676" i="8"/>
  <c r="O1676" i="8" s="1"/>
  <c r="M1676" i="8"/>
  <c r="L1676" i="8"/>
  <c r="K1676" i="8"/>
  <c r="J1676" i="8"/>
  <c r="P1675" i="8"/>
  <c r="N1675" i="8"/>
  <c r="O1675" i="8" s="1"/>
  <c r="M1675" i="8"/>
  <c r="L1675" i="8"/>
  <c r="K1675" i="8"/>
  <c r="J1675" i="8"/>
  <c r="P1674" i="8"/>
  <c r="N1674" i="8"/>
  <c r="O1674" i="8" s="1"/>
  <c r="M1674" i="8"/>
  <c r="L1674" i="8"/>
  <c r="K1674" i="8"/>
  <c r="J1674" i="8"/>
  <c r="P1673" i="8"/>
  <c r="N1673" i="8"/>
  <c r="O1673" i="8" s="1"/>
  <c r="M1673" i="8"/>
  <c r="L1673" i="8"/>
  <c r="K1673" i="8"/>
  <c r="J1673" i="8"/>
  <c r="P1672" i="8"/>
  <c r="N1672" i="8"/>
  <c r="O1672" i="8" s="1"/>
  <c r="M1672" i="8"/>
  <c r="L1672" i="8"/>
  <c r="K1672" i="8"/>
  <c r="J1672" i="8"/>
  <c r="P1671" i="8"/>
  <c r="N1671" i="8"/>
  <c r="O1671" i="8" s="1"/>
  <c r="M1671" i="8"/>
  <c r="L1671" i="8"/>
  <c r="K1671" i="8"/>
  <c r="J1671" i="8"/>
  <c r="P1670" i="8"/>
  <c r="N1670" i="8"/>
  <c r="O1670" i="8" s="1"/>
  <c r="M1670" i="8"/>
  <c r="L1670" i="8"/>
  <c r="K1670" i="8"/>
  <c r="J1670" i="8"/>
  <c r="P1669" i="8"/>
  <c r="N1669" i="8"/>
  <c r="O1669" i="8" s="1"/>
  <c r="M1669" i="8"/>
  <c r="L1669" i="8"/>
  <c r="K1669" i="8"/>
  <c r="J1669" i="8"/>
  <c r="P1668" i="8"/>
  <c r="N1668" i="8"/>
  <c r="O1668" i="8" s="1"/>
  <c r="M1668" i="8"/>
  <c r="L1668" i="8"/>
  <c r="K1668" i="8"/>
  <c r="J1668" i="8"/>
  <c r="P1667" i="8"/>
  <c r="N1667" i="8"/>
  <c r="O1667" i="8" s="1"/>
  <c r="M1667" i="8"/>
  <c r="L1667" i="8"/>
  <c r="K1667" i="8"/>
  <c r="J1667" i="8"/>
  <c r="P1666" i="8"/>
  <c r="N1666" i="8"/>
  <c r="O1666" i="8" s="1"/>
  <c r="M1666" i="8"/>
  <c r="L1666" i="8"/>
  <c r="K1666" i="8"/>
  <c r="J1666" i="8"/>
  <c r="P1665" i="8"/>
  <c r="N1665" i="8"/>
  <c r="O1665" i="8" s="1"/>
  <c r="M1665" i="8"/>
  <c r="L1665" i="8"/>
  <c r="K1665" i="8"/>
  <c r="J1665" i="8"/>
  <c r="P1664" i="8"/>
  <c r="N1664" i="8"/>
  <c r="O1664" i="8" s="1"/>
  <c r="M1664" i="8"/>
  <c r="L1664" i="8"/>
  <c r="K1664" i="8"/>
  <c r="J1664" i="8"/>
  <c r="P1663" i="8"/>
  <c r="N1663" i="8"/>
  <c r="O1663" i="8" s="1"/>
  <c r="M1663" i="8"/>
  <c r="L1663" i="8"/>
  <c r="K1663" i="8"/>
  <c r="J1663" i="8"/>
  <c r="P1662" i="8"/>
  <c r="N1662" i="8"/>
  <c r="O1662" i="8" s="1"/>
  <c r="M1662" i="8"/>
  <c r="L1662" i="8"/>
  <c r="K1662" i="8"/>
  <c r="J1662" i="8"/>
  <c r="P1661" i="8"/>
  <c r="N1661" i="8"/>
  <c r="O1661" i="8" s="1"/>
  <c r="M1661" i="8"/>
  <c r="L1661" i="8"/>
  <c r="K1661" i="8"/>
  <c r="J1661" i="8"/>
  <c r="P1660" i="8"/>
  <c r="N1660" i="8"/>
  <c r="O1660" i="8" s="1"/>
  <c r="M1660" i="8"/>
  <c r="L1660" i="8"/>
  <c r="K1660" i="8"/>
  <c r="J1660" i="8"/>
  <c r="P1659" i="8"/>
  <c r="N1659" i="8"/>
  <c r="O1659" i="8" s="1"/>
  <c r="M1659" i="8"/>
  <c r="L1659" i="8"/>
  <c r="K1659" i="8"/>
  <c r="J1659" i="8"/>
  <c r="P1658" i="8"/>
  <c r="N1658" i="8"/>
  <c r="O1658" i="8" s="1"/>
  <c r="M1658" i="8"/>
  <c r="L1658" i="8"/>
  <c r="K1658" i="8"/>
  <c r="J1658" i="8"/>
  <c r="P1657" i="8"/>
  <c r="N1657" i="8"/>
  <c r="O1657" i="8" s="1"/>
  <c r="M1657" i="8"/>
  <c r="L1657" i="8"/>
  <c r="K1657" i="8"/>
  <c r="J1657" i="8"/>
  <c r="P1656" i="8"/>
  <c r="N1656" i="8"/>
  <c r="O1656" i="8" s="1"/>
  <c r="M1656" i="8"/>
  <c r="L1656" i="8"/>
  <c r="K1656" i="8"/>
  <c r="J1656" i="8"/>
  <c r="P1655" i="8"/>
  <c r="N1655" i="8"/>
  <c r="O1655" i="8" s="1"/>
  <c r="M1655" i="8"/>
  <c r="L1655" i="8"/>
  <c r="K1655" i="8"/>
  <c r="J1655" i="8"/>
  <c r="P1654" i="8"/>
  <c r="N1654" i="8"/>
  <c r="O1654" i="8" s="1"/>
  <c r="M1654" i="8"/>
  <c r="L1654" i="8"/>
  <c r="K1654" i="8"/>
  <c r="J1654" i="8"/>
  <c r="P1653" i="8"/>
  <c r="N1653" i="8"/>
  <c r="O1653" i="8" s="1"/>
  <c r="M1653" i="8"/>
  <c r="L1653" i="8"/>
  <c r="K1653" i="8"/>
  <c r="J1653" i="8"/>
  <c r="P1652" i="8"/>
  <c r="N1652" i="8"/>
  <c r="O1652" i="8" s="1"/>
  <c r="M1652" i="8"/>
  <c r="L1652" i="8"/>
  <c r="K1652" i="8"/>
  <c r="J1652" i="8"/>
  <c r="P1651" i="8"/>
  <c r="N1651" i="8"/>
  <c r="O1651" i="8" s="1"/>
  <c r="M1651" i="8"/>
  <c r="L1651" i="8"/>
  <c r="K1651" i="8"/>
  <c r="J1651" i="8"/>
  <c r="P1650" i="8"/>
  <c r="N1650" i="8"/>
  <c r="O1650" i="8" s="1"/>
  <c r="M1650" i="8"/>
  <c r="L1650" i="8"/>
  <c r="K1650" i="8"/>
  <c r="J1650" i="8"/>
  <c r="P1649" i="8"/>
  <c r="N1649" i="8"/>
  <c r="O1649" i="8" s="1"/>
  <c r="M1649" i="8"/>
  <c r="L1649" i="8"/>
  <c r="K1649" i="8"/>
  <c r="J1649" i="8"/>
  <c r="P1648" i="8"/>
  <c r="N1648" i="8"/>
  <c r="O1648" i="8" s="1"/>
  <c r="M1648" i="8"/>
  <c r="L1648" i="8"/>
  <c r="K1648" i="8"/>
  <c r="J1648" i="8"/>
  <c r="P1647" i="8"/>
  <c r="N1647" i="8"/>
  <c r="O1647" i="8" s="1"/>
  <c r="M1647" i="8"/>
  <c r="L1647" i="8"/>
  <c r="K1647" i="8"/>
  <c r="J1647" i="8"/>
  <c r="P1646" i="8"/>
  <c r="N1646" i="8"/>
  <c r="O1646" i="8" s="1"/>
  <c r="M1646" i="8"/>
  <c r="L1646" i="8"/>
  <c r="K1646" i="8"/>
  <c r="J1646" i="8"/>
  <c r="P1645" i="8"/>
  <c r="N1645" i="8"/>
  <c r="O1645" i="8" s="1"/>
  <c r="M1645" i="8"/>
  <c r="L1645" i="8"/>
  <c r="K1645" i="8"/>
  <c r="J1645" i="8"/>
  <c r="P1644" i="8"/>
  <c r="N1644" i="8"/>
  <c r="O1644" i="8" s="1"/>
  <c r="M1644" i="8"/>
  <c r="L1644" i="8"/>
  <c r="K1644" i="8"/>
  <c r="J1644" i="8"/>
  <c r="P1643" i="8"/>
  <c r="N1643" i="8"/>
  <c r="O1643" i="8" s="1"/>
  <c r="M1643" i="8"/>
  <c r="L1643" i="8"/>
  <c r="K1643" i="8"/>
  <c r="J1643" i="8"/>
  <c r="P1642" i="8"/>
  <c r="N1642" i="8"/>
  <c r="O1642" i="8" s="1"/>
  <c r="M1642" i="8"/>
  <c r="L1642" i="8"/>
  <c r="K1642" i="8"/>
  <c r="J1642" i="8"/>
  <c r="P1641" i="8"/>
  <c r="N1641" i="8"/>
  <c r="O1641" i="8" s="1"/>
  <c r="M1641" i="8"/>
  <c r="L1641" i="8"/>
  <c r="K1641" i="8"/>
  <c r="J1641" i="8"/>
  <c r="P1640" i="8"/>
  <c r="N1640" i="8"/>
  <c r="O1640" i="8" s="1"/>
  <c r="M1640" i="8"/>
  <c r="L1640" i="8"/>
  <c r="K1640" i="8"/>
  <c r="J1640" i="8"/>
  <c r="P1639" i="8"/>
  <c r="N1639" i="8"/>
  <c r="O1639" i="8" s="1"/>
  <c r="M1639" i="8"/>
  <c r="L1639" i="8"/>
  <c r="K1639" i="8"/>
  <c r="J1639" i="8"/>
  <c r="P1638" i="8"/>
  <c r="N1638" i="8"/>
  <c r="O1638" i="8" s="1"/>
  <c r="M1638" i="8"/>
  <c r="L1638" i="8"/>
  <c r="K1638" i="8"/>
  <c r="J1638" i="8"/>
  <c r="P1637" i="8"/>
  <c r="N1637" i="8"/>
  <c r="O1637" i="8" s="1"/>
  <c r="M1637" i="8"/>
  <c r="L1637" i="8"/>
  <c r="K1637" i="8"/>
  <c r="J1637" i="8"/>
  <c r="P1636" i="8"/>
  <c r="N1636" i="8"/>
  <c r="O1636" i="8" s="1"/>
  <c r="M1636" i="8"/>
  <c r="L1636" i="8"/>
  <c r="K1636" i="8"/>
  <c r="J1636" i="8"/>
  <c r="P1635" i="8"/>
  <c r="N1635" i="8"/>
  <c r="O1635" i="8" s="1"/>
  <c r="M1635" i="8"/>
  <c r="L1635" i="8"/>
  <c r="K1635" i="8"/>
  <c r="J1635" i="8"/>
  <c r="P1634" i="8"/>
  <c r="N1634" i="8"/>
  <c r="O1634" i="8" s="1"/>
  <c r="M1634" i="8"/>
  <c r="L1634" i="8"/>
  <c r="K1634" i="8"/>
  <c r="J1634" i="8"/>
  <c r="P1633" i="8"/>
  <c r="N1633" i="8"/>
  <c r="O1633" i="8" s="1"/>
  <c r="M1633" i="8"/>
  <c r="L1633" i="8"/>
  <c r="K1633" i="8"/>
  <c r="J1633" i="8"/>
  <c r="P1632" i="8"/>
  <c r="N1632" i="8"/>
  <c r="O1632" i="8" s="1"/>
  <c r="M1632" i="8"/>
  <c r="L1632" i="8"/>
  <c r="K1632" i="8"/>
  <c r="J1632" i="8"/>
  <c r="P1631" i="8"/>
  <c r="N1631" i="8"/>
  <c r="O1631" i="8" s="1"/>
  <c r="M1631" i="8"/>
  <c r="L1631" i="8"/>
  <c r="K1631" i="8"/>
  <c r="J1631" i="8"/>
  <c r="P1630" i="8"/>
  <c r="N1630" i="8"/>
  <c r="O1630" i="8" s="1"/>
  <c r="M1630" i="8"/>
  <c r="L1630" i="8"/>
  <c r="K1630" i="8"/>
  <c r="J1630" i="8"/>
  <c r="P1629" i="8"/>
  <c r="N1629" i="8"/>
  <c r="O1629" i="8" s="1"/>
  <c r="M1629" i="8"/>
  <c r="L1629" i="8"/>
  <c r="K1629" i="8"/>
  <c r="J1629" i="8"/>
  <c r="P1628" i="8"/>
  <c r="N1628" i="8"/>
  <c r="O1628" i="8" s="1"/>
  <c r="M1628" i="8"/>
  <c r="L1628" i="8"/>
  <c r="K1628" i="8"/>
  <c r="J1628" i="8"/>
  <c r="P1627" i="8"/>
  <c r="N1627" i="8"/>
  <c r="O1627" i="8" s="1"/>
  <c r="M1627" i="8"/>
  <c r="L1627" i="8"/>
  <c r="K1627" i="8"/>
  <c r="J1627" i="8"/>
  <c r="P1626" i="8"/>
  <c r="N1626" i="8"/>
  <c r="O1626" i="8" s="1"/>
  <c r="M1626" i="8"/>
  <c r="L1626" i="8"/>
  <c r="K1626" i="8"/>
  <c r="J1626" i="8"/>
  <c r="P1625" i="8"/>
  <c r="N1625" i="8"/>
  <c r="O1625" i="8" s="1"/>
  <c r="M1625" i="8"/>
  <c r="L1625" i="8"/>
  <c r="K1625" i="8"/>
  <c r="J1625" i="8"/>
  <c r="P1624" i="8"/>
  <c r="N1624" i="8"/>
  <c r="O1624" i="8" s="1"/>
  <c r="M1624" i="8"/>
  <c r="L1624" i="8"/>
  <c r="K1624" i="8"/>
  <c r="J1624" i="8"/>
  <c r="P1623" i="8"/>
  <c r="N1623" i="8"/>
  <c r="O1623" i="8" s="1"/>
  <c r="M1623" i="8"/>
  <c r="L1623" i="8"/>
  <c r="K1623" i="8"/>
  <c r="J1623" i="8"/>
  <c r="P1622" i="8"/>
  <c r="N1622" i="8"/>
  <c r="O1622" i="8" s="1"/>
  <c r="M1622" i="8"/>
  <c r="L1622" i="8"/>
  <c r="K1622" i="8"/>
  <c r="J1622" i="8"/>
  <c r="P1621" i="8"/>
  <c r="N1621" i="8"/>
  <c r="O1621" i="8" s="1"/>
  <c r="M1621" i="8"/>
  <c r="L1621" i="8"/>
  <c r="K1621" i="8"/>
  <c r="J1621" i="8"/>
  <c r="P1620" i="8"/>
  <c r="N1620" i="8"/>
  <c r="O1620" i="8" s="1"/>
  <c r="M1620" i="8"/>
  <c r="L1620" i="8"/>
  <c r="K1620" i="8"/>
  <c r="J1620" i="8"/>
  <c r="P1619" i="8"/>
  <c r="N1619" i="8"/>
  <c r="O1619" i="8" s="1"/>
  <c r="M1619" i="8"/>
  <c r="L1619" i="8"/>
  <c r="K1619" i="8"/>
  <c r="J1619" i="8"/>
  <c r="P1618" i="8"/>
  <c r="N1618" i="8"/>
  <c r="O1618" i="8" s="1"/>
  <c r="M1618" i="8"/>
  <c r="L1618" i="8"/>
  <c r="K1618" i="8"/>
  <c r="J1618" i="8"/>
  <c r="P1617" i="8"/>
  <c r="N1617" i="8"/>
  <c r="O1617" i="8" s="1"/>
  <c r="M1617" i="8"/>
  <c r="L1617" i="8"/>
  <c r="K1617" i="8"/>
  <c r="J1617" i="8"/>
  <c r="P1616" i="8"/>
  <c r="N1616" i="8"/>
  <c r="O1616" i="8" s="1"/>
  <c r="M1616" i="8"/>
  <c r="L1616" i="8"/>
  <c r="K1616" i="8"/>
  <c r="J1616" i="8"/>
  <c r="P1615" i="8"/>
  <c r="N1615" i="8"/>
  <c r="O1615" i="8" s="1"/>
  <c r="M1615" i="8"/>
  <c r="L1615" i="8"/>
  <c r="K1615" i="8"/>
  <c r="J1615" i="8"/>
  <c r="P1614" i="8"/>
  <c r="N1614" i="8"/>
  <c r="O1614" i="8" s="1"/>
  <c r="M1614" i="8"/>
  <c r="L1614" i="8"/>
  <c r="K1614" i="8"/>
  <c r="J1614" i="8"/>
  <c r="P1613" i="8"/>
  <c r="N1613" i="8"/>
  <c r="O1613" i="8" s="1"/>
  <c r="M1613" i="8"/>
  <c r="L1613" i="8"/>
  <c r="K1613" i="8"/>
  <c r="J1613" i="8"/>
  <c r="P1612" i="8"/>
  <c r="N1612" i="8"/>
  <c r="O1612" i="8" s="1"/>
  <c r="M1612" i="8"/>
  <c r="L1612" i="8"/>
  <c r="K1612" i="8"/>
  <c r="J1612" i="8"/>
  <c r="P1611" i="8"/>
  <c r="N1611" i="8"/>
  <c r="O1611" i="8" s="1"/>
  <c r="M1611" i="8"/>
  <c r="L1611" i="8"/>
  <c r="K1611" i="8"/>
  <c r="J1611" i="8"/>
  <c r="P1610" i="8"/>
  <c r="N1610" i="8"/>
  <c r="O1610" i="8" s="1"/>
  <c r="M1610" i="8"/>
  <c r="L1610" i="8"/>
  <c r="K1610" i="8"/>
  <c r="J1610" i="8"/>
  <c r="P1609" i="8"/>
  <c r="N1609" i="8"/>
  <c r="O1609" i="8" s="1"/>
  <c r="M1609" i="8"/>
  <c r="L1609" i="8"/>
  <c r="K1609" i="8"/>
  <c r="J1609" i="8"/>
  <c r="P1608" i="8"/>
  <c r="N1608" i="8"/>
  <c r="O1608" i="8" s="1"/>
  <c r="M1608" i="8"/>
  <c r="L1608" i="8"/>
  <c r="K1608" i="8"/>
  <c r="J1608" i="8"/>
  <c r="P1607" i="8"/>
  <c r="N1607" i="8"/>
  <c r="O1607" i="8" s="1"/>
  <c r="M1607" i="8"/>
  <c r="L1607" i="8"/>
  <c r="K1607" i="8"/>
  <c r="J1607" i="8"/>
  <c r="P1606" i="8"/>
  <c r="N1606" i="8"/>
  <c r="O1606" i="8" s="1"/>
  <c r="M1606" i="8"/>
  <c r="L1606" i="8"/>
  <c r="K1606" i="8"/>
  <c r="J1606" i="8"/>
  <c r="P1605" i="8"/>
  <c r="N1605" i="8"/>
  <c r="O1605" i="8" s="1"/>
  <c r="M1605" i="8"/>
  <c r="L1605" i="8"/>
  <c r="K1605" i="8"/>
  <c r="J1605" i="8"/>
  <c r="P1604" i="8"/>
  <c r="N1604" i="8"/>
  <c r="O1604" i="8" s="1"/>
  <c r="M1604" i="8"/>
  <c r="L1604" i="8"/>
  <c r="K1604" i="8"/>
  <c r="J1604" i="8"/>
  <c r="P1603" i="8"/>
  <c r="N1603" i="8"/>
  <c r="O1603" i="8" s="1"/>
  <c r="M1603" i="8"/>
  <c r="L1603" i="8"/>
  <c r="K1603" i="8"/>
  <c r="J1603" i="8"/>
  <c r="P1602" i="8"/>
  <c r="N1602" i="8"/>
  <c r="O1602" i="8" s="1"/>
  <c r="M1602" i="8"/>
  <c r="L1602" i="8"/>
  <c r="K1602" i="8"/>
  <c r="J1602" i="8"/>
  <c r="P1601" i="8"/>
  <c r="N1601" i="8"/>
  <c r="O1601" i="8" s="1"/>
  <c r="M1601" i="8"/>
  <c r="L1601" i="8"/>
  <c r="K1601" i="8"/>
  <c r="J1601" i="8"/>
  <c r="P1600" i="8"/>
  <c r="N1600" i="8"/>
  <c r="O1600" i="8" s="1"/>
  <c r="M1600" i="8"/>
  <c r="L1600" i="8"/>
  <c r="K1600" i="8"/>
  <c r="J1600" i="8"/>
  <c r="P1599" i="8"/>
  <c r="N1599" i="8"/>
  <c r="O1599" i="8" s="1"/>
  <c r="M1599" i="8"/>
  <c r="L1599" i="8"/>
  <c r="K1599" i="8"/>
  <c r="J1599" i="8"/>
  <c r="P1598" i="8"/>
  <c r="N1598" i="8"/>
  <c r="O1598" i="8" s="1"/>
  <c r="M1598" i="8"/>
  <c r="L1598" i="8"/>
  <c r="K1598" i="8"/>
  <c r="J1598" i="8"/>
  <c r="P1597" i="8"/>
  <c r="N1597" i="8"/>
  <c r="O1597" i="8" s="1"/>
  <c r="M1597" i="8"/>
  <c r="L1597" i="8"/>
  <c r="K1597" i="8"/>
  <c r="J1597" i="8"/>
  <c r="P1596" i="8"/>
  <c r="N1596" i="8"/>
  <c r="O1596" i="8" s="1"/>
  <c r="M1596" i="8"/>
  <c r="L1596" i="8"/>
  <c r="K1596" i="8"/>
  <c r="J1596" i="8"/>
  <c r="P1595" i="8"/>
  <c r="N1595" i="8"/>
  <c r="O1595" i="8" s="1"/>
  <c r="M1595" i="8"/>
  <c r="L1595" i="8"/>
  <c r="K1595" i="8"/>
  <c r="J1595" i="8"/>
  <c r="P1594" i="8"/>
  <c r="N1594" i="8"/>
  <c r="O1594" i="8" s="1"/>
  <c r="M1594" i="8"/>
  <c r="L1594" i="8"/>
  <c r="K1594" i="8"/>
  <c r="J1594" i="8"/>
  <c r="P1593" i="8"/>
  <c r="N1593" i="8"/>
  <c r="O1593" i="8" s="1"/>
  <c r="M1593" i="8"/>
  <c r="L1593" i="8"/>
  <c r="K1593" i="8"/>
  <c r="J1593" i="8"/>
  <c r="P1592" i="8"/>
  <c r="N1592" i="8"/>
  <c r="O1592" i="8" s="1"/>
  <c r="M1592" i="8"/>
  <c r="L1592" i="8"/>
  <c r="K1592" i="8"/>
  <c r="J1592" i="8"/>
  <c r="P1591" i="8"/>
  <c r="N1591" i="8"/>
  <c r="O1591" i="8" s="1"/>
  <c r="M1591" i="8"/>
  <c r="L1591" i="8"/>
  <c r="K1591" i="8"/>
  <c r="J1591" i="8"/>
  <c r="P1590" i="8"/>
  <c r="N1590" i="8"/>
  <c r="O1590" i="8" s="1"/>
  <c r="M1590" i="8"/>
  <c r="L1590" i="8"/>
  <c r="K1590" i="8"/>
  <c r="J1590" i="8"/>
  <c r="P1589" i="8"/>
  <c r="N1589" i="8"/>
  <c r="O1589" i="8" s="1"/>
  <c r="M1589" i="8"/>
  <c r="L1589" i="8"/>
  <c r="K1589" i="8"/>
  <c r="J1589" i="8"/>
  <c r="P1588" i="8"/>
  <c r="N1588" i="8"/>
  <c r="O1588" i="8" s="1"/>
  <c r="M1588" i="8"/>
  <c r="L1588" i="8"/>
  <c r="K1588" i="8"/>
  <c r="J1588" i="8"/>
  <c r="P1587" i="8"/>
  <c r="N1587" i="8"/>
  <c r="O1587" i="8" s="1"/>
  <c r="M1587" i="8"/>
  <c r="L1587" i="8"/>
  <c r="K1587" i="8"/>
  <c r="J1587" i="8"/>
  <c r="P1586" i="8"/>
  <c r="N1586" i="8"/>
  <c r="O1586" i="8" s="1"/>
  <c r="M1586" i="8"/>
  <c r="L1586" i="8"/>
  <c r="K1586" i="8"/>
  <c r="J1586" i="8"/>
  <c r="P1585" i="8"/>
  <c r="N1585" i="8"/>
  <c r="O1585" i="8" s="1"/>
  <c r="M1585" i="8"/>
  <c r="L1585" i="8"/>
  <c r="K1585" i="8"/>
  <c r="J1585" i="8"/>
  <c r="P1584" i="8"/>
  <c r="N1584" i="8"/>
  <c r="O1584" i="8" s="1"/>
  <c r="M1584" i="8"/>
  <c r="L1584" i="8"/>
  <c r="K1584" i="8"/>
  <c r="J1584" i="8"/>
  <c r="P1583" i="8"/>
  <c r="N1583" i="8"/>
  <c r="O1583" i="8" s="1"/>
  <c r="M1583" i="8"/>
  <c r="L1583" i="8"/>
  <c r="K1583" i="8"/>
  <c r="J1583" i="8"/>
  <c r="P1582" i="8"/>
  <c r="N1582" i="8"/>
  <c r="O1582" i="8" s="1"/>
  <c r="M1582" i="8"/>
  <c r="L1582" i="8"/>
  <c r="K1582" i="8"/>
  <c r="J1582" i="8"/>
  <c r="P1581" i="8"/>
  <c r="N1581" i="8"/>
  <c r="O1581" i="8" s="1"/>
  <c r="M1581" i="8"/>
  <c r="L1581" i="8"/>
  <c r="K1581" i="8"/>
  <c r="J1581" i="8"/>
  <c r="P1580" i="8"/>
  <c r="N1580" i="8"/>
  <c r="O1580" i="8" s="1"/>
  <c r="M1580" i="8"/>
  <c r="L1580" i="8"/>
  <c r="K1580" i="8"/>
  <c r="J1580" i="8"/>
  <c r="P1579" i="8"/>
  <c r="N1579" i="8"/>
  <c r="O1579" i="8" s="1"/>
  <c r="M1579" i="8"/>
  <c r="L1579" i="8"/>
  <c r="K1579" i="8"/>
  <c r="J1579" i="8"/>
  <c r="P1578" i="8"/>
  <c r="N1578" i="8"/>
  <c r="O1578" i="8" s="1"/>
  <c r="M1578" i="8"/>
  <c r="L1578" i="8"/>
  <c r="K1578" i="8"/>
  <c r="J1578" i="8"/>
  <c r="P1577" i="8"/>
  <c r="N1577" i="8"/>
  <c r="O1577" i="8" s="1"/>
  <c r="M1577" i="8"/>
  <c r="L1577" i="8"/>
  <c r="K1577" i="8"/>
  <c r="J1577" i="8"/>
  <c r="P1576" i="8"/>
  <c r="N1576" i="8"/>
  <c r="O1576" i="8" s="1"/>
  <c r="M1576" i="8"/>
  <c r="L1576" i="8"/>
  <c r="K1576" i="8"/>
  <c r="J1576" i="8"/>
  <c r="P1575" i="8"/>
  <c r="N1575" i="8"/>
  <c r="O1575" i="8" s="1"/>
  <c r="M1575" i="8"/>
  <c r="L1575" i="8"/>
  <c r="K1575" i="8"/>
  <c r="J1575" i="8"/>
  <c r="P1574" i="8"/>
  <c r="N1574" i="8"/>
  <c r="O1574" i="8" s="1"/>
  <c r="M1574" i="8"/>
  <c r="L1574" i="8"/>
  <c r="K1574" i="8"/>
  <c r="J1574" i="8"/>
  <c r="P1573" i="8"/>
  <c r="N1573" i="8"/>
  <c r="O1573" i="8" s="1"/>
  <c r="M1573" i="8"/>
  <c r="L1573" i="8"/>
  <c r="K1573" i="8"/>
  <c r="J1573" i="8"/>
  <c r="P1572" i="8"/>
  <c r="N1572" i="8"/>
  <c r="O1572" i="8" s="1"/>
  <c r="M1572" i="8"/>
  <c r="L1572" i="8"/>
  <c r="K1572" i="8"/>
  <c r="J1572" i="8"/>
  <c r="P1571" i="8"/>
  <c r="N1571" i="8"/>
  <c r="O1571" i="8" s="1"/>
  <c r="M1571" i="8"/>
  <c r="L1571" i="8"/>
  <c r="K1571" i="8"/>
  <c r="J1571" i="8"/>
  <c r="P1570" i="8"/>
  <c r="N1570" i="8"/>
  <c r="O1570" i="8" s="1"/>
  <c r="M1570" i="8"/>
  <c r="L1570" i="8"/>
  <c r="K1570" i="8"/>
  <c r="J1570" i="8"/>
  <c r="P1569" i="8"/>
  <c r="N1569" i="8"/>
  <c r="O1569" i="8" s="1"/>
  <c r="M1569" i="8"/>
  <c r="L1569" i="8"/>
  <c r="K1569" i="8"/>
  <c r="J1569" i="8"/>
  <c r="P1568" i="8"/>
  <c r="N1568" i="8"/>
  <c r="O1568" i="8" s="1"/>
  <c r="M1568" i="8"/>
  <c r="L1568" i="8"/>
  <c r="K1568" i="8"/>
  <c r="J1568" i="8"/>
  <c r="P1567" i="8"/>
  <c r="N1567" i="8"/>
  <c r="O1567" i="8" s="1"/>
  <c r="M1567" i="8"/>
  <c r="L1567" i="8"/>
  <c r="K1567" i="8"/>
  <c r="J1567" i="8"/>
  <c r="P1566" i="8"/>
  <c r="N1566" i="8"/>
  <c r="O1566" i="8" s="1"/>
  <c r="M1566" i="8"/>
  <c r="L1566" i="8"/>
  <c r="K1566" i="8"/>
  <c r="J1566" i="8"/>
  <c r="P1565" i="8"/>
  <c r="N1565" i="8"/>
  <c r="O1565" i="8" s="1"/>
  <c r="M1565" i="8"/>
  <c r="L1565" i="8"/>
  <c r="K1565" i="8"/>
  <c r="J1565" i="8"/>
  <c r="P1564" i="8"/>
  <c r="N1564" i="8"/>
  <c r="O1564" i="8" s="1"/>
  <c r="M1564" i="8"/>
  <c r="L1564" i="8"/>
  <c r="K1564" i="8"/>
  <c r="J1564" i="8"/>
  <c r="P1563" i="8"/>
  <c r="N1563" i="8"/>
  <c r="O1563" i="8" s="1"/>
  <c r="M1563" i="8"/>
  <c r="L1563" i="8"/>
  <c r="K1563" i="8"/>
  <c r="J1563" i="8"/>
  <c r="P1562" i="8"/>
  <c r="N1562" i="8"/>
  <c r="O1562" i="8" s="1"/>
  <c r="M1562" i="8"/>
  <c r="L1562" i="8"/>
  <c r="K1562" i="8"/>
  <c r="J1562" i="8"/>
  <c r="P1561" i="8"/>
  <c r="N1561" i="8"/>
  <c r="O1561" i="8" s="1"/>
  <c r="M1561" i="8"/>
  <c r="L1561" i="8"/>
  <c r="K1561" i="8"/>
  <c r="J1561" i="8"/>
  <c r="P1560" i="8"/>
  <c r="N1560" i="8"/>
  <c r="O1560" i="8" s="1"/>
  <c r="M1560" i="8"/>
  <c r="L1560" i="8"/>
  <c r="K1560" i="8"/>
  <c r="J1560" i="8"/>
  <c r="P1559" i="8"/>
  <c r="N1559" i="8"/>
  <c r="O1559" i="8" s="1"/>
  <c r="M1559" i="8"/>
  <c r="L1559" i="8"/>
  <c r="K1559" i="8"/>
  <c r="J1559" i="8"/>
  <c r="P1558" i="8"/>
  <c r="N1558" i="8"/>
  <c r="O1558" i="8" s="1"/>
  <c r="M1558" i="8"/>
  <c r="L1558" i="8"/>
  <c r="K1558" i="8"/>
  <c r="J1558" i="8"/>
  <c r="P1557" i="8"/>
  <c r="N1557" i="8"/>
  <c r="O1557" i="8" s="1"/>
  <c r="M1557" i="8"/>
  <c r="L1557" i="8"/>
  <c r="K1557" i="8"/>
  <c r="J1557" i="8"/>
  <c r="P1556" i="8"/>
  <c r="N1556" i="8"/>
  <c r="O1556" i="8" s="1"/>
  <c r="M1556" i="8"/>
  <c r="L1556" i="8"/>
  <c r="K1556" i="8"/>
  <c r="J1556" i="8"/>
  <c r="P1555" i="8"/>
  <c r="N1555" i="8"/>
  <c r="O1555" i="8" s="1"/>
  <c r="M1555" i="8"/>
  <c r="L1555" i="8"/>
  <c r="K1555" i="8"/>
  <c r="J1555" i="8"/>
  <c r="P1554" i="8"/>
  <c r="N1554" i="8"/>
  <c r="O1554" i="8" s="1"/>
  <c r="M1554" i="8"/>
  <c r="L1554" i="8"/>
  <c r="K1554" i="8"/>
  <c r="J1554" i="8"/>
  <c r="P1553" i="8"/>
  <c r="N1553" i="8"/>
  <c r="O1553" i="8" s="1"/>
  <c r="M1553" i="8"/>
  <c r="L1553" i="8"/>
  <c r="K1553" i="8"/>
  <c r="J1553" i="8"/>
  <c r="P1552" i="8"/>
  <c r="N1552" i="8"/>
  <c r="O1552" i="8" s="1"/>
  <c r="M1552" i="8"/>
  <c r="L1552" i="8"/>
  <c r="K1552" i="8"/>
  <c r="J1552" i="8"/>
  <c r="P1551" i="8"/>
  <c r="N1551" i="8"/>
  <c r="O1551" i="8" s="1"/>
  <c r="M1551" i="8"/>
  <c r="L1551" i="8"/>
  <c r="K1551" i="8"/>
  <c r="J1551" i="8"/>
  <c r="P1550" i="8"/>
  <c r="N1550" i="8"/>
  <c r="O1550" i="8" s="1"/>
  <c r="M1550" i="8"/>
  <c r="L1550" i="8"/>
  <c r="K1550" i="8"/>
  <c r="J1550" i="8"/>
  <c r="P1549" i="8"/>
  <c r="N1549" i="8"/>
  <c r="O1549" i="8" s="1"/>
  <c r="M1549" i="8"/>
  <c r="L1549" i="8"/>
  <c r="K1549" i="8"/>
  <c r="J1549" i="8"/>
  <c r="P1548" i="8"/>
  <c r="N1548" i="8"/>
  <c r="O1548" i="8" s="1"/>
  <c r="M1548" i="8"/>
  <c r="L1548" i="8"/>
  <c r="K1548" i="8"/>
  <c r="J1548" i="8"/>
  <c r="P1547" i="8"/>
  <c r="N1547" i="8"/>
  <c r="O1547" i="8" s="1"/>
  <c r="M1547" i="8"/>
  <c r="L1547" i="8"/>
  <c r="K1547" i="8"/>
  <c r="J1547" i="8"/>
  <c r="P1546" i="8"/>
  <c r="N1546" i="8"/>
  <c r="O1546" i="8" s="1"/>
  <c r="M1546" i="8"/>
  <c r="L1546" i="8"/>
  <c r="K1546" i="8"/>
  <c r="J1546" i="8"/>
  <c r="P1545" i="8"/>
  <c r="N1545" i="8"/>
  <c r="O1545" i="8" s="1"/>
  <c r="M1545" i="8"/>
  <c r="L1545" i="8"/>
  <c r="K1545" i="8"/>
  <c r="J1545" i="8"/>
  <c r="P1544" i="8"/>
  <c r="N1544" i="8"/>
  <c r="O1544" i="8" s="1"/>
  <c r="M1544" i="8"/>
  <c r="L1544" i="8"/>
  <c r="K1544" i="8"/>
  <c r="J1544" i="8"/>
  <c r="P1543" i="8"/>
  <c r="N1543" i="8"/>
  <c r="O1543" i="8" s="1"/>
  <c r="M1543" i="8"/>
  <c r="L1543" i="8"/>
  <c r="K1543" i="8"/>
  <c r="J1543" i="8"/>
  <c r="P1542" i="8"/>
  <c r="N1542" i="8"/>
  <c r="O1542" i="8" s="1"/>
  <c r="M1542" i="8"/>
  <c r="L1542" i="8"/>
  <c r="K1542" i="8"/>
  <c r="J1542" i="8"/>
  <c r="P1541" i="8"/>
  <c r="N1541" i="8"/>
  <c r="O1541" i="8" s="1"/>
  <c r="M1541" i="8"/>
  <c r="L1541" i="8"/>
  <c r="K1541" i="8"/>
  <c r="J1541" i="8"/>
  <c r="P1540" i="8"/>
  <c r="N1540" i="8"/>
  <c r="O1540" i="8" s="1"/>
  <c r="M1540" i="8"/>
  <c r="L1540" i="8"/>
  <c r="K1540" i="8"/>
  <c r="J1540" i="8"/>
  <c r="P1539" i="8"/>
  <c r="N1539" i="8"/>
  <c r="O1539" i="8" s="1"/>
  <c r="M1539" i="8"/>
  <c r="L1539" i="8"/>
  <c r="K1539" i="8"/>
  <c r="J1539" i="8"/>
  <c r="P1538" i="8"/>
  <c r="N1538" i="8"/>
  <c r="O1538" i="8" s="1"/>
  <c r="M1538" i="8"/>
  <c r="L1538" i="8"/>
  <c r="K1538" i="8"/>
  <c r="J1538" i="8"/>
  <c r="P1537" i="8"/>
  <c r="O1537" i="8"/>
  <c r="N1537" i="8"/>
  <c r="M1537" i="8"/>
  <c r="L1537" i="8"/>
  <c r="K1537" i="8"/>
  <c r="J1537" i="8"/>
  <c r="P1536" i="8"/>
  <c r="N1536" i="8"/>
  <c r="O1536" i="8" s="1"/>
  <c r="M1536" i="8"/>
  <c r="L1536" i="8"/>
  <c r="K1536" i="8"/>
  <c r="J1536" i="8"/>
  <c r="P1535" i="8"/>
  <c r="N1535" i="8"/>
  <c r="O1535" i="8" s="1"/>
  <c r="M1535" i="8"/>
  <c r="L1535" i="8"/>
  <c r="K1535" i="8"/>
  <c r="J1535" i="8"/>
  <c r="P1534" i="8"/>
  <c r="N1534" i="8"/>
  <c r="O1534" i="8" s="1"/>
  <c r="M1534" i="8"/>
  <c r="L1534" i="8"/>
  <c r="K1534" i="8"/>
  <c r="J1534" i="8"/>
  <c r="P1533" i="8"/>
  <c r="N1533" i="8"/>
  <c r="O1533" i="8" s="1"/>
  <c r="M1533" i="8"/>
  <c r="L1533" i="8"/>
  <c r="K1533" i="8"/>
  <c r="J1533" i="8"/>
  <c r="P1532" i="8"/>
  <c r="N1532" i="8"/>
  <c r="O1532" i="8" s="1"/>
  <c r="M1532" i="8"/>
  <c r="L1532" i="8"/>
  <c r="K1532" i="8"/>
  <c r="J1532" i="8"/>
  <c r="P1531" i="8"/>
  <c r="N1531" i="8"/>
  <c r="O1531" i="8" s="1"/>
  <c r="M1531" i="8"/>
  <c r="L1531" i="8"/>
  <c r="K1531" i="8"/>
  <c r="J1531" i="8"/>
  <c r="P1530" i="8"/>
  <c r="N1530" i="8"/>
  <c r="O1530" i="8" s="1"/>
  <c r="M1530" i="8"/>
  <c r="L1530" i="8"/>
  <c r="K1530" i="8"/>
  <c r="J1530" i="8"/>
  <c r="P1529" i="8"/>
  <c r="N1529" i="8"/>
  <c r="O1529" i="8" s="1"/>
  <c r="M1529" i="8"/>
  <c r="L1529" i="8"/>
  <c r="K1529" i="8"/>
  <c r="J1529" i="8"/>
  <c r="P1528" i="8"/>
  <c r="N1528" i="8"/>
  <c r="O1528" i="8" s="1"/>
  <c r="M1528" i="8"/>
  <c r="L1528" i="8"/>
  <c r="K1528" i="8"/>
  <c r="J1528" i="8"/>
  <c r="P1527" i="8"/>
  <c r="N1527" i="8"/>
  <c r="O1527" i="8" s="1"/>
  <c r="M1527" i="8"/>
  <c r="L1527" i="8"/>
  <c r="K1527" i="8"/>
  <c r="J1527" i="8"/>
  <c r="P1526" i="8"/>
  <c r="N1526" i="8"/>
  <c r="O1526" i="8" s="1"/>
  <c r="M1526" i="8"/>
  <c r="L1526" i="8"/>
  <c r="K1526" i="8"/>
  <c r="J1526" i="8"/>
  <c r="P1525" i="8"/>
  <c r="N1525" i="8"/>
  <c r="O1525" i="8" s="1"/>
  <c r="M1525" i="8"/>
  <c r="L1525" i="8"/>
  <c r="K1525" i="8"/>
  <c r="J1525" i="8"/>
  <c r="P1524" i="8"/>
  <c r="N1524" i="8"/>
  <c r="O1524" i="8" s="1"/>
  <c r="M1524" i="8"/>
  <c r="L1524" i="8"/>
  <c r="K1524" i="8"/>
  <c r="J1524" i="8"/>
  <c r="P1523" i="8"/>
  <c r="N1523" i="8"/>
  <c r="O1523" i="8" s="1"/>
  <c r="M1523" i="8"/>
  <c r="L1523" i="8"/>
  <c r="K1523" i="8"/>
  <c r="J1523" i="8"/>
  <c r="P1522" i="8"/>
  <c r="N1522" i="8"/>
  <c r="O1522" i="8" s="1"/>
  <c r="M1522" i="8"/>
  <c r="L1522" i="8"/>
  <c r="K1522" i="8"/>
  <c r="J1522" i="8"/>
  <c r="P1521" i="8"/>
  <c r="N1521" i="8"/>
  <c r="O1521" i="8" s="1"/>
  <c r="M1521" i="8"/>
  <c r="L1521" i="8"/>
  <c r="K1521" i="8"/>
  <c r="J1521" i="8"/>
  <c r="P1520" i="8"/>
  <c r="N1520" i="8"/>
  <c r="O1520" i="8" s="1"/>
  <c r="M1520" i="8"/>
  <c r="L1520" i="8"/>
  <c r="K1520" i="8"/>
  <c r="J1520" i="8"/>
  <c r="P1519" i="8"/>
  <c r="N1519" i="8"/>
  <c r="O1519" i="8" s="1"/>
  <c r="M1519" i="8"/>
  <c r="L1519" i="8"/>
  <c r="K1519" i="8"/>
  <c r="J1519" i="8"/>
  <c r="P1518" i="8"/>
  <c r="N1518" i="8"/>
  <c r="O1518" i="8" s="1"/>
  <c r="M1518" i="8"/>
  <c r="L1518" i="8"/>
  <c r="K1518" i="8"/>
  <c r="J1518" i="8"/>
  <c r="P1517" i="8"/>
  <c r="N1517" i="8"/>
  <c r="O1517" i="8" s="1"/>
  <c r="M1517" i="8"/>
  <c r="L1517" i="8"/>
  <c r="K1517" i="8"/>
  <c r="J1517" i="8"/>
  <c r="P1516" i="8"/>
  <c r="N1516" i="8"/>
  <c r="O1516" i="8" s="1"/>
  <c r="M1516" i="8"/>
  <c r="L1516" i="8"/>
  <c r="K1516" i="8"/>
  <c r="J1516" i="8"/>
  <c r="P1515" i="8"/>
  <c r="N1515" i="8"/>
  <c r="O1515" i="8" s="1"/>
  <c r="M1515" i="8"/>
  <c r="L1515" i="8"/>
  <c r="K1515" i="8"/>
  <c r="J1515" i="8"/>
  <c r="P1514" i="8"/>
  <c r="N1514" i="8"/>
  <c r="O1514" i="8" s="1"/>
  <c r="M1514" i="8"/>
  <c r="L1514" i="8"/>
  <c r="K1514" i="8"/>
  <c r="J1514" i="8"/>
  <c r="P1513" i="8"/>
  <c r="N1513" i="8"/>
  <c r="O1513" i="8" s="1"/>
  <c r="M1513" i="8"/>
  <c r="L1513" i="8"/>
  <c r="K1513" i="8"/>
  <c r="J1513" i="8"/>
  <c r="P1512" i="8"/>
  <c r="N1512" i="8"/>
  <c r="O1512" i="8" s="1"/>
  <c r="M1512" i="8"/>
  <c r="L1512" i="8"/>
  <c r="K1512" i="8"/>
  <c r="J1512" i="8"/>
  <c r="P1511" i="8"/>
  <c r="N1511" i="8"/>
  <c r="O1511" i="8" s="1"/>
  <c r="M1511" i="8"/>
  <c r="L1511" i="8"/>
  <c r="K1511" i="8"/>
  <c r="J1511" i="8"/>
  <c r="P1510" i="8"/>
  <c r="N1510" i="8"/>
  <c r="O1510" i="8" s="1"/>
  <c r="M1510" i="8"/>
  <c r="L1510" i="8"/>
  <c r="K1510" i="8"/>
  <c r="J1510" i="8"/>
  <c r="P1509" i="8"/>
  <c r="N1509" i="8"/>
  <c r="O1509" i="8" s="1"/>
  <c r="M1509" i="8"/>
  <c r="L1509" i="8"/>
  <c r="K1509" i="8"/>
  <c r="J1509" i="8"/>
  <c r="P1508" i="8"/>
  <c r="N1508" i="8"/>
  <c r="O1508" i="8" s="1"/>
  <c r="M1508" i="8"/>
  <c r="L1508" i="8"/>
  <c r="K1508" i="8"/>
  <c r="J1508" i="8"/>
  <c r="P1507" i="8"/>
  <c r="N1507" i="8"/>
  <c r="O1507" i="8" s="1"/>
  <c r="M1507" i="8"/>
  <c r="L1507" i="8"/>
  <c r="K1507" i="8"/>
  <c r="J1507" i="8"/>
  <c r="P1506" i="8"/>
  <c r="N1506" i="8"/>
  <c r="O1506" i="8" s="1"/>
  <c r="M1506" i="8"/>
  <c r="L1506" i="8"/>
  <c r="K1506" i="8"/>
  <c r="J1506" i="8"/>
  <c r="P1505" i="8"/>
  <c r="N1505" i="8"/>
  <c r="O1505" i="8" s="1"/>
  <c r="M1505" i="8"/>
  <c r="L1505" i="8"/>
  <c r="K1505" i="8"/>
  <c r="J1505" i="8"/>
  <c r="P1504" i="8"/>
  <c r="N1504" i="8"/>
  <c r="O1504" i="8" s="1"/>
  <c r="M1504" i="8"/>
  <c r="L1504" i="8"/>
  <c r="K1504" i="8"/>
  <c r="J1504" i="8"/>
  <c r="P1503" i="8"/>
  <c r="N1503" i="8"/>
  <c r="O1503" i="8" s="1"/>
  <c r="M1503" i="8"/>
  <c r="L1503" i="8"/>
  <c r="K1503" i="8"/>
  <c r="J1503" i="8"/>
  <c r="P1502" i="8"/>
  <c r="N1502" i="8"/>
  <c r="O1502" i="8" s="1"/>
  <c r="M1502" i="8"/>
  <c r="L1502" i="8"/>
  <c r="K1502" i="8"/>
  <c r="J1502" i="8"/>
  <c r="P1501" i="8"/>
  <c r="N1501" i="8"/>
  <c r="O1501" i="8" s="1"/>
  <c r="M1501" i="8"/>
  <c r="L1501" i="8"/>
  <c r="K1501" i="8"/>
  <c r="J1501" i="8"/>
  <c r="P1500" i="8"/>
  <c r="N1500" i="8"/>
  <c r="O1500" i="8" s="1"/>
  <c r="M1500" i="8"/>
  <c r="L1500" i="8"/>
  <c r="K1500" i="8"/>
  <c r="J1500" i="8"/>
  <c r="P1499" i="8"/>
  <c r="N1499" i="8"/>
  <c r="O1499" i="8" s="1"/>
  <c r="M1499" i="8"/>
  <c r="L1499" i="8"/>
  <c r="K1499" i="8"/>
  <c r="J1499" i="8"/>
  <c r="P1498" i="8"/>
  <c r="N1498" i="8"/>
  <c r="O1498" i="8" s="1"/>
  <c r="M1498" i="8"/>
  <c r="L1498" i="8"/>
  <c r="K1498" i="8"/>
  <c r="J1498" i="8"/>
  <c r="P1497" i="8"/>
  <c r="N1497" i="8"/>
  <c r="O1497" i="8" s="1"/>
  <c r="M1497" i="8"/>
  <c r="L1497" i="8"/>
  <c r="K1497" i="8"/>
  <c r="J1497" i="8"/>
  <c r="P1496" i="8"/>
  <c r="N1496" i="8"/>
  <c r="O1496" i="8" s="1"/>
  <c r="M1496" i="8"/>
  <c r="L1496" i="8"/>
  <c r="K1496" i="8"/>
  <c r="J1496" i="8"/>
  <c r="P1495" i="8"/>
  <c r="N1495" i="8"/>
  <c r="O1495" i="8" s="1"/>
  <c r="M1495" i="8"/>
  <c r="L1495" i="8"/>
  <c r="K1495" i="8"/>
  <c r="J1495" i="8"/>
  <c r="P1494" i="8"/>
  <c r="N1494" i="8"/>
  <c r="O1494" i="8" s="1"/>
  <c r="M1494" i="8"/>
  <c r="L1494" i="8"/>
  <c r="K1494" i="8"/>
  <c r="J1494" i="8"/>
  <c r="P1493" i="8"/>
  <c r="N1493" i="8"/>
  <c r="O1493" i="8" s="1"/>
  <c r="M1493" i="8"/>
  <c r="L1493" i="8"/>
  <c r="K1493" i="8"/>
  <c r="J1493" i="8"/>
  <c r="P1492" i="8"/>
  <c r="N1492" i="8"/>
  <c r="O1492" i="8" s="1"/>
  <c r="M1492" i="8"/>
  <c r="L1492" i="8"/>
  <c r="K1492" i="8"/>
  <c r="J1492" i="8"/>
  <c r="P1491" i="8"/>
  <c r="N1491" i="8"/>
  <c r="O1491" i="8" s="1"/>
  <c r="M1491" i="8"/>
  <c r="L1491" i="8"/>
  <c r="K1491" i="8"/>
  <c r="J1491" i="8"/>
  <c r="P1490" i="8"/>
  <c r="N1490" i="8"/>
  <c r="O1490" i="8" s="1"/>
  <c r="M1490" i="8"/>
  <c r="L1490" i="8"/>
  <c r="K1490" i="8"/>
  <c r="J1490" i="8"/>
  <c r="P1489" i="8"/>
  <c r="N1489" i="8"/>
  <c r="O1489" i="8" s="1"/>
  <c r="M1489" i="8"/>
  <c r="L1489" i="8"/>
  <c r="K1489" i="8"/>
  <c r="J1489" i="8"/>
  <c r="P1488" i="8"/>
  <c r="N1488" i="8"/>
  <c r="O1488" i="8" s="1"/>
  <c r="M1488" i="8"/>
  <c r="L1488" i="8"/>
  <c r="K1488" i="8"/>
  <c r="J1488" i="8"/>
  <c r="P1487" i="8"/>
  <c r="N1487" i="8"/>
  <c r="O1487" i="8" s="1"/>
  <c r="M1487" i="8"/>
  <c r="L1487" i="8"/>
  <c r="K1487" i="8"/>
  <c r="J1487" i="8"/>
  <c r="P1486" i="8"/>
  <c r="N1486" i="8"/>
  <c r="O1486" i="8" s="1"/>
  <c r="M1486" i="8"/>
  <c r="L1486" i="8"/>
  <c r="K1486" i="8"/>
  <c r="J1486" i="8"/>
  <c r="P1485" i="8"/>
  <c r="N1485" i="8"/>
  <c r="O1485" i="8" s="1"/>
  <c r="M1485" i="8"/>
  <c r="L1485" i="8"/>
  <c r="K1485" i="8"/>
  <c r="J1485" i="8"/>
  <c r="P1484" i="8"/>
  <c r="N1484" i="8"/>
  <c r="O1484" i="8" s="1"/>
  <c r="M1484" i="8"/>
  <c r="L1484" i="8"/>
  <c r="K1484" i="8"/>
  <c r="J1484" i="8"/>
  <c r="P1483" i="8"/>
  <c r="N1483" i="8"/>
  <c r="O1483" i="8" s="1"/>
  <c r="M1483" i="8"/>
  <c r="L1483" i="8"/>
  <c r="K1483" i="8"/>
  <c r="J1483" i="8"/>
  <c r="P1482" i="8"/>
  <c r="N1482" i="8"/>
  <c r="O1482" i="8" s="1"/>
  <c r="M1482" i="8"/>
  <c r="L1482" i="8"/>
  <c r="K1482" i="8"/>
  <c r="J1482" i="8"/>
  <c r="P1481" i="8"/>
  <c r="N1481" i="8"/>
  <c r="O1481" i="8" s="1"/>
  <c r="M1481" i="8"/>
  <c r="L1481" i="8"/>
  <c r="K1481" i="8"/>
  <c r="J1481" i="8"/>
  <c r="P1480" i="8"/>
  <c r="N1480" i="8"/>
  <c r="O1480" i="8" s="1"/>
  <c r="M1480" i="8"/>
  <c r="L1480" i="8"/>
  <c r="K1480" i="8"/>
  <c r="J1480" i="8"/>
  <c r="P1479" i="8"/>
  <c r="N1479" i="8"/>
  <c r="O1479" i="8" s="1"/>
  <c r="M1479" i="8"/>
  <c r="L1479" i="8"/>
  <c r="K1479" i="8"/>
  <c r="J1479" i="8"/>
  <c r="P1478" i="8"/>
  <c r="N1478" i="8"/>
  <c r="O1478" i="8" s="1"/>
  <c r="M1478" i="8"/>
  <c r="L1478" i="8"/>
  <c r="K1478" i="8"/>
  <c r="J1478" i="8"/>
  <c r="P1477" i="8"/>
  <c r="N1477" i="8"/>
  <c r="O1477" i="8" s="1"/>
  <c r="M1477" i="8"/>
  <c r="L1477" i="8"/>
  <c r="K1477" i="8"/>
  <c r="J1477" i="8"/>
  <c r="P1476" i="8"/>
  <c r="N1476" i="8"/>
  <c r="O1476" i="8" s="1"/>
  <c r="M1476" i="8"/>
  <c r="L1476" i="8"/>
  <c r="K1476" i="8"/>
  <c r="J1476" i="8"/>
  <c r="P1475" i="8"/>
  <c r="N1475" i="8"/>
  <c r="O1475" i="8" s="1"/>
  <c r="M1475" i="8"/>
  <c r="L1475" i="8"/>
  <c r="K1475" i="8"/>
  <c r="J1475" i="8"/>
  <c r="P1474" i="8"/>
  <c r="N1474" i="8"/>
  <c r="O1474" i="8" s="1"/>
  <c r="M1474" i="8"/>
  <c r="L1474" i="8"/>
  <c r="K1474" i="8"/>
  <c r="J1474" i="8"/>
  <c r="P1473" i="8"/>
  <c r="N1473" i="8"/>
  <c r="O1473" i="8" s="1"/>
  <c r="M1473" i="8"/>
  <c r="L1473" i="8"/>
  <c r="K1473" i="8"/>
  <c r="J1473" i="8"/>
  <c r="P1472" i="8"/>
  <c r="N1472" i="8"/>
  <c r="O1472" i="8" s="1"/>
  <c r="M1472" i="8"/>
  <c r="L1472" i="8"/>
  <c r="K1472" i="8"/>
  <c r="J1472" i="8"/>
  <c r="P1471" i="8"/>
  <c r="N1471" i="8"/>
  <c r="O1471" i="8" s="1"/>
  <c r="M1471" i="8"/>
  <c r="L1471" i="8"/>
  <c r="K1471" i="8"/>
  <c r="J1471" i="8"/>
  <c r="P1470" i="8"/>
  <c r="N1470" i="8"/>
  <c r="O1470" i="8" s="1"/>
  <c r="M1470" i="8"/>
  <c r="L1470" i="8"/>
  <c r="K1470" i="8"/>
  <c r="J1470" i="8"/>
  <c r="P1469" i="8"/>
  <c r="N1469" i="8"/>
  <c r="O1469" i="8" s="1"/>
  <c r="M1469" i="8"/>
  <c r="L1469" i="8"/>
  <c r="K1469" i="8"/>
  <c r="J1469" i="8"/>
  <c r="P1468" i="8"/>
  <c r="N1468" i="8"/>
  <c r="O1468" i="8" s="1"/>
  <c r="M1468" i="8"/>
  <c r="L1468" i="8"/>
  <c r="K1468" i="8"/>
  <c r="J1468" i="8"/>
  <c r="P1467" i="8"/>
  <c r="N1467" i="8"/>
  <c r="O1467" i="8" s="1"/>
  <c r="M1467" i="8"/>
  <c r="L1467" i="8"/>
  <c r="K1467" i="8"/>
  <c r="J1467" i="8"/>
  <c r="P1466" i="8"/>
  <c r="N1466" i="8"/>
  <c r="O1466" i="8" s="1"/>
  <c r="M1466" i="8"/>
  <c r="L1466" i="8"/>
  <c r="K1466" i="8"/>
  <c r="J1466" i="8"/>
  <c r="P1465" i="8"/>
  <c r="N1465" i="8"/>
  <c r="O1465" i="8" s="1"/>
  <c r="M1465" i="8"/>
  <c r="L1465" i="8"/>
  <c r="K1465" i="8"/>
  <c r="J1465" i="8"/>
  <c r="P1464" i="8"/>
  <c r="N1464" i="8"/>
  <c r="O1464" i="8" s="1"/>
  <c r="M1464" i="8"/>
  <c r="L1464" i="8"/>
  <c r="K1464" i="8"/>
  <c r="J1464" i="8"/>
  <c r="P1463" i="8"/>
  <c r="N1463" i="8"/>
  <c r="O1463" i="8" s="1"/>
  <c r="M1463" i="8"/>
  <c r="L1463" i="8"/>
  <c r="K1463" i="8"/>
  <c r="J1463" i="8"/>
  <c r="P1462" i="8"/>
  <c r="N1462" i="8"/>
  <c r="O1462" i="8" s="1"/>
  <c r="M1462" i="8"/>
  <c r="L1462" i="8"/>
  <c r="K1462" i="8"/>
  <c r="J1462" i="8"/>
  <c r="P1461" i="8"/>
  <c r="N1461" i="8"/>
  <c r="O1461" i="8" s="1"/>
  <c r="M1461" i="8"/>
  <c r="L1461" i="8"/>
  <c r="K1461" i="8"/>
  <c r="J1461" i="8"/>
  <c r="P1460" i="8"/>
  <c r="N1460" i="8"/>
  <c r="O1460" i="8" s="1"/>
  <c r="M1460" i="8"/>
  <c r="L1460" i="8"/>
  <c r="K1460" i="8"/>
  <c r="J1460" i="8"/>
  <c r="P1459" i="8"/>
  <c r="N1459" i="8"/>
  <c r="O1459" i="8" s="1"/>
  <c r="M1459" i="8"/>
  <c r="L1459" i="8"/>
  <c r="K1459" i="8"/>
  <c r="J1459" i="8"/>
  <c r="P1458" i="8"/>
  <c r="N1458" i="8"/>
  <c r="O1458" i="8" s="1"/>
  <c r="M1458" i="8"/>
  <c r="L1458" i="8"/>
  <c r="K1458" i="8"/>
  <c r="J1458" i="8"/>
  <c r="P1457" i="8"/>
  <c r="N1457" i="8"/>
  <c r="O1457" i="8" s="1"/>
  <c r="M1457" i="8"/>
  <c r="L1457" i="8"/>
  <c r="K1457" i="8"/>
  <c r="J1457" i="8"/>
  <c r="P1456" i="8"/>
  <c r="N1456" i="8"/>
  <c r="O1456" i="8" s="1"/>
  <c r="M1456" i="8"/>
  <c r="L1456" i="8"/>
  <c r="K1456" i="8"/>
  <c r="J1456" i="8"/>
  <c r="P1455" i="8"/>
  <c r="N1455" i="8"/>
  <c r="O1455" i="8" s="1"/>
  <c r="M1455" i="8"/>
  <c r="L1455" i="8"/>
  <c r="K1455" i="8"/>
  <c r="J1455" i="8"/>
  <c r="P1454" i="8"/>
  <c r="N1454" i="8"/>
  <c r="O1454" i="8" s="1"/>
  <c r="M1454" i="8"/>
  <c r="L1454" i="8"/>
  <c r="K1454" i="8"/>
  <c r="J1454" i="8"/>
  <c r="P1453" i="8"/>
  <c r="N1453" i="8"/>
  <c r="O1453" i="8" s="1"/>
  <c r="M1453" i="8"/>
  <c r="L1453" i="8"/>
  <c r="K1453" i="8"/>
  <c r="J1453" i="8"/>
  <c r="P1452" i="8"/>
  <c r="N1452" i="8"/>
  <c r="O1452" i="8" s="1"/>
  <c r="M1452" i="8"/>
  <c r="L1452" i="8"/>
  <c r="K1452" i="8"/>
  <c r="J1452" i="8"/>
  <c r="P1451" i="8"/>
  <c r="N1451" i="8"/>
  <c r="O1451" i="8" s="1"/>
  <c r="M1451" i="8"/>
  <c r="L1451" i="8"/>
  <c r="K1451" i="8"/>
  <c r="J1451" i="8"/>
  <c r="P1450" i="8"/>
  <c r="N1450" i="8"/>
  <c r="O1450" i="8" s="1"/>
  <c r="M1450" i="8"/>
  <c r="L1450" i="8"/>
  <c r="K1450" i="8"/>
  <c r="J1450" i="8"/>
  <c r="P1449" i="8"/>
  <c r="N1449" i="8"/>
  <c r="O1449" i="8" s="1"/>
  <c r="M1449" i="8"/>
  <c r="L1449" i="8"/>
  <c r="K1449" i="8"/>
  <c r="J1449" i="8"/>
  <c r="P1448" i="8"/>
  <c r="N1448" i="8"/>
  <c r="O1448" i="8" s="1"/>
  <c r="M1448" i="8"/>
  <c r="L1448" i="8"/>
  <c r="K1448" i="8"/>
  <c r="J1448" i="8"/>
  <c r="P1447" i="8"/>
  <c r="N1447" i="8"/>
  <c r="O1447" i="8" s="1"/>
  <c r="M1447" i="8"/>
  <c r="L1447" i="8"/>
  <c r="K1447" i="8"/>
  <c r="J1447" i="8"/>
  <c r="P1446" i="8"/>
  <c r="N1446" i="8"/>
  <c r="O1446" i="8" s="1"/>
  <c r="M1446" i="8"/>
  <c r="L1446" i="8"/>
  <c r="K1446" i="8"/>
  <c r="J1446" i="8"/>
  <c r="P1445" i="8"/>
  <c r="N1445" i="8"/>
  <c r="O1445" i="8" s="1"/>
  <c r="M1445" i="8"/>
  <c r="L1445" i="8"/>
  <c r="K1445" i="8"/>
  <c r="J1445" i="8"/>
  <c r="P1444" i="8"/>
  <c r="N1444" i="8"/>
  <c r="O1444" i="8" s="1"/>
  <c r="M1444" i="8"/>
  <c r="L1444" i="8"/>
  <c r="K1444" i="8"/>
  <c r="J1444" i="8"/>
  <c r="P1443" i="8"/>
  <c r="N1443" i="8"/>
  <c r="O1443" i="8" s="1"/>
  <c r="M1443" i="8"/>
  <c r="L1443" i="8"/>
  <c r="K1443" i="8"/>
  <c r="J1443" i="8"/>
  <c r="P1442" i="8"/>
  <c r="N1442" i="8"/>
  <c r="O1442" i="8" s="1"/>
  <c r="M1442" i="8"/>
  <c r="L1442" i="8"/>
  <c r="K1442" i="8"/>
  <c r="J1442" i="8"/>
  <c r="P1441" i="8"/>
  <c r="N1441" i="8"/>
  <c r="O1441" i="8" s="1"/>
  <c r="M1441" i="8"/>
  <c r="L1441" i="8"/>
  <c r="K1441" i="8"/>
  <c r="J1441" i="8"/>
  <c r="P1440" i="8"/>
  <c r="N1440" i="8"/>
  <c r="O1440" i="8" s="1"/>
  <c r="M1440" i="8"/>
  <c r="L1440" i="8"/>
  <c r="K1440" i="8"/>
  <c r="J1440" i="8"/>
  <c r="P1439" i="8"/>
  <c r="N1439" i="8"/>
  <c r="O1439" i="8" s="1"/>
  <c r="M1439" i="8"/>
  <c r="L1439" i="8"/>
  <c r="K1439" i="8"/>
  <c r="J1439" i="8"/>
  <c r="P1438" i="8"/>
  <c r="N1438" i="8"/>
  <c r="O1438" i="8" s="1"/>
  <c r="M1438" i="8"/>
  <c r="L1438" i="8"/>
  <c r="K1438" i="8"/>
  <c r="J1438" i="8"/>
  <c r="P1437" i="8"/>
  <c r="N1437" i="8"/>
  <c r="O1437" i="8" s="1"/>
  <c r="M1437" i="8"/>
  <c r="L1437" i="8"/>
  <c r="K1437" i="8"/>
  <c r="J1437" i="8"/>
  <c r="P1436" i="8"/>
  <c r="N1436" i="8"/>
  <c r="O1436" i="8" s="1"/>
  <c r="M1436" i="8"/>
  <c r="L1436" i="8"/>
  <c r="K1436" i="8"/>
  <c r="J1436" i="8"/>
  <c r="P1435" i="8"/>
  <c r="N1435" i="8"/>
  <c r="O1435" i="8" s="1"/>
  <c r="M1435" i="8"/>
  <c r="L1435" i="8"/>
  <c r="K1435" i="8"/>
  <c r="J1435" i="8"/>
  <c r="P1434" i="8"/>
  <c r="N1434" i="8"/>
  <c r="O1434" i="8" s="1"/>
  <c r="M1434" i="8"/>
  <c r="L1434" i="8"/>
  <c r="K1434" i="8"/>
  <c r="J1434" i="8"/>
  <c r="P1433" i="8"/>
  <c r="N1433" i="8"/>
  <c r="O1433" i="8" s="1"/>
  <c r="M1433" i="8"/>
  <c r="L1433" i="8"/>
  <c r="K1433" i="8"/>
  <c r="J1433" i="8"/>
  <c r="P1432" i="8"/>
  <c r="N1432" i="8"/>
  <c r="O1432" i="8" s="1"/>
  <c r="M1432" i="8"/>
  <c r="L1432" i="8"/>
  <c r="K1432" i="8"/>
  <c r="J1432" i="8"/>
  <c r="P1431" i="8"/>
  <c r="N1431" i="8"/>
  <c r="O1431" i="8" s="1"/>
  <c r="M1431" i="8"/>
  <c r="L1431" i="8"/>
  <c r="K1431" i="8"/>
  <c r="J1431" i="8"/>
  <c r="P1430" i="8"/>
  <c r="N1430" i="8"/>
  <c r="O1430" i="8" s="1"/>
  <c r="M1430" i="8"/>
  <c r="L1430" i="8"/>
  <c r="K1430" i="8"/>
  <c r="J1430" i="8"/>
  <c r="P1429" i="8"/>
  <c r="N1429" i="8"/>
  <c r="O1429" i="8" s="1"/>
  <c r="M1429" i="8"/>
  <c r="L1429" i="8"/>
  <c r="K1429" i="8"/>
  <c r="J1429" i="8"/>
  <c r="P1428" i="8"/>
  <c r="N1428" i="8"/>
  <c r="O1428" i="8" s="1"/>
  <c r="M1428" i="8"/>
  <c r="L1428" i="8"/>
  <c r="K1428" i="8"/>
  <c r="J1428" i="8"/>
  <c r="P1427" i="8"/>
  <c r="N1427" i="8"/>
  <c r="O1427" i="8" s="1"/>
  <c r="M1427" i="8"/>
  <c r="L1427" i="8"/>
  <c r="K1427" i="8"/>
  <c r="J1427" i="8"/>
  <c r="P1426" i="8"/>
  <c r="N1426" i="8"/>
  <c r="O1426" i="8" s="1"/>
  <c r="M1426" i="8"/>
  <c r="L1426" i="8"/>
  <c r="K1426" i="8"/>
  <c r="J1426" i="8"/>
  <c r="P1425" i="8"/>
  <c r="N1425" i="8"/>
  <c r="O1425" i="8" s="1"/>
  <c r="M1425" i="8"/>
  <c r="L1425" i="8"/>
  <c r="K1425" i="8"/>
  <c r="J1425" i="8"/>
  <c r="P1424" i="8"/>
  <c r="N1424" i="8"/>
  <c r="O1424" i="8" s="1"/>
  <c r="M1424" i="8"/>
  <c r="L1424" i="8"/>
  <c r="K1424" i="8"/>
  <c r="J1424" i="8"/>
  <c r="P1423" i="8"/>
  <c r="N1423" i="8"/>
  <c r="O1423" i="8" s="1"/>
  <c r="M1423" i="8"/>
  <c r="L1423" i="8"/>
  <c r="K1423" i="8"/>
  <c r="J1423" i="8"/>
  <c r="P1422" i="8"/>
  <c r="N1422" i="8"/>
  <c r="O1422" i="8" s="1"/>
  <c r="M1422" i="8"/>
  <c r="L1422" i="8"/>
  <c r="K1422" i="8"/>
  <c r="J1422" i="8"/>
  <c r="P1421" i="8"/>
  <c r="N1421" i="8"/>
  <c r="O1421" i="8" s="1"/>
  <c r="M1421" i="8"/>
  <c r="L1421" i="8"/>
  <c r="K1421" i="8"/>
  <c r="J1421" i="8"/>
  <c r="P1420" i="8"/>
  <c r="N1420" i="8"/>
  <c r="O1420" i="8" s="1"/>
  <c r="M1420" i="8"/>
  <c r="L1420" i="8"/>
  <c r="K1420" i="8"/>
  <c r="J1420" i="8"/>
  <c r="P1419" i="8"/>
  <c r="N1419" i="8"/>
  <c r="O1419" i="8" s="1"/>
  <c r="M1419" i="8"/>
  <c r="L1419" i="8"/>
  <c r="K1419" i="8"/>
  <c r="J1419" i="8"/>
  <c r="P1418" i="8"/>
  <c r="N1418" i="8"/>
  <c r="O1418" i="8" s="1"/>
  <c r="M1418" i="8"/>
  <c r="L1418" i="8"/>
  <c r="K1418" i="8"/>
  <c r="J1418" i="8"/>
  <c r="P1417" i="8"/>
  <c r="N1417" i="8"/>
  <c r="O1417" i="8" s="1"/>
  <c r="M1417" i="8"/>
  <c r="L1417" i="8"/>
  <c r="K1417" i="8"/>
  <c r="J1417" i="8"/>
  <c r="P1416" i="8"/>
  <c r="N1416" i="8"/>
  <c r="O1416" i="8" s="1"/>
  <c r="M1416" i="8"/>
  <c r="L1416" i="8"/>
  <c r="K1416" i="8"/>
  <c r="J1416" i="8"/>
  <c r="P1415" i="8"/>
  <c r="N1415" i="8"/>
  <c r="O1415" i="8" s="1"/>
  <c r="M1415" i="8"/>
  <c r="L1415" i="8"/>
  <c r="K1415" i="8"/>
  <c r="J1415" i="8"/>
  <c r="P1414" i="8"/>
  <c r="N1414" i="8"/>
  <c r="O1414" i="8" s="1"/>
  <c r="M1414" i="8"/>
  <c r="L1414" i="8"/>
  <c r="K1414" i="8"/>
  <c r="J1414" i="8"/>
  <c r="P1413" i="8"/>
  <c r="N1413" i="8"/>
  <c r="O1413" i="8" s="1"/>
  <c r="M1413" i="8"/>
  <c r="L1413" i="8"/>
  <c r="K1413" i="8"/>
  <c r="J1413" i="8"/>
  <c r="P1412" i="8"/>
  <c r="N1412" i="8"/>
  <c r="O1412" i="8" s="1"/>
  <c r="M1412" i="8"/>
  <c r="L1412" i="8"/>
  <c r="K1412" i="8"/>
  <c r="J1412" i="8"/>
  <c r="P1411" i="8"/>
  <c r="N1411" i="8"/>
  <c r="O1411" i="8" s="1"/>
  <c r="M1411" i="8"/>
  <c r="L1411" i="8"/>
  <c r="K1411" i="8"/>
  <c r="J1411" i="8"/>
  <c r="P1410" i="8"/>
  <c r="N1410" i="8"/>
  <c r="O1410" i="8" s="1"/>
  <c r="M1410" i="8"/>
  <c r="L1410" i="8"/>
  <c r="K1410" i="8"/>
  <c r="J1410" i="8"/>
  <c r="P1409" i="8"/>
  <c r="N1409" i="8"/>
  <c r="O1409" i="8" s="1"/>
  <c r="M1409" i="8"/>
  <c r="L1409" i="8"/>
  <c r="K1409" i="8"/>
  <c r="J1409" i="8"/>
  <c r="P1408" i="8"/>
  <c r="N1408" i="8"/>
  <c r="O1408" i="8" s="1"/>
  <c r="M1408" i="8"/>
  <c r="L1408" i="8"/>
  <c r="K1408" i="8"/>
  <c r="J1408" i="8"/>
  <c r="P1407" i="8"/>
  <c r="N1407" i="8"/>
  <c r="O1407" i="8" s="1"/>
  <c r="M1407" i="8"/>
  <c r="L1407" i="8"/>
  <c r="K1407" i="8"/>
  <c r="J1407" i="8"/>
  <c r="P1406" i="8"/>
  <c r="N1406" i="8"/>
  <c r="O1406" i="8" s="1"/>
  <c r="M1406" i="8"/>
  <c r="L1406" i="8"/>
  <c r="K1406" i="8"/>
  <c r="J1406" i="8"/>
  <c r="P1405" i="8"/>
  <c r="N1405" i="8"/>
  <c r="O1405" i="8" s="1"/>
  <c r="M1405" i="8"/>
  <c r="L1405" i="8"/>
  <c r="K1405" i="8"/>
  <c r="J1405" i="8"/>
  <c r="P1404" i="8"/>
  <c r="N1404" i="8"/>
  <c r="O1404" i="8" s="1"/>
  <c r="M1404" i="8"/>
  <c r="L1404" i="8"/>
  <c r="K1404" i="8"/>
  <c r="J1404" i="8"/>
  <c r="P1403" i="8"/>
  <c r="N1403" i="8"/>
  <c r="O1403" i="8" s="1"/>
  <c r="M1403" i="8"/>
  <c r="L1403" i="8"/>
  <c r="K1403" i="8"/>
  <c r="J1403" i="8"/>
  <c r="P1402" i="8"/>
  <c r="N1402" i="8"/>
  <c r="O1402" i="8" s="1"/>
  <c r="M1402" i="8"/>
  <c r="L1402" i="8"/>
  <c r="K1402" i="8"/>
  <c r="J1402" i="8"/>
  <c r="P1401" i="8"/>
  <c r="N1401" i="8"/>
  <c r="O1401" i="8" s="1"/>
  <c r="M1401" i="8"/>
  <c r="L1401" i="8"/>
  <c r="K1401" i="8"/>
  <c r="J1401" i="8"/>
  <c r="P1400" i="8"/>
  <c r="N1400" i="8"/>
  <c r="O1400" i="8" s="1"/>
  <c r="M1400" i="8"/>
  <c r="L1400" i="8"/>
  <c r="K1400" i="8"/>
  <c r="J1400" i="8"/>
  <c r="P1399" i="8"/>
  <c r="N1399" i="8"/>
  <c r="O1399" i="8" s="1"/>
  <c r="M1399" i="8"/>
  <c r="L1399" i="8"/>
  <c r="K1399" i="8"/>
  <c r="J1399" i="8"/>
  <c r="P1398" i="8"/>
  <c r="N1398" i="8"/>
  <c r="O1398" i="8" s="1"/>
  <c r="M1398" i="8"/>
  <c r="L1398" i="8"/>
  <c r="K1398" i="8"/>
  <c r="J1398" i="8"/>
  <c r="P1397" i="8"/>
  <c r="N1397" i="8"/>
  <c r="O1397" i="8" s="1"/>
  <c r="M1397" i="8"/>
  <c r="L1397" i="8"/>
  <c r="K1397" i="8"/>
  <c r="J1397" i="8"/>
  <c r="P1396" i="8"/>
  <c r="N1396" i="8"/>
  <c r="O1396" i="8" s="1"/>
  <c r="M1396" i="8"/>
  <c r="L1396" i="8"/>
  <c r="K1396" i="8"/>
  <c r="J1396" i="8"/>
  <c r="P1395" i="8"/>
  <c r="N1395" i="8"/>
  <c r="O1395" i="8" s="1"/>
  <c r="M1395" i="8"/>
  <c r="L1395" i="8"/>
  <c r="K1395" i="8"/>
  <c r="J1395" i="8"/>
  <c r="P1394" i="8"/>
  <c r="N1394" i="8"/>
  <c r="O1394" i="8" s="1"/>
  <c r="M1394" i="8"/>
  <c r="L1394" i="8"/>
  <c r="K1394" i="8"/>
  <c r="J1394" i="8"/>
  <c r="P1393" i="8"/>
  <c r="N1393" i="8"/>
  <c r="O1393" i="8" s="1"/>
  <c r="M1393" i="8"/>
  <c r="L1393" i="8"/>
  <c r="K1393" i="8"/>
  <c r="J1393" i="8"/>
  <c r="P1392" i="8"/>
  <c r="N1392" i="8"/>
  <c r="O1392" i="8" s="1"/>
  <c r="M1392" i="8"/>
  <c r="L1392" i="8"/>
  <c r="K1392" i="8"/>
  <c r="J1392" i="8"/>
  <c r="P1391" i="8"/>
  <c r="N1391" i="8"/>
  <c r="O1391" i="8" s="1"/>
  <c r="M1391" i="8"/>
  <c r="L1391" i="8"/>
  <c r="K1391" i="8"/>
  <c r="J1391" i="8"/>
  <c r="P1390" i="8"/>
  <c r="N1390" i="8"/>
  <c r="O1390" i="8" s="1"/>
  <c r="M1390" i="8"/>
  <c r="L1390" i="8"/>
  <c r="K1390" i="8"/>
  <c r="J1390" i="8"/>
  <c r="P1389" i="8"/>
  <c r="N1389" i="8"/>
  <c r="O1389" i="8" s="1"/>
  <c r="M1389" i="8"/>
  <c r="L1389" i="8"/>
  <c r="K1389" i="8"/>
  <c r="J1389" i="8"/>
  <c r="P1388" i="8"/>
  <c r="O1388" i="8"/>
  <c r="N1388" i="8"/>
  <c r="M1388" i="8"/>
  <c r="L1388" i="8"/>
  <c r="K1388" i="8"/>
  <c r="J1388" i="8"/>
  <c r="P1387" i="8"/>
  <c r="N1387" i="8"/>
  <c r="O1387" i="8" s="1"/>
  <c r="M1387" i="8"/>
  <c r="L1387" i="8"/>
  <c r="K1387" i="8"/>
  <c r="J1387" i="8"/>
  <c r="P1386" i="8"/>
  <c r="N1386" i="8"/>
  <c r="O1386" i="8" s="1"/>
  <c r="M1386" i="8"/>
  <c r="L1386" i="8"/>
  <c r="K1386" i="8"/>
  <c r="J1386" i="8"/>
  <c r="P1385" i="8"/>
  <c r="N1385" i="8"/>
  <c r="O1385" i="8" s="1"/>
  <c r="M1385" i="8"/>
  <c r="L1385" i="8"/>
  <c r="K1385" i="8"/>
  <c r="J1385" i="8"/>
  <c r="P1384" i="8"/>
  <c r="N1384" i="8"/>
  <c r="O1384" i="8" s="1"/>
  <c r="M1384" i="8"/>
  <c r="L1384" i="8"/>
  <c r="K1384" i="8"/>
  <c r="J1384" i="8"/>
  <c r="P1383" i="8"/>
  <c r="N1383" i="8"/>
  <c r="O1383" i="8" s="1"/>
  <c r="M1383" i="8"/>
  <c r="L1383" i="8"/>
  <c r="K1383" i="8"/>
  <c r="J1383" i="8"/>
  <c r="P1382" i="8"/>
  <c r="N1382" i="8"/>
  <c r="O1382" i="8" s="1"/>
  <c r="M1382" i="8"/>
  <c r="L1382" i="8"/>
  <c r="K1382" i="8"/>
  <c r="J1382" i="8"/>
  <c r="P1381" i="8"/>
  <c r="N1381" i="8"/>
  <c r="O1381" i="8" s="1"/>
  <c r="M1381" i="8"/>
  <c r="L1381" i="8"/>
  <c r="K1381" i="8"/>
  <c r="J1381" i="8"/>
  <c r="P1380" i="8"/>
  <c r="N1380" i="8"/>
  <c r="O1380" i="8" s="1"/>
  <c r="M1380" i="8"/>
  <c r="L1380" i="8"/>
  <c r="K1380" i="8"/>
  <c r="J1380" i="8"/>
  <c r="P1379" i="8"/>
  <c r="N1379" i="8"/>
  <c r="O1379" i="8" s="1"/>
  <c r="M1379" i="8"/>
  <c r="L1379" i="8"/>
  <c r="K1379" i="8"/>
  <c r="J1379" i="8"/>
  <c r="P1378" i="8"/>
  <c r="N1378" i="8"/>
  <c r="O1378" i="8" s="1"/>
  <c r="M1378" i="8"/>
  <c r="L1378" i="8"/>
  <c r="K1378" i="8"/>
  <c r="J1378" i="8"/>
  <c r="P1377" i="8"/>
  <c r="O1377" i="8"/>
  <c r="N1377" i="8"/>
  <c r="M1377" i="8"/>
  <c r="L1377" i="8"/>
  <c r="K1377" i="8"/>
  <c r="J1377" i="8"/>
  <c r="P1376" i="8"/>
  <c r="N1376" i="8"/>
  <c r="O1376" i="8" s="1"/>
  <c r="M1376" i="8"/>
  <c r="L1376" i="8"/>
  <c r="K1376" i="8"/>
  <c r="J1376" i="8"/>
  <c r="P1375" i="8"/>
  <c r="N1375" i="8"/>
  <c r="O1375" i="8" s="1"/>
  <c r="M1375" i="8"/>
  <c r="L1375" i="8"/>
  <c r="K1375" i="8"/>
  <c r="J1375" i="8"/>
  <c r="P1374" i="8"/>
  <c r="N1374" i="8"/>
  <c r="O1374" i="8" s="1"/>
  <c r="M1374" i="8"/>
  <c r="L1374" i="8"/>
  <c r="K1374" i="8"/>
  <c r="J1374" i="8"/>
  <c r="P1373" i="8"/>
  <c r="N1373" i="8"/>
  <c r="O1373" i="8" s="1"/>
  <c r="M1373" i="8"/>
  <c r="L1373" i="8"/>
  <c r="K1373" i="8"/>
  <c r="J1373" i="8"/>
  <c r="P1372" i="8"/>
  <c r="N1372" i="8"/>
  <c r="O1372" i="8" s="1"/>
  <c r="M1372" i="8"/>
  <c r="L1372" i="8"/>
  <c r="K1372" i="8"/>
  <c r="J1372" i="8"/>
  <c r="P1371" i="8"/>
  <c r="N1371" i="8"/>
  <c r="O1371" i="8" s="1"/>
  <c r="M1371" i="8"/>
  <c r="L1371" i="8"/>
  <c r="K1371" i="8"/>
  <c r="J1371" i="8"/>
  <c r="P1370" i="8"/>
  <c r="N1370" i="8"/>
  <c r="O1370" i="8" s="1"/>
  <c r="M1370" i="8"/>
  <c r="L1370" i="8"/>
  <c r="K1370" i="8"/>
  <c r="J1370" i="8"/>
  <c r="P1369" i="8"/>
  <c r="N1369" i="8"/>
  <c r="O1369" i="8" s="1"/>
  <c r="M1369" i="8"/>
  <c r="L1369" i="8"/>
  <c r="K1369" i="8"/>
  <c r="J1369" i="8"/>
  <c r="P1368" i="8"/>
  <c r="N1368" i="8"/>
  <c r="O1368" i="8" s="1"/>
  <c r="M1368" i="8"/>
  <c r="L1368" i="8"/>
  <c r="K1368" i="8"/>
  <c r="J1368" i="8"/>
  <c r="P1367" i="8"/>
  <c r="N1367" i="8"/>
  <c r="O1367" i="8" s="1"/>
  <c r="M1367" i="8"/>
  <c r="L1367" i="8"/>
  <c r="K1367" i="8"/>
  <c r="J1367" i="8"/>
  <c r="P1366" i="8"/>
  <c r="N1366" i="8"/>
  <c r="O1366" i="8" s="1"/>
  <c r="M1366" i="8"/>
  <c r="L1366" i="8"/>
  <c r="K1366" i="8"/>
  <c r="J1366" i="8"/>
  <c r="P1365" i="8"/>
  <c r="O1365" i="8"/>
  <c r="N1365" i="8"/>
  <c r="M1365" i="8"/>
  <c r="L1365" i="8"/>
  <c r="K1365" i="8"/>
  <c r="J1365" i="8"/>
  <c r="P1364" i="8"/>
  <c r="N1364" i="8"/>
  <c r="O1364" i="8" s="1"/>
  <c r="M1364" i="8"/>
  <c r="L1364" i="8"/>
  <c r="K1364" i="8"/>
  <c r="J1364" i="8"/>
  <c r="P1363" i="8"/>
  <c r="N1363" i="8"/>
  <c r="O1363" i="8" s="1"/>
  <c r="M1363" i="8"/>
  <c r="L1363" i="8"/>
  <c r="K1363" i="8"/>
  <c r="J1363" i="8"/>
  <c r="P1362" i="8"/>
  <c r="N1362" i="8"/>
  <c r="O1362" i="8" s="1"/>
  <c r="M1362" i="8"/>
  <c r="L1362" i="8"/>
  <c r="K1362" i="8"/>
  <c r="J1362" i="8"/>
  <c r="P1361" i="8"/>
  <c r="N1361" i="8"/>
  <c r="O1361" i="8" s="1"/>
  <c r="M1361" i="8"/>
  <c r="L1361" i="8"/>
  <c r="K1361" i="8"/>
  <c r="J1361" i="8"/>
  <c r="P1360" i="8"/>
  <c r="N1360" i="8"/>
  <c r="O1360" i="8" s="1"/>
  <c r="M1360" i="8"/>
  <c r="L1360" i="8"/>
  <c r="K1360" i="8"/>
  <c r="J1360" i="8"/>
  <c r="P1359" i="8"/>
  <c r="N1359" i="8"/>
  <c r="O1359" i="8" s="1"/>
  <c r="M1359" i="8"/>
  <c r="L1359" i="8"/>
  <c r="K1359" i="8"/>
  <c r="J1359" i="8"/>
  <c r="P1358" i="8"/>
  <c r="N1358" i="8"/>
  <c r="O1358" i="8" s="1"/>
  <c r="M1358" i="8"/>
  <c r="L1358" i="8"/>
  <c r="K1358" i="8"/>
  <c r="J1358" i="8"/>
  <c r="P1357" i="8"/>
  <c r="N1357" i="8"/>
  <c r="O1357" i="8" s="1"/>
  <c r="M1357" i="8"/>
  <c r="L1357" i="8"/>
  <c r="K1357" i="8"/>
  <c r="J1357" i="8"/>
  <c r="P1356" i="8"/>
  <c r="O1356" i="8"/>
  <c r="N1356" i="8"/>
  <c r="M1356" i="8"/>
  <c r="L1356" i="8"/>
  <c r="K1356" i="8"/>
  <c r="J1356" i="8"/>
  <c r="P1355" i="8"/>
  <c r="N1355" i="8"/>
  <c r="O1355" i="8" s="1"/>
  <c r="M1355" i="8"/>
  <c r="L1355" i="8"/>
  <c r="K1355" i="8"/>
  <c r="J1355" i="8"/>
  <c r="P1354" i="8"/>
  <c r="N1354" i="8"/>
  <c r="O1354" i="8" s="1"/>
  <c r="M1354" i="8"/>
  <c r="L1354" i="8"/>
  <c r="K1354" i="8"/>
  <c r="J1354" i="8"/>
  <c r="P1353" i="8"/>
  <c r="N1353" i="8"/>
  <c r="O1353" i="8" s="1"/>
  <c r="M1353" i="8"/>
  <c r="L1353" i="8"/>
  <c r="K1353" i="8"/>
  <c r="J1353" i="8"/>
  <c r="P1352" i="8"/>
  <c r="N1352" i="8"/>
  <c r="O1352" i="8" s="1"/>
  <c r="M1352" i="8"/>
  <c r="L1352" i="8"/>
  <c r="K1352" i="8"/>
  <c r="J1352" i="8"/>
  <c r="P1351" i="8"/>
  <c r="N1351" i="8"/>
  <c r="O1351" i="8" s="1"/>
  <c r="M1351" i="8"/>
  <c r="L1351" i="8"/>
  <c r="K1351" i="8"/>
  <c r="J1351" i="8"/>
  <c r="P1350" i="8"/>
  <c r="N1350" i="8"/>
  <c r="O1350" i="8" s="1"/>
  <c r="M1350" i="8"/>
  <c r="L1350" i="8"/>
  <c r="K1350" i="8"/>
  <c r="J1350" i="8"/>
  <c r="P1349" i="8"/>
  <c r="N1349" i="8"/>
  <c r="O1349" i="8" s="1"/>
  <c r="M1349" i="8"/>
  <c r="L1349" i="8"/>
  <c r="K1349" i="8"/>
  <c r="J1349" i="8"/>
  <c r="P1348" i="8"/>
  <c r="O1348" i="8"/>
  <c r="N1348" i="8"/>
  <c r="M1348" i="8"/>
  <c r="L1348" i="8"/>
  <c r="K1348" i="8"/>
  <c r="J1348" i="8"/>
  <c r="P1347" i="8"/>
  <c r="N1347" i="8"/>
  <c r="O1347" i="8" s="1"/>
  <c r="M1347" i="8"/>
  <c r="L1347" i="8"/>
  <c r="K1347" i="8"/>
  <c r="J1347" i="8"/>
  <c r="P1346" i="8"/>
  <c r="N1346" i="8"/>
  <c r="O1346" i="8" s="1"/>
  <c r="M1346" i="8"/>
  <c r="L1346" i="8"/>
  <c r="K1346" i="8"/>
  <c r="J1346" i="8"/>
  <c r="P1345" i="8"/>
  <c r="N1345" i="8"/>
  <c r="O1345" i="8" s="1"/>
  <c r="M1345" i="8"/>
  <c r="L1345" i="8"/>
  <c r="K1345" i="8"/>
  <c r="J1345" i="8"/>
  <c r="P1344" i="8"/>
  <c r="N1344" i="8"/>
  <c r="O1344" i="8" s="1"/>
  <c r="M1344" i="8"/>
  <c r="L1344" i="8"/>
  <c r="K1344" i="8"/>
  <c r="J1344" i="8"/>
  <c r="P1343" i="8"/>
  <c r="N1343" i="8"/>
  <c r="O1343" i="8" s="1"/>
  <c r="M1343" i="8"/>
  <c r="L1343" i="8"/>
  <c r="K1343" i="8"/>
  <c r="J1343" i="8"/>
  <c r="P1342" i="8"/>
  <c r="N1342" i="8"/>
  <c r="O1342" i="8" s="1"/>
  <c r="M1342" i="8"/>
  <c r="L1342" i="8"/>
  <c r="K1342" i="8"/>
  <c r="J1342" i="8"/>
  <c r="P1341" i="8"/>
  <c r="N1341" i="8"/>
  <c r="O1341" i="8" s="1"/>
  <c r="M1341" i="8"/>
  <c r="L1341" i="8"/>
  <c r="K1341" i="8"/>
  <c r="J1341" i="8"/>
  <c r="P1340" i="8"/>
  <c r="N1340" i="8"/>
  <c r="O1340" i="8" s="1"/>
  <c r="M1340" i="8"/>
  <c r="L1340" i="8"/>
  <c r="K1340" i="8"/>
  <c r="J1340" i="8"/>
  <c r="P1339" i="8"/>
  <c r="N1339" i="8"/>
  <c r="O1339" i="8" s="1"/>
  <c r="M1339" i="8"/>
  <c r="L1339" i="8"/>
  <c r="K1339" i="8"/>
  <c r="J1339" i="8"/>
  <c r="P1338" i="8"/>
  <c r="N1338" i="8"/>
  <c r="O1338" i="8" s="1"/>
  <c r="M1338" i="8"/>
  <c r="L1338" i="8"/>
  <c r="K1338" i="8"/>
  <c r="J1338" i="8"/>
  <c r="P1337" i="8"/>
  <c r="N1337" i="8"/>
  <c r="O1337" i="8" s="1"/>
  <c r="M1337" i="8"/>
  <c r="L1337" i="8"/>
  <c r="K1337" i="8"/>
  <c r="J1337" i="8"/>
  <c r="P1336" i="8"/>
  <c r="N1336" i="8"/>
  <c r="O1336" i="8" s="1"/>
  <c r="M1336" i="8"/>
  <c r="L1336" i="8"/>
  <c r="K1336" i="8"/>
  <c r="J1336" i="8"/>
  <c r="P1335" i="8"/>
  <c r="N1335" i="8"/>
  <c r="O1335" i="8" s="1"/>
  <c r="M1335" i="8"/>
  <c r="L1335" i="8"/>
  <c r="K1335" i="8"/>
  <c r="J1335" i="8"/>
  <c r="P1334" i="8"/>
  <c r="N1334" i="8"/>
  <c r="O1334" i="8" s="1"/>
  <c r="M1334" i="8"/>
  <c r="L1334" i="8"/>
  <c r="K1334" i="8"/>
  <c r="J1334" i="8"/>
  <c r="P1333" i="8"/>
  <c r="N1333" i="8"/>
  <c r="O1333" i="8" s="1"/>
  <c r="M1333" i="8"/>
  <c r="L1333" i="8"/>
  <c r="K1333" i="8"/>
  <c r="J1333" i="8"/>
  <c r="P1332" i="8"/>
  <c r="N1332" i="8"/>
  <c r="O1332" i="8" s="1"/>
  <c r="M1332" i="8"/>
  <c r="L1332" i="8"/>
  <c r="K1332" i="8"/>
  <c r="J1332" i="8"/>
  <c r="P1331" i="8"/>
  <c r="N1331" i="8"/>
  <c r="O1331" i="8" s="1"/>
  <c r="M1331" i="8"/>
  <c r="L1331" i="8"/>
  <c r="K1331" i="8"/>
  <c r="J1331" i="8"/>
  <c r="P1330" i="8"/>
  <c r="N1330" i="8"/>
  <c r="O1330" i="8" s="1"/>
  <c r="M1330" i="8"/>
  <c r="L1330" i="8"/>
  <c r="K1330" i="8"/>
  <c r="J1330" i="8"/>
  <c r="P1329" i="8"/>
  <c r="O1329" i="8"/>
  <c r="N1329" i="8"/>
  <c r="M1329" i="8"/>
  <c r="L1329" i="8"/>
  <c r="K1329" i="8"/>
  <c r="J1329" i="8"/>
  <c r="P1328" i="8"/>
  <c r="N1328" i="8"/>
  <c r="O1328" i="8" s="1"/>
  <c r="M1328" i="8"/>
  <c r="L1328" i="8"/>
  <c r="K1328" i="8"/>
  <c r="J1328" i="8"/>
  <c r="P1327" i="8"/>
  <c r="N1327" i="8"/>
  <c r="O1327" i="8" s="1"/>
  <c r="M1327" i="8"/>
  <c r="L1327" i="8"/>
  <c r="K1327" i="8"/>
  <c r="J1327" i="8"/>
  <c r="P1326" i="8"/>
  <c r="N1326" i="8"/>
  <c r="O1326" i="8" s="1"/>
  <c r="M1326" i="8"/>
  <c r="L1326" i="8"/>
  <c r="K1326" i="8"/>
  <c r="J1326" i="8"/>
  <c r="P1325" i="8"/>
  <c r="N1325" i="8"/>
  <c r="O1325" i="8" s="1"/>
  <c r="M1325" i="8"/>
  <c r="L1325" i="8"/>
  <c r="K1325" i="8"/>
  <c r="J1325" i="8"/>
  <c r="P1324" i="8"/>
  <c r="N1324" i="8"/>
  <c r="O1324" i="8" s="1"/>
  <c r="M1324" i="8"/>
  <c r="L1324" i="8"/>
  <c r="K1324" i="8"/>
  <c r="J1324" i="8"/>
  <c r="P1323" i="8"/>
  <c r="N1323" i="8"/>
  <c r="O1323" i="8" s="1"/>
  <c r="M1323" i="8"/>
  <c r="L1323" i="8"/>
  <c r="K1323" i="8"/>
  <c r="J1323" i="8"/>
  <c r="P1322" i="8"/>
  <c r="N1322" i="8"/>
  <c r="O1322" i="8" s="1"/>
  <c r="M1322" i="8"/>
  <c r="L1322" i="8"/>
  <c r="K1322" i="8"/>
  <c r="J1322" i="8"/>
  <c r="P1321" i="8"/>
  <c r="O1321" i="8"/>
  <c r="N1321" i="8"/>
  <c r="M1321" i="8"/>
  <c r="L1321" i="8"/>
  <c r="K1321" i="8"/>
  <c r="J1321" i="8"/>
  <c r="P1320" i="8"/>
  <c r="N1320" i="8"/>
  <c r="O1320" i="8" s="1"/>
  <c r="M1320" i="8"/>
  <c r="L1320" i="8"/>
  <c r="K1320" i="8"/>
  <c r="J1320" i="8"/>
  <c r="P1319" i="8"/>
  <c r="N1319" i="8"/>
  <c r="O1319" i="8" s="1"/>
  <c r="M1319" i="8"/>
  <c r="L1319" i="8"/>
  <c r="K1319" i="8"/>
  <c r="J1319" i="8"/>
  <c r="P1318" i="8"/>
  <c r="N1318" i="8"/>
  <c r="O1318" i="8" s="1"/>
  <c r="M1318" i="8"/>
  <c r="L1318" i="8"/>
  <c r="K1318" i="8"/>
  <c r="J1318" i="8"/>
  <c r="P1317" i="8"/>
  <c r="N1317" i="8"/>
  <c r="O1317" i="8" s="1"/>
  <c r="M1317" i="8"/>
  <c r="L1317" i="8"/>
  <c r="K1317" i="8"/>
  <c r="J1317" i="8"/>
  <c r="P1316" i="8"/>
  <c r="O1316" i="8"/>
  <c r="N1316" i="8"/>
  <c r="M1316" i="8"/>
  <c r="L1316" i="8"/>
  <c r="K1316" i="8"/>
  <c r="J1316" i="8"/>
  <c r="P1315" i="8"/>
  <c r="N1315" i="8"/>
  <c r="O1315" i="8" s="1"/>
  <c r="M1315" i="8"/>
  <c r="L1315" i="8"/>
  <c r="K1315" i="8"/>
  <c r="J1315" i="8"/>
  <c r="P1314" i="8"/>
  <c r="N1314" i="8"/>
  <c r="O1314" i="8" s="1"/>
  <c r="M1314" i="8"/>
  <c r="L1314" i="8"/>
  <c r="K1314" i="8"/>
  <c r="J1314" i="8"/>
  <c r="P1313" i="8"/>
  <c r="N1313" i="8"/>
  <c r="O1313" i="8" s="1"/>
  <c r="M1313" i="8"/>
  <c r="L1313" i="8"/>
  <c r="K1313" i="8"/>
  <c r="J1313" i="8"/>
  <c r="P1312" i="8"/>
  <c r="N1312" i="8"/>
  <c r="O1312" i="8" s="1"/>
  <c r="M1312" i="8"/>
  <c r="L1312" i="8"/>
  <c r="K1312" i="8"/>
  <c r="J1312" i="8"/>
  <c r="P1311" i="8"/>
  <c r="N1311" i="8"/>
  <c r="O1311" i="8" s="1"/>
  <c r="M1311" i="8"/>
  <c r="L1311" i="8"/>
  <c r="K1311" i="8"/>
  <c r="J1311" i="8"/>
  <c r="P1310" i="8"/>
  <c r="N1310" i="8"/>
  <c r="O1310" i="8" s="1"/>
  <c r="M1310" i="8"/>
  <c r="L1310" i="8"/>
  <c r="K1310" i="8"/>
  <c r="J1310" i="8"/>
  <c r="P1309" i="8"/>
  <c r="N1309" i="8"/>
  <c r="O1309" i="8" s="1"/>
  <c r="M1309" i="8"/>
  <c r="L1309" i="8"/>
  <c r="K1309" i="8"/>
  <c r="J1309" i="8"/>
  <c r="P1308" i="8"/>
  <c r="N1308" i="8"/>
  <c r="O1308" i="8" s="1"/>
  <c r="M1308" i="8"/>
  <c r="L1308" i="8"/>
  <c r="K1308" i="8"/>
  <c r="J1308" i="8"/>
  <c r="P1307" i="8"/>
  <c r="N1307" i="8"/>
  <c r="O1307" i="8" s="1"/>
  <c r="M1307" i="8"/>
  <c r="L1307" i="8"/>
  <c r="K1307" i="8"/>
  <c r="J1307" i="8"/>
  <c r="P1306" i="8"/>
  <c r="N1306" i="8"/>
  <c r="O1306" i="8" s="1"/>
  <c r="M1306" i="8"/>
  <c r="L1306" i="8"/>
  <c r="K1306" i="8"/>
  <c r="J1306" i="8"/>
  <c r="P1305" i="8"/>
  <c r="N1305" i="8"/>
  <c r="O1305" i="8" s="1"/>
  <c r="M1305" i="8"/>
  <c r="L1305" i="8"/>
  <c r="K1305" i="8"/>
  <c r="J1305" i="8"/>
  <c r="P1304" i="8"/>
  <c r="N1304" i="8"/>
  <c r="O1304" i="8" s="1"/>
  <c r="M1304" i="8"/>
  <c r="L1304" i="8"/>
  <c r="K1304" i="8"/>
  <c r="J1304" i="8"/>
  <c r="P1303" i="8"/>
  <c r="N1303" i="8"/>
  <c r="O1303" i="8" s="1"/>
  <c r="M1303" i="8"/>
  <c r="L1303" i="8"/>
  <c r="K1303" i="8"/>
  <c r="J1303" i="8"/>
  <c r="P1302" i="8"/>
  <c r="N1302" i="8"/>
  <c r="O1302" i="8" s="1"/>
  <c r="M1302" i="8"/>
  <c r="L1302" i="8"/>
  <c r="K1302" i="8"/>
  <c r="J1302" i="8"/>
  <c r="P1301" i="8"/>
  <c r="N1301" i="8"/>
  <c r="O1301" i="8" s="1"/>
  <c r="M1301" i="8"/>
  <c r="L1301" i="8"/>
  <c r="K1301" i="8"/>
  <c r="J1301" i="8"/>
  <c r="P1300" i="8"/>
  <c r="N1300" i="8"/>
  <c r="O1300" i="8" s="1"/>
  <c r="M1300" i="8"/>
  <c r="L1300" i="8"/>
  <c r="K1300" i="8"/>
  <c r="J1300" i="8"/>
  <c r="P1299" i="8"/>
  <c r="N1299" i="8"/>
  <c r="O1299" i="8" s="1"/>
  <c r="M1299" i="8"/>
  <c r="L1299" i="8"/>
  <c r="K1299" i="8"/>
  <c r="J1299" i="8"/>
  <c r="P1298" i="8"/>
  <c r="N1298" i="8"/>
  <c r="O1298" i="8" s="1"/>
  <c r="M1298" i="8"/>
  <c r="L1298" i="8"/>
  <c r="K1298" i="8"/>
  <c r="J1298" i="8"/>
  <c r="P1297" i="8"/>
  <c r="N1297" i="8"/>
  <c r="O1297" i="8" s="1"/>
  <c r="M1297" i="8"/>
  <c r="L1297" i="8"/>
  <c r="K1297" i="8"/>
  <c r="J1297" i="8"/>
  <c r="P1296" i="8"/>
  <c r="N1296" i="8"/>
  <c r="O1296" i="8" s="1"/>
  <c r="M1296" i="8"/>
  <c r="L1296" i="8"/>
  <c r="K1296" i="8"/>
  <c r="J1296" i="8"/>
  <c r="P1295" i="8"/>
  <c r="N1295" i="8"/>
  <c r="O1295" i="8" s="1"/>
  <c r="M1295" i="8"/>
  <c r="L1295" i="8"/>
  <c r="K1295" i="8"/>
  <c r="J1295" i="8"/>
  <c r="P1294" i="8"/>
  <c r="N1294" i="8"/>
  <c r="O1294" i="8" s="1"/>
  <c r="M1294" i="8"/>
  <c r="L1294" i="8"/>
  <c r="K1294" i="8"/>
  <c r="J1294" i="8"/>
  <c r="P1293" i="8"/>
  <c r="N1293" i="8"/>
  <c r="O1293" i="8" s="1"/>
  <c r="M1293" i="8"/>
  <c r="L1293" i="8"/>
  <c r="K1293" i="8"/>
  <c r="J1293" i="8"/>
  <c r="P1292" i="8"/>
  <c r="N1292" i="8"/>
  <c r="O1292" i="8" s="1"/>
  <c r="M1292" i="8"/>
  <c r="L1292" i="8"/>
  <c r="K1292" i="8"/>
  <c r="J1292" i="8"/>
  <c r="P1291" i="8"/>
  <c r="N1291" i="8"/>
  <c r="O1291" i="8" s="1"/>
  <c r="M1291" i="8"/>
  <c r="L1291" i="8"/>
  <c r="K1291" i="8"/>
  <c r="J1291" i="8"/>
  <c r="P1290" i="8"/>
  <c r="N1290" i="8"/>
  <c r="O1290" i="8" s="1"/>
  <c r="M1290" i="8"/>
  <c r="L1290" i="8"/>
  <c r="K1290" i="8"/>
  <c r="J1290" i="8"/>
  <c r="P1289" i="8"/>
  <c r="N1289" i="8"/>
  <c r="O1289" i="8" s="1"/>
  <c r="M1289" i="8"/>
  <c r="L1289" i="8"/>
  <c r="K1289" i="8"/>
  <c r="J1289" i="8"/>
  <c r="P1288" i="8"/>
  <c r="N1288" i="8"/>
  <c r="O1288" i="8" s="1"/>
  <c r="M1288" i="8"/>
  <c r="L1288" i="8"/>
  <c r="K1288" i="8"/>
  <c r="J1288" i="8"/>
  <c r="P1287" i="8"/>
  <c r="N1287" i="8"/>
  <c r="O1287" i="8" s="1"/>
  <c r="M1287" i="8"/>
  <c r="L1287" i="8"/>
  <c r="K1287" i="8"/>
  <c r="J1287" i="8"/>
  <c r="P1286" i="8"/>
  <c r="N1286" i="8"/>
  <c r="O1286" i="8" s="1"/>
  <c r="M1286" i="8"/>
  <c r="L1286" i="8"/>
  <c r="K1286" i="8"/>
  <c r="J1286" i="8"/>
  <c r="P1285" i="8"/>
  <c r="N1285" i="8"/>
  <c r="O1285" i="8" s="1"/>
  <c r="M1285" i="8"/>
  <c r="L1285" i="8"/>
  <c r="K1285" i="8"/>
  <c r="J1285" i="8"/>
  <c r="P1284" i="8"/>
  <c r="N1284" i="8"/>
  <c r="O1284" i="8" s="1"/>
  <c r="M1284" i="8"/>
  <c r="L1284" i="8"/>
  <c r="K1284" i="8"/>
  <c r="J1284" i="8"/>
  <c r="P1283" i="8"/>
  <c r="N1283" i="8"/>
  <c r="O1283" i="8" s="1"/>
  <c r="M1283" i="8"/>
  <c r="L1283" i="8"/>
  <c r="K1283" i="8"/>
  <c r="J1283" i="8"/>
  <c r="P1282" i="8"/>
  <c r="N1282" i="8"/>
  <c r="O1282" i="8" s="1"/>
  <c r="M1282" i="8"/>
  <c r="L1282" i="8"/>
  <c r="K1282" i="8"/>
  <c r="J1282" i="8"/>
  <c r="P1281" i="8"/>
  <c r="N1281" i="8"/>
  <c r="O1281" i="8" s="1"/>
  <c r="M1281" i="8"/>
  <c r="L1281" i="8"/>
  <c r="K1281" i="8"/>
  <c r="J1281" i="8"/>
  <c r="P1280" i="8"/>
  <c r="N1280" i="8"/>
  <c r="O1280" i="8" s="1"/>
  <c r="M1280" i="8"/>
  <c r="L1280" i="8"/>
  <c r="K1280" i="8"/>
  <c r="J1280" i="8"/>
  <c r="P1279" i="8"/>
  <c r="N1279" i="8"/>
  <c r="O1279" i="8" s="1"/>
  <c r="M1279" i="8"/>
  <c r="L1279" i="8"/>
  <c r="K1279" i="8"/>
  <c r="J1279" i="8"/>
  <c r="P1278" i="8"/>
  <c r="N1278" i="8"/>
  <c r="O1278" i="8" s="1"/>
  <c r="M1278" i="8"/>
  <c r="L1278" i="8"/>
  <c r="K1278" i="8"/>
  <c r="J1278" i="8"/>
  <c r="P1277" i="8"/>
  <c r="N1277" i="8"/>
  <c r="O1277" i="8" s="1"/>
  <c r="M1277" i="8"/>
  <c r="L1277" i="8"/>
  <c r="K1277" i="8"/>
  <c r="J1277" i="8"/>
  <c r="P1276" i="8"/>
  <c r="N1276" i="8"/>
  <c r="O1276" i="8" s="1"/>
  <c r="M1276" i="8"/>
  <c r="L1276" i="8"/>
  <c r="K1276" i="8"/>
  <c r="J1276" i="8"/>
  <c r="P1275" i="8"/>
  <c r="N1275" i="8"/>
  <c r="O1275" i="8" s="1"/>
  <c r="M1275" i="8"/>
  <c r="L1275" i="8"/>
  <c r="K1275" i="8"/>
  <c r="J1275" i="8"/>
  <c r="P1274" i="8"/>
  <c r="N1274" i="8"/>
  <c r="O1274" i="8" s="1"/>
  <c r="M1274" i="8"/>
  <c r="L1274" i="8"/>
  <c r="K1274" i="8"/>
  <c r="J1274" i="8"/>
  <c r="P1273" i="8"/>
  <c r="N1273" i="8"/>
  <c r="O1273" i="8" s="1"/>
  <c r="M1273" i="8"/>
  <c r="L1273" i="8"/>
  <c r="K1273" i="8"/>
  <c r="J1273" i="8"/>
  <c r="P1272" i="8"/>
  <c r="N1272" i="8"/>
  <c r="O1272" i="8" s="1"/>
  <c r="M1272" i="8"/>
  <c r="L1272" i="8"/>
  <c r="K1272" i="8"/>
  <c r="J1272" i="8"/>
  <c r="P1271" i="8"/>
  <c r="N1271" i="8"/>
  <c r="O1271" i="8" s="1"/>
  <c r="M1271" i="8"/>
  <c r="L1271" i="8"/>
  <c r="K1271" i="8"/>
  <c r="J1271" i="8"/>
  <c r="P1270" i="8"/>
  <c r="N1270" i="8"/>
  <c r="O1270" i="8" s="1"/>
  <c r="M1270" i="8"/>
  <c r="L1270" i="8"/>
  <c r="K1270" i="8"/>
  <c r="J1270" i="8"/>
  <c r="P1269" i="8"/>
  <c r="N1269" i="8"/>
  <c r="O1269" i="8" s="1"/>
  <c r="M1269" i="8"/>
  <c r="L1269" i="8"/>
  <c r="K1269" i="8"/>
  <c r="J1269" i="8"/>
  <c r="P1268" i="8"/>
  <c r="N1268" i="8"/>
  <c r="O1268" i="8" s="1"/>
  <c r="M1268" i="8"/>
  <c r="L1268" i="8"/>
  <c r="K1268" i="8"/>
  <c r="J1268" i="8"/>
  <c r="P1267" i="8"/>
  <c r="N1267" i="8"/>
  <c r="O1267" i="8" s="1"/>
  <c r="M1267" i="8"/>
  <c r="L1267" i="8"/>
  <c r="K1267" i="8"/>
  <c r="J1267" i="8"/>
  <c r="P1266" i="8"/>
  <c r="N1266" i="8"/>
  <c r="O1266" i="8" s="1"/>
  <c r="M1266" i="8"/>
  <c r="L1266" i="8"/>
  <c r="K1266" i="8"/>
  <c r="J1266" i="8"/>
  <c r="P1265" i="8"/>
  <c r="N1265" i="8"/>
  <c r="O1265" i="8" s="1"/>
  <c r="M1265" i="8"/>
  <c r="L1265" i="8"/>
  <c r="K1265" i="8"/>
  <c r="J1265" i="8"/>
  <c r="P1264" i="8"/>
  <c r="N1264" i="8"/>
  <c r="O1264" i="8" s="1"/>
  <c r="M1264" i="8"/>
  <c r="L1264" i="8"/>
  <c r="K1264" i="8"/>
  <c r="J1264" i="8"/>
  <c r="P1263" i="8"/>
  <c r="N1263" i="8"/>
  <c r="O1263" i="8" s="1"/>
  <c r="M1263" i="8"/>
  <c r="L1263" i="8"/>
  <c r="K1263" i="8"/>
  <c r="J1263" i="8"/>
  <c r="P1262" i="8"/>
  <c r="N1262" i="8"/>
  <c r="O1262" i="8" s="1"/>
  <c r="M1262" i="8"/>
  <c r="L1262" i="8"/>
  <c r="K1262" i="8"/>
  <c r="J1262" i="8"/>
  <c r="P1261" i="8"/>
  <c r="N1261" i="8"/>
  <c r="O1261" i="8" s="1"/>
  <c r="M1261" i="8"/>
  <c r="L1261" i="8"/>
  <c r="K1261" i="8"/>
  <c r="J1261" i="8"/>
  <c r="P1260" i="8"/>
  <c r="N1260" i="8"/>
  <c r="O1260" i="8" s="1"/>
  <c r="M1260" i="8"/>
  <c r="L1260" i="8"/>
  <c r="K1260" i="8"/>
  <c r="J1260" i="8"/>
  <c r="P1259" i="8"/>
  <c r="N1259" i="8"/>
  <c r="O1259" i="8" s="1"/>
  <c r="M1259" i="8"/>
  <c r="L1259" i="8"/>
  <c r="K1259" i="8"/>
  <c r="J1259" i="8"/>
  <c r="P1258" i="8"/>
  <c r="N1258" i="8"/>
  <c r="O1258" i="8" s="1"/>
  <c r="M1258" i="8"/>
  <c r="L1258" i="8"/>
  <c r="K1258" i="8"/>
  <c r="J1258" i="8"/>
  <c r="P1257" i="8"/>
  <c r="N1257" i="8"/>
  <c r="O1257" i="8" s="1"/>
  <c r="M1257" i="8"/>
  <c r="L1257" i="8"/>
  <c r="K1257" i="8"/>
  <c r="J1257" i="8"/>
  <c r="P1256" i="8"/>
  <c r="N1256" i="8"/>
  <c r="O1256" i="8" s="1"/>
  <c r="M1256" i="8"/>
  <c r="L1256" i="8"/>
  <c r="K1256" i="8"/>
  <c r="J1256" i="8"/>
  <c r="P1255" i="8"/>
  <c r="N1255" i="8"/>
  <c r="O1255" i="8" s="1"/>
  <c r="M1255" i="8"/>
  <c r="L1255" i="8"/>
  <c r="K1255" i="8"/>
  <c r="J1255" i="8"/>
  <c r="P1254" i="8"/>
  <c r="N1254" i="8"/>
  <c r="O1254" i="8" s="1"/>
  <c r="M1254" i="8"/>
  <c r="L1254" i="8"/>
  <c r="K1254" i="8"/>
  <c r="J1254" i="8"/>
  <c r="P1253" i="8"/>
  <c r="N1253" i="8"/>
  <c r="O1253" i="8" s="1"/>
  <c r="M1253" i="8"/>
  <c r="L1253" i="8"/>
  <c r="K1253" i="8"/>
  <c r="J1253" i="8"/>
  <c r="P1252" i="8"/>
  <c r="N1252" i="8"/>
  <c r="O1252" i="8" s="1"/>
  <c r="M1252" i="8"/>
  <c r="L1252" i="8"/>
  <c r="K1252" i="8"/>
  <c r="J1252" i="8"/>
  <c r="P1251" i="8"/>
  <c r="N1251" i="8"/>
  <c r="O1251" i="8" s="1"/>
  <c r="M1251" i="8"/>
  <c r="L1251" i="8"/>
  <c r="K1251" i="8"/>
  <c r="J1251" i="8"/>
  <c r="P1250" i="8"/>
  <c r="N1250" i="8"/>
  <c r="O1250" i="8" s="1"/>
  <c r="M1250" i="8"/>
  <c r="L1250" i="8"/>
  <c r="K1250" i="8"/>
  <c r="J1250" i="8"/>
  <c r="P1249" i="8"/>
  <c r="N1249" i="8"/>
  <c r="O1249" i="8" s="1"/>
  <c r="M1249" i="8"/>
  <c r="L1249" i="8"/>
  <c r="K1249" i="8"/>
  <c r="J1249" i="8"/>
  <c r="P1248" i="8"/>
  <c r="N1248" i="8"/>
  <c r="O1248" i="8" s="1"/>
  <c r="M1248" i="8"/>
  <c r="L1248" i="8"/>
  <c r="K1248" i="8"/>
  <c r="J1248" i="8"/>
  <c r="P1247" i="8"/>
  <c r="N1247" i="8"/>
  <c r="O1247" i="8" s="1"/>
  <c r="M1247" i="8"/>
  <c r="L1247" i="8"/>
  <c r="K1247" i="8"/>
  <c r="J1247" i="8"/>
  <c r="P1246" i="8"/>
  <c r="N1246" i="8"/>
  <c r="O1246" i="8" s="1"/>
  <c r="M1246" i="8"/>
  <c r="L1246" i="8"/>
  <c r="K1246" i="8"/>
  <c r="J1246" i="8"/>
  <c r="P1245" i="8"/>
  <c r="N1245" i="8"/>
  <c r="O1245" i="8" s="1"/>
  <c r="M1245" i="8"/>
  <c r="L1245" i="8"/>
  <c r="K1245" i="8"/>
  <c r="J1245" i="8"/>
  <c r="P1244" i="8"/>
  <c r="N1244" i="8"/>
  <c r="O1244" i="8" s="1"/>
  <c r="M1244" i="8"/>
  <c r="L1244" i="8"/>
  <c r="K1244" i="8"/>
  <c r="J1244" i="8"/>
  <c r="P1243" i="8"/>
  <c r="N1243" i="8"/>
  <c r="O1243" i="8" s="1"/>
  <c r="M1243" i="8"/>
  <c r="L1243" i="8"/>
  <c r="K1243" i="8"/>
  <c r="J1243" i="8"/>
  <c r="P1242" i="8"/>
  <c r="N1242" i="8"/>
  <c r="O1242" i="8" s="1"/>
  <c r="M1242" i="8"/>
  <c r="L1242" i="8"/>
  <c r="K1242" i="8"/>
  <c r="J1242" i="8"/>
  <c r="P1241" i="8"/>
  <c r="N1241" i="8"/>
  <c r="O1241" i="8" s="1"/>
  <c r="M1241" i="8"/>
  <c r="L1241" i="8"/>
  <c r="K1241" i="8"/>
  <c r="J1241" i="8"/>
  <c r="P1240" i="8"/>
  <c r="N1240" i="8"/>
  <c r="O1240" i="8" s="1"/>
  <c r="M1240" i="8"/>
  <c r="L1240" i="8"/>
  <c r="K1240" i="8"/>
  <c r="J1240" i="8"/>
  <c r="P1239" i="8"/>
  <c r="N1239" i="8"/>
  <c r="O1239" i="8" s="1"/>
  <c r="M1239" i="8"/>
  <c r="L1239" i="8"/>
  <c r="K1239" i="8"/>
  <c r="J1239" i="8"/>
  <c r="P1238" i="8"/>
  <c r="N1238" i="8"/>
  <c r="O1238" i="8" s="1"/>
  <c r="M1238" i="8"/>
  <c r="L1238" i="8"/>
  <c r="K1238" i="8"/>
  <c r="J1238" i="8"/>
  <c r="P1237" i="8"/>
  <c r="N1237" i="8"/>
  <c r="O1237" i="8" s="1"/>
  <c r="M1237" i="8"/>
  <c r="L1237" i="8"/>
  <c r="K1237" i="8"/>
  <c r="J1237" i="8"/>
  <c r="P1236" i="8"/>
  <c r="N1236" i="8"/>
  <c r="O1236" i="8" s="1"/>
  <c r="M1236" i="8"/>
  <c r="L1236" i="8"/>
  <c r="K1236" i="8"/>
  <c r="J1236" i="8"/>
  <c r="P1235" i="8"/>
  <c r="N1235" i="8"/>
  <c r="O1235" i="8" s="1"/>
  <c r="M1235" i="8"/>
  <c r="L1235" i="8"/>
  <c r="K1235" i="8"/>
  <c r="J1235" i="8"/>
  <c r="P1234" i="8"/>
  <c r="N1234" i="8"/>
  <c r="O1234" i="8" s="1"/>
  <c r="M1234" i="8"/>
  <c r="L1234" i="8"/>
  <c r="K1234" i="8"/>
  <c r="J1234" i="8"/>
  <c r="P1233" i="8"/>
  <c r="N1233" i="8"/>
  <c r="O1233" i="8" s="1"/>
  <c r="M1233" i="8"/>
  <c r="L1233" i="8"/>
  <c r="K1233" i="8"/>
  <c r="J1233" i="8"/>
  <c r="P1232" i="8"/>
  <c r="N1232" i="8"/>
  <c r="O1232" i="8" s="1"/>
  <c r="M1232" i="8"/>
  <c r="L1232" i="8"/>
  <c r="K1232" i="8"/>
  <c r="J1232" i="8"/>
  <c r="P1231" i="8"/>
  <c r="N1231" i="8"/>
  <c r="O1231" i="8" s="1"/>
  <c r="M1231" i="8"/>
  <c r="L1231" i="8"/>
  <c r="K1231" i="8"/>
  <c r="J1231" i="8"/>
  <c r="P1230" i="8"/>
  <c r="N1230" i="8"/>
  <c r="O1230" i="8" s="1"/>
  <c r="M1230" i="8"/>
  <c r="L1230" i="8"/>
  <c r="K1230" i="8"/>
  <c r="J1230" i="8"/>
  <c r="P1229" i="8"/>
  <c r="N1229" i="8"/>
  <c r="O1229" i="8" s="1"/>
  <c r="M1229" i="8"/>
  <c r="L1229" i="8"/>
  <c r="K1229" i="8"/>
  <c r="J1229" i="8"/>
  <c r="P1228" i="8"/>
  <c r="N1228" i="8"/>
  <c r="O1228" i="8" s="1"/>
  <c r="M1228" i="8"/>
  <c r="L1228" i="8"/>
  <c r="K1228" i="8"/>
  <c r="J1228" i="8"/>
  <c r="P1227" i="8"/>
  <c r="N1227" i="8"/>
  <c r="O1227" i="8" s="1"/>
  <c r="M1227" i="8"/>
  <c r="L1227" i="8"/>
  <c r="K1227" i="8"/>
  <c r="J1227" i="8"/>
  <c r="P1226" i="8"/>
  <c r="N1226" i="8"/>
  <c r="O1226" i="8" s="1"/>
  <c r="M1226" i="8"/>
  <c r="L1226" i="8"/>
  <c r="K1226" i="8"/>
  <c r="J1226" i="8"/>
  <c r="P1225" i="8"/>
  <c r="N1225" i="8"/>
  <c r="O1225" i="8" s="1"/>
  <c r="M1225" i="8"/>
  <c r="L1225" i="8"/>
  <c r="K1225" i="8"/>
  <c r="J1225" i="8"/>
  <c r="P1224" i="8"/>
  <c r="N1224" i="8"/>
  <c r="O1224" i="8" s="1"/>
  <c r="M1224" i="8"/>
  <c r="L1224" i="8"/>
  <c r="K1224" i="8"/>
  <c r="J1224" i="8"/>
  <c r="P1223" i="8"/>
  <c r="N1223" i="8"/>
  <c r="O1223" i="8" s="1"/>
  <c r="M1223" i="8"/>
  <c r="L1223" i="8"/>
  <c r="K1223" i="8"/>
  <c r="J1223" i="8"/>
  <c r="P1222" i="8"/>
  <c r="N1222" i="8"/>
  <c r="O1222" i="8" s="1"/>
  <c r="M1222" i="8"/>
  <c r="L1222" i="8"/>
  <c r="K1222" i="8"/>
  <c r="J1222" i="8"/>
  <c r="P1221" i="8"/>
  <c r="N1221" i="8"/>
  <c r="O1221" i="8" s="1"/>
  <c r="M1221" i="8"/>
  <c r="L1221" i="8"/>
  <c r="K1221" i="8"/>
  <c r="J1221" i="8"/>
  <c r="P1220" i="8"/>
  <c r="N1220" i="8"/>
  <c r="O1220" i="8" s="1"/>
  <c r="M1220" i="8"/>
  <c r="L1220" i="8"/>
  <c r="K1220" i="8"/>
  <c r="J1220" i="8"/>
  <c r="P1219" i="8"/>
  <c r="N1219" i="8"/>
  <c r="O1219" i="8" s="1"/>
  <c r="M1219" i="8"/>
  <c r="L1219" i="8"/>
  <c r="K1219" i="8"/>
  <c r="J1219" i="8"/>
  <c r="P1218" i="8"/>
  <c r="N1218" i="8"/>
  <c r="O1218" i="8" s="1"/>
  <c r="M1218" i="8"/>
  <c r="L1218" i="8"/>
  <c r="K1218" i="8"/>
  <c r="J1218" i="8"/>
  <c r="P1217" i="8"/>
  <c r="N1217" i="8"/>
  <c r="O1217" i="8" s="1"/>
  <c r="M1217" i="8"/>
  <c r="L1217" i="8"/>
  <c r="K1217" i="8"/>
  <c r="J1217" i="8"/>
  <c r="P1216" i="8"/>
  <c r="N1216" i="8"/>
  <c r="O1216" i="8" s="1"/>
  <c r="M1216" i="8"/>
  <c r="L1216" i="8"/>
  <c r="K1216" i="8"/>
  <c r="J1216" i="8"/>
  <c r="P1215" i="8"/>
  <c r="N1215" i="8"/>
  <c r="O1215" i="8" s="1"/>
  <c r="M1215" i="8"/>
  <c r="L1215" i="8"/>
  <c r="K1215" i="8"/>
  <c r="J1215" i="8"/>
  <c r="P1214" i="8"/>
  <c r="N1214" i="8"/>
  <c r="O1214" i="8" s="1"/>
  <c r="M1214" i="8"/>
  <c r="L1214" i="8"/>
  <c r="K1214" i="8"/>
  <c r="J1214" i="8"/>
  <c r="P1213" i="8"/>
  <c r="N1213" i="8"/>
  <c r="O1213" i="8" s="1"/>
  <c r="M1213" i="8"/>
  <c r="L1213" i="8"/>
  <c r="K1213" i="8"/>
  <c r="J1213" i="8"/>
  <c r="P1212" i="8"/>
  <c r="N1212" i="8"/>
  <c r="O1212" i="8" s="1"/>
  <c r="M1212" i="8"/>
  <c r="L1212" i="8"/>
  <c r="K1212" i="8"/>
  <c r="J1212" i="8"/>
  <c r="P1211" i="8"/>
  <c r="N1211" i="8"/>
  <c r="O1211" i="8" s="1"/>
  <c r="M1211" i="8"/>
  <c r="L1211" i="8"/>
  <c r="K1211" i="8"/>
  <c r="J1211" i="8"/>
  <c r="P1210" i="8"/>
  <c r="N1210" i="8"/>
  <c r="O1210" i="8" s="1"/>
  <c r="M1210" i="8"/>
  <c r="L1210" i="8"/>
  <c r="K1210" i="8"/>
  <c r="J1210" i="8"/>
  <c r="P1209" i="8"/>
  <c r="N1209" i="8"/>
  <c r="O1209" i="8" s="1"/>
  <c r="M1209" i="8"/>
  <c r="L1209" i="8"/>
  <c r="K1209" i="8"/>
  <c r="J1209" i="8"/>
  <c r="P1208" i="8"/>
  <c r="N1208" i="8"/>
  <c r="O1208" i="8" s="1"/>
  <c r="M1208" i="8"/>
  <c r="L1208" i="8"/>
  <c r="K1208" i="8"/>
  <c r="J1208" i="8"/>
  <c r="P1207" i="8"/>
  <c r="N1207" i="8"/>
  <c r="O1207" i="8" s="1"/>
  <c r="M1207" i="8"/>
  <c r="L1207" i="8"/>
  <c r="K1207" i="8"/>
  <c r="J1207" i="8"/>
  <c r="P1206" i="8"/>
  <c r="N1206" i="8"/>
  <c r="O1206" i="8" s="1"/>
  <c r="M1206" i="8"/>
  <c r="L1206" i="8"/>
  <c r="K1206" i="8"/>
  <c r="J1206" i="8"/>
  <c r="P1205" i="8"/>
  <c r="N1205" i="8"/>
  <c r="O1205" i="8" s="1"/>
  <c r="M1205" i="8"/>
  <c r="L1205" i="8"/>
  <c r="K1205" i="8"/>
  <c r="J1205" i="8"/>
  <c r="P1204" i="8"/>
  <c r="N1204" i="8"/>
  <c r="O1204" i="8" s="1"/>
  <c r="M1204" i="8"/>
  <c r="L1204" i="8"/>
  <c r="K1204" i="8"/>
  <c r="J1204" i="8"/>
  <c r="P1203" i="8"/>
  <c r="N1203" i="8"/>
  <c r="O1203" i="8" s="1"/>
  <c r="M1203" i="8"/>
  <c r="L1203" i="8"/>
  <c r="K1203" i="8"/>
  <c r="J1203" i="8"/>
  <c r="P1202" i="8"/>
  <c r="N1202" i="8"/>
  <c r="O1202" i="8" s="1"/>
  <c r="M1202" i="8"/>
  <c r="L1202" i="8"/>
  <c r="K1202" i="8"/>
  <c r="J1202" i="8"/>
  <c r="P1201" i="8"/>
  <c r="N1201" i="8"/>
  <c r="O1201" i="8" s="1"/>
  <c r="M1201" i="8"/>
  <c r="L1201" i="8"/>
  <c r="K1201" i="8"/>
  <c r="J1201" i="8"/>
  <c r="P1200" i="8"/>
  <c r="N1200" i="8"/>
  <c r="O1200" i="8" s="1"/>
  <c r="M1200" i="8"/>
  <c r="L1200" i="8"/>
  <c r="K1200" i="8"/>
  <c r="J1200" i="8"/>
  <c r="P1199" i="8"/>
  <c r="N1199" i="8"/>
  <c r="O1199" i="8" s="1"/>
  <c r="M1199" i="8"/>
  <c r="L1199" i="8"/>
  <c r="K1199" i="8"/>
  <c r="J1199" i="8"/>
  <c r="P1198" i="8"/>
  <c r="N1198" i="8"/>
  <c r="O1198" i="8" s="1"/>
  <c r="M1198" i="8"/>
  <c r="L1198" i="8"/>
  <c r="K1198" i="8"/>
  <c r="J1198" i="8"/>
  <c r="P1197" i="8"/>
  <c r="N1197" i="8"/>
  <c r="O1197" i="8" s="1"/>
  <c r="M1197" i="8"/>
  <c r="L1197" i="8"/>
  <c r="K1197" i="8"/>
  <c r="J1197" i="8"/>
  <c r="P1196" i="8"/>
  <c r="N1196" i="8"/>
  <c r="O1196" i="8" s="1"/>
  <c r="M1196" i="8"/>
  <c r="L1196" i="8"/>
  <c r="K1196" i="8"/>
  <c r="J1196" i="8"/>
  <c r="P1195" i="8"/>
  <c r="N1195" i="8"/>
  <c r="O1195" i="8" s="1"/>
  <c r="M1195" i="8"/>
  <c r="L1195" i="8"/>
  <c r="K1195" i="8"/>
  <c r="J1195" i="8"/>
  <c r="P1194" i="8"/>
  <c r="N1194" i="8"/>
  <c r="O1194" i="8" s="1"/>
  <c r="M1194" i="8"/>
  <c r="L1194" i="8"/>
  <c r="K1194" i="8"/>
  <c r="J1194" i="8"/>
  <c r="P1193" i="8"/>
  <c r="N1193" i="8"/>
  <c r="O1193" i="8" s="1"/>
  <c r="M1193" i="8"/>
  <c r="L1193" i="8"/>
  <c r="K1193" i="8"/>
  <c r="J1193" i="8"/>
  <c r="P1192" i="8"/>
  <c r="N1192" i="8"/>
  <c r="O1192" i="8" s="1"/>
  <c r="M1192" i="8"/>
  <c r="L1192" i="8"/>
  <c r="K1192" i="8"/>
  <c r="J1192" i="8"/>
  <c r="P1191" i="8"/>
  <c r="N1191" i="8"/>
  <c r="O1191" i="8" s="1"/>
  <c r="M1191" i="8"/>
  <c r="L1191" i="8"/>
  <c r="K1191" i="8"/>
  <c r="J1191" i="8"/>
  <c r="P1190" i="8"/>
  <c r="N1190" i="8"/>
  <c r="O1190" i="8" s="1"/>
  <c r="M1190" i="8"/>
  <c r="L1190" i="8"/>
  <c r="K1190" i="8"/>
  <c r="J1190" i="8"/>
  <c r="P1189" i="8"/>
  <c r="N1189" i="8"/>
  <c r="O1189" i="8" s="1"/>
  <c r="M1189" i="8"/>
  <c r="L1189" i="8"/>
  <c r="K1189" i="8"/>
  <c r="J1189" i="8"/>
  <c r="P1188" i="8"/>
  <c r="N1188" i="8"/>
  <c r="O1188" i="8" s="1"/>
  <c r="M1188" i="8"/>
  <c r="L1188" i="8"/>
  <c r="K1188" i="8"/>
  <c r="J1188" i="8"/>
  <c r="P1187" i="8"/>
  <c r="N1187" i="8"/>
  <c r="O1187" i="8" s="1"/>
  <c r="M1187" i="8"/>
  <c r="L1187" i="8"/>
  <c r="K1187" i="8"/>
  <c r="J1187" i="8"/>
  <c r="P1186" i="8"/>
  <c r="N1186" i="8"/>
  <c r="O1186" i="8" s="1"/>
  <c r="M1186" i="8"/>
  <c r="L1186" i="8"/>
  <c r="K1186" i="8"/>
  <c r="J1186" i="8"/>
  <c r="P1185" i="8"/>
  <c r="N1185" i="8"/>
  <c r="O1185" i="8" s="1"/>
  <c r="M1185" i="8"/>
  <c r="L1185" i="8"/>
  <c r="K1185" i="8"/>
  <c r="J1185" i="8"/>
  <c r="P1184" i="8"/>
  <c r="N1184" i="8"/>
  <c r="O1184" i="8" s="1"/>
  <c r="M1184" i="8"/>
  <c r="L1184" i="8"/>
  <c r="K1184" i="8"/>
  <c r="J1184" i="8"/>
  <c r="P1183" i="8"/>
  <c r="N1183" i="8"/>
  <c r="O1183" i="8" s="1"/>
  <c r="M1183" i="8"/>
  <c r="L1183" i="8"/>
  <c r="K1183" i="8"/>
  <c r="J1183" i="8"/>
  <c r="P1182" i="8"/>
  <c r="N1182" i="8"/>
  <c r="O1182" i="8" s="1"/>
  <c r="M1182" i="8"/>
  <c r="L1182" i="8"/>
  <c r="K1182" i="8"/>
  <c r="J1182" i="8"/>
  <c r="P1181" i="8"/>
  <c r="N1181" i="8"/>
  <c r="O1181" i="8" s="1"/>
  <c r="M1181" i="8"/>
  <c r="L1181" i="8"/>
  <c r="K1181" i="8"/>
  <c r="J1181" i="8"/>
  <c r="P1180" i="8"/>
  <c r="N1180" i="8"/>
  <c r="O1180" i="8" s="1"/>
  <c r="M1180" i="8"/>
  <c r="L1180" i="8"/>
  <c r="K1180" i="8"/>
  <c r="J1180" i="8"/>
  <c r="P1179" i="8"/>
  <c r="N1179" i="8"/>
  <c r="O1179" i="8" s="1"/>
  <c r="M1179" i="8"/>
  <c r="L1179" i="8"/>
  <c r="K1179" i="8"/>
  <c r="J1179" i="8"/>
  <c r="P1178" i="8"/>
  <c r="N1178" i="8"/>
  <c r="O1178" i="8" s="1"/>
  <c r="M1178" i="8"/>
  <c r="L1178" i="8"/>
  <c r="K1178" i="8"/>
  <c r="J1178" i="8"/>
  <c r="P1177" i="8"/>
  <c r="N1177" i="8"/>
  <c r="O1177" i="8" s="1"/>
  <c r="M1177" i="8"/>
  <c r="L1177" i="8"/>
  <c r="K1177" i="8"/>
  <c r="J1177" i="8"/>
  <c r="P1176" i="8"/>
  <c r="N1176" i="8"/>
  <c r="O1176" i="8" s="1"/>
  <c r="M1176" i="8"/>
  <c r="L1176" i="8"/>
  <c r="K1176" i="8"/>
  <c r="J1176" i="8"/>
  <c r="P1175" i="8"/>
  <c r="N1175" i="8"/>
  <c r="O1175" i="8" s="1"/>
  <c r="M1175" i="8"/>
  <c r="L1175" i="8"/>
  <c r="K1175" i="8"/>
  <c r="J1175" i="8"/>
  <c r="P1174" i="8"/>
  <c r="N1174" i="8"/>
  <c r="O1174" i="8" s="1"/>
  <c r="M1174" i="8"/>
  <c r="L1174" i="8"/>
  <c r="K1174" i="8"/>
  <c r="J1174" i="8"/>
  <c r="P1173" i="8"/>
  <c r="N1173" i="8"/>
  <c r="O1173" i="8" s="1"/>
  <c r="M1173" i="8"/>
  <c r="L1173" i="8"/>
  <c r="K1173" i="8"/>
  <c r="J1173" i="8"/>
  <c r="P1172" i="8"/>
  <c r="N1172" i="8"/>
  <c r="O1172" i="8" s="1"/>
  <c r="M1172" i="8"/>
  <c r="L1172" i="8"/>
  <c r="K1172" i="8"/>
  <c r="J1172" i="8"/>
  <c r="P1171" i="8"/>
  <c r="N1171" i="8"/>
  <c r="O1171" i="8" s="1"/>
  <c r="M1171" i="8"/>
  <c r="L1171" i="8"/>
  <c r="K1171" i="8"/>
  <c r="J1171" i="8"/>
  <c r="P1170" i="8"/>
  <c r="N1170" i="8"/>
  <c r="O1170" i="8" s="1"/>
  <c r="M1170" i="8"/>
  <c r="L1170" i="8"/>
  <c r="K1170" i="8"/>
  <c r="J1170" i="8"/>
  <c r="P1169" i="8"/>
  <c r="N1169" i="8"/>
  <c r="O1169" i="8" s="1"/>
  <c r="M1169" i="8"/>
  <c r="L1169" i="8"/>
  <c r="K1169" i="8"/>
  <c r="J1169" i="8"/>
  <c r="P1168" i="8"/>
  <c r="N1168" i="8"/>
  <c r="O1168" i="8" s="1"/>
  <c r="M1168" i="8"/>
  <c r="L1168" i="8"/>
  <c r="K1168" i="8"/>
  <c r="J1168" i="8"/>
  <c r="P1167" i="8"/>
  <c r="N1167" i="8"/>
  <c r="O1167" i="8" s="1"/>
  <c r="M1167" i="8"/>
  <c r="L1167" i="8"/>
  <c r="K1167" i="8"/>
  <c r="J1167" i="8"/>
  <c r="P1166" i="8"/>
  <c r="N1166" i="8"/>
  <c r="O1166" i="8" s="1"/>
  <c r="M1166" i="8"/>
  <c r="L1166" i="8"/>
  <c r="K1166" i="8"/>
  <c r="J1166" i="8"/>
  <c r="P1165" i="8"/>
  <c r="N1165" i="8"/>
  <c r="O1165" i="8" s="1"/>
  <c r="M1165" i="8"/>
  <c r="L1165" i="8"/>
  <c r="K1165" i="8"/>
  <c r="J1165" i="8"/>
  <c r="P1164" i="8"/>
  <c r="N1164" i="8"/>
  <c r="O1164" i="8" s="1"/>
  <c r="M1164" i="8"/>
  <c r="L1164" i="8"/>
  <c r="K1164" i="8"/>
  <c r="J1164" i="8"/>
  <c r="P1163" i="8"/>
  <c r="N1163" i="8"/>
  <c r="O1163" i="8" s="1"/>
  <c r="M1163" i="8"/>
  <c r="L1163" i="8"/>
  <c r="K1163" i="8"/>
  <c r="J1163" i="8"/>
  <c r="P1162" i="8"/>
  <c r="N1162" i="8"/>
  <c r="O1162" i="8" s="1"/>
  <c r="M1162" i="8"/>
  <c r="L1162" i="8"/>
  <c r="K1162" i="8"/>
  <c r="J1162" i="8"/>
  <c r="P1161" i="8"/>
  <c r="N1161" i="8"/>
  <c r="O1161" i="8" s="1"/>
  <c r="M1161" i="8"/>
  <c r="L1161" i="8"/>
  <c r="K1161" i="8"/>
  <c r="J1161" i="8"/>
  <c r="P1160" i="8"/>
  <c r="N1160" i="8"/>
  <c r="O1160" i="8" s="1"/>
  <c r="M1160" i="8"/>
  <c r="L1160" i="8"/>
  <c r="K1160" i="8"/>
  <c r="J1160" i="8"/>
  <c r="P1159" i="8"/>
  <c r="N1159" i="8"/>
  <c r="O1159" i="8" s="1"/>
  <c r="M1159" i="8"/>
  <c r="L1159" i="8"/>
  <c r="K1159" i="8"/>
  <c r="J1159" i="8"/>
  <c r="P1158" i="8"/>
  <c r="N1158" i="8"/>
  <c r="O1158" i="8" s="1"/>
  <c r="M1158" i="8"/>
  <c r="L1158" i="8"/>
  <c r="K1158" i="8"/>
  <c r="J1158" i="8"/>
  <c r="P1157" i="8"/>
  <c r="N1157" i="8"/>
  <c r="O1157" i="8" s="1"/>
  <c r="M1157" i="8"/>
  <c r="L1157" i="8"/>
  <c r="K1157" i="8"/>
  <c r="J1157" i="8"/>
  <c r="P1156" i="8"/>
  <c r="N1156" i="8"/>
  <c r="O1156" i="8" s="1"/>
  <c r="M1156" i="8"/>
  <c r="L1156" i="8"/>
  <c r="K1156" i="8"/>
  <c r="J1156" i="8"/>
  <c r="P1155" i="8"/>
  <c r="N1155" i="8"/>
  <c r="O1155" i="8" s="1"/>
  <c r="M1155" i="8"/>
  <c r="L1155" i="8"/>
  <c r="K1155" i="8"/>
  <c r="J1155" i="8"/>
  <c r="P1154" i="8"/>
  <c r="N1154" i="8"/>
  <c r="O1154" i="8" s="1"/>
  <c r="M1154" i="8"/>
  <c r="L1154" i="8"/>
  <c r="K1154" i="8"/>
  <c r="J1154" i="8"/>
  <c r="P1153" i="8"/>
  <c r="N1153" i="8"/>
  <c r="O1153" i="8" s="1"/>
  <c r="M1153" i="8"/>
  <c r="L1153" i="8"/>
  <c r="K1153" i="8"/>
  <c r="J1153" i="8"/>
  <c r="P1152" i="8"/>
  <c r="N1152" i="8"/>
  <c r="O1152" i="8" s="1"/>
  <c r="M1152" i="8"/>
  <c r="L1152" i="8"/>
  <c r="K1152" i="8"/>
  <c r="J1152" i="8"/>
  <c r="P1151" i="8"/>
  <c r="O1151" i="8"/>
  <c r="N1151" i="8"/>
  <c r="M1151" i="8"/>
  <c r="L1151" i="8"/>
  <c r="K1151" i="8"/>
  <c r="J1151" i="8"/>
  <c r="P1150" i="8"/>
  <c r="N1150" i="8"/>
  <c r="O1150" i="8" s="1"/>
  <c r="M1150" i="8"/>
  <c r="L1150" i="8"/>
  <c r="K1150" i="8"/>
  <c r="J1150" i="8"/>
  <c r="P1149" i="8"/>
  <c r="N1149" i="8"/>
  <c r="O1149" i="8" s="1"/>
  <c r="M1149" i="8"/>
  <c r="L1149" i="8"/>
  <c r="K1149" i="8"/>
  <c r="J1149" i="8"/>
  <c r="P1148" i="8"/>
  <c r="N1148" i="8"/>
  <c r="O1148" i="8" s="1"/>
  <c r="M1148" i="8"/>
  <c r="L1148" i="8"/>
  <c r="K1148" i="8"/>
  <c r="J1148" i="8"/>
  <c r="P1147" i="8"/>
  <c r="N1147" i="8"/>
  <c r="O1147" i="8" s="1"/>
  <c r="M1147" i="8"/>
  <c r="L1147" i="8"/>
  <c r="K1147" i="8"/>
  <c r="J1147" i="8"/>
  <c r="P1146" i="8"/>
  <c r="N1146" i="8"/>
  <c r="O1146" i="8" s="1"/>
  <c r="M1146" i="8"/>
  <c r="L1146" i="8"/>
  <c r="K1146" i="8"/>
  <c r="J1146" i="8"/>
  <c r="P1145" i="8"/>
  <c r="N1145" i="8"/>
  <c r="O1145" i="8" s="1"/>
  <c r="M1145" i="8"/>
  <c r="L1145" i="8"/>
  <c r="K1145" i="8"/>
  <c r="J1145" i="8"/>
  <c r="P1144" i="8"/>
  <c r="N1144" i="8"/>
  <c r="O1144" i="8" s="1"/>
  <c r="M1144" i="8"/>
  <c r="L1144" i="8"/>
  <c r="K1144" i="8"/>
  <c r="J1144" i="8"/>
  <c r="P1143" i="8"/>
  <c r="O1143" i="8"/>
  <c r="N1143" i="8"/>
  <c r="M1143" i="8"/>
  <c r="L1143" i="8"/>
  <c r="K1143" i="8"/>
  <c r="J1143" i="8"/>
  <c r="P1142" i="8"/>
  <c r="N1142" i="8"/>
  <c r="O1142" i="8" s="1"/>
  <c r="M1142" i="8"/>
  <c r="L1142" i="8"/>
  <c r="K1142" i="8"/>
  <c r="J1142" i="8"/>
  <c r="P1141" i="8"/>
  <c r="N1141" i="8"/>
  <c r="O1141" i="8" s="1"/>
  <c r="M1141" i="8"/>
  <c r="L1141" i="8"/>
  <c r="K1141" i="8"/>
  <c r="J1141" i="8"/>
  <c r="P1140" i="8"/>
  <c r="N1140" i="8"/>
  <c r="O1140" i="8" s="1"/>
  <c r="M1140" i="8"/>
  <c r="L1140" i="8"/>
  <c r="K1140" i="8"/>
  <c r="J1140" i="8"/>
  <c r="P1139" i="8"/>
  <c r="N1139" i="8"/>
  <c r="O1139" i="8" s="1"/>
  <c r="M1139" i="8"/>
  <c r="L1139" i="8"/>
  <c r="K1139" i="8"/>
  <c r="J1139" i="8"/>
  <c r="P1138" i="8"/>
  <c r="N1138" i="8"/>
  <c r="O1138" i="8" s="1"/>
  <c r="M1138" i="8"/>
  <c r="L1138" i="8"/>
  <c r="K1138" i="8"/>
  <c r="J1138" i="8"/>
  <c r="P1137" i="8"/>
  <c r="N1137" i="8"/>
  <c r="O1137" i="8" s="1"/>
  <c r="M1137" i="8"/>
  <c r="L1137" i="8"/>
  <c r="K1137" i="8"/>
  <c r="J1137" i="8"/>
  <c r="P1136" i="8"/>
  <c r="N1136" i="8"/>
  <c r="O1136" i="8" s="1"/>
  <c r="M1136" i="8"/>
  <c r="L1136" i="8"/>
  <c r="K1136" i="8"/>
  <c r="J1136" i="8"/>
  <c r="P1135" i="8"/>
  <c r="N1135" i="8"/>
  <c r="O1135" i="8" s="1"/>
  <c r="M1135" i="8"/>
  <c r="L1135" i="8"/>
  <c r="K1135" i="8"/>
  <c r="J1135" i="8"/>
  <c r="P1134" i="8"/>
  <c r="N1134" i="8"/>
  <c r="O1134" i="8" s="1"/>
  <c r="M1134" i="8"/>
  <c r="L1134" i="8"/>
  <c r="K1134" i="8"/>
  <c r="J1134" i="8"/>
  <c r="P1133" i="8"/>
  <c r="N1133" i="8"/>
  <c r="O1133" i="8" s="1"/>
  <c r="M1133" i="8"/>
  <c r="L1133" i="8"/>
  <c r="K1133" i="8"/>
  <c r="J1133" i="8"/>
  <c r="P1132" i="8"/>
  <c r="O1132" i="8"/>
  <c r="N1132" i="8"/>
  <c r="M1132" i="8"/>
  <c r="L1132" i="8"/>
  <c r="K1132" i="8"/>
  <c r="J1132" i="8"/>
  <c r="P1131" i="8"/>
  <c r="N1131" i="8"/>
  <c r="O1131" i="8" s="1"/>
  <c r="M1131" i="8"/>
  <c r="L1131" i="8"/>
  <c r="K1131" i="8"/>
  <c r="J1131" i="8"/>
  <c r="P1130" i="8"/>
  <c r="N1130" i="8"/>
  <c r="O1130" i="8" s="1"/>
  <c r="M1130" i="8"/>
  <c r="L1130" i="8"/>
  <c r="K1130" i="8"/>
  <c r="J1130" i="8"/>
  <c r="P1129" i="8"/>
  <c r="N1129" i="8"/>
  <c r="O1129" i="8" s="1"/>
  <c r="M1129" i="8"/>
  <c r="L1129" i="8"/>
  <c r="K1129" i="8"/>
  <c r="J1129" i="8"/>
  <c r="P1128" i="8"/>
  <c r="N1128" i="8"/>
  <c r="O1128" i="8" s="1"/>
  <c r="M1128" i="8"/>
  <c r="L1128" i="8"/>
  <c r="K1128" i="8"/>
  <c r="J1128" i="8"/>
  <c r="P1127" i="8"/>
  <c r="N1127" i="8"/>
  <c r="O1127" i="8" s="1"/>
  <c r="M1127" i="8"/>
  <c r="L1127" i="8"/>
  <c r="K1127" i="8"/>
  <c r="J1127" i="8"/>
  <c r="P1126" i="8"/>
  <c r="N1126" i="8"/>
  <c r="O1126" i="8" s="1"/>
  <c r="M1126" i="8"/>
  <c r="L1126" i="8"/>
  <c r="K1126" i="8"/>
  <c r="J1126" i="8"/>
  <c r="P1125" i="8"/>
  <c r="N1125" i="8"/>
  <c r="O1125" i="8" s="1"/>
  <c r="M1125" i="8"/>
  <c r="L1125" i="8"/>
  <c r="K1125" i="8"/>
  <c r="J1125" i="8"/>
  <c r="P1124" i="8"/>
  <c r="N1124" i="8"/>
  <c r="O1124" i="8" s="1"/>
  <c r="M1124" i="8"/>
  <c r="L1124" i="8"/>
  <c r="K1124" i="8"/>
  <c r="J1124" i="8"/>
  <c r="P1123" i="8"/>
  <c r="N1123" i="8"/>
  <c r="O1123" i="8" s="1"/>
  <c r="M1123" i="8"/>
  <c r="L1123" i="8"/>
  <c r="K1123" i="8"/>
  <c r="J1123" i="8"/>
  <c r="P1122" i="8"/>
  <c r="N1122" i="8"/>
  <c r="O1122" i="8" s="1"/>
  <c r="M1122" i="8"/>
  <c r="L1122" i="8"/>
  <c r="K1122" i="8"/>
  <c r="J1122" i="8"/>
  <c r="P1121" i="8"/>
  <c r="N1121" i="8"/>
  <c r="O1121" i="8" s="1"/>
  <c r="M1121" i="8"/>
  <c r="L1121" i="8"/>
  <c r="K1121" i="8"/>
  <c r="J1121" i="8"/>
  <c r="P1120" i="8"/>
  <c r="N1120" i="8"/>
  <c r="O1120" i="8" s="1"/>
  <c r="M1120" i="8"/>
  <c r="L1120" i="8"/>
  <c r="K1120" i="8"/>
  <c r="J1120" i="8"/>
  <c r="P1119" i="8"/>
  <c r="N1119" i="8"/>
  <c r="O1119" i="8" s="1"/>
  <c r="M1119" i="8"/>
  <c r="L1119" i="8"/>
  <c r="K1119" i="8"/>
  <c r="J1119" i="8"/>
  <c r="P1118" i="8"/>
  <c r="N1118" i="8"/>
  <c r="O1118" i="8" s="1"/>
  <c r="M1118" i="8"/>
  <c r="L1118" i="8"/>
  <c r="K1118" i="8"/>
  <c r="J1118" i="8"/>
  <c r="P1117" i="8"/>
  <c r="N1117" i="8"/>
  <c r="O1117" i="8" s="1"/>
  <c r="M1117" i="8"/>
  <c r="L1117" i="8"/>
  <c r="K1117" i="8"/>
  <c r="J1117" i="8"/>
  <c r="P1116" i="8"/>
  <c r="O1116" i="8"/>
  <c r="N1116" i="8"/>
  <c r="M1116" i="8"/>
  <c r="L1116" i="8"/>
  <c r="K1116" i="8"/>
  <c r="J1116" i="8"/>
  <c r="P1115" i="8"/>
  <c r="N1115" i="8"/>
  <c r="O1115" i="8" s="1"/>
  <c r="M1115" i="8"/>
  <c r="L1115" i="8"/>
  <c r="K1115" i="8"/>
  <c r="J1115" i="8"/>
  <c r="P1114" i="8"/>
  <c r="N1114" i="8"/>
  <c r="O1114" i="8" s="1"/>
  <c r="M1114" i="8"/>
  <c r="L1114" i="8"/>
  <c r="K1114" i="8"/>
  <c r="J1114" i="8"/>
  <c r="P1113" i="8"/>
  <c r="N1113" i="8"/>
  <c r="O1113" i="8" s="1"/>
  <c r="M1113" i="8"/>
  <c r="L1113" i="8"/>
  <c r="K1113" i="8"/>
  <c r="J1113" i="8"/>
  <c r="P1112" i="8"/>
  <c r="N1112" i="8"/>
  <c r="O1112" i="8" s="1"/>
  <c r="M1112" i="8"/>
  <c r="L1112" i="8"/>
  <c r="K1112" i="8"/>
  <c r="J1112" i="8"/>
  <c r="P1111" i="8"/>
  <c r="N1111" i="8"/>
  <c r="O1111" i="8" s="1"/>
  <c r="M1111" i="8"/>
  <c r="L1111" i="8"/>
  <c r="K1111" i="8"/>
  <c r="J1111" i="8"/>
  <c r="P1110" i="8"/>
  <c r="N1110" i="8"/>
  <c r="O1110" i="8" s="1"/>
  <c r="M1110" i="8"/>
  <c r="L1110" i="8"/>
  <c r="K1110" i="8"/>
  <c r="J1110" i="8"/>
  <c r="P1109" i="8"/>
  <c r="N1109" i="8"/>
  <c r="O1109" i="8" s="1"/>
  <c r="M1109" i="8"/>
  <c r="L1109" i="8"/>
  <c r="K1109" i="8"/>
  <c r="J1109" i="8"/>
  <c r="P1108" i="8"/>
  <c r="N1108" i="8"/>
  <c r="O1108" i="8" s="1"/>
  <c r="M1108" i="8"/>
  <c r="L1108" i="8"/>
  <c r="K1108" i="8"/>
  <c r="J1108" i="8"/>
  <c r="P1107" i="8"/>
  <c r="N1107" i="8"/>
  <c r="O1107" i="8" s="1"/>
  <c r="M1107" i="8"/>
  <c r="L1107" i="8"/>
  <c r="K1107" i="8"/>
  <c r="J1107" i="8"/>
  <c r="P1106" i="8"/>
  <c r="N1106" i="8"/>
  <c r="O1106" i="8" s="1"/>
  <c r="M1106" i="8"/>
  <c r="L1106" i="8"/>
  <c r="K1106" i="8"/>
  <c r="J1106" i="8"/>
  <c r="P1105" i="8"/>
  <c r="N1105" i="8"/>
  <c r="O1105" i="8" s="1"/>
  <c r="M1105" i="8"/>
  <c r="L1105" i="8"/>
  <c r="K1105" i="8"/>
  <c r="J1105" i="8"/>
  <c r="P1104" i="8"/>
  <c r="N1104" i="8"/>
  <c r="O1104" i="8" s="1"/>
  <c r="M1104" i="8"/>
  <c r="L1104" i="8"/>
  <c r="K1104" i="8"/>
  <c r="J1104" i="8"/>
  <c r="P1103" i="8"/>
  <c r="N1103" i="8"/>
  <c r="O1103" i="8" s="1"/>
  <c r="M1103" i="8"/>
  <c r="L1103" i="8"/>
  <c r="K1103" i="8"/>
  <c r="J1103" i="8"/>
  <c r="P1102" i="8"/>
  <c r="N1102" i="8"/>
  <c r="O1102" i="8" s="1"/>
  <c r="M1102" i="8"/>
  <c r="L1102" i="8"/>
  <c r="K1102" i="8"/>
  <c r="J1102" i="8"/>
  <c r="P1101" i="8"/>
  <c r="N1101" i="8"/>
  <c r="O1101" i="8" s="1"/>
  <c r="M1101" i="8"/>
  <c r="L1101" i="8"/>
  <c r="K1101" i="8"/>
  <c r="J1101" i="8"/>
  <c r="P1100" i="8"/>
  <c r="N1100" i="8"/>
  <c r="O1100" i="8" s="1"/>
  <c r="M1100" i="8"/>
  <c r="L1100" i="8"/>
  <c r="K1100" i="8"/>
  <c r="J1100" i="8"/>
  <c r="P1099" i="8"/>
  <c r="N1099" i="8"/>
  <c r="O1099" i="8" s="1"/>
  <c r="M1099" i="8"/>
  <c r="L1099" i="8"/>
  <c r="K1099" i="8"/>
  <c r="J1099" i="8"/>
  <c r="P1098" i="8"/>
  <c r="N1098" i="8"/>
  <c r="O1098" i="8" s="1"/>
  <c r="M1098" i="8"/>
  <c r="L1098" i="8"/>
  <c r="K1098" i="8"/>
  <c r="J1098" i="8"/>
  <c r="P1097" i="8"/>
  <c r="N1097" i="8"/>
  <c r="O1097" i="8" s="1"/>
  <c r="M1097" i="8"/>
  <c r="L1097" i="8"/>
  <c r="K1097" i="8"/>
  <c r="J1097" i="8"/>
  <c r="P1096" i="8"/>
  <c r="N1096" i="8"/>
  <c r="O1096" i="8" s="1"/>
  <c r="M1096" i="8"/>
  <c r="L1096" i="8"/>
  <c r="K1096" i="8"/>
  <c r="J1096" i="8"/>
  <c r="P1095" i="8"/>
  <c r="N1095" i="8"/>
  <c r="O1095" i="8" s="1"/>
  <c r="M1095" i="8"/>
  <c r="L1095" i="8"/>
  <c r="K1095" i="8"/>
  <c r="J1095" i="8"/>
  <c r="P1094" i="8"/>
  <c r="N1094" i="8"/>
  <c r="O1094" i="8" s="1"/>
  <c r="M1094" i="8"/>
  <c r="L1094" i="8"/>
  <c r="K1094" i="8"/>
  <c r="J1094" i="8"/>
  <c r="P1093" i="8"/>
  <c r="N1093" i="8"/>
  <c r="O1093" i="8" s="1"/>
  <c r="M1093" i="8"/>
  <c r="L1093" i="8"/>
  <c r="K1093" i="8"/>
  <c r="J1093" i="8"/>
  <c r="P1092" i="8"/>
  <c r="N1092" i="8"/>
  <c r="O1092" i="8" s="1"/>
  <c r="M1092" i="8"/>
  <c r="L1092" i="8"/>
  <c r="K1092" i="8"/>
  <c r="J1092" i="8"/>
  <c r="P1091" i="8"/>
  <c r="N1091" i="8"/>
  <c r="O1091" i="8" s="1"/>
  <c r="M1091" i="8"/>
  <c r="L1091" i="8"/>
  <c r="K1091" i="8"/>
  <c r="J1091" i="8"/>
  <c r="P1090" i="8"/>
  <c r="N1090" i="8"/>
  <c r="O1090" i="8" s="1"/>
  <c r="M1090" i="8"/>
  <c r="L1090" i="8"/>
  <c r="K1090" i="8"/>
  <c r="J1090" i="8"/>
  <c r="P1089" i="8"/>
  <c r="N1089" i="8"/>
  <c r="O1089" i="8" s="1"/>
  <c r="M1089" i="8"/>
  <c r="L1089" i="8"/>
  <c r="K1089" i="8"/>
  <c r="J1089" i="8"/>
  <c r="P1088" i="8"/>
  <c r="N1088" i="8"/>
  <c r="O1088" i="8" s="1"/>
  <c r="M1088" i="8"/>
  <c r="L1088" i="8"/>
  <c r="K1088" i="8"/>
  <c r="J1088" i="8"/>
  <c r="P1087" i="8"/>
  <c r="N1087" i="8"/>
  <c r="O1087" i="8" s="1"/>
  <c r="M1087" i="8"/>
  <c r="L1087" i="8"/>
  <c r="K1087" i="8"/>
  <c r="J1087" i="8"/>
  <c r="P1086" i="8"/>
  <c r="N1086" i="8"/>
  <c r="O1086" i="8" s="1"/>
  <c r="M1086" i="8"/>
  <c r="L1086" i="8"/>
  <c r="K1086" i="8"/>
  <c r="J1086" i="8"/>
  <c r="P1085" i="8"/>
  <c r="N1085" i="8"/>
  <c r="O1085" i="8" s="1"/>
  <c r="M1085" i="8"/>
  <c r="L1085" i="8"/>
  <c r="K1085" i="8"/>
  <c r="J1085" i="8"/>
  <c r="P1084" i="8"/>
  <c r="N1084" i="8"/>
  <c r="O1084" i="8" s="1"/>
  <c r="M1084" i="8"/>
  <c r="L1084" i="8"/>
  <c r="K1084" i="8"/>
  <c r="J1084" i="8"/>
  <c r="P1083" i="8"/>
  <c r="N1083" i="8"/>
  <c r="O1083" i="8" s="1"/>
  <c r="M1083" i="8"/>
  <c r="L1083" i="8"/>
  <c r="K1083" i="8"/>
  <c r="J1083" i="8"/>
  <c r="P1082" i="8"/>
  <c r="N1082" i="8"/>
  <c r="O1082" i="8" s="1"/>
  <c r="M1082" i="8"/>
  <c r="L1082" i="8"/>
  <c r="K1082" i="8"/>
  <c r="J1082" i="8"/>
  <c r="P1081" i="8"/>
  <c r="N1081" i="8"/>
  <c r="O1081" i="8" s="1"/>
  <c r="M1081" i="8"/>
  <c r="L1081" i="8"/>
  <c r="K1081" i="8"/>
  <c r="J1081" i="8"/>
  <c r="P1080" i="8"/>
  <c r="N1080" i="8"/>
  <c r="O1080" i="8" s="1"/>
  <c r="M1080" i="8"/>
  <c r="L1080" i="8"/>
  <c r="K1080" i="8"/>
  <c r="J1080" i="8"/>
  <c r="P1079" i="8"/>
  <c r="N1079" i="8"/>
  <c r="O1079" i="8" s="1"/>
  <c r="M1079" i="8"/>
  <c r="L1079" i="8"/>
  <c r="K1079" i="8"/>
  <c r="J1079" i="8"/>
  <c r="P1078" i="8"/>
  <c r="N1078" i="8"/>
  <c r="O1078" i="8" s="1"/>
  <c r="M1078" i="8"/>
  <c r="L1078" i="8"/>
  <c r="K1078" i="8"/>
  <c r="J1078" i="8"/>
  <c r="P1077" i="8"/>
  <c r="N1077" i="8"/>
  <c r="O1077" i="8" s="1"/>
  <c r="M1077" i="8"/>
  <c r="L1077" i="8"/>
  <c r="K1077" i="8"/>
  <c r="J1077" i="8"/>
  <c r="P1076" i="8"/>
  <c r="N1076" i="8"/>
  <c r="O1076" i="8" s="1"/>
  <c r="M1076" i="8"/>
  <c r="L1076" i="8"/>
  <c r="K1076" i="8"/>
  <c r="J1076" i="8"/>
  <c r="P1075" i="8"/>
  <c r="N1075" i="8"/>
  <c r="O1075" i="8" s="1"/>
  <c r="M1075" i="8"/>
  <c r="L1075" i="8"/>
  <c r="K1075" i="8"/>
  <c r="J1075" i="8"/>
  <c r="P1074" i="8"/>
  <c r="N1074" i="8"/>
  <c r="O1074" i="8" s="1"/>
  <c r="M1074" i="8"/>
  <c r="L1074" i="8"/>
  <c r="K1074" i="8"/>
  <c r="J1074" i="8"/>
  <c r="P1073" i="8"/>
  <c r="N1073" i="8"/>
  <c r="O1073" i="8" s="1"/>
  <c r="M1073" i="8"/>
  <c r="L1073" i="8"/>
  <c r="K1073" i="8"/>
  <c r="J1073" i="8"/>
  <c r="P1072" i="8"/>
  <c r="N1072" i="8"/>
  <c r="O1072" i="8" s="1"/>
  <c r="M1072" i="8"/>
  <c r="L1072" i="8"/>
  <c r="K1072" i="8"/>
  <c r="J1072" i="8"/>
  <c r="P1071" i="8"/>
  <c r="N1071" i="8"/>
  <c r="O1071" i="8" s="1"/>
  <c r="M1071" i="8"/>
  <c r="L1071" i="8"/>
  <c r="K1071" i="8"/>
  <c r="J1071" i="8"/>
  <c r="P1070" i="8"/>
  <c r="N1070" i="8"/>
  <c r="O1070" i="8" s="1"/>
  <c r="M1070" i="8"/>
  <c r="L1070" i="8"/>
  <c r="K1070" i="8"/>
  <c r="J1070" i="8"/>
  <c r="P1069" i="8"/>
  <c r="N1069" i="8"/>
  <c r="O1069" i="8" s="1"/>
  <c r="M1069" i="8"/>
  <c r="L1069" i="8"/>
  <c r="K1069" i="8"/>
  <c r="J1069" i="8"/>
  <c r="P1068" i="8"/>
  <c r="N1068" i="8"/>
  <c r="O1068" i="8" s="1"/>
  <c r="M1068" i="8"/>
  <c r="L1068" i="8"/>
  <c r="K1068" i="8"/>
  <c r="J1068" i="8"/>
  <c r="P1067" i="8"/>
  <c r="N1067" i="8"/>
  <c r="O1067" i="8" s="1"/>
  <c r="M1067" i="8"/>
  <c r="L1067" i="8"/>
  <c r="K1067" i="8"/>
  <c r="J1067" i="8"/>
  <c r="P1066" i="8"/>
  <c r="N1066" i="8"/>
  <c r="O1066" i="8" s="1"/>
  <c r="M1066" i="8"/>
  <c r="L1066" i="8"/>
  <c r="K1066" i="8"/>
  <c r="J1066" i="8"/>
  <c r="P1065" i="8"/>
  <c r="N1065" i="8"/>
  <c r="O1065" i="8" s="1"/>
  <c r="M1065" i="8"/>
  <c r="L1065" i="8"/>
  <c r="K1065" i="8"/>
  <c r="J1065" i="8"/>
  <c r="P1064" i="8"/>
  <c r="N1064" i="8"/>
  <c r="O1064" i="8" s="1"/>
  <c r="M1064" i="8"/>
  <c r="L1064" i="8"/>
  <c r="K1064" i="8"/>
  <c r="J1064" i="8"/>
  <c r="P1063" i="8"/>
  <c r="N1063" i="8"/>
  <c r="O1063" i="8" s="1"/>
  <c r="M1063" i="8"/>
  <c r="L1063" i="8"/>
  <c r="K1063" i="8"/>
  <c r="J1063" i="8"/>
  <c r="P1062" i="8"/>
  <c r="N1062" i="8"/>
  <c r="O1062" i="8" s="1"/>
  <c r="M1062" i="8"/>
  <c r="L1062" i="8"/>
  <c r="K1062" i="8"/>
  <c r="J1062" i="8"/>
  <c r="P1061" i="8"/>
  <c r="N1061" i="8"/>
  <c r="O1061" i="8" s="1"/>
  <c r="M1061" i="8"/>
  <c r="L1061" i="8"/>
  <c r="K1061" i="8"/>
  <c r="J1061" i="8"/>
  <c r="P1060" i="8"/>
  <c r="N1060" i="8"/>
  <c r="O1060" i="8" s="1"/>
  <c r="M1060" i="8"/>
  <c r="L1060" i="8"/>
  <c r="K1060" i="8"/>
  <c r="J1060" i="8"/>
  <c r="P1059" i="8"/>
  <c r="N1059" i="8"/>
  <c r="O1059" i="8" s="1"/>
  <c r="M1059" i="8"/>
  <c r="L1059" i="8"/>
  <c r="K1059" i="8"/>
  <c r="J1059" i="8"/>
  <c r="P1058" i="8"/>
  <c r="N1058" i="8"/>
  <c r="O1058" i="8" s="1"/>
  <c r="M1058" i="8"/>
  <c r="L1058" i="8"/>
  <c r="K1058" i="8"/>
  <c r="J1058" i="8"/>
  <c r="P1057" i="8"/>
  <c r="N1057" i="8"/>
  <c r="O1057" i="8" s="1"/>
  <c r="M1057" i="8"/>
  <c r="L1057" i="8"/>
  <c r="K1057" i="8"/>
  <c r="J1057" i="8"/>
  <c r="P1056" i="8"/>
  <c r="N1056" i="8"/>
  <c r="O1056" i="8" s="1"/>
  <c r="M1056" i="8"/>
  <c r="L1056" i="8"/>
  <c r="K1056" i="8"/>
  <c r="J1056" i="8"/>
  <c r="P1055" i="8"/>
  <c r="N1055" i="8"/>
  <c r="O1055" i="8" s="1"/>
  <c r="M1055" i="8"/>
  <c r="L1055" i="8"/>
  <c r="K1055" i="8"/>
  <c r="J1055" i="8"/>
  <c r="P1054" i="8"/>
  <c r="N1054" i="8"/>
  <c r="O1054" i="8" s="1"/>
  <c r="M1054" i="8"/>
  <c r="L1054" i="8"/>
  <c r="K1054" i="8"/>
  <c r="J1054" i="8"/>
  <c r="P1053" i="8"/>
  <c r="N1053" i="8"/>
  <c r="O1053" i="8" s="1"/>
  <c r="M1053" i="8"/>
  <c r="L1053" i="8"/>
  <c r="K1053" i="8"/>
  <c r="J1053" i="8"/>
  <c r="P1052" i="8"/>
  <c r="N1052" i="8"/>
  <c r="O1052" i="8" s="1"/>
  <c r="M1052" i="8"/>
  <c r="L1052" i="8"/>
  <c r="K1052" i="8"/>
  <c r="J1052" i="8"/>
  <c r="P1051" i="8"/>
  <c r="N1051" i="8"/>
  <c r="O1051" i="8" s="1"/>
  <c r="M1051" i="8"/>
  <c r="L1051" i="8"/>
  <c r="K1051" i="8"/>
  <c r="J1051" i="8"/>
  <c r="P1050" i="8"/>
  <c r="N1050" i="8"/>
  <c r="O1050" i="8" s="1"/>
  <c r="M1050" i="8"/>
  <c r="L1050" i="8"/>
  <c r="K1050" i="8"/>
  <c r="J1050" i="8"/>
  <c r="P1049" i="8"/>
  <c r="N1049" i="8"/>
  <c r="O1049" i="8" s="1"/>
  <c r="M1049" i="8"/>
  <c r="L1049" i="8"/>
  <c r="K1049" i="8"/>
  <c r="J1049" i="8"/>
  <c r="P1048" i="8"/>
  <c r="N1048" i="8"/>
  <c r="O1048" i="8" s="1"/>
  <c r="M1048" i="8"/>
  <c r="L1048" i="8"/>
  <c r="K1048" i="8"/>
  <c r="J1048" i="8"/>
  <c r="P1047" i="8"/>
  <c r="N1047" i="8"/>
  <c r="O1047" i="8" s="1"/>
  <c r="M1047" i="8"/>
  <c r="L1047" i="8"/>
  <c r="K1047" i="8"/>
  <c r="J1047" i="8"/>
  <c r="P1046" i="8"/>
  <c r="N1046" i="8"/>
  <c r="O1046" i="8" s="1"/>
  <c r="M1046" i="8"/>
  <c r="L1046" i="8"/>
  <c r="K1046" i="8"/>
  <c r="J1046" i="8"/>
  <c r="P1045" i="8"/>
  <c r="N1045" i="8"/>
  <c r="O1045" i="8" s="1"/>
  <c r="M1045" i="8"/>
  <c r="L1045" i="8"/>
  <c r="K1045" i="8"/>
  <c r="J1045" i="8"/>
  <c r="P1044" i="8"/>
  <c r="N1044" i="8"/>
  <c r="O1044" i="8" s="1"/>
  <c r="M1044" i="8"/>
  <c r="L1044" i="8"/>
  <c r="K1044" i="8"/>
  <c r="J1044" i="8"/>
  <c r="P1043" i="8"/>
  <c r="N1043" i="8"/>
  <c r="O1043" i="8" s="1"/>
  <c r="M1043" i="8"/>
  <c r="L1043" i="8"/>
  <c r="K1043" i="8"/>
  <c r="J1043" i="8"/>
  <c r="P1042" i="8"/>
  <c r="N1042" i="8"/>
  <c r="O1042" i="8" s="1"/>
  <c r="M1042" i="8"/>
  <c r="L1042" i="8"/>
  <c r="K1042" i="8"/>
  <c r="J1042" i="8"/>
  <c r="P1041" i="8"/>
  <c r="N1041" i="8"/>
  <c r="O1041" i="8" s="1"/>
  <c r="M1041" i="8"/>
  <c r="L1041" i="8"/>
  <c r="K1041" i="8"/>
  <c r="J1041" i="8"/>
  <c r="P1040" i="8"/>
  <c r="N1040" i="8"/>
  <c r="O1040" i="8" s="1"/>
  <c r="M1040" i="8"/>
  <c r="L1040" i="8"/>
  <c r="K1040" i="8"/>
  <c r="J1040" i="8"/>
  <c r="P1039" i="8"/>
  <c r="N1039" i="8"/>
  <c r="O1039" i="8" s="1"/>
  <c r="M1039" i="8"/>
  <c r="L1039" i="8"/>
  <c r="K1039" i="8"/>
  <c r="J1039" i="8"/>
  <c r="P1038" i="8"/>
  <c r="N1038" i="8"/>
  <c r="O1038" i="8" s="1"/>
  <c r="M1038" i="8"/>
  <c r="L1038" i="8"/>
  <c r="K1038" i="8"/>
  <c r="J1038" i="8"/>
  <c r="P1037" i="8"/>
  <c r="N1037" i="8"/>
  <c r="O1037" i="8" s="1"/>
  <c r="M1037" i="8"/>
  <c r="L1037" i="8"/>
  <c r="K1037" i="8"/>
  <c r="J1037" i="8"/>
  <c r="P1036" i="8"/>
  <c r="N1036" i="8"/>
  <c r="O1036" i="8" s="1"/>
  <c r="M1036" i="8"/>
  <c r="L1036" i="8"/>
  <c r="K1036" i="8"/>
  <c r="J1036" i="8"/>
  <c r="P1035" i="8"/>
  <c r="N1035" i="8"/>
  <c r="O1035" i="8" s="1"/>
  <c r="M1035" i="8"/>
  <c r="L1035" i="8"/>
  <c r="K1035" i="8"/>
  <c r="J1035" i="8"/>
  <c r="P1034" i="8"/>
  <c r="N1034" i="8"/>
  <c r="O1034" i="8" s="1"/>
  <c r="M1034" i="8"/>
  <c r="L1034" i="8"/>
  <c r="K1034" i="8"/>
  <c r="J1034" i="8"/>
  <c r="P1033" i="8"/>
  <c r="N1033" i="8"/>
  <c r="O1033" i="8" s="1"/>
  <c r="M1033" i="8"/>
  <c r="L1033" i="8"/>
  <c r="K1033" i="8"/>
  <c r="J1033" i="8"/>
  <c r="P1032" i="8"/>
  <c r="N1032" i="8"/>
  <c r="O1032" i="8" s="1"/>
  <c r="M1032" i="8"/>
  <c r="L1032" i="8"/>
  <c r="K1032" i="8"/>
  <c r="J1032" i="8"/>
  <c r="P1031" i="8"/>
  <c r="N1031" i="8"/>
  <c r="O1031" i="8" s="1"/>
  <c r="M1031" i="8"/>
  <c r="L1031" i="8"/>
  <c r="K1031" i="8"/>
  <c r="J1031" i="8"/>
  <c r="P1030" i="8"/>
  <c r="N1030" i="8"/>
  <c r="O1030" i="8" s="1"/>
  <c r="M1030" i="8"/>
  <c r="L1030" i="8"/>
  <c r="K1030" i="8"/>
  <c r="J1030" i="8"/>
  <c r="P1029" i="8"/>
  <c r="N1029" i="8"/>
  <c r="O1029" i="8" s="1"/>
  <c r="M1029" i="8"/>
  <c r="L1029" i="8"/>
  <c r="K1029" i="8"/>
  <c r="J1029" i="8"/>
  <c r="P1028" i="8"/>
  <c r="N1028" i="8"/>
  <c r="O1028" i="8" s="1"/>
  <c r="M1028" i="8"/>
  <c r="L1028" i="8"/>
  <c r="K1028" i="8"/>
  <c r="J1028" i="8"/>
  <c r="P1027" i="8"/>
  <c r="N1027" i="8"/>
  <c r="O1027" i="8" s="1"/>
  <c r="M1027" i="8"/>
  <c r="L1027" i="8"/>
  <c r="K1027" i="8"/>
  <c r="J1027" i="8"/>
  <c r="P1026" i="8"/>
  <c r="N1026" i="8"/>
  <c r="O1026" i="8" s="1"/>
  <c r="M1026" i="8"/>
  <c r="L1026" i="8"/>
  <c r="K1026" i="8"/>
  <c r="J1026" i="8"/>
  <c r="P1025" i="8"/>
  <c r="N1025" i="8"/>
  <c r="O1025" i="8" s="1"/>
  <c r="M1025" i="8"/>
  <c r="L1025" i="8"/>
  <c r="K1025" i="8"/>
  <c r="J1025" i="8"/>
  <c r="P1024" i="8"/>
  <c r="N1024" i="8"/>
  <c r="O1024" i="8" s="1"/>
  <c r="M1024" i="8"/>
  <c r="L1024" i="8"/>
  <c r="K1024" i="8"/>
  <c r="J1024" i="8"/>
  <c r="P1023" i="8"/>
  <c r="N1023" i="8"/>
  <c r="O1023" i="8" s="1"/>
  <c r="M1023" i="8"/>
  <c r="L1023" i="8"/>
  <c r="K1023" i="8"/>
  <c r="J1023" i="8"/>
  <c r="P1022" i="8"/>
  <c r="N1022" i="8"/>
  <c r="O1022" i="8" s="1"/>
  <c r="M1022" i="8"/>
  <c r="L1022" i="8"/>
  <c r="K1022" i="8"/>
  <c r="J1022" i="8"/>
  <c r="P1021" i="8"/>
  <c r="N1021" i="8"/>
  <c r="O1021" i="8" s="1"/>
  <c r="M1021" i="8"/>
  <c r="L1021" i="8"/>
  <c r="K1021" i="8"/>
  <c r="J1021" i="8"/>
  <c r="P1020" i="8"/>
  <c r="N1020" i="8"/>
  <c r="O1020" i="8" s="1"/>
  <c r="M1020" i="8"/>
  <c r="L1020" i="8"/>
  <c r="K1020" i="8"/>
  <c r="J1020" i="8"/>
  <c r="P1019" i="8"/>
  <c r="N1019" i="8"/>
  <c r="O1019" i="8" s="1"/>
  <c r="M1019" i="8"/>
  <c r="L1019" i="8"/>
  <c r="K1019" i="8"/>
  <c r="J1019" i="8"/>
  <c r="P1018" i="8"/>
  <c r="N1018" i="8"/>
  <c r="O1018" i="8" s="1"/>
  <c r="M1018" i="8"/>
  <c r="L1018" i="8"/>
  <c r="K1018" i="8"/>
  <c r="J1018" i="8"/>
  <c r="P1017" i="8"/>
  <c r="N1017" i="8"/>
  <c r="O1017" i="8" s="1"/>
  <c r="M1017" i="8"/>
  <c r="L1017" i="8"/>
  <c r="K1017" i="8"/>
  <c r="J1017" i="8"/>
  <c r="P1016" i="8"/>
  <c r="N1016" i="8"/>
  <c r="O1016" i="8" s="1"/>
  <c r="M1016" i="8"/>
  <c r="L1016" i="8"/>
  <c r="K1016" i="8"/>
  <c r="J1016" i="8"/>
  <c r="P1015" i="8"/>
  <c r="N1015" i="8"/>
  <c r="O1015" i="8" s="1"/>
  <c r="M1015" i="8"/>
  <c r="L1015" i="8"/>
  <c r="K1015" i="8"/>
  <c r="J1015" i="8"/>
  <c r="P1014" i="8"/>
  <c r="N1014" i="8"/>
  <c r="O1014" i="8" s="1"/>
  <c r="M1014" i="8"/>
  <c r="L1014" i="8"/>
  <c r="K1014" i="8"/>
  <c r="J1014" i="8"/>
  <c r="P1013" i="8"/>
  <c r="N1013" i="8"/>
  <c r="O1013" i="8" s="1"/>
  <c r="M1013" i="8"/>
  <c r="L1013" i="8"/>
  <c r="K1013" i="8"/>
  <c r="J1013" i="8"/>
  <c r="P1012" i="8"/>
  <c r="N1012" i="8"/>
  <c r="O1012" i="8" s="1"/>
  <c r="M1012" i="8"/>
  <c r="L1012" i="8"/>
  <c r="K1012" i="8"/>
  <c r="J1012" i="8"/>
  <c r="P1011" i="8"/>
  <c r="N1011" i="8"/>
  <c r="O1011" i="8" s="1"/>
  <c r="M1011" i="8"/>
  <c r="L1011" i="8"/>
  <c r="K1011" i="8"/>
  <c r="J1011" i="8"/>
  <c r="P1010" i="8"/>
  <c r="N1010" i="8"/>
  <c r="O1010" i="8" s="1"/>
  <c r="M1010" i="8"/>
  <c r="L1010" i="8"/>
  <c r="K1010" i="8"/>
  <c r="J1010" i="8"/>
  <c r="P1009" i="8"/>
  <c r="N1009" i="8"/>
  <c r="O1009" i="8" s="1"/>
  <c r="M1009" i="8"/>
  <c r="L1009" i="8"/>
  <c r="K1009" i="8"/>
  <c r="J1009" i="8"/>
  <c r="P1008" i="8"/>
  <c r="N1008" i="8"/>
  <c r="O1008" i="8" s="1"/>
  <c r="M1008" i="8"/>
  <c r="L1008" i="8"/>
  <c r="K1008" i="8"/>
  <c r="J1008" i="8"/>
  <c r="P1007" i="8"/>
  <c r="N1007" i="8"/>
  <c r="O1007" i="8" s="1"/>
  <c r="M1007" i="8"/>
  <c r="L1007" i="8"/>
  <c r="K1007" i="8"/>
  <c r="J1007" i="8"/>
  <c r="P1006" i="8"/>
  <c r="N1006" i="8"/>
  <c r="O1006" i="8" s="1"/>
  <c r="M1006" i="8"/>
  <c r="L1006" i="8"/>
  <c r="K1006" i="8"/>
  <c r="J1006" i="8"/>
  <c r="P1005" i="8"/>
  <c r="N1005" i="8"/>
  <c r="O1005" i="8" s="1"/>
  <c r="M1005" i="8"/>
  <c r="L1005" i="8"/>
  <c r="K1005" i="8"/>
  <c r="J1005" i="8"/>
  <c r="P1004" i="8"/>
  <c r="N1004" i="8"/>
  <c r="O1004" i="8" s="1"/>
  <c r="M1004" i="8"/>
  <c r="L1004" i="8"/>
  <c r="K1004" i="8"/>
  <c r="J1004" i="8"/>
  <c r="P1003" i="8"/>
  <c r="N1003" i="8"/>
  <c r="O1003" i="8" s="1"/>
  <c r="M1003" i="8"/>
  <c r="L1003" i="8"/>
  <c r="K1003" i="8"/>
  <c r="J1003" i="8"/>
  <c r="P1002" i="8"/>
  <c r="N1002" i="8"/>
  <c r="O1002" i="8" s="1"/>
  <c r="M1002" i="8"/>
  <c r="L1002" i="8"/>
  <c r="K1002" i="8"/>
  <c r="J1002" i="8"/>
  <c r="P1001" i="8"/>
  <c r="N1001" i="8"/>
  <c r="O1001" i="8" s="1"/>
  <c r="M1001" i="8"/>
  <c r="L1001" i="8"/>
  <c r="K1001" i="8"/>
  <c r="J1001" i="8"/>
  <c r="P1000" i="8"/>
  <c r="N1000" i="8"/>
  <c r="O1000" i="8" s="1"/>
  <c r="M1000" i="8"/>
  <c r="L1000" i="8"/>
  <c r="K1000" i="8"/>
  <c r="J1000" i="8"/>
  <c r="P999" i="8"/>
  <c r="N999" i="8"/>
  <c r="O999" i="8" s="1"/>
  <c r="M999" i="8"/>
  <c r="L999" i="8"/>
  <c r="K999" i="8"/>
  <c r="J999" i="8"/>
  <c r="P998" i="8"/>
  <c r="N998" i="8"/>
  <c r="O998" i="8" s="1"/>
  <c r="M998" i="8"/>
  <c r="L998" i="8"/>
  <c r="K998" i="8"/>
  <c r="J998" i="8"/>
  <c r="P997" i="8"/>
  <c r="N997" i="8"/>
  <c r="O997" i="8" s="1"/>
  <c r="M997" i="8"/>
  <c r="L997" i="8"/>
  <c r="K997" i="8"/>
  <c r="J997" i="8"/>
  <c r="P996" i="8"/>
  <c r="N996" i="8"/>
  <c r="O996" i="8" s="1"/>
  <c r="M996" i="8"/>
  <c r="L996" i="8"/>
  <c r="K996" i="8"/>
  <c r="J996" i="8"/>
  <c r="P995" i="8"/>
  <c r="N995" i="8"/>
  <c r="O995" i="8" s="1"/>
  <c r="M995" i="8"/>
  <c r="L995" i="8"/>
  <c r="K995" i="8"/>
  <c r="J995" i="8"/>
  <c r="P994" i="8"/>
  <c r="N994" i="8"/>
  <c r="O994" i="8" s="1"/>
  <c r="M994" i="8"/>
  <c r="L994" i="8"/>
  <c r="K994" i="8"/>
  <c r="J994" i="8"/>
  <c r="P993" i="8"/>
  <c r="N993" i="8"/>
  <c r="O993" i="8" s="1"/>
  <c r="M993" i="8"/>
  <c r="L993" i="8"/>
  <c r="K993" i="8"/>
  <c r="J993" i="8"/>
  <c r="P992" i="8"/>
  <c r="N992" i="8"/>
  <c r="O992" i="8" s="1"/>
  <c r="M992" i="8"/>
  <c r="L992" i="8"/>
  <c r="K992" i="8"/>
  <c r="J992" i="8"/>
  <c r="P991" i="8"/>
  <c r="N991" i="8"/>
  <c r="O991" i="8" s="1"/>
  <c r="M991" i="8"/>
  <c r="L991" i="8"/>
  <c r="K991" i="8"/>
  <c r="J991" i="8"/>
  <c r="P990" i="8"/>
  <c r="N990" i="8"/>
  <c r="O990" i="8" s="1"/>
  <c r="M990" i="8"/>
  <c r="L990" i="8"/>
  <c r="K990" i="8"/>
  <c r="J990" i="8"/>
  <c r="P989" i="8"/>
  <c r="N989" i="8"/>
  <c r="O989" i="8" s="1"/>
  <c r="M989" i="8"/>
  <c r="L989" i="8"/>
  <c r="K989" i="8"/>
  <c r="J989" i="8"/>
  <c r="P988" i="8"/>
  <c r="N988" i="8"/>
  <c r="O988" i="8" s="1"/>
  <c r="M988" i="8"/>
  <c r="L988" i="8"/>
  <c r="K988" i="8"/>
  <c r="J988" i="8"/>
  <c r="P987" i="8"/>
  <c r="N987" i="8"/>
  <c r="O987" i="8" s="1"/>
  <c r="M987" i="8"/>
  <c r="L987" i="8"/>
  <c r="K987" i="8"/>
  <c r="J987" i="8"/>
  <c r="P986" i="8"/>
  <c r="N986" i="8"/>
  <c r="O986" i="8" s="1"/>
  <c r="M986" i="8"/>
  <c r="L986" i="8"/>
  <c r="K986" i="8"/>
  <c r="J986" i="8"/>
  <c r="P985" i="8"/>
  <c r="N985" i="8"/>
  <c r="O985" i="8" s="1"/>
  <c r="M985" i="8"/>
  <c r="L985" i="8"/>
  <c r="K985" i="8"/>
  <c r="J985" i="8"/>
  <c r="P984" i="8"/>
  <c r="N984" i="8"/>
  <c r="O984" i="8" s="1"/>
  <c r="M984" i="8"/>
  <c r="L984" i="8"/>
  <c r="K984" i="8"/>
  <c r="J984" i="8"/>
  <c r="P983" i="8"/>
  <c r="N983" i="8"/>
  <c r="O983" i="8" s="1"/>
  <c r="M983" i="8"/>
  <c r="L983" i="8"/>
  <c r="K983" i="8"/>
  <c r="J983" i="8"/>
  <c r="P982" i="8"/>
  <c r="N982" i="8"/>
  <c r="O982" i="8" s="1"/>
  <c r="M982" i="8"/>
  <c r="L982" i="8"/>
  <c r="K982" i="8"/>
  <c r="J982" i="8"/>
  <c r="P981" i="8"/>
  <c r="N981" i="8"/>
  <c r="O981" i="8" s="1"/>
  <c r="M981" i="8"/>
  <c r="L981" i="8"/>
  <c r="K981" i="8"/>
  <c r="J981" i="8"/>
  <c r="P980" i="8"/>
  <c r="N980" i="8"/>
  <c r="O980" i="8" s="1"/>
  <c r="M980" i="8"/>
  <c r="L980" i="8"/>
  <c r="K980" i="8"/>
  <c r="J980" i="8"/>
  <c r="P979" i="8"/>
  <c r="N979" i="8"/>
  <c r="O979" i="8" s="1"/>
  <c r="M979" i="8"/>
  <c r="L979" i="8"/>
  <c r="K979" i="8"/>
  <c r="J979" i="8"/>
  <c r="P978" i="8"/>
  <c r="N978" i="8"/>
  <c r="O978" i="8" s="1"/>
  <c r="M978" i="8"/>
  <c r="L978" i="8"/>
  <c r="K978" i="8"/>
  <c r="J978" i="8"/>
  <c r="P977" i="8"/>
  <c r="N977" i="8"/>
  <c r="O977" i="8" s="1"/>
  <c r="M977" i="8"/>
  <c r="L977" i="8"/>
  <c r="K977" i="8"/>
  <c r="J977" i="8"/>
  <c r="P976" i="8"/>
  <c r="N976" i="8"/>
  <c r="O976" i="8" s="1"/>
  <c r="M976" i="8"/>
  <c r="L976" i="8"/>
  <c r="K976" i="8"/>
  <c r="J976" i="8"/>
  <c r="P975" i="8"/>
  <c r="N975" i="8"/>
  <c r="O975" i="8" s="1"/>
  <c r="M975" i="8"/>
  <c r="L975" i="8"/>
  <c r="K975" i="8"/>
  <c r="J975" i="8"/>
  <c r="P974" i="8"/>
  <c r="N974" i="8"/>
  <c r="O974" i="8" s="1"/>
  <c r="M974" i="8"/>
  <c r="L974" i="8"/>
  <c r="K974" i="8"/>
  <c r="J974" i="8"/>
  <c r="P973" i="8"/>
  <c r="N973" i="8"/>
  <c r="O973" i="8" s="1"/>
  <c r="M973" i="8"/>
  <c r="L973" i="8"/>
  <c r="K973" i="8"/>
  <c r="J973" i="8"/>
  <c r="P972" i="8"/>
  <c r="N972" i="8"/>
  <c r="O972" i="8" s="1"/>
  <c r="M972" i="8"/>
  <c r="L972" i="8"/>
  <c r="K972" i="8"/>
  <c r="J972" i="8"/>
  <c r="P971" i="8"/>
  <c r="N971" i="8"/>
  <c r="O971" i="8" s="1"/>
  <c r="M971" i="8"/>
  <c r="L971" i="8"/>
  <c r="K971" i="8"/>
  <c r="J971" i="8"/>
  <c r="P970" i="8"/>
  <c r="N970" i="8"/>
  <c r="O970" i="8" s="1"/>
  <c r="M970" i="8"/>
  <c r="L970" i="8"/>
  <c r="K970" i="8"/>
  <c r="J970" i="8"/>
  <c r="P969" i="8"/>
  <c r="N969" i="8"/>
  <c r="O969" i="8" s="1"/>
  <c r="M969" i="8"/>
  <c r="L969" i="8"/>
  <c r="K969" i="8"/>
  <c r="J969" i="8"/>
  <c r="P968" i="8"/>
  <c r="N968" i="8"/>
  <c r="O968" i="8" s="1"/>
  <c r="M968" i="8"/>
  <c r="L968" i="8"/>
  <c r="K968" i="8"/>
  <c r="J968" i="8"/>
  <c r="P967" i="8"/>
  <c r="N967" i="8"/>
  <c r="O967" i="8" s="1"/>
  <c r="M967" i="8"/>
  <c r="L967" i="8"/>
  <c r="K967" i="8"/>
  <c r="J967" i="8"/>
  <c r="P966" i="8"/>
  <c r="N966" i="8"/>
  <c r="O966" i="8" s="1"/>
  <c r="M966" i="8"/>
  <c r="L966" i="8"/>
  <c r="K966" i="8"/>
  <c r="J966" i="8"/>
  <c r="P965" i="8"/>
  <c r="N965" i="8"/>
  <c r="O965" i="8" s="1"/>
  <c r="M965" i="8"/>
  <c r="L965" i="8"/>
  <c r="K965" i="8"/>
  <c r="J965" i="8"/>
  <c r="P964" i="8"/>
  <c r="N964" i="8"/>
  <c r="O964" i="8" s="1"/>
  <c r="M964" i="8"/>
  <c r="L964" i="8"/>
  <c r="K964" i="8"/>
  <c r="J964" i="8"/>
  <c r="P963" i="8"/>
  <c r="N963" i="8"/>
  <c r="O963" i="8" s="1"/>
  <c r="M963" i="8"/>
  <c r="L963" i="8"/>
  <c r="K963" i="8"/>
  <c r="J963" i="8"/>
  <c r="P962" i="8"/>
  <c r="N962" i="8"/>
  <c r="O962" i="8" s="1"/>
  <c r="M962" i="8"/>
  <c r="L962" i="8"/>
  <c r="K962" i="8"/>
  <c r="J962" i="8"/>
  <c r="P961" i="8"/>
  <c r="N961" i="8"/>
  <c r="O961" i="8" s="1"/>
  <c r="M961" i="8"/>
  <c r="L961" i="8"/>
  <c r="K961" i="8"/>
  <c r="J961" i="8"/>
  <c r="P960" i="8"/>
  <c r="N960" i="8"/>
  <c r="O960" i="8" s="1"/>
  <c r="M960" i="8"/>
  <c r="L960" i="8"/>
  <c r="K960" i="8"/>
  <c r="J960" i="8"/>
  <c r="P959" i="8"/>
  <c r="N959" i="8"/>
  <c r="O959" i="8" s="1"/>
  <c r="M959" i="8"/>
  <c r="L959" i="8"/>
  <c r="K959" i="8"/>
  <c r="J959" i="8"/>
  <c r="P958" i="8"/>
  <c r="N958" i="8"/>
  <c r="O958" i="8" s="1"/>
  <c r="M958" i="8"/>
  <c r="L958" i="8"/>
  <c r="K958" i="8"/>
  <c r="J958" i="8"/>
  <c r="P957" i="8"/>
  <c r="N957" i="8"/>
  <c r="O957" i="8" s="1"/>
  <c r="M957" i="8"/>
  <c r="L957" i="8"/>
  <c r="K957" i="8"/>
  <c r="J957" i="8"/>
  <c r="P956" i="8"/>
  <c r="N956" i="8"/>
  <c r="O956" i="8" s="1"/>
  <c r="M956" i="8"/>
  <c r="L956" i="8"/>
  <c r="K956" i="8"/>
  <c r="J956" i="8"/>
  <c r="P955" i="8"/>
  <c r="N955" i="8"/>
  <c r="O955" i="8" s="1"/>
  <c r="M955" i="8"/>
  <c r="L955" i="8"/>
  <c r="K955" i="8"/>
  <c r="J955" i="8"/>
  <c r="P954" i="8"/>
  <c r="N954" i="8"/>
  <c r="O954" i="8" s="1"/>
  <c r="M954" i="8"/>
  <c r="L954" i="8"/>
  <c r="K954" i="8"/>
  <c r="J954" i="8"/>
  <c r="P953" i="8"/>
  <c r="N953" i="8"/>
  <c r="O953" i="8" s="1"/>
  <c r="M953" i="8"/>
  <c r="L953" i="8"/>
  <c r="K953" i="8"/>
  <c r="J953" i="8"/>
  <c r="P952" i="8"/>
  <c r="N952" i="8"/>
  <c r="O952" i="8" s="1"/>
  <c r="M952" i="8"/>
  <c r="L952" i="8"/>
  <c r="K952" i="8"/>
  <c r="J952" i="8"/>
  <c r="P951" i="8"/>
  <c r="N951" i="8"/>
  <c r="O951" i="8" s="1"/>
  <c r="M951" i="8"/>
  <c r="L951" i="8"/>
  <c r="K951" i="8"/>
  <c r="J951" i="8"/>
  <c r="P950" i="8"/>
  <c r="N950" i="8"/>
  <c r="O950" i="8" s="1"/>
  <c r="M950" i="8"/>
  <c r="L950" i="8"/>
  <c r="K950" i="8"/>
  <c r="J950" i="8"/>
  <c r="P949" i="8"/>
  <c r="N949" i="8"/>
  <c r="O949" i="8" s="1"/>
  <c r="M949" i="8"/>
  <c r="L949" i="8"/>
  <c r="K949" i="8"/>
  <c r="J949" i="8"/>
  <c r="E8" i="3" l="1"/>
  <c r="A2" i="6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P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D847" i="2" s="1"/>
  <c r="P845" i="8"/>
  <c r="P844" i="8"/>
  <c r="P843" i="8"/>
  <c r="P842" i="8"/>
  <c r="P841" i="8"/>
  <c r="P840" i="8"/>
  <c r="P839" i="8"/>
  <c r="P838" i="8"/>
  <c r="D839" i="2" s="1"/>
  <c r="P837" i="8"/>
  <c r="P836" i="8"/>
  <c r="P835" i="8"/>
  <c r="P834" i="8"/>
  <c r="P833" i="8"/>
  <c r="P832" i="8"/>
  <c r="P831" i="8"/>
  <c r="P830" i="8"/>
  <c r="D831" i="2" s="1"/>
  <c r="P829" i="8"/>
  <c r="P828" i="8"/>
  <c r="P827" i="8"/>
  <c r="P826" i="8"/>
  <c r="P825" i="8"/>
  <c r="P824" i="8"/>
  <c r="P823" i="8"/>
  <c r="P822" i="8"/>
  <c r="D823" i="2" s="1"/>
  <c r="P821" i="8"/>
  <c r="P820" i="8"/>
  <c r="P819" i="8"/>
  <c r="P818" i="8"/>
  <c r="D819" i="2" s="1"/>
  <c r="P817" i="8"/>
  <c r="P816" i="8"/>
  <c r="P815" i="8"/>
  <c r="P814" i="8"/>
  <c r="D815" i="2" s="1"/>
  <c r="P813" i="8"/>
  <c r="P812" i="8"/>
  <c r="P811" i="8"/>
  <c r="P810" i="8"/>
  <c r="D811" i="2" s="1"/>
  <c r="P809" i="8"/>
  <c r="P808" i="8"/>
  <c r="P807" i="8"/>
  <c r="P806" i="8"/>
  <c r="D807" i="2" s="1"/>
  <c r="P805" i="8"/>
  <c r="P804" i="8"/>
  <c r="P803" i="8"/>
  <c r="P802" i="8"/>
  <c r="P801" i="8"/>
  <c r="P800" i="8"/>
  <c r="P799" i="8"/>
  <c r="P798" i="8"/>
  <c r="P797" i="8"/>
  <c r="P796" i="8"/>
  <c r="P795" i="8"/>
  <c r="P794" i="8"/>
  <c r="D795" i="2" s="1"/>
  <c r="P793" i="8"/>
  <c r="P792" i="8"/>
  <c r="P791" i="8"/>
  <c r="P790" i="8"/>
  <c r="D791" i="2" s="1"/>
  <c r="P789" i="8"/>
  <c r="P788" i="8"/>
  <c r="P787" i="8"/>
  <c r="P786" i="8"/>
  <c r="D787" i="2" s="1"/>
  <c r="P785" i="8"/>
  <c r="P784" i="8"/>
  <c r="P783" i="8"/>
  <c r="P782" i="8"/>
  <c r="D783" i="2" s="1"/>
  <c r="P781" i="8"/>
  <c r="P780" i="8"/>
  <c r="P779" i="8"/>
  <c r="P778" i="8"/>
  <c r="D779" i="2" s="1"/>
  <c r="P777" i="8"/>
  <c r="P776" i="8"/>
  <c r="P775" i="8"/>
  <c r="P774" i="8"/>
  <c r="D775" i="2" s="1"/>
  <c r="P773" i="8"/>
  <c r="P772" i="8"/>
  <c r="P771" i="8"/>
  <c r="P770" i="8"/>
  <c r="P769" i="8"/>
  <c r="P768" i="8"/>
  <c r="P767" i="8"/>
  <c r="P766" i="8"/>
  <c r="P765" i="8"/>
  <c r="P764" i="8"/>
  <c r="P763" i="8"/>
  <c r="P762" i="8"/>
  <c r="D763" i="2" s="1"/>
  <c r="P761" i="8"/>
  <c r="P760" i="8"/>
  <c r="P759" i="8"/>
  <c r="P758" i="8"/>
  <c r="D759" i="2" s="1"/>
  <c r="P757" i="8"/>
  <c r="P756" i="8"/>
  <c r="P755" i="8"/>
  <c r="P754" i="8"/>
  <c r="D755" i="2" s="1"/>
  <c r="P753" i="8"/>
  <c r="P752" i="8"/>
  <c r="P751" i="8"/>
  <c r="P750" i="8"/>
  <c r="D751" i="2" s="1"/>
  <c r="P749" i="8"/>
  <c r="P748" i="8"/>
  <c r="P747" i="8"/>
  <c r="P746" i="8"/>
  <c r="D747" i="2" s="1"/>
  <c r="P745" i="8"/>
  <c r="P744" i="8"/>
  <c r="P743" i="8"/>
  <c r="P742" i="8"/>
  <c r="D743" i="2" s="1"/>
  <c r="P741" i="8"/>
  <c r="P740" i="8"/>
  <c r="P739" i="8"/>
  <c r="P738" i="8"/>
  <c r="P737" i="8"/>
  <c r="P736" i="8"/>
  <c r="P735" i="8"/>
  <c r="P734" i="8"/>
  <c r="P733" i="8"/>
  <c r="P732" i="8"/>
  <c r="P731" i="8"/>
  <c r="P730" i="8"/>
  <c r="D731" i="2" s="1"/>
  <c r="P729" i="8"/>
  <c r="P728" i="8"/>
  <c r="P727" i="8"/>
  <c r="P726" i="8"/>
  <c r="D727" i="2" s="1"/>
  <c r="P725" i="8"/>
  <c r="P724" i="8"/>
  <c r="P723" i="8"/>
  <c r="P722" i="8"/>
  <c r="D723" i="2" s="1"/>
  <c r="P721" i="8"/>
  <c r="P720" i="8"/>
  <c r="P719" i="8"/>
  <c r="P718" i="8"/>
  <c r="D719" i="2" s="1"/>
  <c r="P717" i="8"/>
  <c r="P716" i="8"/>
  <c r="P715" i="8"/>
  <c r="P714" i="8"/>
  <c r="D715" i="2" s="1"/>
  <c r="P713" i="8"/>
  <c r="P712" i="8"/>
  <c r="P711" i="8"/>
  <c r="P710" i="8"/>
  <c r="D711" i="2" s="1"/>
  <c r="P709" i="8"/>
  <c r="P708" i="8"/>
  <c r="P707" i="8"/>
  <c r="P706" i="8"/>
  <c r="P705" i="8"/>
  <c r="P704" i="8"/>
  <c r="P703" i="8"/>
  <c r="P702" i="8"/>
  <c r="P701" i="8"/>
  <c r="P700" i="8"/>
  <c r="P699" i="8"/>
  <c r="P698" i="8"/>
  <c r="D699" i="2" s="1"/>
  <c r="P697" i="8"/>
  <c r="P696" i="8"/>
  <c r="P695" i="8"/>
  <c r="P694" i="8"/>
  <c r="D695" i="2" s="1"/>
  <c r="P693" i="8"/>
  <c r="P692" i="8"/>
  <c r="P691" i="8"/>
  <c r="P690" i="8"/>
  <c r="D691" i="2" s="1"/>
  <c r="P689" i="8"/>
  <c r="P688" i="8"/>
  <c r="P687" i="8"/>
  <c r="P686" i="8"/>
  <c r="D687" i="2" s="1"/>
  <c r="P685" i="8"/>
  <c r="P684" i="8"/>
  <c r="P683" i="8"/>
  <c r="P682" i="8"/>
  <c r="D683" i="2" s="1"/>
  <c r="P681" i="8"/>
  <c r="P680" i="8"/>
  <c r="P679" i="8"/>
  <c r="P678" i="8"/>
  <c r="D679" i="2" s="1"/>
  <c r="P677" i="8"/>
  <c r="P676" i="8"/>
  <c r="P675" i="8"/>
  <c r="P674" i="8"/>
  <c r="P673" i="8"/>
  <c r="P672" i="8"/>
  <c r="P671" i="8"/>
  <c r="P670" i="8"/>
  <c r="P669" i="8"/>
  <c r="P668" i="8"/>
  <c r="P667" i="8"/>
  <c r="P666" i="8"/>
  <c r="D667" i="2" s="1"/>
  <c r="P665" i="8"/>
  <c r="P664" i="8"/>
  <c r="P663" i="8"/>
  <c r="P662" i="8"/>
  <c r="D663" i="2" s="1"/>
  <c r="P661" i="8"/>
  <c r="P660" i="8"/>
  <c r="P659" i="8"/>
  <c r="P658" i="8"/>
  <c r="D659" i="2" s="1"/>
  <c r="P657" i="8"/>
  <c r="P656" i="8"/>
  <c r="P655" i="8"/>
  <c r="P654" i="8"/>
  <c r="D655" i="2" s="1"/>
  <c r="P653" i="8"/>
  <c r="P652" i="8"/>
  <c r="P651" i="8"/>
  <c r="P650" i="8"/>
  <c r="D651" i="2" s="1"/>
  <c r="P649" i="8"/>
  <c r="P648" i="8"/>
  <c r="P647" i="8"/>
  <c r="P646" i="8"/>
  <c r="D647" i="2" s="1"/>
  <c r="P645" i="8"/>
  <c r="P644" i="8"/>
  <c r="P643" i="8"/>
  <c r="P642" i="8"/>
  <c r="D643" i="2" s="1"/>
  <c r="P641" i="8"/>
  <c r="P640" i="8"/>
  <c r="P639" i="8"/>
  <c r="P638" i="8"/>
  <c r="D639" i="2" s="1"/>
  <c r="P637" i="8"/>
  <c r="P636" i="8"/>
  <c r="P635" i="8"/>
  <c r="P634" i="8"/>
  <c r="D635" i="2" s="1"/>
  <c r="P633" i="8"/>
  <c r="P632" i="8"/>
  <c r="P631" i="8"/>
  <c r="P630" i="8"/>
  <c r="D631" i="2" s="1"/>
  <c r="P629" i="8"/>
  <c r="P628" i="8"/>
  <c r="P627" i="8"/>
  <c r="P626" i="8"/>
  <c r="D627" i="2" s="1"/>
  <c r="P625" i="8"/>
  <c r="P624" i="8"/>
  <c r="P623" i="8"/>
  <c r="P622" i="8"/>
  <c r="D623" i="2" s="1"/>
  <c r="P621" i="8"/>
  <c r="P620" i="8"/>
  <c r="P619" i="8"/>
  <c r="P618" i="8"/>
  <c r="D619" i="2" s="1"/>
  <c r="P617" i="8"/>
  <c r="P616" i="8"/>
  <c r="P615" i="8"/>
  <c r="P614" i="8"/>
  <c r="D615" i="2" s="1"/>
  <c r="P613" i="8"/>
  <c r="P612" i="8"/>
  <c r="P611" i="8"/>
  <c r="P610" i="8"/>
  <c r="D611" i="2" s="1"/>
  <c r="P609" i="8"/>
  <c r="P608" i="8"/>
  <c r="P607" i="8"/>
  <c r="P606" i="8"/>
  <c r="D607" i="2" s="1"/>
  <c r="P605" i="8"/>
  <c r="P604" i="8"/>
  <c r="P603" i="8"/>
  <c r="P602" i="8"/>
  <c r="D603" i="2" s="1"/>
  <c r="P601" i="8"/>
  <c r="P600" i="8"/>
  <c r="P599" i="8"/>
  <c r="P598" i="8"/>
  <c r="D599" i="2" s="1"/>
  <c r="P597" i="8"/>
  <c r="P596" i="8"/>
  <c r="P595" i="8"/>
  <c r="P594" i="8"/>
  <c r="D595" i="2" s="1"/>
  <c r="P593" i="8"/>
  <c r="P592" i="8"/>
  <c r="P591" i="8"/>
  <c r="P590" i="8"/>
  <c r="D591" i="2" s="1"/>
  <c r="P589" i="8"/>
  <c r="P588" i="8"/>
  <c r="P587" i="8"/>
  <c r="P586" i="8"/>
  <c r="D587" i="2" s="1"/>
  <c r="P585" i="8"/>
  <c r="P584" i="8"/>
  <c r="P583" i="8"/>
  <c r="P582" i="8"/>
  <c r="D583" i="2" s="1"/>
  <c r="P581" i="8"/>
  <c r="P580" i="8"/>
  <c r="P579" i="8"/>
  <c r="P578" i="8"/>
  <c r="D579" i="2" s="1"/>
  <c r="P577" i="8"/>
  <c r="P576" i="8"/>
  <c r="P575" i="8"/>
  <c r="P574" i="8"/>
  <c r="D575" i="2" s="1"/>
  <c r="P573" i="8"/>
  <c r="P572" i="8"/>
  <c r="P571" i="8"/>
  <c r="P570" i="8"/>
  <c r="D571" i="2" s="1"/>
  <c r="P569" i="8"/>
  <c r="P568" i="8"/>
  <c r="P567" i="8"/>
  <c r="P566" i="8"/>
  <c r="D567" i="2" s="1"/>
  <c r="P565" i="8"/>
  <c r="P564" i="8"/>
  <c r="P563" i="8"/>
  <c r="P562" i="8"/>
  <c r="D563" i="2" s="1"/>
  <c r="P561" i="8"/>
  <c r="P560" i="8"/>
  <c r="P559" i="8"/>
  <c r="P558" i="8"/>
  <c r="D559" i="2" s="1"/>
  <c r="P557" i="8"/>
  <c r="P556" i="8"/>
  <c r="P555" i="8"/>
  <c r="P554" i="8"/>
  <c r="D555" i="2" s="1"/>
  <c r="P553" i="8"/>
  <c r="P552" i="8"/>
  <c r="P551" i="8"/>
  <c r="P550" i="8"/>
  <c r="D551" i="2" s="1"/>
  <c r="P549" i="8"/>
  <c r="P548" i="8"/>
  <c r="P547" i="8"/>
  <c r="P546" i="8"/>
  <c r="D547" i="2" s="1"/>
  <c r="P545" i="8"/>
  <c r="P544" i="8"/>
  <c r="P543" i="8"/>
  <c r="P542" i="8"/>
  <c r="D543" i="2" s="1"/>
  <c r="P541" i="8"/>
  <c r="P540" i="8"/>
  <c r="P539" i="8"/>
  <c r="P538" i="8"/>
  <c r="D539" i="2" s="1"/>
  <c r="P537" i="8"/>
  <c r="P536" i="8"/>
  <c r="P535" i="8"/>
  <c r="P534" i="8"/>
  <c r="D535" i="2" s="1"/>
  <c r="P533" i="8"/>
  <c r="P532" i="8"/>
  <c r="P531" i="8"/>
  <c r="P530" i="8"/>
  <c r="D531" i="2" s="1"/>
  <c r="P529" i="8"/>
  <c r="P528" i="8"/>
  <c r="P527" i="8"/>
  <c r="P526" i="8"/>
  <c r="D527" i="2" s="1"/>
  <c r="P525" i="8"/>
  <c r="P524" i="8"/>
  <c r="P523" i="8"/>
  <c r="P522" i="8"/>
  <c r="D523" i="2" s="1"/>
  <c r="P521" i="8"/>
  <c r="P520" i="8"/>
  <c r="P519" i="8"/>
  <c r="P518" i="8"/>
  <c r="D519" i="2" s="1"/>
  <c r="P517" i="8"/>
  <c r="P516" i="8"/>
  <c r="P515" i="8"/>
  <c r="P514" i="8"/>
  <c r="D515" i="2" s="1"/>
  <c r="P513" i="8"/>
  <c r="P512" i="8"/>
  <c r="P511" i="8"/>
  <c r="P510" i="8"/>
  <c r="D511" i="2" s="1"/>
  <c r="P509" i="8"/>
  <c r="P508" i="8"/>
  <c r="P507" i="8"/>
  <c r="P506" i="8"/>
  <c r="D507" i="2" s="1"/>
  <c r="P505" i="8"/>
  <c r="P504" i="8"/>
  <c r="P503" i="8"/>
  <c r="P502" i="8"/>
  <c r="D503" i="2" s="1"/>
  <c r="P501" i="8"/>
  <c r="P500" i="8"/>
  <c r="P499" i="8"/>
  <c r="P498" i="8"/>
  <c r="D499" i="2" s="1"/>
  <c r="P497" i="8"/>
  <c r="P496" i="8"/>
  <c r="P495" i="8"/>
  <c r="P494" i="8"/>
  <c r="D495" i="2" s="1"/>
  <c r="P493" i="8"/>
  <c r="P492" i="8"/>
  <c r="P491" i="8"/>
  <c r="P490" i="8"/>
  <c r="D491" i="2" s="1"/>
  <c r="P489" i="8"/>
  <c r="P488" i="8"/>
  <c r="P487" i="8"/>
  <c r="P486" i="8"/>
  <c r="D487" i="2" s="1"/>
  <c r="P485" i="8"/>
  <c r="P484" i="8"/>
  <c r="P483" i="8"/>
  <c r="P482" i="8"/>
  <c r="D483" i="2" s="1"/>
  <c r="P481" i="8"/>
  <c r="P480" i="8"/>
  <c r="P479" i="8"/>
  <c r="P478" i="8"/>
  <c r="D479" i="2" s="1"/>
  <c r="P477" i="8"/>
  <c r="P476" i="8"/>
  <c r="P475" i="8"/>
  <c r="P474" i="8"/>
  <c r="D475" i="2" s="1"/>
  <c r="P473" i="8"/>
  <c r="P472" i="8"/>
  <c r="P471" i="8"/>
  <c r="P470" i="8"/>
  <c r="D471" i="2" s="1"/>
  <c r="P469" i="8"/>
  <c r="P468" i="8"/>
  <c r="P467" i="8"/>
  <c r="P466" i="8"/>
  <c r="D467" i="2" s="1"/>
  <c r="P465" i="8"/>
  <c r="P464" i="8"/>
  <c r="P463" i="8"/>
  <c r="P462" i="8"/>
  <c r="D463" i="2" s="1"/>
  <c r="P461" i="8"/>
  <c r="P460" i="8"/>
  <c r="P459" i="8"/>
  <c r="P458" i="8"/>
  <c r="D459" i="2" s="1"/>
  <c r="P457" i="8"/>
  <c r="P456" i="8"/>
  <c r="P455" i="8"/>
  <c r="P454" i="8"/>
  <c r="D455" i="2" s="1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P436" i="8"/>
  <c r="P435" i="8"/>
  <c r="P434" i="8"/>
  <c r="D435" i="2" s="1"/>
  <c r="P433" i="8"/>
  <c r="P432" i="8"/>
  <c r="P431" i="8"/>
  <c r="P430" i="8"/>
  <c r="D431" i="2" s="1"/>
  <c r="P429" i="8"/>
  <c r="P428" i="8"/>
  <c r="P427" i="8"/>
  <c r="P426" i="8"/>
  <c r="D427" i="2" s="1"/>
  <c r="P425" i="8"/>
  <c r="P424" i="8"/>
  <c r="P423" i="8"/>
  <c r="P422" i="8"/>
  <c r="D423" i="2" s="1"/>
  <c r="P421" i="8"/>
  <c r="P420" i="8"/>
  <c r="P419" i="8"/>
  <c r="P418" i="8"/>
  <c r="D419" i="2" s="1"/>
  <c r="P417" i="8"/>
  <c r="P416" i="8"/>
  <c r="P415" i="8"/>
  <c r="P414" i="8"/>
  <c r="D415" i="2" s="1"/>
  <c r="P413" i="8"/>
  <c r="P412" i="8"/>
  <c r="P411" i="8"/>
  <c r="P410" i="8"/>
  <c r="D411" i="2" s="1"/>
  <c r="P409" i="8"/>
  <c r="P408" i="8"/>
  <c r="P407" i="8"/>
  <c r="P406" i="8"/>
  <c r="D407" i="2" s="1"/>
  <c r="P405" i="8"/>
  <c r="P404" i="8"/>
  <c r="P403" i="8"/>
  <c r="P402" i="8"/>
  <c r="D403" i="2" s="1"/>
  <c r="P401" i="8"/>
  <c r="P400" i="8"/>
  <c r="P399" i="8"/>
  <c r="P398" i="8"/>
  <c r="D399" i="2" s="1"/>
  <c r="P397" i="8"/>
  <c r="P396" i="8"/>
  <c r="P395" i="8"/>
  <c r="P394" i="8"/>
  <c r="D395" i="2" s="1"/>
  <c r="P393" i="8"/>
  <c r="P392" i="8"/>
  <c r="P391" i="8"/>
  <c r="P390" i="8"/>
  <c r="D391" i="2" s="1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D371" i="2" s="1"/>
  <c r="P369" i="8"/>
  <c r="P368" i="8"/>
  <c r="P367" i="8"/>
  <c r="P366" i="8"/>
  <c r="D367" i="2" s="1"/>
  <c r="P365" i="8"/>
  <c r="P364" i="8"/>
  <c r="P363" i="8"/>
  <c r="P362" i="8"/>
  <c r="D363" i="2" s="1"/>
  <c r="P361" i="8"/>
  <c r="P360" i="8"/>
  <c r="P359" i="8"/>
  <c r="P358" i="8"/>
  <c r="D359" i="2" s="1"/>
  <c r="P357" i="8"/>
  <c r="P356" i="8"/>
  <c r="P355" i="8"/>
  <c r="P354" i="8"/>
  <c r="D355" i="2" s="1"/>
  <c r="P353" i="8"/>
  <c r="P352" i="8"/>
  <c r="P351" i="8"/>
  <c r="P350" i="8"/>
  <c r="D351" i="2" s="1"/>
  <c r="P349" i="8"/>
  <c r="P348" i="8"/>
  <c r="P347" i="8"/>
  <c r="P346" i="8"/>
  <c r="D347" i="2" s="1"/>
  <c r="P345" i="8"/>
  <c r="P344" i="8"/>
  <c r="P343" i="8"/>
  <c r="P342" i="8"/>
  <c r="D343" i="2" s="1"/>
  <c r="P341" i="8"/>
  <c r="P340" i="8"/>
  <c r="P339" i="8"/>
  <c r="P338" i="8"/>
  <c r="D339" i="2" s="1"/>
  <c r="P337" i="8"/>
  <c r="P336" i="8"/>
  <c r="P335" i="8"/>
  <c r="P334" i="8"/>
  <c r="D335" i="2" s="1"/>
  <c r="P333" i="8"/>
  <c r="P332" i="8"/>
  <c r="P331" i="8"/>
  <c r="P330" i="8"/>
  <c r="D331" i="2" s="1"/>
  <c r="P329" i="8"/>
  <c r="P328" i="8"/>
  <c r="P327" i="8"/>
  <c r="P326" i="8"/>
  <c r="D327" i="2" s="1"/>
  <c r="P325" i="8"/>
  <c r="P324" i="8"/>
  <c r="P323" i="8"/>
  <c r="P322" i="8"/>
  <c r="D323" i="2" s="1"/>
  <c r="P321" i="8"/>
  <c r="P320" i="8"/>
  <c r="P319" i="8"/>
  <c r="P318" i="8"/>
  <c r="D319" i="2" s="1"/>
  <c r="P317" i="8"/>
  <c r="P316" i="8"/>
  <c r="P315" i="8"/>
  <c r="P314" i="8"/>
  <c r="D315" i="2" s="1"/>
  <c r="P313" i="8"/>
  <c r="P312" i="8"/>
  <c r="P311" i="8"/>
  <c r="P310" i="8"/>
  <c r="D311" i="2" s="1"/>
  <c r="P309" i="8"/>
  <c r="P308" i="8"/>
  <c r="P307" i="8"/>
  <c r="P306" i="8"/>
  <c r="D307" i="2" s="1"/>
  <c r="P305" i="8"/>
  <c r="P304" i="8"/>
  <c r="P303" i="8"/>
  <c r="P302" i="8"/>
  <c r="D303" i="2" s="1"/>
  <c r="P301" i="8"/>
  <c r="P300" i="8"/>
  <c r="P299" i="8"/>
  <c r="P298" i="8"/>
  <c r="D299" i="2" s="1"/>
  <c r="P297" i="8"/>
  <c r="P296" i="8"/>
  <c r="P295" i="8"/>
  <c r="P294" i="8"/>
  <c r="D295" i="2" s="1"/>
  <c r="P293" i="8"/>
  <c r="P292" i="8"/>
  <c r="P291" i="8"/>
  <c r="P290" i="8"/>
  <c r="D291" i="2" s="1"/>
  <c r="P289" i="8"/>
  <c r="P288" i="8"/>
  <c r="P287" i="8"/>
  <c r="P286" i="8"/>
  <c r="D287" i="2" s="1"/>
  <c r="P285" i="8"/>
  <c r="P284" i="8"/>
  <c r="P283" i="8"/>
  <c r="P282" i="8"/>
  <c r="D283" i="2" s="1"/>
  <c r="P281" i="8"/>
  <c r="P280" i="8"/>
  <c r="P279" i="8"/>
  <c r="P278" i="8"/>
  <c r="D279" i="2" s="1"/>
  <c r="P277" i="8"/>
  <c r="P276" i="8"/>
  <c r="P275" i="8"/>
  <c r="P274" i="8"/>
  <c r="D275" i="2" s="1"/>
  <c r="P273" i="8"/>
  <c r="P272" i="8"/>
  <c r="P271" i="8"/>
  <c r="P270" i="8"/>
  <c r="D271" i="2" s="1"/>
  <c r="P269" i="8"/>
  <c r="P268" i="8"/>
  <c r="P267" i="8"/>
  <c r="P266" i="8"/>
  <c r="D267" i="2" s="1"/>
  <c r="P265" i="8"/>
  <c r="P264" i="8"/>
  <c r="P263" i="8"/>
  <c r="P262" i="8"/>
  <c r="D263" i="2" s="1"/>
  <c r="P261" i="8"/>
  <c r="P260" i="8"/>
  <c r="P259" i="8"/>
  <c r="P258" i="8"/>
  <c r="D259" i="2" s="1"/>
  <c r="P257" i="8"/>
  <c r="P256" i="8"/>
  <c r="P255" i="8"/>
  <c r="P254" i="8"/>
  <c r="D255" i="2" s="1"/>
  <c r="P253" i="8"/>
  <c r="P252" i="8"/>
  <c r="P251" i="8"/>
  <c r="P250" i="8"/>
  <c r="D251" i="2" s="1"/>
  <c r="P249" i="8"/>
  <c r="P248" i="8"/>
  <c r="P247" i="8"/>
  <c r="P246" i="8"/>
  <c r="D247" i="2" s="1"/>
  <c r="P245" i="8"/>
  <c r="P244" i="8"/>
  <c r="P243" i="8"/>
  <c r="P242" i="8"/>
  <c r="D243" i="2" s="1"/>
  <c r="P241" i="8"/>
  <c r="P240" i="8"/>
  <c r="P239" i="8"/>
  <c r="P238" i="8"/>
  <c r="D239" i="2" s="1"/>
  <c r="P237" i="8"/>
  <c r="P236" i="8"/>
  <c r="P235" i="8"/>
  <c r="P234" i="8"/>
  <c r="D235" i="2" s="1"/>
  <c r="P233" i="8"/>
  <c r="P232" i="8"/>
  <c r="P231" i="8"/>
  <c r="P230" i="8"/>
  <c r="D231" i="2" s="1"/>
  <c r="P229" i="8"/>
  <c r="P228" i="8"/>
  <c r="P227" i="8"/>
  <c r="P226" i="8"/>
  <c r="D227" i="2" s="1"/>
  <c r="P225" i="8"/>
  <c r="P224" i="8"/>
  <c r="P223" i="8"/>
  <c r="P222" i="8"/>
  <c r="D223" i="2" s="1"/>
  <c r="P221" i="8"/>
  <c r="P220" i="8"/>
  <c r="P219" i="8"/>
  <c r="P218" i="8"/>
  <c r="P217" i="8"/>
  <c r="P216" i="8"/>
  <c r="P215" i="8"/>
  <c r="P214" i="8"/>
  <c r="P213" i="8"/>
  <c r="P212" i="8"/>
  <c r="P211" i="8"/>
  <c r="P210" i="8"/>
  <c r="D211" i="2" s="1"/>
  <c r="P209" i="8"/>
  <c r="P208" i="8"/>
  <c r="P207" i="8"/>
  <c r="P206" i="8"/>
  <c r="D207" i="2" s="1"/>
  <c r="P205" i="8"/>
  <c r="P204" i="8"/>
  <c r="P203" i="8"/>
  <c r="P202" i="8"/>
  <c r="D203" i="2" s="1"/>
  <c r="P201" i="8"/>
  <c r="P200" i="8"/>
  <c r="P199" i="8"/>
  <c r="P198" i="8"/>
  <c r="D199" i="2" s="1"/>
  <c r="P197" i="8"/>
  <c r="P196" i="8"/>
  <c r="P195" i="8"/>
  <c r="P194" i="8"/>
  <c r="D195" i="2" s="1"/>
  <c r="P193" i="8"/>
  <c r="P192" i="8"/>
  <c r="P191" i="8"/>
  <c r="P190" i="8"/>
  <c r="P189" i="8"/>
  <c r="P188" i="8"/>
  <c r="P187" i="8"/>
  <c r="P186" i="8"/>
  <c r="P185" i="8"/>
  <c r="P184" i="8"/>
  <c r="P183" i="8"/>
  <c r="P182" i="8"/>
  <c r="D183" i="2" s="1"/>
  <c r="P181" i="8"/>
  <c r="P180" i="8"/>
  <c r="P179" i="8"/>
  <c r="P178" i="8"/>
  <c r="D179" i="2" s="1"/>
  <c r="P177" i="8"/>
  <c r="P176" i="8"/>
  <c r="P175" i="8"/>
  <c r="P174" i="8"/>
  <c r="D175" i="2" s="1"/>
  <c r="P173" i="8"/>
  <c r="P172" i="8"/>
  <c r="P171" i="8"/>
  <c r="P170" i="8"/>
  <c r="D171" i="2" s="1"/>
  <c r="P169" i="8"/>
  <c r="P168" i="8"/>
  <c r="P167" i="8"/>
  <c r="P166" i="8"/>
  <c r="D167" i="2" s="1"/>
  <c r="P165" i="8"/>
  <c r="P164" i="8"/>
  <c r="P163" i="8"/>
  <c r="P162" i="8"/>
  <c r="D163" i="2" s="1"/>
  <c r="P161" i="8"/>
  <c r="P160" i="8"/>
  <c r="P159" i="8"/>
  <c r="P158" i="8"/>
  <c r="P157" i="8"/>
  <c r="P156" i="8"/>
  <c r="P155" i="8"/>
  <c r="P154" i="8"/>
  <c r="P153" i="8"/>
  <c r="P152" i="8"/>
  <c r="P151" i="8"/>
  <c r="P150" i="8"/>
  <c r="D151" i="2" s="1"/>
  <c r="P149" i="8"/>
  <c r="P148" i="8"/>
  <c r="P147" i="8"/>
  <c r="P146" i="8"/>
  <c r="D147" i="2" s="1"/>
  <c r="P145" i="8"/>
  <c r="P144" i="8"/>
  <c r="P143" i="8"/>
  <c r="P142" i="8"/>
  <c r="D143" i="2" s="1"/>
  <c r="P141" i="8"/>
  <c r="P140" i="8"/>
  <c r="P139" i="8"/>
  <c r="P138" i="8"/>
  <c r="D139" i="2" s="1"/>
  <c r="P137" i="8"/>
  <c r="P136" i="8"/>
  <c r="P135" i="8"/>
  <c r="P134" i="8"/>
  <c r="D135" i="2" s="1"/>
  <c r="P133" i="8"/>
  <c r="P132" i="8"/>
  <c r="P131" i="8"/>
  <c r="P130" i="8"/>
  <c r="D131" i="2" s="1"/>
  <c r="P129" i="8"/>
  <c r="P128" i="8"/>
  <c r="P127" i="8"/>
  <c r="P126" i="8"/>
  <c r="D127" i="2" s="1"/>
  <c r="P125" i="8"/>
  <c r="P124" i="8"/>
  <c r="P123" i="8"/>
  <c r="P122" i="8"/>
  <c r="D123" i="2" s="1"/>
  <c r="P121" i="8"/>
  <c r="P120" i="8"/>
  <c r="P119" i="8"/>
  <c r="P118" i="8"/>
  <c r="D119" i="2" s="1"/>
  <c r="P117" i="8"/>
  <c r="P116" i="8"/>
  <c r="P115" i="8"/>
  <c r="P114" i="8"/>
  <c r="D115" i="2" s="1"/>
  <c r="P113" i="8"/>
  <c r="P112" i="8"/>
  <c r="P111" i="8"/>
  <c r="P110" i="8"/>
  <c r="D111" i="2" s="1"/>
  <c r="P109" i="8"/>
  <c r="P108" i="8"/>
  <c r="P107" i="8"/>
  <c r="P106" i="8"/>
  <c r="D107" i="2" s="1"/>
  <c r="P105" i="8"/>
  <c r="P104" i="8"/>
  <c r="P103" i="8"/>
  <c r="P102" i="8"/>
  <c r="D103" i="2" s="1"/>
  <c r="P101" i="8"/>
  <c r="P100" i="8"/>
  <c r="P99" i="8"/>
  <c r="P98" i="8"/>
  <c r="D99" i="2" s="1"/>
  <c r="P97" i="8"/>
  <c r="P96" i="8"/>
  <c r="P95" i="8"/>
  <c r="P94" i="8"/>
  <c r="D95" i="2" s="1"/>
  <c r="P93" i="8"/>
  <c r="P92" i="8"/>
  <c r="P91" i="8"/>
  <c r="P90" i="8"/>
  <c r="D91" i="2" s="1"/>
  <c r="P89" i="8"/>
  <c r="P88" i="8"/>
  <c r="P87" i="8"/>
  <c r="P86" i="8"/>
  <c r="D87" i="2" s="1"/>
  <c r="P85" i="8"/>
  <c r="P84" i="8"/>
  <c r="P83" i="8"/>
  <c r="P82" i="8"/>
  <c r="D83" i="2" s="1"/>
  <c r="P81" i="8"/>
  <c r="P80" i="8"/>
  <c r="P79" i="8"/>
  <c r="P78" i="8"/>
  <c r="D79" i="2" s="1"/>
  <c r="P77" i="8"/>
  <c r="P76" i="8"/>
  <c r="P75" i="8"/>
  <c r="P74" i="8"/>
  <c r="D75" i="2" s="1"/>
  <c r="P73" i="8"/>
  <c r="P72" i="8"/>
  <c r="P71" i="8"/>
  <c r="P70" i="8"/>
  <c r="D71" i="2" s="1"/>
  <c r="P69" i="8"/>
  <c r="P68" i="8"/>
  <c r="P67" i="8"/>
  <c r="P66" i="8"/>
  <c r="D67" i="2" s="1"/>
  <c r="P65" i="8"/>
  <c r="P64" i="8"/>
  <c r="P63" i="8"/>
  <c r="P62" i="8"/>
  <c r="D63" i="2" s="1"/>
  <c r="P61" i="8"/>
  <c r="P60" i="8"/>
  <c r="P59" i="8"/>
  <c r="P58" i="8"/>
  <c r="D59" i="2" s="1"/>
  <c r="P57" i="8"/>
  <c r="P56" i="8"/>
  <c r="P55" i="8"/>
  <c r="P54" i="8"/>
  <c r="D55" i="2" s="1"/>
  <c r="P53" i="8"/>
  <c r="P52" i="8"/>
  <c r="P51" i="8"/>
  <c r="P50" i="8"/>
  <c r="D51" i="2" s="1"/>
  <c r="P49" i="8"/>
  <c r="P48" i="8"/>
  <c r="P47" i="8"/>
  <c r="P46" i="8"/>
  <c r="D47" i="2" s="1"/>
  <c r="P45" i="8"/>
  <c r="P44" i="8"/>
  <c r="P43" i="8"/>
  <c r="P42" i="8"/>
  <c r="D43" i="2" s="1"/>
  <c r="P41" i="8"/>
  <c r="P40" i="8"/>
  <c r="P39" i="8"/>
  <c r="P38" i="8"/>
  <c r="D39" i="2" s="1"/>
  <c r="P37" i="8"/>
  <c r="P36" i="8"/>
  <c r="P35" i="8"/>
  <c r="P34" i="8"/>
  <c r="D35" i="2" s="1"/>
  <c r="P33" i="8"/>
  <c r="P32" i="8"/>
  <c r="P31" i="8"/>
  <c r="P30" i="8"/>
  <c r="D31" i="2" s="1"/>
  <c r="P29" i="8"/>
  <c r="P28" i="8"/>
  <c r="P27" i="8"/>
  <c r="P26" i="8"/>
  <c r="D27" i="2" s="1"/>
  <c r="P25" i="8"/>
  <c r="P24" i="8"/>
  <c r="P23" i="8"/>
  <c r="P22" i="8"/>
  <c r="D23" i="2" s="1"/>
  <c r="P21" i="8"/>
  <c r="P20" i="8"/>
  <c r="P19" i="8"/>
  <c r="P18" i="8"/>
  <c r="D19" i="2" s="1"/>
  <c r="P17" i="8"/>
  <c r="P16" i="8"/>
  <c r="P15" i="8"/>
  <c r="P14" i="8"/>
  <c r="D15" i="2" s="1"/>
  <c r="P13" i="8"/>
  <c r="P12" i="8"/>
  <c r="P11" i="8"/>
  <c r="P10" i="8"/>
  <c r="D11" i="2" s="1"/>
  <c r="P9" i="8"/>
  <c r="P8" i="8"/>
  <c r="P7" i="8"/>
  <c r="P6" i="8"/>
  <c r="D7" i="2" s="1"/>
  <c r="P5" i="8"/>
  <c r="P4" i="8"/>
  <c r="P3" i="8"/>
  <c r="P2" i="8"/>
  <c r="D3" i="2" s="1"/>
  <c r="P1" i="8"/>
  <c r="Q1" i="8"/>
  <c r="A174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1" i="6"/>
  <c r="A100" i="6"/>
  <c r="A99" i="6"/>
  <c r="A98" i="6"/>
  <c r="A97" i="6"/>
  <c r="A96" i="6"/>
  <c r="A95" i="6"/>
  <c r="A94" i="6"/>
  <c r="A93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P2199" i="2" s="1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P2215" i="2" s="1"/>
  <c r="C2216" i="2"/>
  <c r="C2217" i="2"/>
  <c r="P2217" i="2" s="1"/>
  <c r="C2218" i="2"/>
  <c r="C2219" i="2"/>
  <c r="P2219" i="2" s="1"/>
  <c r="C2220" i="2"/>
  <c r="C2221" i="2"/>
  <c r="P2221" i="2" s="1"/>
  <c r="C2222" i="2"/>
  <c r="C2223" i="2"/>
  <c r="P2223" i="2" s="1"/>
  <c r="C2224" i="2"/>
  <c r="C2225" i="2"/>
  <c r="P2225" i="2" s="1"/>
  <c r="C2226" i="2"/>
  <c r="C2227" i="2"/>
  <c r="P2227" i="2" s="1"/>
  <c r="C2228" i="2"/>
  <c r="C2229" i="2"/>
  <c r="P2229" i="2" s="1"/>
  <c r="C2230" i="2"/>
  <c r="C2231" i="2"/>
  <c r="P2231" i="2" s="1"/>
  <c r="C2232" i="2"/>
  <c r="C2233" i="2"/>
  <c r="C2234" i="2"/>
  <c r="C2235" i="2"/>
  <c r="P2235" i="2" s="1"/>
  <c r="C2236" i="2"/>
  <c r="C2237" i="2"/>
  <c r="C2238" i="2"/>
  <c r="C2239" i="2"/>
  <c r="P2239" i="2" s="1"/>
  <c r="C2240" i="2"/>
  <c r="P2240" i="2" s="1"/>
  <c r="C2241" i="2"/>
  <c r="P2241" i="2" s="1"/>
  <c r="C2242" i="2"/>
  <c r="C2243" i="2"/>
  <c r="P2243" i="2" s="1"/>
  <c r="C2244" i="2"/>
  <c r="C2245" i="2"/>
  <c r="C2246" i="2"/>
  <c r="C2247" i="2"/>
  <c r="P2247" i="2" s="1"/>
  <c r="C2248" i="2"/>
  <c r="C2249" i="2"/>
  <c r="P2249" i="2" s="1"/>
  <c r="C2250" i="2"/>
  <c r="C2251" i="2"/>
  <c r="P2251" i="2" s="1"/>
  <c r="C2252" i="2"/>
  <c r="C2253" i="2"/>
  <c r="C2254" i="2"/>
  <c r="C2255" i="2"/>
  <c r="C2256" i="2"/>
  <c r="C2257" i="2"/>
  <c r="C2258" i="2"/>
  <c r="C2259" i="2"/>
  <c r="P2259" i="2" s="1"/>
  <c r="C2260" i="2"/>
  <c r="C2261" i="2"/>
  <c r="C2262" i="2"/>
  <c r="C2263" i="2"/>
  <c r="P2263" i="2" s="1"/>
  <c r="C2264" i="2"/>
  <c r="C2265" i="2"/>
  <c r="C2266" i="2"/>
  <c r="P2266" i="2" s="1"/>
  <c r="C2267" i="2"/>
  <c r="P2267" i="2" s="1"/>
  <c r="C2268" i="2"/>
  <c r="C2269" i="2"/>
  <c r="C2270" i="2"/>
  <c r="C2271" i="2"/>
  <c r="P2271" i="2" s="1"/>
  <c r="C2272" i="2"/>
  <c r="C2273" i="2"/>
  <c r="P2273" i="2" s="1"/>
  <c r="C2274" i="2"/>
  <c r="P2274" i="2" s="1"/>
  <c r="C2275" i="2"/>
  <c r="P2275" i="2" s="1"/>
  <c r="C2276" i="2"/>
  <c r="P2276" i="2" s="1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P2830" i="2" s="1"/>
  <c r="C2831" i="2"/>
  <c r="C2832" i="2"/>
  <c r="C2833" i="2"/>
  <c r="C2834" i="2"/>
  <c r="P2834" i="2" s="1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P2854" i="2" s="1"/>
  <c r="C2855" i="2"/>
  <c r="C2856" i="2"/>
  <c r="C2857" i="2"/>
  <c r="C2858" i="2"/>
  <c r="P2858" i="2" s="1"/>
  <c r="C2859" i="2"/>
  <c r="C2860" i="2"/>
  <c r="C2861" i="2"/>
  <c r="C2862" i="2"/>
  <c r="P2862" i="2" s="1"/>
  <c r="C2863" i="2"/>
  <c r="C2864" i="2"/>
  <c r="C2865" i="2"/>
  <c r="C2866" i="2"/>
  <c r="P2866" i="2" s="1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P2886" i="2" s="1"/>
  <c r="C2887" i="2"/>
  <c r="C2888" i="2"/>
  <c r="C2889" i="2"/>
  <c r="C2890" i="2"/>
  <c r="P2890" i="2" s="1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P2942" i="2" s="1"/>
  <c r="C2943" i="2"/>
  <c r="P2943" i="2" s="1"/>
  <c r="C2944" i="2"/>
  <c r="C2945" i="2"/>
  <c r="C2946" i="2"/>
  <c r="P2946" i="2" s="1"/>
  <c r="C2947" i="2"/>
  <c r="P2947" i="2" s="1"/>
  <c r="C2948" i="2"/>
  <c r="C2949" i="2"/>
  <c r="C2950" i="2"/>
  <c r="C2951" i="2"/>
  <c r="P2951" i="2" s="1"/>
  <c r="C2952" i="2"/>
  <c r="C2953" i="2"/>
  <c r="P2953" i="2" s="1"/>
  <c r="C2954" i="2"/>
  <c r="C2955" i="2"/>
  <c r="P2955" i="2" s="1"/>
  <c r="C2956" i="2"/>
  <c r="C2957" i="2"/>
  <c r="C2958" i="2"/>
  <c r="C2959" i="2"/>
  <c r="P2959" i="2" s="1"/>
  <c r="C2960" i="2"/>
  <c r="C2961" i="2"/>
  <c r="C2962" i="2"/>
  <c r="P2962" i="2" s="1"/>
  <c r="C2963" i="2"/>
  <c r="P2963" i="2" s="1"/>
  <c r="C2964" i="2"/>
  <c r="C2965" i="2"/>
  <c r="C2966" i="2"/>
  <c r="C2967" i="2"/>
  <c r="P2967" i="2" s="1"/>
  <c r="C2968" i="2"/>
  <c r="C2969" i="2"/>
  <c r="P2969" i="2" s="1"/>
  <c r="C2970" i="2"/>
  <c r="C2971" i="2"/>
  <c r="P2971" i="2" s="1"/>
  <c r="C2972" i="2"/>
  <c r="C2973" i="2"/>
  <c r="P2973" i="2" s="1"/>
  <c r="C2974" i="2"/>
  <c r="P2974" i="2" s="1"/>
  <c r="C2975" i="2"/>
  <c r="P2975" i="2" s="1"/>
  <c r="C2976" i="2"/>
  <c r="C2977" i="2"/>
  <c r="P2977" i="2" s="1"/>
  <c r="C2978" i="2"/>
  <c r="P2978" i="2" s="1"/>
  <c r="C2979" i="2"/>
  <c r="P2979" i="2" s="1"/>
  <c r="C2980" i="2"/>
  <c r="C2981" i="2"/>
  <c r="P2981" i="2" s="1"/>
  <c r="C2982" i="2"/>
  <c r="C2983" i="2"/>
  <c r="P2983" i="2" s="1"/>
  <c r="C2984" i="2"/>
  <c r="C2985" i="2"/>
  <c r="P2985" i="2" s="1"/>
  <c r="C2986" i="2"/>
  <c r="C2987" i="2"/>
  <c r="P2987" i="2" s="1"/>
  <c r="C2988" i="2"/>
  <c r="C2989" i="2"/>
  <c r="C2990" i="2"/>
  <c r="P2990" i="2" s="1"/>
  <c r="C2991" i="2"/>
  <c r="P2991" i="2" s="1"/>
  <c r="C2992" i="2"/>
  <c r="C2993" i="2"/>
  <c r="P2993" i="2" s="1"/>
  <c r="C2994" i="2"/>
  <c r="C2995" i="2"/>
  <c r="P2995" i="2" s="1"/>
  <c r="C2996" i="2"/>
  <c r="C2997" i="2"/>
  <c r="P2997" i="2" s="1"/>
  <c r="C2998" i="2"/>
  <c r="P2998" i="2" s="1"/>
  <c r="C2999" i="2"/>
  <c r="P2999" i="2" s="1"/>
  <c r="C3000" i="2"/>
  <c r="C3001" i="2"/>
  <c r="P3001" i="2" s="1"/>
  <c r="C3002" i="2"/>
  <c r="P3002" i="2" s="1"/>
  <c r="C3003" i="2"/>
  <c r="P3003" i="2" s="1"/>
  <c r="C3004" i="2"/>
  <c r="C3005" i="2"/>
  <c r="P3005" i="2" s="1"/>
  <c r="C3006" i="2"/>
  <c r="C3007" i="2"/>
  <c r="P3007" i="2" s="1"/>
  <c r="C3008" i="2"/>
  <c r="C3009" i="2"/>
  <c r="P3009" i="2" s="1"/>
  <c r="C3010" i="2"/>
  <c r="P3010" i="2" s="1"/>
  <c r="C3011" i="2"/>
  <c r="P3011" i="2" s="1"/>
  <c r="C3012" i="2"/>
  <c r="C3013" i="2"/>
  <c r="P3013" i="2" s="1"/>
  <c r="C3014" i="2"/>
  <c r="P3014" i="2" s="1"/>
  <c r="C3015" i="2"/>
  <c r="P3015" i="2" s="1"/>
  <c r="C3016" i="2"/>
  <c r="C3017" i="2"/>
  <c r="C3018" i="2"/>
  <c r="P3018" i="2" s="1"/>
  <c r="C3019" i="2"/>
  <c r="P3019" i="2" s="1"/>
  <c r="C3020" i="2"/>
  <c r="C3021" i="2"/>
  <c r="P3021" i="2" s="1"/>
  <c r="C3022" i="2"/>
  <c r="P3022" i="2" s="1"/>
  <c r="C3023" i="2"/>
  <c r="P3023" i="2" s="1"/>
  <c r="C3024" i="2"/>
  <c r="C3025" i="2"/>
  <c r="P3025" i="2" s="1"/>
  <c r="C3026" i="2"/>
  <c r="P3026" i="2" s="1"/>
  <c r="C3027" i="2"/>
  <c r="C3028" i="2"/>
  <c r="C3029" i="2"/>
  <c r="P3029" i="2" s="1"/>
  <c r="C3030" i="2"/>
  <c r="P3030" i="2" s="1"/>
  <c r="P3027" i="2"/>
  <c r="P2935" i="2"/>
  <c r="J71" i="6"/>
  <c r="J72" i="6" s="1"/>
  <c r="J73" i="6" s="1"/>
  <c r="J74" i="6" s="1"/>
  <c r="J75" i="6" s="1"/>
  <c r="J76" i="6" s="1"/>
  <c r="J77" i="6" s="1"/>
  <c r="J78" i="6" s="1"/>
  <c r="J79" i="6" s="1"/>
  <c r="J80" i="6" s="1"/>
  <c r="J81" i="6" s="1"/>
  <c r="J82" i="6" s="1"/>
  <c r="J83" i="6" s="1"/>
  <c r="J84" i="6" s="1"/>
  <c r="J85" i="6" s="1"/>
  <c r="J86" i="6" s="1"/>
  <c r="J87" i="6" s="1"/>
  <c r="J88" i="6" s="1"/>
  <c r="J89" i="6" s="1"/>
  <c r="J90" i="6" s="1"/>
  <c r="J91" i="6" s="1"/>
  <c r="J92" i="6" s="1"/>
  <c r="H3017" i="2"/>
  <c r="H3002" i="2"/>
  <c r="G3030" i="2"/>
  <c r="K3030" i="2" s="1"/>
  <c r="O3030" i="2" s="1"/>
  <c r="F3030" i="2"/>
  <c r="Q3030" i="2" s="1"/>
  <c r="D3030" i="2"/>
  <c r="B3030" i="2"/>
  <c r="G3029" i="2"/>
  <c r="K3029" i="2" s="1"/>
  <c r="O3029" i="2" s="1"/>
  <c r="F3029" i="2"/>
  <c r="Q3029" i="2" s="1"/>
  <c r="D3029" i="2"/>
  <c r="B3029" i="2"/>
  <c r="G3028" i="2"/>
  <c r="K3028" i="2" s="1"/>
  <c r="O3028" i="2" s="1"/>
  <c r="F3028" i="2"/>
  <c r="Q3028" i="2" s="1"/>
  <c r="D3028" i="2"/>
  <c r="P3028" i="2"/>
  <c r="B3028" i="2"/>
  <c r="G3027" i="2"/>
  <c r="K3027" i="2" s="1"/>
  <c r="O3027" i="2" s="1"/>
  <c r="F3027" i="2"/>
  <c r="Q3027" i="2" s="1"/>
  <c r="D3027" i="2"/>
  <c r="B3027" i="2"/>
  <c r="G3026" i="2"/>
  <c r="K3026" i="2" s="1"/>
  <c r="O3026" i="2" s="1"/>
  <c r="F3026" i="2"/>
  <c r="Q3026" i="2" s="1"/>
  <c r="D3026" i="2"/>
  <c r="B3026" i="2"/>
  <c r="G3025" i="2"/>
  <c r="K3025" i="2" s="1"/>
  <c r="O3025" i="2" s="1"/>
  <c r="F3025" i="2"/>
  <c r="Q3025" i="2" s="1"/>
  <c r="D3025" i="2"/>
  <c r="B3025" i="2"/>
  <c r="G3024" i="2"/>
  <c r="K3024" i="2" s="1"/>
  <c r="O3024" i="2" s="1"/>
  <c r="F3024" i="2"/>
  <c r="Q3024" i="2" s="1"/>
  <c r="D3024" i="2"/>
  <c r="P3024" i="2"/>
  <c r="B3024" i="2"/>
  <c r="G3023" i="2"/>
  <c r="H3023" i="2" s="1"/>
  <c r="F3023" i="2"/>
  <c r="Q3023" i="2" s="1"/>
  <c r="D3023" i="2"/>
  <c r="B3023" i="2"/>
  <c r="G3022" i="2"/>
  <c r="H3022" i="2" s="1"/>
  <c r="F3022" i="2"/>
  <c r="Q3022" i="2" s="1"/>
  <c r="D3022" i="2"/>
  <c r="B3022" i="2"/>
  <c r="G3021" i="2"/>
  <c r="K3021" i="2" s="1"/>
  <c r="O3021" i="2" s="1"/>
  <c r="F3021" i="2"/>
  <c r="Q3021" i="2" s="1"/>
  <c r="D3021" i="2"/>
  <c r="B3021" i="2"/>
  <c r="P3020" i="2"/>
  <c r="G3020" i="2"/>
  <c r="K3020" i="2" s="1"/>
  <c r="O3020" i="2" s="1"/>
  <c r="F3020" i="2"/>
  <c r="Q3020" i="2" s="1"/>
  <c r="D3020" i="2"/>
  <c r="B3020" i="2"/>
  <c r="Q3019" i="2"/>
  <c r="G3019" i="2"/>
  <c r="H3019" i="2" s="1"/>
  <c r="F3019" i="2"/>
  <c r="D3019" i="2"/>
  <c r="B3019" i="2"/>
  <c r="G3018" i="2"/>
  <c r="K3018" i="2" s="1"/>
  <c r="O3018" i="2" s="1"/>
  <c r="F3018" i="2"/>
  <c r="Q3018" i="2" s="1"/>
  <c r="D3018" i="2"/>
  <c r="B3018" i="2"/>
  <c r="P3017" i="2"/>
  <c r="G3017" i="2"/>
  <c r="K3017" i="2" s="1"/>
  <c r="O3017" i="2" s="1"/>
  <c r="F3017" i="2"/>
  <c r="Q3017" i="2" s="1"/>
  <c r="D3017" i="2"/>
  <c r="B3017" i="2"/>
  <c r="P3016" i="2"/>
  <c r="G3016" i="2"/>
  <c r="K3016" i="2" s="1"/>
  <c r="O3016" i="2" s="1"/>
  <c r="F3016" i="2"/>
  <c r="Q3016" i="2" s="1"/>
  <c r="D3016" i="2"/>
  <c r="B3016" i="2"/>
  <c r="G3015" i="2"/>
  <c r="H3015" i="2" s="1"/>
  <c r="F3015" i="2"/>
  <c r="Q3015" i="2" s="1"/>
  <c r="D3015" i="2"/>
  <c r="B3015" i="2"/>
  <c r="G3014" i="2"/>
  <c r="K3014" i="2" s="1"/>
  <c r="O3014" i="2" s="1"/>
  <c r="F3014" i="2"/>
  <c r="Q3014" i="2" s="1"/>
  <c r="D3014" i="2"/>
  <c r="B3014" i="2"/>
  <c r="G3013" i="2"/>
  <c r="K3013" i="2" s="1"/>
  <c r="O3013" i="2" s="1"/>
  <c r="F3013" i="2"/>
  <c r="Q3013" i="2" s="1"/>
  <c r="D3013" i="2"/>
  <c r="B3013" i="2"/>
  <c r="P3012" i="2"/>
  <c r="G3012" i="2"/>
  <c r="K3012" i="2" s="1"/>
  <c r="O3012" i="2" s="1"/>
  <c r="F3012" i="2"/>
  <c r="Q3012" i="2" s="1"/>
  <c r="D3012" i="2"/>
  <c r="B3012" i="2"/>
  <c r="K3011" i="2"/>
  <c r="O3011" i="2" s="1"/>
  <c r="G3011" i="2"/>
  <c r="H3011" i="2" s="1"/>
  <c r="F3011" i="2"/>
  <c r="Q3011" i="2" s="1"/>
  <c r="D3011" i="2"/>
  <c r="B3011" i="2"/>
  <c r="G3010" i="2"/>
  <c r="K3010" i="2" s="1"/>
  <c r="O3010" i="2" s="1"/>
  <c r="F3010" i="2"/>
  <c r="Q3010" i="2" s="1"/>
  <c r="D3010" i="2"/>
  <c r="B3010" i="2"/>
  <c r="G3009" i="2"/>
  <c r="K3009" i="2" s="1"/>
  <c r="O3009" i="2" s="1"/>
  <c r="F3009" i="2"/>
  <c r="Q3009" i="2" s="1"/>
  <c r="D3009" i="2"/>
  <c r="B3009" i="2"/>
  <c r="P3008" i="2"/>
  <c r="G3008" i="2"/>
  <c r="K3008" i="2" s="1"/>
  <c r="O3008" i="2" s="1"/>
  <c r="F3008" i="2"/>
  <c r="Q3008" i="2" s="1"/>
  <c r="D3008" i="2"/>
  <c r="B3008" i="2"/>
  <c r="G3007" i="2"/>
  <c r="K3007" i="2" s="1"/>
  <c r="O3007" i="2" s="1"/>
  <c r="F3007" i="2"/>
  <c r="Q3007" i="2" s="1"/>
  <c r="D3007" i="2"/>
  <c r="B3007" i="2"/>
  <c r="G3006" i="2"/>
  <c r="H3006" i="2" s="1"/>
  <c r="F3006" i="2"/>
  <c r="Q3006" i="2" s="1"/>
  <c r="D3006" i="2"/>
  <c r="P3006" i="2"/>
  <c r="B3006" i="2"/>
  <c r="G3005" i="2"/>
  <c r="K3005" i="2" s="1"/>
  <c r="O3005" i="2" s="1"/>
  <c r="F3005" i="2"/>
  <c r="Q3005" i="2" s="1"/>
  <c r="D3005" i="2"/>
  <c r="B3005" i="2"/>
  <c r="P3004" i="2"/>
  <c r="G3004" i="2"/>
  <c r="K3004" i="2" s="1"/>
  <c r="O3004" i="2" s="1"/>
  <c r="F3004" i="2"/>
  <c r="Q3004" i="2" s="1"/>
  <c r="D3004" i="2"/>
  <c r="B3004" i="2"/>
  <c r="G3003" i="2"/>
  <c r="K3003" i="2" s="1"/>
  <c r="O3003" i="2" s="1"/>
  <c r="F3003" i="2"/>
  <c r="Q3003" i="2" s="1"/>
  <c r="D3003" i="2"/>
  <c r="B3003" i="2"/>
  <c r="K3002" i="2"/>
  <c r="O3002" i="2" s="1"/>
  <c r="G3002" i="2"/>
  <c r="F3002" i="2"/>
  <c r="Q3002" i="2" s="1"/>
  <c r="D3002" i="2"/>
  <c r="B3002" i="2"/>
  <c r="G3001" i="2"/>
  <c r="K3001" i="2" s="1"/>
  <c r="O3001" i="2" s="1"/>
  <c r="F3001" i="2"/>
  <c r="Q3001" i="2" s="1"/>
  <c r="D3001" i="2"/>
  <c r="B3001" i="2"/>
  <c r="P3000" i="2"/>
  <c r="G3000" i="2"/>
  <c r="K3000" i="2" s="1"/>
  <c r="O3000" i="2" s="1"/>
  <c r="F3000" i="2"/>
  <c r="Q3000" i="2" s="1"/>
  <c r="D3000" i="2"/>
  <c r="B3000" i="2"/>
  <c r="G2999" i="2"/>
  <c r="K2999" i="2" s="1"/>
  <c r="O2999" i="2" s="1"/>
  <c r="F2999" i="2"/>
  <c r="Q2999" i="2" s="1"/>
  <c r="D2999" i="2"/>
  <c r="B2999" i="2"/>
  <c r="G2998" i="2"/>
  <c r="H2998" i="2" s="1"/>
  <c r="F2998" i="2"/>
  <c r="Q2998" i="2" s="1"/>
  <c r="D2998" i="2"/>
  <c r="B2998" i="2"/>
  <c r="G2997" i="2"/>
  <c r="K2997" i="2" s="1"/>
  <c r="O2997" i="2" s="1"/>
  <c r="F2997" i="2"/>
  <c r="Q2997" i="2" s="1"/>
  <c r="D2997" i="2"/>
  <c r="B2997" i="2"/>
  <c r="Q2996" i="2"/>
  <c r="P2996" i="2"/>
  <c r="G2996" i="2"/>
  <c r="K2996" i="2" s="1"/>
  <c r="O2996" i="2" s="1"/>
  <c r="F2996" i="2"/>
  <c r="D2996" i="2"/>
  <c r="B2996" i="2"/>
  <c r="G2995" i="2"/>
  <c r="K2995" i="2" s="1"/>
  <c r="O2995" i="2" s="1"/>
  <c r="F2995" i="2"/>
  <c r="Q2995" i="2" s="1"/>
  <c r="D2995" i="2"/>
  <c r="B2995" i="2"/>
  <c r="G2994" i="2"/>
  <c r="H2994" i="2" s="1"/>
  <c r="F2994" i="2"/>
  <c r="Q2994" i="2" s="1"/>
  <c r="D2994" i="2"/>
  <c r="P2994" i="2"/>
  <c r="B2994" i="2"/>
  <c r="G2993" i="2"/>
  <c r="K2993" i="2" s="1"/>
  <c r="O2993" i="2" s="1"/>
  <c r="F2993" i="2"/>
  <c r="Q2993" i="2" s="1"/>
  <c r="D2993" i="2"/>
  <c r="B2993" i="2"/>
  <c r="P2992" i="2"/>
  <c r="G2992" i="2"/>
  <c r="K2992" i="2" s="1"/>
  <c r="O2992" i="2" s="1"/>
  <c r="F2992" i="2"/>
  <c r="Q2992" i="2" s="1"/>
  <c r="D2992" i="2"/>
  <c r="B2992" i="2"/>
  <c r="G2991" i="2"/>
  <c r="K2991" i="2" s="1"/>
  <c r="O2991" i="2" s="1"/>
  <c r="F2991" i="2"/>
  <c r="Q2991" i="2" s="1"/>
  <c r="D2991" i="2"/>
  <c r="B2991" i="2"/>
  <c r="G2990" i="2"/>
  <c r="H2990" i="2" s="1"/>
  <c r="F2990" i="2"/>
  <c r="Q2990" i="2" s="1"/>
  <c r="D2990" i="2"/>
  <c r="B2990" i="2"/>
  <c r="P2989" i="2"/>
  <c r="G2989" i="2"/>
  <c r="K2989" i="2" s="1"/>
  <c r="O2989" i="2" s="1"/>
  <c r="F2989" i="2"/>
  <c r="Q2989" i="2" s="1"/>
  <c r="D2989" i="2"/>
  <c r="B2989" i="2"/>
  <c r="P2988" i="2"/>
  <c r="G2988" i="2"/>
  <c r="K2988" i="2" s="1"/>
  <c r="O2988" i="2" s="1"/>
  <c r="F2988" i="2"/>
  <c r="Q2988" i="2" s="1"/>
  <c r="D2988" i="2"/>
  <c r="B2988" i="2"/>
  <c r="G2987" i="2"/>
  <c r="K2987" i="2" s="1"/>
  <c r="O2987" i="2" s="1"/>
  <c r="F2987" i="2"/>
  <c r="Q2987" i="2" s="1"/>
  <c r="D2987" i="2"/>
  <c r="B2987" i="2"/>
  <c r="G2986" i="2"/>
  <c r="H2986" i="2" s="1"/>
  <c r="F2986" i="2"/>
  <c r="Q2986" i="2" s="1"/>
  <c r="D2986" i="2"/>
  <c r="P2986" i="2"/>
  <c r="B2986" i="2"/>
  <c r="G2985" i="2"/>
  <c r="K2985" i="2" s="1"/>
  <c r="O2985" i="2" s="1"/>
  <c r="F2985" i="2"/>
  <c r="Q2985" i="2" s="1"/>
  <c r="D2985" i="2"/>
  <c r="B2985" i="2"/>
  <c r="P2984" i="2"/>
  <c r="G2984" i="2"/>
  <c r="K2984" i="2" s="1"/>
  <c r="O2984" i="2" s="1"/>
  <c r="F2984" i="2"/>
  <c r="Q2984" i="2" s="1"/>
  <c r="D2984" i="2"/>
  <c r="B2984" i="2"/>
  <c r="G2983" i="2"/>
  <c r="K2983" i="2" s="1"/>
  <c r="O2983" i="2" s="1"/>
  <c r="F2983" i="2"/>
  <c r="Q2983" i="2" s="1"/>
  <c r="D2983" i="2"/>
  <c r="B2983" i="2"/>
  <c r="G2982" i="2"/>
  <c r="H2982" i="2" s="1"/>
  <c r="F2982" i="2"/>
  <c r="Q2982" i="2" s="1"/>
  <c r="D2982" i="2"/>
  <c r="P2982" i="2"/>
  <c r="B2982" i="2"/>
  <c r="G2981" i="2"/>
  <c r="K2981" i="2" s="1"/>
  <c r="O2981" i="2" s="1"/>
  <c r="F2981" i="2"/>
  <c r="Q2981" i="2" s="1"/>
  <c r="D2981" i="2"/>
  <c r="B2981" i="2"/>
  <c r="P2980" i="2"/>
  <c r="G2980" i="2"/>
  <c r="K2980" i="2" s="1"/>
  <c r="O2980" i="2" s="1"/>
  <c r="F2980" i="2"/>
  <c r="Q2980" i="2" s="1"/>
  <c r="D2980" i="2"/>
  <c r="B2980" i="2"/>
  <c r="K2979" i="2"/>
  <c r="O2979" i="2" s="1"/>
  <c r="G2979" i="2"/>
  <c r="H2979" i="2" s="1"/>
  <c r="F2979" i="2"/>
  <c r="Q2979" i="2" s="1"/>
  <c r="D2979" i="2"/>
  <c r="B2979" i="2"/>
  <c r="G2978" i="2"/>
  <c r="K2978" i="2" s="1"/>
  <c r="O2978" i="2" s="1"/>
  <c r="F2978" i="2"/>
  <c r="Q2978" i="2" s="1"/>
  <c r="D2978" i="2"/>
  <c r="B2978" i="2"/>
  <c r="G2977" i="2"/>
  <c r="K2977" i="2" s="1"/>
  <c r="O2977" i="2" s="1"/>
  <c r="F2977" i="2"/>
  <c r="Q2977" i="2" s="1"/>
  <c r="D2977" i="2"/>
  <c r="B2977" i="2"/>
  <c r="P2976" i="2"/>
  <c r="G2976" i="2"/>
  <c r="K2976" i="2" s="1"/>
  <c r="O2976" i="2" s="1"/>
  <c r="F2976" i="2"/>
  <c r="Q2976" i="2" s="1"/>
  <c r="D2976" i="2"/>
  <c r="B2976" i="2"/>
  <c r="K2975" i="2"/>
  <c r="O2975" i="2" s="1"/>
  <c r="G2975" i="2"/>
  <c r="H2975" i="2" s="1"/>
  <c r="F2975" i="2"/>
  <c r="Q2975" i="2" s="1"/>
  <c r="D2975" i="2"/>
  <c r="B2975" i="2"/>
  <c r="G2974" i="2"/>
  <c r="H2974" i="2" s="1"/>
  <c r="F2974" i="2"/>
  <c r="Q2974" i="2" s="1"/>
  <c r="D2974" i="2"/>
  <c r="B2974" i="2"/>
  <c r="G2973" i="2"/>
  <c r="K2973" i="2" s="1"/>
  <c r="O2973" i="2" s="1"/>
  <c r="F2973" i="2"/>
  <c r="Q2973" i="2" s="1"/>
  <c r="D2973" i="2"/>
  <c r="B2973" i="2"/>
  <c r="P2972" i="2"/>
  <c r="G2972" i="2"/>
  <c r="K2972" i="2" s="1"/>
  <c r="O2972" i="2" s="1"/>
  <c r="F2972" i="2"/>
  <c r="Q2972" i="2" s="1"/>
  <c r="D2972" i="2"/>
  <c r="B2972" i="2"/>
  <c r="G2971" i="2"/>
  <c r="H2971" i="2" s="1"/>
  <c r="F2971" i="2"/>
  <c r="Q2971" i="2" s="1"/>
  <c r="D2971" i="2"/>
  <c r="B2971" i="2"/>
  <c r="G2970" i="2"/>
  <c r="H2970" i="2" s="1"/>
  <c r="F2970" i="2"/>
  <c r="Q2970" i="2" s="1"/>
  <c r="D2970" i="2"/>
  <c r="P2970" i="2"/>
  <c r="B2970" i="2"/>
  <c r="G2969" i="2"/>
  <c r="K2969" i="2" s="1"/>
  <c r="O2969" i="2" s="1"/>
  <c r="F2969" i="2"/>
  <c r="Q2969" i="2" s="1"/>
  <c r="D2969" i="2"/>
  <c r="B2969" i="2"/>
  <c r="P2968" i="2"/>
  <c r="G2968" i="2"/>
  <c r="K2968" i="2" s="1"/>
  <c r="O2968" i="2" s="1"/>
  <c r="F2968" i="2"/>
  <c r="Q2968" i="2" s="1"/>
  <c r="D2968" i="2"/>
  <c r="B2968" i="2"/>
  <c r="G2967" i="2"/>
  <c r="H2967" i="2" s="1"/>
  <c r="F2967" i="2"/>
  <c r="Q2967" i="2" s="1"/>
  <c r="D2967" i="2"/>
  <c r="B2967" i="2"/>
  <c r="G2966" i="2"/>
  <c r="H2966" i="2" s="1"/>
  <c r="F2966" i="2"/>
  <c r="Q2966" i="2" s="1"/>
  <c r="D2966" i="2"/>
  <c r="P2966" i="2"/>
  <c r="B2966" i="2"/>
  <c r="P2965" i="2"/>
  <c r="G2965" i="2"/>
  <c r="K2965" i="2" s="1"/>
  <c r="O2965" i="2" s="1"/>
  <c r="F2965" i="2"/>
  <c r="Q2965" i="2" s="1"/>
  <c r="D2965" i="2"/>
  <c r="B2965" i="2"/>
  <c r="P2964" i="2"/>
  <c r="G2964" i="2"/>
  <c r="K2964" i="2" s="1"/>
  <c r="O2964" i="2" s="1"/>
  <c r="F2964" i="2"/>
  <c r="Q2964" i="2" s="1"/>
  <c r="D2964" i="2"/>
  <c r="B2964" i="2"/>
  <c r="Q2963" i="2"/>
  <c r="G2963" i="2"/>
  <c r="H2963" i="2" s="1"/>
  <c r="F2963" i="2"/>
  <c r="D2963" i="2"/>
  <c r="B2963" i="2"/>
  <c r="G2962" i="2"/>
  <c r="K2962" i="2" s="1"/>
  <c r="O2962" i="2" s="1"/>
  <c r="F2962" i="2"/>
  <c r="Q2962" i="2" s="1"/>
  <c r="D2962" i="2"/>
  <c r="B2962" i="2"/>
  <c r="P2961" i="2"/>
  <c r="G2961" i="2"/>
  <c r="K2961" i="2" s="1"/>
  <c r="O2961" i="2" s="1"/>
  <c r="F2961" i="2"/>
  <c r="Q2961" i="2" s="1"/>
  <c r="D2961" i="2"/>
  <c r="B2961" i="2"/>
  <c r="P2960" i="2"/>
  <c r="G2960" i="2"/>
  <c r="K2960" i="2" s="1"/>
  <c r="O2960" i="2" s="1"/>
  <c r="F2960" i="2"/>
  <c r="Q2960" i="2" s="1"/>
  <c r="D2960" i="2"/>
  <c r="B2960" i="2"/>
  <c r="Q2959" i="2"/>
  <c r="G2959" i="2"/>
  <c r="H2959" i="2" s="1"/>
  <c r="F2959" i="2"/>
  <c r="D2959" i="2"/>
  <c r="B2959" i="2"/>
  <c r="K2958" i="2"/>
  <c r="O2958" i="2" s="1"/>
  <c r="G2958" i="2"/>
  <c r="H2958" i="2" s="1"/>
  <c r="F2958" i="2"/>
  <c r="Q2958" i="2" s="1"/>
  <c r="D2958" i="2"/>
  <c r="P2958" i="2"/>
  <c r="B2958" i="2"/>
  <c r="P2957" i="2"/>
  <c r="G2957" i="2"/>
  <c r="K2957" i="2" s="1"/>
  <c r="O2957" i="2" s="1"/>
  <c r="F2957" i="2"/>
  <c r="Q2957" i="2" s="1"/>
  <c r="D2957" i="2"/>
  <c r="B2957" i="2"/>
  <c r="P2956" i="2"/>
  <c r="G2956" i="2"/>
  <c r="K2956" i="2" s="1"/>
  <c r="O2956" i="2" s="1"/>
  <c r="F2956" i="2"/>
  <c r="Q2956" i="2" s="1"/>
  <c r="D2956" i="2"/>
  <c r="B2956" i="2"/>
  <c r="G2955" i="2"/>
  <c r="H2955" i="2" s="1"/>
  <c r="F2955" i="2"/>
  <c r="Q2955" i="2" s="1"/>
  <c r="D2955" i="2"/>
  <c r="B2955" i="2"/>
  <c r="G2954" i="2"/>
  <c r="H2954" i="2" s="1"/>
  <c r="F2954" i="2"/>
  <c r="Q2954" i="2" s="1"/>
  <c r="D2954" i="2"/>
  <c r="P2954" i="2"/>
  <c r="B2954" i="2"/>
  <c r="G2953" i="2"/>
  <c r="K2953" i="2" s="1"/>
  <c r="O2953" i="2" s="1"/>
  <c r="F2953" i="2"/>
  <c r="Q2953" i="2" s="1"/>
  <c r="D2953" i="2"/>
  <c r="B2953" i="2"/>
  <c r="P2952" i="2"/>
  <c r="G2952" i="2"/>
  <c r="K2952" i="2" s="1"/>
  <c r="O2952" i="2" s="1"/>
  <c r="F2952" i="2"/>
  <c r="Q2952" i="2" s="1"/>
  <c r="D2952" i="2"/>
  <c r="B2952" i="2"/>
  <c r="G2951" i="2"/>
  <c r="H2951" i="2" s="1"/>
  <c r="F2951" i="2"/>
  <c r="Q2951" i="2" s="1"/>
  <c r="D2951" i="2"/>
  <c r="B2951" i="2"/>
  <c r="G2950" i="2"/>
  <c r="K2950" i="2" s="1"/>
  <c r="O2950" i="2" s="1"/>
  <c r="F2950" i="2"/>
  <c r="Q2950" i="2" s="1"/>
  <c r="D2950" i="2"/>
  <c r="P2950" i="2"/>
  <c r="B2950" i="2"/>
  <c r="P2949" i="2"/>
  <c r="G2949" i="2"/>
  <c r="K2949" i="2" s="1"/>
  <c r="O2949" i="2" s="1"/>
  <c r="F2949" i="2"/>
  <c r="Q2949" i="2" s="1"/>
  <c r="D2949" i="2"/>
  <c r="B2949" i="2"/>
  <c r="P2948" i="2"/>
  <c r="G2948" i="2"/>
  <c r="K2948" i="2" s="1"/>
  <c r="O2948" i="2" s="1"/>
  <c r="F2948" i="2"/>
  <c r="Q2948" i="2" s="1"/>
  <c r="D2948" i="2"/>
  <c r="B2948" i="2"/>
  <c r="G2947" i="2"/>
  <c r="H2947" i="2" s="1"/>
  <c r="F2947" i="2"/>
  <c r="Q2947" i="2" s="1"/>
  <c r="D2947" i="2"/>
  <c r="B2947" i="2"/>
  <c r="G2946" i="2"/>
  <c r="K2946" i="2" s="1"/>
  <c r="O2946" i="2" s="1"/>
  <c r="F2946" i="2"/>
  <c r="Q2946" i="2" s="1"/>
  <c r="D2946" i="2"/>
  <c r="B2946" i="2"/>
  <c r="G2945" i="2"/>
  <c r="H2945" i="2" s="1"/>
  <c r="F2945" i="2"/>
  <c r="Q2945" i="2" s="1"/>
  <c r="D2945" i="2"/>
  <c r="P2945" i="2"/>
  <c r="B2945" i="2"/>
  <c r="P2944" i="2"/>
  <c r="G2944" i="2"/>
  <c r="K2944" i="2" s="1"/>
  <c r="O2944" i="2" s="1"/>
  <c r="F2944" i="2"/>
  <c r="Q2944" i="2" s="1"/>
  <c r="D2944" i="2"/>
  <c r="B2944" i="2"/>
  <c r="G2943" i="2"/>
  <c r="H2943" i="2" s="1"/>
  <c r="F2943" i="2"/>
  <c r="Q2943" i="2" s="1"/>
  <c r="D2943" i="2"/>
  <c r="B2943" i="2"/>
  <c r="Q2942" i="2"/>
  <c r="G2942" i="2"/>
  <c r="K2942" i="2" s="1"/>
  <c r="O2942" i="2" s="1"/>
  <c r="F2942" i="2"/>
  <c r="D2942" i="2"/>
  <c r="B2942" i="2"/>
  <c r="G2941" i="2"/>
  <c r="H2941" i="2" s="1"/>
  <c r="F2941" i="2"/>
  <c r="Q2941" i="2" s="1"/>
  <c r="D2941" i="2"/>
  <c r="P2941" i="2"/>
  <c r="B2941" i="2"/>
  <c r="P2940" i="2"/>
  <c r="G2940" i="2"/>
  <c r="K2940" i="2" s="1"/>
  <c r="O2940" i="2" s="1"/>
  <c r="F2940" i="2"/>
  <c r="Q2940" i="2" s="1"/>
  <c r="D2940" i="2"/>
  <c r="B2940" i="2"/>
  <c r="P2939" i="2"/>
  <c r="G2939" i="2"/>
  <c r="K2939" i="2" s="1"/>
  <c r="O2939" i="2" s="1"/>
  <c r="F2939" i="2"/>
  <c r="Q2939" i="2" s="1"/>
  <c r="D2939" i="2"/>
  <c r="B2939" i="2"/>
  <c r="G2938" i="2"/>
  <c r="K2938" i="2" s="1"/>
  <c r="O2938" i="2" s="1"/>
  <c r="F2938" i="2"/>
  <c r="Q2938" i="2" s="1"/>
  <c r="D2938" i="2"/>
  <c r="P2938" i="2"/>
  <c r="B2938" i="2"/>
  <c r="G2937" i="2"/>
  <c r="K2937" i="2" s="1"/>
  <c r="O2937" i="2" s="1"/>
  <c r="F2937" i="2"/>
  <c r="Q2937" i="2" s="1"/>
  <c r="D2937" i="2"/>
  <c r="P2937" i="2"/>
  <c r="B2937" i="2"/>
  <c r="P2936" i="2"/>
  <c r="G2936" i="2"/>
  <c r="K2936" i="2" s="1"/>
  <c r="O2936" i="2" s="1"/>
  <c r="F2936" i="2"/>
  <c r="Q2936" i="2" s="1"/>
  <c r="D2936" i="2"/>
  <c r="B2936" i="2"/>
  <c r="G2935" i="2"/>
  <c r="H2935" i="2" s="1"/>
  <c r="F2935" i="2"/>
  <c r="Q2935" i="2" s="1"/>
  <c r="D2935" i="2"/>
  <c r="B2935" i="2"/>
  <c r="G2934" i="2"/>
  <c r="K2934" i="2" s="1"/>
  <c r="O2934" i="2" s="1"/>
  <c r="F2934" i="2"/>
  <c r="Q2934" i="2" s="1"/>
  <c r="D2934" i="2"/>
  <c r="P2934" i="2"/>
  <c r="B2934" i="2"/>
  <c r="G2933" i="2"/>
  <c r="K2933" i="2" s="1"/>
  <c r="O2933" i="2" s="1"/>
  <c r="F2933" i="2"/>
  <c r="Q2933" i="2" s="1"/>
  <c r="D2933" i="2"/>
  <c r="P2933" i="2"/>
  <c r="B2933" i="2"/>
  <c r="P2932" i="2"/>
  <c r="G2932" i="2"/>
  <c r="K2932" i="2" s="1"/>
  <c r="O2932" i="2" s="1"/>
  <c r="F2932" i="2"/>
  <c r="Q2932" i="2" s="1"/>
  <c r="D2932" i="2"/>
  <c r="B2932" i="2"/>
  <c r="G2931" i="2"/>
  <c r="H2931" i="2" s="1"/>
  <c r="F2931" i="2"/>
  <c r="Q2931" i="2" s="1"/>
  <c r="D2931" i="2"/>
  <c r="P2931" i="2"/>
  <c r="B2931" i="2"/>
  <c r="G2930" i="2"/>
  <c r="K2930" i="2" s="1"/>
  <c r="O2930" i="2" s="1"/>
  <c r="F2930" i="2"/>
  <c r="Q2930" i="2" s="1"/>
  <c r="D2930" i="2"/>
  <c r="P2930" i="2"/>
  <c r="B2930" i="2"/>
  <c r="G2929" i="2"/>
  <c r="H2929" i="2" s="1"/>
  <c r="F2929" i="2"/>
  <c r="Q2929" i="2" s="1"/>
  <c r="D2929" i="2"/>
  <c r="P2929" i="2"/>
  <c r="B2929" i="2"/>
  <c r="P2928" i="2"/>
  <c r="G2928" i="2"/>
  <c r="K2928" i="2" s="1"/>
  <c r="O2928" i="2" s="1"/>
  <c r="F2928" i="2"/>
  <c r="Q2928" i="2" s="1"/>
  <c r="D2928" i="2"/>
  <c r="B2928" i="2"/>
  <c r="P2927" i="2"/>
  <c r="G2927" i="2"/>
  <c r="H2927" i="2" s="1"/>
  <c r="F2927" i="2"/>
  <c r="Q2927" i="2" s="1"/>
  <c r="D2927" i="2"/>
  <c r="B2927" i="2"/>
  <c r="G2926" i="2"/>
  <c r="K2926" i="2" s="1"/>
  <c r="O2926" i="2" s="1"/>
  <c r="F2926" i="2"/>
  <c r="Q2926" i="2" s="1"/>
  <c r="D2926" i="2"/>
  <c r="P2926" i="2"/>
  <c r="B2926" i="2"/>
  <c r="K2925" i="2"/>
  <c r="O2925" i="2" s="1"/>
  <c r="G2925" i="2"/>
  <c r="H2925" i="2" s="1"/>
  <c r="F2925" i="2"/>
  <c r="Q2925" i="2" s="1"/>
  <c r="D2925" i="2"/>
  <c r="P2925" i="2"/>
  <c r="B2925" i="2"/>
  <c r="P2924" i="2"/>
  <c r="G2924" i="2"/>
  <c r="K2924" i="2" s="1"/>
  <c r="O2924" i="2" s="1"/>
  <c r="F2924" i="2"/>
  <c r="Q2924" i="2" s="1"/>
  <c r="D2924" i="2"/>
  <c r="B2924" i="2"/>
  <c r="P2923" i="2"/>
  <c r="G2923" i="2"/>
  <c r="K2923" i="2" s="1"/>
  <c r="O2923" i="2" s="1"/>
  <c r="F2923" i="2"/>
  <c r="Q2923" i="2" s="1"/>
  <c r="D2923" i="2"/>
  <c r="B2923" i="2"/>
  <c r="Q2922" i="2"/>
  <c r="G2922" i="2"/>
  <c r="K2922" i="2" s="1"/>
  <c r="O2922" i="2" s="1"/>
  <c r="F2922" i="2"/>
  <c r="D2922" i="2"/>
  <c r="P2922" i="2"/>
  <c r="B2922" i="2"/>
  <c r="G2921" i="2"/>
  <c r="K2921" i="2" s="1"/>
  <c r="O2921" i="2" s="1"/>
  <c r="F2921" i="2"/>
  <c r="Q2921" i="2" s="1"/>
  <c r="D2921" i="2"/>
  <c r="P2921" i="2"/>
  <c r="B2921" i="2"/>
  <c r="P2920" i="2"/>
  <c r="G2920" i="2"/>
  <c r="K2920" i="2" s="1"/>
  <c r="O2920" i="2" s="1"/>
  <c r="F2920" i="2"/>
  <c r="Q2920" i="2" s="1"/>
  <c r="D2920" i="2"/>
  <c r="B2920" i="2"/>
  <c r="G2919" i="2"/>
  <c r="H2919" i="2" s="1"/>
  <c r="F2919" i="2"/>
  <c r="Q2919" i="2" s="1"/>
  <c r="D2919" i="2"/>
  <c r="P2919" i="2"/>
  <c r="B2919" i="2"/>
  <c r="G2918" i="2"/>
  <c r="K2918" i="2" s="1"/>
  <c r="O2918" i="2" s="1"/>
  <c r="F2918" i="2"/>
  <c r="Q2918" i="2" s="1"/>
  <c r="D2918" i="2"/>
  <c r="P2918" i="2"/>
  <c r="B2918" i="2"/>
  <c r="G2917" i="2"/>
  <c r="K2917" i="2" s="1"/>
  <c r="O2917" i="2" s="1"/>
  <c r="F2917" i="2"/>
  <c r="Q2917" i="2" s="1"/>
  <c r="D2917" i="2"/>
  <c r="P2917" i="2"/>
  <c r="B2917" i="2"/>
  <c r="P2916" i="2"/>
  <c r="G2916" i="2"/>
  <c r="K2916" i="2" s="1"/>
  <c r="O2916" i="2" s="1"/>
  <c r="F2916" i="2"/>
  <c r="Q2916" i="2" s="1"/>
  <c r="D2916" i="2"/>
  <c r="B2916" i="2"/>
  <c r="G2915" i="2"/>
  <c r="H2915" i="2" s="1"/>
  <c r="F2915" i="2"/>
  <c r="Q2915" i="2" s="1"/>
  <c r="D2915" i="2"/>
  <c r="P2915" i="2"/>
  <c r="B2915" i="2"/>
  <c r="G2914" i="2"/>
  <c r="K2914" i="2" s="1"/>
  <c r="O2914" i="2" s="1"/>
  <c r="F2914" i="2"/>
  <c r="Q2914" i="2" s="1"/>
  <c r="D2914" i="2"/>
  <c r="P2914" i="2"/>
  <c r="B2914" i="2"/>
  <c r="G2913" i="2"/>
  <c r="K2913" i="2" s="1"/>
  <c r="O2913" i="2" s="1"/>
  <c r="F2913" i="2"/>
  <c r="Q2913" i="2" s="1"/>
  <c r="D2913" i="2"/>
  <c r="P2913" i="2"/>
  <c r="B2913" i="2"/>
  <c r="P2912" i="2"/>
  <c r="G2912" i="2"/>
  <c r="K2912" i="2" s="1"/>
  <c r="O2912" i="2" s="1"/>
  <c r="F2912" i="2"/>
  <c r="Q2912" i="2" s="1"/>
  <c r="D2912" i="2"/>
  <c r="B2912" i="2"/>
  <c r="P2911" i="2"/>
  <c r="G2911" i="2"/>
  <c r="H2911" i="2" s="1"/>
  <c r="F2911" i="2"/>
  <c r="Q2911" i="2" s="1"/>
  <c r="D2911" i="2"/>
  <c r="B2911" i="2"/>
  <c r="G2910" i="2"/>
  <c r="K2910" i="2" s="1"/>
  <c r="O2910" i="2" s="1"/>
  <c r="F2910" i="2"/>
  <c r="Q2910" i="2" s="1"/>
  <c r="D2910" i="2"/>
  <c r="P2910" i="2"/>
  <c r="B2910" i="2"/>
  <c r="G2909" i="2"/>
  <c r="H2909" i="2" s="1"/>
  <c r="F2909" i="2"/>
  <c r="Q2909" i="2" s="1"/>
  <c r="D2909" i="2"/>
  <c r="P2909" i="2"/>
  <c r="B2909" i="2"/>
  <c r="P2908" i="2"/>
  <c r="G2908" i="2"/>
  <c r="K2908" i="2" s="1"/>
  <c r="O2908" i="2" s="1"/>
  <c r="F2908" i="2"/>
  <c r="Q2908" i="2" s="1"/>
  <c r="D2908" i="2"/>
  <c r="B2908" i="2"/>
  <c r="P2907" i="2"/>
  <c r="G2907" i="2"/>
  <c r="K2907" i="2" s="1"/>
  <c r="O2907" i="2" s="1"/>
  <c r="F2907" i="2"/>
  <c r="Q2907" i="2" s="1"/>
  <c r="D2907" i="2"/>
  <c r="B2907" i="2"/>
  <c r="G2906" i="2"/>
  <c r="K2906" i="2" s="1"/>
  <c r="O2906" i="2" s="1"/>
  <c r="F2906" i="2"/>
  <c r="Q2906" i="2" s="1"/>
  <c r="D2906" i="2"/>
  <c r="P2906" i="2"/>
  <c r="B2906" i="2"/>
  <c r="G2905" i="2"/>
  <c r="K2905" i="2" s="1"/>
  <c r="O2905" i="2" s="1"/>
  <c r="F2905" i="2"/>
  <c r="Q2905" i="2" s="1"/>
  <c r="D2905" i="2"/>
  <c r="P2905" i="2"/>
  <c r="B2905" i="2"/>
  <c r="P2904" i="2"/>
  <c r="G2904" i="2"/>
  <c r="K2904" i="2" s="1"/>
  <c r="O2904" i="2" s="1"/>
  <c r="F2904" i="2"/>
  <c r="Q2904" i="2" s="1"/>
  <c r="D2904" i="2"/>
  <c r="B2904" i="2"/>
  <c r="G2903" i="2"/>
  <c r="H2903" i="2" s="1"/>
  <c r="F2903" i="2"/>
  <c r="Q2903" i="2" s="1"/>
  <c r="D2903" i="2"/>
  <c r="P2903" i="2"/>
  <c r="B2903" i="2"/>
  <c r="G2902" i="2"/>
  <c r="K2902" i="2" s="1"/>
  <c r="O2902" i="2" s="1"/>
  <c r="F2902" i="2"/>
  <c r="Q2902" i="2" s="1"/>
  <c r="D2902" i="2"/>
  <c r="P2902" i="2"/>
  <c r="B2902" i="2"/>
  <c r="G2901" i="2"/>
  <c r="K2901" i="2" s="1"/>
  <c r="O2901" i="2" s="1"/>
  <c r="F2901" i="2"/>
  <c r="Q2901" i="2" s="1"/>
  <c r="D2901" i="2"/>
  <c r="P2901" i="2"/>
  <c r="B2901" i="2"/>
  <c r="P2900" i="2"/>
  <c r="G2900" i="2"/>
  <c r="K2900" i="2" s="1"/>
  <c r="O2900" i="2" s="1"/>
  <c r="F2900" i="2"/>
  <c r="Q2900" i="2" s="1"/>
  <c r="D2900" i="2"/>
  <c r="B2900" i="2"/>
  <c r="G2899" i="2"/>
  <c r="H2899" i="2" s="1"/>
  <c r="F2899" i="2"/>
  <c r="Q2899" i="2" s="1"/>
  <c r="D2899" i="2"/>
  <c r="P2899" i="2"/>
  <c r="B2899" i="2"/>
  <c r="G2898" i="2"/>
  <c r="H2898" i="2" s="1"/>
  <c r="F2898" i="2"/>
  <c r="Q2898" i="2" s="1"/>
  <c r="D2898" i="2"/>
  <c r="P2898" i="2"/>
  <c r="B2898" i="2"/>
  <c r="G2897" i="2"/>
  <c r="K2897" i="2" s="1"/>
  <c r="O2897" i="2" s="1"/>
  <c r="F2897" i="2"/>
  <c r="Q2897" i="2" s="1"/>
  <c r="D2897" i="2"/>
  <c r="P2897" i="2"/>
  <c r="B2897" i="2"/>
  <c r="P2896" i="2"/>
  <c r="G2896" i="2"/>
  <c r="K2896" i="2" s="1"/>
  <c r="O2896" i="2" s="1"/>
  <c r="F2896" i="2"/>
  <c r="Q2896" i="2" s="1"/>
  <c r="D2896" i="2"/>
  <c r="B2896" i="2"/>
  <c r="P2895" i="2"/>
  <c r="G2895" i="2"/>
  <c r="H2895" i="2" s="1"/>
  <c r="F2895" i="2"/>
  <c r="Q2895" i="2" s="1"/>
  <c r="D2895" i="2"/>
  <c r="B2895" i="2"/>
  <c r="Q2894" i="2"/>
  <c r="G2894" i="2"/>
  <c r="H2894" i="2" s="1"/>
  <c r="F2894" i="2"/>
  <c r="D2894" i="2"/>
  <c r="P2894" i="2"/>
  <c r="B2894" i="2"/>
  <c r="G2893" i="2"/>
  <c r="K2893" i="2" s="1"/>
  <c r="O2893" i="2" s="1"/>
  <c r="F2893" i="2"/>
  <c r="Q2893" i="2" s="1"/>
  <c r="D2893" i="2"/>
  <c r="P2893" i="2"/>
  <c r="B2893" i="2"/>
  <c r="P2892" i="2"/>
  <c r="G2892" i="2"/>
  <c r="K2892" i="2" s="1"/>
  <c r="O2892" i="2" s="1"/>
  <c r="F2892" i="2"/>
  <c r="Q2892" i="2" s="1"/>
  <c r="D2892" i="2"/>
  <c r="B2892" i="2"/>
  <c r="P2891" i="2"/>
  <c r="G2891" i="2"/>
  <c r="F2891" i="2"/>
  <c r="Q2891" i="2" s="1"/>
  <c r="D2891" i="2"/>
  <c r="B2891" i="2"/>
  <c r="G2890" i="2"/>
  <c r="F2890" i="2"/>
  <c r="Q2890" i="2" s="1"/>
  <c r="D2890" i="2"/>
  <c r="B2890" i="2"/>
  <c r="K2889" i="2"/>
  <c r="O2889" i="2" s="1"/>
  <c r="G2889" i="2"/>
  <c r="H2889" i="2" s="1"/>
  <c r="F2889" i="2"/>
  <c r="Q2889" i="2" s="1"/>
  <c r="D2889" i="2"/>
  <c r="P2889" i="2"/>
  <c r="B2889" i="2"/>
  <c r="P2888" i="2"/>
  <c r="G2888" i="2"/>
  <c r="F2888" i="2"/>
  <c r="Q2888" i="2" s="1"/>
  <c r="D2888" i="2"/>
  <c r="B2888" i="2"/>
  <c r="G2887" i="2"/>
  <c r="H2887" i="2" s="1"/>
  <c r="F2887" i="2"/>
  <c r="Q2887" i="2" s="1"/>
  <c r="D2887" i="2"/>
  <c r="P2887" i="2"/>
  <c r="B2887" i="2"/>
  <c r="G2886" i="2"/>
  <c r="F2886" i="2"/>
  <c r="Q2886" i="2" s="1"/>
  <c r="D2886" i="2"/>
  <c r="B2886" i="2"/>
  <c r="P2885" i="2"/>
  <c r="G2885" i="2"/>
  <c r="K2885" i="2" s="1"/>
  <c r="O2885" i="2" s="1"/>
  <c r="F2885" i="2"/>
  <c r="Q2885" i="2" s="1"/>
  <c r="D2885" i="2"/>
  <c r="B2885" i="2"/>
  <c r="G2884" i="2"/>
  <c r="H2884" i="2" s="1"/>
  <c r="F2884" i="2"/>
  <c r="Q2884" i="2" s="1"/>
  <c r="D2884" i="2"/>
  <c r="P2884" i="2"/>
  <c r="B2884" i="2"/>
  <c r="G2883" i="2"/>
  <c r="F2883" i="2"/>
  <c r="Q2883" i="2" s="1"/>
  <c r="D2883" i="2"/>
  <c r="P2883" i="2"/>
  <c r="B2883" i="2"/>
  <c r="G2882" i="2"/>
  <c r="H2882" i="2" s="1"/>
  <c r="F2882" i="2"/>
  <c r="Q2882" i="2" s="1"/>
  <c r="D2882" i="2"/>
  <c r="P2882" i="2"/>
  <c r="B2882" i="2"/>
  <c r="P2881" i="2"/>
  <c r="G2881" i="2"/>
  <c r="F2881" i="2"/>
  <c r="Q2881" i="2" s="1"/>
  <c r="D2881" i="2"/>
  <c r="B2881" i="2"/>
  <c r="G2880" i="2"/>
  <c r="F2880" i="2"/>
  <c r="Q2880" i="2" s="1"/>
  <c r="D2880" i="2"/>
  <c r="P2880" i="2"/>
  <c r="B2880" i="2"/>
  <c r="G2879" i="2"/>
  <c r="F2879" i="2"/>
  <c r="Q2879" i="2" s="1"/>
  <c r="D2879" i="2"/>
  <c r="P2879" i="2"/>
  <c r="B2879" i="2"/>
  <c r="P2878" i="2"/>
  <c r="G2878" i="2"/>
  <c r="H2878" i="2" s="1"/>
  <c r="F2878" i="2"/>
  <c r="Q2878" i="2" s="1"/>
  <c r="D2878" i="2"/>
  <c r="B2878" i="2"/>
  <c r="P2877" i="2"/>
  <c r="G2877" i="2"/>
  <c r="K2877" i="2" s="1"/>
  <c r="O2877" i="2" s="1"/>
  <c r="F2877" i="2"/>
  <c r="Q2877" i="2" s="1"/>
  <c r="D2877" i="2"/>
  <c r="B2877" i="2"/>
  <c r="K2876" i="2"/>
  <c r="O2876" i="2" s="1"/>
  <c r="G2876" i="2"/>
  <c r="H2876" i="2" s="1"/>
  <c r="F2876" i="2"/>
  <c r="Q2876" i="2" s="1"/>
  <c r="D2876" i="2"/>
  <c r="P2876" i="2"/>
  <c r="B2876" i="2"/>
  <c r="G2875" i="2"/>
  <c r="F2875" i="2"/>
  <c r="Q2875" i="2" s="1"/>
  <c r="D2875" i="2"/>
  <c r="P2875" i="2"/>
  <c r="B2875" i="2"/>
  <c r="G2874" i="2"/>
  <c r="H2874" i="2" s="1"/>
  <c r="F2874" i="2"/>
  <c r="Q2874" i="2" s="1"/>
  <c r="D2874" i="2"/>
  <c r="P2874" i="2"/>
  <c r="B2874" i="2"/>
  <c r="P2873" i="2"/>
  <c r="G2873" i="2"/>
  <c r="K2873" i="2" s="1"/>
  <c r="O2873" i="2" s="1"/>
  <c r="F2873" i="2"/>
  <c r="Q2873" i="2" s="1"/>
  <c r="D2873" i="2"/>
  <c r="B2873" i="2"/>
  <c r="G2872" i="2"/>
  <c r="F2872" i="2"/>
  <c r="Q2872" i="2" s="1"/>
  <c r="D2872" i="2"/>
  <c r="P2872" i="2"/>
  <c r="B2872" i="2"/>
  <c r="G2871" i="2"/>
  <c r="H2871" i="2" s="1"/>
  <c r="F2871" i="2"/>
  <c r="Q2871" i="2" s="1"/>
  <c r="D2871" i="2"/>
  <c r="P2871" i="2"/>
  <c r="B2871" i="2"/>
  <c r="P2870" i="2"/>
  <c r="K2870" i="2"/>
  <c r="O2870" i="2" s="1"/>
  <c r="G2870" i="2"/>
  <c r="H2870" i="2" s="1"/>
  <c r="F2870" i="2"/>
  <c r="Q2870" i="2" s="1"/>
  <c r="D2870" i="2"/>
  <c r="B2870" i="2"/>
  <c r="P2869" i="2"/>
  <c r="G2869" i="2"/>
  <c r="K2869" i="2" s="1"/>
  <c r="O2869" i="2" s="1"/>
  <c r="F2869" i="2"/>
  <c r="Q2869" i="2" s="1"/>
  <c r="D2869" i="2"/>
  <c r="B2869" i="2"/>
  <c r="G2868" i="2"/>
  <c r="F2868" i="2"/>
  <c r="Q2868" i="2" s="1"/>
  <c r="D2868" i="2"/>
  <c r="P2868" i="2"/>
  <c r="B2868" i="2"/>
  <c r="G2867" i="2"/>
  <c r="F2867" i="2"/>
  <c r="Q2867" i="2" s="1"/>
  <c r="D2867" i="2"/>
  <c r="P2867" i="2"/>
  <c r="B2867" i="2"/>
  <c r="G2866" i="2"/>
  <c r="F2866" i="2"/>
  <c r="Q2866" i="2" s="1"/>
  <c r="D2866" i="2"/>
  <c r="B2866" i="2"/>
  <c r="P2865" i="2"/>
  <c r="G2865" i="2"/>
  <c r="K2865" i="2" s="1"/>
  <c r="O2865" i="2" s="1"/>
  <c r="F2865" i="2"/>
  <c r="Q2865" i="2" s="1"/>
  <c r="D2865" i="2"/>
  <c r="B2865" i="2"/>
  <c r="G2864" i="2"/>
  <c r="K2864" i="2" s="1"/>
  <c r="O2864" i="2" s="1"/>
  <c r="F2864" i="2"/>
  <c r="Q2864" i="2" s="1"/>
  <c r="D2864" i="2"/>
  <c r="P2864" i="2"/>
  <c r="B2864" i="2"/>
  <c r="G2863" i="2"/>
  <c r="H2863" i="2" s="1"/>
  <c r="F2863" i="2"/>
  <c r="Q2863" i="2" s="1"/>
  <c r="D2863" i="2"/>
  <c r="P2863" i="2"/>
  <c r="B2863" i="2"/>
  <c r="K2862" i="2"/>
  <c r="O2862" i="2" s="1"/>
  <c r="G2862" i="2"/>
  <c r="H2862" i="2" s="1"/>
  <c r="F2862" i="2"/>
  <c r="Q2862" i="2" s="1"/>
  <c r="D2862" i="2"/>
  <c r="B2862" i="2"/>
  <c r="P2861" i="2"/>
  <c r="G2861" i="2"/>
  <c r="K2861" i="2" s="1"/>
  <c r="O2861" i="2" s="1"/>
  <c r="F2861" i="2"/>
  <c r="Q2861" i="2" s="1"/>
  <c r="D2861" i="2"/>
  <c r="B2861" i="2"/>
  <c r="G2860" i="2"/>
  <c r="H2860" i="2" s="1"/>
  <c r="F2860" i="2"/>
  <c r="Q2860" i="2" s="1"/>
  <c r="D2860" i="2"/>
  <c r="P2860" i="2"/>
  <c r="B2860" i="2"/>
  <c r="Q2859" i="2"/>
  <c r="G2859" i="2"/>
  <c r="F2859" i="2"/>
  <c r="D2859" i="2"/>
  <c r="P2859" i="2"/>
  <c r="B2859" i="2"/>
  <c r="G2858" i="2"/>
  <c r="H2858" i="2" s="1"/>
  <c r="F2858" i="2"/>
  <c r="Q2858" i="2" s="1"/>
  <c r="D2858" i="2"/>
  <c r="B2858" i="2"/>
  <c r="P2857" i="2"/>
  <c r="G2857" i="2"/>
  <c r="F2857" i="2"/>
  <c r="Q2857" i="2" s="1"/>
  <c r="D2857" i="2"/>
  <c r="B2857" i="2"/>
  <c r="Q2856" i="2"/>
  <c r="G2856" i="2"/>
  <c r="K2856" i="2" s="1"/>
  <c r="O2856" i="2" s="1"/>
  <c r="F2856" i="2"/>
  <c r="D2856" i="2"/>
  <c r="P2856" i="2"/>
  <c r="B2856" i="2"/>
  <c r="G2855" i="2"/>
  <c r="H2855" i="2" s="1"/>
  <c r="F2855" i="2"/>
  <c r="Q2855" i="2" s="1"/>
  <c r="D2855" i="2"/>
  <c r="P2855" i="2"/>
  <c r="B2855" i="2"/>
  <c r="G2854" i="2"/>
  <c r="F2854" i="2"/>
  <c r="Q2854" i="2" s="1"/>
  <c r="D2854" i="2"/>
  <c r="B2854" i="2"/>
  <c r="P2853" i="2"/>
  <c r="G2853" i="2"/>
  <c r="K2853" i="2" s="1"/>
  <c r="O2853" i="2" s="1"/>
  <c r="F2853" i="2"/>
  <c r="Q2853" i="2" s="1"/>
  <c r="D2853" i="2"/>
  <c r="B2853" i="2"/>
  <c r="K2852" i="2"/>
  <c r="O2852" i="2" s="1"/>
  <c r="G2852" i="2"/>
  <c r="H2852" i="2" s="1"/>
  <c r="F2852" i="2"/>
  <c r="Q2852" i="2" s="1"/>
  <c r="D2852" i="2"/>
  <c r="P2852" i="2"/>
  <c r="B2852" i="2"/>
  <c r="G2851" i="2"/>
  <c r="F2851" i="2"/>
  <c r="Q2851" i="2" s="1"/>
  <c r="D2851" i="2"/>
  <c r="P2851" i="2"/>
  <c r="B2851" i="2"/>
  <c r="G2850" i="2"/>
  <c r="H2850" i="2" s="1"/>
  <c r="F2850" i="2"/>
  <c r="Q2850" i="2" s="1"/>
  <c r="D2850" i="2"/>
  <c r="P2850" i="2"/>
  <c r="B2850" i="2"/>
  <c r="P2849" i="2"/>
  <c r="G2849" i="2"/>
  <c r="F2849" i="2"/>
  <c r="Q2849" i="2" s="1"/>
  <c r="D2849" i="2"/>
  <c r="B2849" i="2"/>
  <c r="G2848" i="2"/>
  <c r="F2848" i="2"/>
  <c r="Q2848" i="2" s="1"/>
  <c r="D2848" i="2"/>
  <c r="P2848" i="2"/>
  <c r="B2848" i="2"/>
  <c r="G2847" i="2"/>
  <c r="F2847" i="2"/>
  <c r="Q2847" i="2" s="1"/>
  <c r="D2847" i="2"/>
  <c r="P2847" i="2"/>
  <c r="B2847" i="2"/>
  <c r="P2846" i="2"/>
  <c r="K2846" i="2"/>
  <c r="O2846" i="2" s="1"/>
  <c r="G2846" i="2"/>
  <c r="H2846" i="2" s="1"/>
  <c r="F2846" i="2"/>
  <c r="Q2846" i="2" s="1"/>
  <c r="D2846" i="2"/>
  <c r="B2846" i="2"/>
  <c r="P2845" i="2"/>
  <c r="G2845" i="2"/>
  <c r="K2845" i="2" s="1"/>
  <c r="O2845" i="2" s="1"/>
  <c r="F2845" i="2"/>
  <c r="Q2845" i="2" s="1"/>
  <c r="D2845" i="2"/>
  <c r="B2845" i="2"/>
  <c r="G2844" i="2"/>
  <c r="H2844" i="2" s="1"/>
  <c r="F2844" i="2"/>
  <c r="Q2844" i="2" s="1"/>
  <c r="D2844" i="2"/>
  <c r="P2844" i="2"/>
  <c r="B2844" i="2"/>
  <c r="G2843" i="2"/>
  <c r="F2843" i="2"/>
  <c r="Q2843" i="2" s="1"/>
  <c r="D2843" i="2"/>
  <c r="P2843" i="2"/>
  <c r="B2843" i="2"/>
  <c r="K2842" i="2"/>
  <c r="O2842" i="2" s="1"/>
  <c r="G2842" i="2"/>
  <c r="H2842" i="2" s="1"/>
  <c r="F2842" i="2"/>
  <c r="Q2842" i="2" s="1"/>
  <c r="D2842" i="2"/>
  <c r="P2842" i="2"/>
  <c r="B2842" i="2"/>
  <c r="P2841" i="2"/>
  <c r="G2841" i="2"/>
  <c r="K2841" i="2" s="1"/>
  <c r="O2841" i="2" s="1"/>
  <c r="F2841" i="2"/>
  <c r="Q2841" i="2" s="1"/>
  <c r="D2841" i="2"/>
  <c r="B2841" i="2"/>
  <c r="G2840" i="2"/>
  <c r="F2840" i="2"/>
  <c r="Q2840" i="2" s="1"/>
  <c r="D2840" i="2"/>
  <c r="P2840" i="2"/>
  <c r="B2840" i="2"/>
  <c r="K2839" i="2"/>
  <c r="O2839" i="2" s="1"/>
  <c r="G2839" i="2"/>
  <c r="H2839" i="2" s="1"/>
  <c r="F2839" i="2"/>
  <c r="Q2839" i="2" s="1"/>
  <c r="D2839" i="2"/>
  <c r="P2839" i="2"/>
  <c r="B2839" i="2"/>
  <c r="P2838" i="2"/>
  <c r="G2838" i="2"/>
  <c r="H2838" i="2" s="1"/>
  <c r="F2838" i="2"/>
  <c r="Q2838" i="2" s="1"/>
  <c r="D2838" i="2"/>
  <c r="B2838" i="2"/>
  <c r="P2837" i="2"/>
  <c r="G2837" i="2"/>
  <c r="K2837" i="2" s="1"/>
  <c r="O2837" i="2" s="1"/>
  <c r="F2837" i="2"/>
  <c r="Q2837" i="2" s="1"/>
  <c r="D2837" i="2"/>
  <c r="B2837" i="2"/>
  <c r="G2836" i="2"/>
  <c r="F2836" i="2"/>
  <c r="Q2836" i="2" s="1"/>
  <c r="D2836" i="2"/>
  <c r="P2836" i="2"/>
  <c r="B2836" i="2"/>
  <c r="G2835" i="2"/>
  <c r="F2835" i="2"/>
  <c r="Q2835" i="2" s="1"/>
  <c r="D2835" i="2"/>
  <c r="P2835" i="2"/>
  <c r="B2835" i="2"/>
  <c r="G2834" i="2"/>
  <c r="F2834" i="2"/>
  <c r="Q2834" i="2" s="1"/>
  <c r="D2834" i="2"/>
  <c r="B2834" i="2"/>
  <c r="P2833" i="2"/>
  <c r="G2833" i="2"/>
  <c r="K2833" i="2" s="1"/>
  <c r="O2833" i="2" s="1"/>
  <c r="F2833" i="2"/>
  <c r="Q2833" i="2" s="1"/>
  <c r="D2833" i="2"/>
  <c r="B2833" i="2"/>
  <c r="Q2832" i="2"/>
  <c r="G2832" i="2"/>
  <c r="K2832" i="2" s="1"/>
  <c r="O2832" i="2" s="1"/>
  <c r="F2832" i="2"/>
  <c r="D2832" i="2"/>
  <c r="P2832" i="2"/>
  <c r="B2832" i="2"/>
  <c r="G2831" i="2"/>
  <c r="H2831" i="2" s="1"/>
  <c r="F2831" i="2"/>
  <c r="Q2831" i="2" s="1"/>
  <c r="D2831" i="2"/>
  <c r="P2831" i="2"/>
  <c r="B2831" i="2"/>
  <c r="K2830" i="2"/>
  <c r="O2830" i="2" s="1"/>
  <c r="G2830" i="2"/>
  <c r="H2830" i="2" s="1"/>
  <c r="F2830" i="2"/>
  <c r="Q2830" i="2" s="1"/>
  <c r="D2830" i="2"/>
  <c r="B2830" i="2"/>
  <c r="P2829" i="2"/>
  <c r="G2829" i="2"/>
  <c r="F2829" i="2"/>
  <c r="Q2829" i="2" s="1"/>
  <c r="D2829" i="2"/>
  <c r="B2829" i="2"/>
  <c r="G2828" i="2"/>
  <c r="H2828" i="2" s="1"/>
  <c r="F2828" i="2"/>
  <c r="Q2828" i="2" s="1"/>
  <c r="D2828" i="2"/>
  <c r="P2828" i="2"/>
  <c r="B2828" i="2"/>
  <c r="G2827" i="2"/>
  <c r="F2827" i="2"/>
  <c r="Q2827" i="2" s="1"/>
  <c r="D2827" i="2"/>
  <c r="P2827" i="2"/>
  <c r="B2827" i="2"/>
  <c r="G2826" i="2"/>
  <c r="H2826" i="2" s="1"/>
  <c r="F2826" i="2"/>
  <c r="Q2826" i="2" s="1"/>
  <c r="D2826" i="2"/>
  <c r="P2826" i="2"/>
  <c r="B2826" i="2"/>
  <c r="P2825" i="2"/>
  <c r="G2825" i="2"/>
  <c r="F2825" i="2"/>
  <c r="Q2825" i="2" s="1"/>
  <c r="D2825" i="2"/>
  <c r="B2825" i="2"/>
  <c r="Q2824" i="2"/>
  <c r="G2824" i="2"/>
  <c r="F2824" i="2"/>
  <c r="D2824" i="2"/>
  <c r="P2824" i="2"/>
  <c r="B2824" i="2"/>
  <c r="G2823" i="2"/>
  <c r="H2823" i="2" s="1"/>
  <c r="F2823" i="2"/>
  <c r="Q2823" i="2" s="1"/>
  <c r="D2823" i="2"/>
  <c r="P2823" i="2"/>
  <c r="B2823" i="2"/>
  <c r="P2822" i="2"/>
  <c r="G2822" i="2"/>
  <c r="F2822" i="2"/>
  <c r="Q2822" i="2" s="1"/>
  <c r="D2822" i="2"/>
  <c r="B2822" i="2"/>
  <c r="P2821" i="2"/>
  <c r="G2821" i="2"/>
  <c r="K2821" i="2" s="1"/>
  <c r="O2821" i="2" s="1"/>
  <c r="F2821" i="2"/>
  <c r="Q2821" i="2" s="1"/>
  <c r="D2821" i="2"/>
  <c r="B2821" i="2"/>
  <c r="G2820" i="2"/>
  <c r="H2820" i="2" s="1"/>
  <c r="F2820" i="2"/>
  <c r="Q2820" i="2" s="1"/>
  <c r="D2820" i="2"/>
  <c r="P2820" i="2"/>
  <c r="B2820" i="2"/>
  <c r="G2819" i="2"/>
  <c r="F2819" i="2"/>
  <c r="Q2819" i="2" s="1"/>
  <c r="D2819" i="2"/>
  <c r="P2819" i="2"/>
  <c r="B2819" i="2"/>
  <c r="G2818" i="2"/>
  <c r="H2818" i="2" s="1"/>
  <c r="F2818" i="2"/>
  <c r="Q2818" i="2" s="1"/>
  <c r="D2818" i="2"/>
  <c r="P2818" i="2"/>
  <c r="B2818" i="2"/>
  <c r="P2817" i="2"/>
  <c r="G2817" i="2"/>
  <c r="F2817" i="2"/>
  <c r="Q2817" i="2" s="1"/>
  <c r="D2817" i="2"/>
  <c r="B2817" i="2"/>
  <c r="G2816" i="2"/>
  <c r="F2816" i="2"/>
  <c r="Q2816" i="2" s="1"/>
  <c r="D2816" i="2"/>
  <c r="P2816" i="2"/>
  <c r="B2816" i="2"/>
  <c r="G2815" i="2"/>
  <c r="H2815" i="2" s="1"/>
  <c r="F2815" i="2"/>
  <c r="Q2815" i="2" s="1"/>
  <c r="D2815" i="2"/>
  <c r="P2815" i="2"/>
  <c r="B2815" i="2"/>
  <c r="P2814" i="2"/>
  <c r="G2814" i="2"/>
  <c r="H2814" i="2" s="1"/>
  <c r="F2814" i="2"/>
  <c r="Q2814" i="2" s="1"/>
  <c r="D2814" i="2"/>
  <c r="B2814" i="2"/>
  <c r="P2813" i="2"/>
  <c r="G2813" i="2"/>
  <c r="K2813" i="2" s="1"/>
  <c r="O2813" i="2" s="1"/>
  <c r="F2813" i="2"/>
  <c r="Q2813" i="2" s="1"/>
  <c r="D2813" i="2"/>
  <c r="B2813" i="2"/>
  <c r="G2812" i="2"/>
  <c r="F2812" i="2"/>
  <c r="Q2812" i="2" s="1"/>
  <c r="D2812" i="2"/>
  <c r="P2812" i="2"/>
  <c r="B2812" i="2"/>
  <c r="G2811" i="2"/>
  <c r="F2811" i="2"/>
  <c r="Q2811" i="2" s="1"/>
  <c r="D2811" i="2"/>
  <c r="P2811" i="2"/>
  <c r="B2811" i="2"/>
  <c r="G2810" i="2"/>
  <c r="F2810" i="2"/>
  <c r="Q2810" i="2" s="1"/>
  <c r="D2810" i="2"/>
  <c r="P2810" i="2"/>
  <c r="B2810" i="2"/>
  <c r="P2809" i="2"/>
  <c r="G2809" i="2"/>
  <c r="F2809" i="2"/>
  <c r="Q2809" i="2" s="1"/>
  <c r="D2809" i="2"/>
  <c r="B2809" i="2"/>
  <c r="G2808" i="2"/>
  <c r="F2808" i="2"/>
  <c r="Q2808" i="2" s="1"/>
  <c r="D2808" i="2"/>
  <c r="P2808" i="2"/>
  <c r="B2808" i="2"/>
  <c r="G2807" i="2"/>
  <c r="H2807" i="2" s="1"/>
  <c r="F2807" i="2"/>
  <c r="Q2807" i="2" s="1"/>
  <c r="D2807" i="2"/>
  <c r="P2807" i="2"/>
  <c r="B2807" i="2"/>
  <c r="P2806" i="2"/>
  <c r="K2806" i="2"/>
  <c r="O2806" i="2" s="1"/>
  <c r="G2806" i="2"/>
  <c r="H2806" i="2" s="1"/>
  <c r="F2806" i="2"/>
  <c r="Q2806" i="2" s="1"/>
  <c r="D2806" i="2"/>
  <c r="B2806" i="2"/>
  <c r="P2805" i="2"/>
  <c r="G2805" i="2"/>
  <c r="K2805" i="2" s="1"/>
  <c r="O2805" i="2" s="1"/>
  <c r="F2805" i="2"/>
  <c r="Q2805" i="2" s="1"/>
  <c r="D2805" i="2"/>
  <c r="B2805" i="2"/>
  <c r="G2804" i="2"/>
  <c r="H2804" i="2" s="1"/>
  <c r="F2804" i="2"/>
  <c r="Q2804" i="2" s="1"/>
  <c r="D2804" i="2"/>
  <c r="P2804" i="2"/>
  <c r="B2804" i="2"/>
  <c r="Q2803" i="2"/>
  <c r="G2803" i="2"/>
  <c r="H2803" i="2" s="1"/>
  <c r="F2803" i="2"/>
  <c r="D2803" i="2"/>
  <c r="P2803" i="2"/>
  <c r="B2803" i="2"/>
  <c r="G2802" i="2"/>
  <c r="F2802" i="2"/>
  <c r="Q2802" i="2" s="1"/>
  <c r="D2802" i="2"/>
  <c r="P2802" i="2"/>
  <c r="B2802" i="2"/>
  <c r="P2801" i="2"/>
  <c r="G2801" i="2"/>
  <c r="F2801" i="2"/>
  <c r="Q2801" i="2" s="1"/>
  <c r="D2801" i="2"/>
  <c r="B2801" i="2"/>
  <c r="G2800" i="2"/>
  <c r="H2800" i="2" s="1"/>
  <c r="F2800" i="2"/>
  <c r="Q2800" i="2" s="1"/>
  <c r="D2800" i="2"/>
  <c r="P2800" i="2"/>
  <c r="B2800" i="2"/>
  <c r="G2799" i="2"/>
  <c r="H2799" i="2" s="1"/>
  <c r="F2799" i="2"/>
  <c r="Q2799" i="2" s="1"/>
  <c r="D2799" i="2"/>
  <c r="P2799" i="2"/>
  <c r="B2799" i="2"/>
  <c r="G2798" i="2"/>
  <c r="F2798" i="2"/>
  <c r="Q2798" i="2" s="1"/>
  <c r="D2798" i="2"/>
  <c r="P2798" i="2"/>
  <c r="B2798" i="2"/>
  <c r="P2797" i="2"/>
  <c r="G2797" i="2"/>
  <c r="K2797" i="2" s="1"/>
  <c r="O2797" i="2" s="1"/>
  <c r="F2797" i="2"/>
  <c r="Q2797" i="2" s="1"/>
  <c r="D2797" i="2"/>
  <c r="B2797" i="2"/>
  <c r="G2796" i="2"/>
  <c r="H2796" i="2" s="1"/>
  <c r="F2796" i="2"/>
  <c r="Q2796" i="2" s="1"/>
  <c r="D2796" i="2"/>
  <c r="P2796" i="2"/>
  <c r="B2796" i="2"/>
  <c r="G2795" i="2"/>
  <c r="H2795" i="2" s="1"/>
  <c r="F2795" i="2"/>
  <c r="Q2795" i="2" s="1"/>
  <c r="D2795" i="2"/>
  <c r="P2795" i="2"/>
  <c r="B2795" i="2"/>
  <c r="G2794" i="2"/>
  <c r="F2794" i="2"/>
  <c r="Q2794" i="2" s="1"/>
  <c r="D2794" i="2"/>
  <c r="P2794" i="2"/>
  <c r="B2794" i="2"/>
  <c r="P2793" i="2"/>
  <c r="G2793" i="2"/>
  <c r="F2793" i="2"/>
  <c r="Q2793" i="2" s="1"/>
  <c r="D2793" i="2"/>
  <c r="B2793" i="2"/>
  <c r="G2792" i="2"/>
  <c r="F2792" i="2"/>
  <c r="Q2792" i="2" s="1"/>
  <c r="D2792" i="2"/>
  <c r="P2792" i="2"/>
  <c r="B2792" i="2"/>
  <c r="G2791" i="2"/>
  <c r="H2791" i="2" s="1"/>
  <c r="F2791" i="2"/>
  <c r="Q2791" i="2" s="1"/>
  <c r="D2791" i="2"/>
  <c r="P2791" i="2"/>
  <c r="B2791" i="2"/>
  <c r="G2790" i="2"/>
  <c r="H2790" i="2" s="1"/>
  <c r="F2790" i="2"/>
  <c r="Q2790" i="2" s="1"/>
  <c r="D2790" i="2"/>
  <c r="P2790" i="2"/>
  <c r="B2790" i="2"/>
  <c r="P2789" i="2"/>
  <c r="G2789" i="2"/>
  <c r="K2789" i="2" s="1"/>
  <c r="O2789" i="2" s="1"/>
  <c r="F2789" i="2"/>
  <c r="Q2789" i="2" s="1"/>
  <c r="D2789" i="2"/>
  <c r="B2789" i="2"/>
  <c r="G2788" i="2"/>
  <c r="F2788" i="2"/>
  <c r="Q2788" i="2" s="1"/>
  <c r="D2788" i="2"/>
  <c r="P2788" i="2"/>
  <c r="B2788" i="2"/>
  <c r="G2787" i="2"/>
  <c r="H2787" i="2" s="1"/>
  <c r="F2787" i="2"/>
  <c r="Q2787" i="2" s="1"/>
  <c r="D2787" i="2"/>
  <c r="P2787" i="2"/>
  <c r="B2787" i="2"/>
  <c r="G2786" i="2"/>
  <c r="H2786" i="2" s="1"/>
  <c r="F2786" i="2"/>
  <c r="Q2786" i="2" s="1"/>
  <c r="D2786" i="2"/>
  <c r="P2786" i="2"/>
  <c r="B2786" i="2"/>
  <c r="P2785" i="2"/>
  <c r="G2785" i="2"/>
  <c r="F2785" i="2"/>
  <c r="Q2785" i="2" s="1"/>
  <c r="D2785" i="2"/>
  <c r="B2785" i="2"/>
  <c r="G2784" i="2"/>
  <c r="F2784" i="2"/>
  <c r="Q2784" i="2" s="1"/>
  <c r="D2784" i="2"/>
  <c r="P2784" i="2"/>
  <c r="B2784" i="2"/>
  <c r="G2783" i="2"/>
  <c r="H2783" i="2" s="1"/>
  <c r="F2783" i="2"/>
  <c r="Q2783" i="2" s="1"/>
  <c r="D2783" i="2"/>
  <c r="P2783" i="2"/>
  <c r="B2783" i="2"/>
  <c r="K2782" i="2"/>
  <c r="O2782" i="2" s="1"/>
  <c r="G2782" i="2"/>
  <c r="H2782" i="2" s="1"/>
  <c r="F2782" i="2"/>
  <c r="Q2782" i="2" s="1"/>
  <c r="D2782" i="2"/>
  <c r="P2782" i="2"/>
  <c r="B2782" i="2"/>
  <c r="P2781" i="2"/>
  <c r="G2781" i="2"/>
  <c r="K2781" i="2" s="1"/>
  <c r="O2781" i="2" s="1"/>
  <c r="F2781" i="2"/>
  <c r="Q2781" i="2" s="1"/>
  <c r="D2781" i="2"/>
  <c r="B2781" i="2"/>
  <c r="G2780" i="2"/>
  <c r="H2780" i="2" s="1"/>
  <c r="F2780" i="2"/>
  <c r="Q2780" i="2" s="1"/>
  <c r="D2780" i="2"/>
  <c r="P2780" i="2"/>
  <c r="B2780" i="2"/>
  <c r="Q2779" i="2"/>
  <c r="G2779" i="2"/>
  <c r="F2779" i="2"/>
  <c r="D2779" i="2"/>
  <c r="P2779" i="2"/>
  <c r="B2779" i="2"/>
  <c r="G2778" i="2"/>
  <c r="H2778" i="2" s="1"/>
  <c r="F2778" i="2"/>
  <c r="Q2778" i="2" s="1"/>
  <c r="D2778" i="2"/>
  <c r="P2778" i="2"/>
  <c r="B2778" i="2"/>
  <c r="P2777" i="2"/>
  <c r="G2777" i="2"/>
  <c r="F2777" i="2"/>
  <c r="Q2777" i="2" s="1"/>
  <c r="D2777" i="2"/>
  <c r="B2777" i="2"/>
  <c r="K2776" i="2"/>
  <c r="O2776" i="2" s="1"/>
  <c r="G2776" i="2"/>
  <c r="H2776" i="2" s="1"/>
  <c r="F2776" i="2"/>
  <c r="Q2776" i="2" s="1"/>
  <c r="D2776" i="2"/>
  <c r="P2776" i="2"/>
  <c r="B2776" i="2"/>
  <c r="G2775" i="2"/>
  <c r="H2775" i="2" s="1"/>
  <c r="F2775" i="2"/>
  <c r="Q2775" i="2" s="1"/>
  <c r="D2775" i="2"/>
  <c r="P2775" i="2"/>
  <c r="B2775" i="2"/>
  <c r="G2774" i="2"/>
  <c r="H2774" i="2" s="1"/>
  <c r="F2774" i="2"/>
  <c r="Q2774" i="2" s="1"/>
  <c r="D2774" i="2"/>
  <c r="P2774" i="2"/>
  <c r="B2774" i="2"/>
  <c r="P2773" i="2"/>
  <c r="G2773" i="2"/>
  <c r="F2773" i="2"/>
  <c r="Q2773" i="2" s="1"/>
  <c r="D2773" i="2"/>
  <c r="B2773" i="2"/>
  <c r="G2772" i="2"/>
  <c r="H2772" i="2" s="1"/>
  <c r="F2772" i="2"/>
  <c r="Q2772" i="2" s="1"/>
  <c r="D2772" i="2"/>
  <c r="P2772" i="2"/>
  <c r="B2772" i="2"/>
  <c r="K2771" i="2"/>
  <c r="O2771" i="2" s="1"/>
  <c r="G2771" i="2"/>
  <c r="H2771" i="2" s="1"/>
  <c r="F2771" i="2"/>
  <c r="Q2771" i="2" s="1"/>
  <c r="D2771" i="2"/>
  <c r="P2771" i="2"/>
  <c r="B2771" i="2"/>
  <c r="P2770" i="2"/>
  <c r="G2770" i="2"/>
  <c r="H2770" i="2" s="1"/>
  <c r="F2770" i="2"/>
  <c r="Q2770" i="2" s="1"/>
  <c r="D2770" i="2"/>
  <c r="B2770" i="2"/>
  <c r="P2769" i="2"/>
  <c r="G2769" i="2"/>
  <c r="F2769" i="2"/>
  <c r="Q2769" i="2" s="1"/>
  <c r="D2769" i="2"/>
  <c r="B2769" i="2"/>
  <c r="G2768" i="2"/>
  <c r="F2768" i="2"/>
  <c r="Q2768" i="2" s="1"/>
  <c r="D2768" i="2"/>
  <c r="P2768" i="2"/>
  <c r="B2768" i="2"/>
  <c r="G2767" i="2"/>
  <c r="H2767" i="2" s="1"/>
  <c r="F2767" i="2"/>
  <c r="Q2767" i="2" s="1"/>
  <c r="D2767" i="2"/>
  <c r="P2767" i="2"/>
  <c r="B2767" i="2"/>
  <c r="G2766" i="2"/>
  <c r="H2766" i="2" s="1"/>
  <c r="F2766" i="2"/>
  <c r="Q2766" i="2" s="1"/>
  <c r="D2766" i="2"/>
  <c r="P2766" i="2"/>
  <c r="B2766" i="2"/>
  <c r="P2765" i="2"/>
  <c r="G2765" i="2"/>
  <c r="K2765" i="2" s="1"/>
  <c r="O2765" i="2" s="1"/>
  <c r="F2765" i="2"/>
  <c r="Q2765" i="2" s="1"/>
  <c r="D2765" i="2"/>
  <c r="B2765" i="2"/>
  <c r="G2764" i="2"/>
  <c r="H2764" i="2" s="1"/>
  <c r="F2764" i="2"/>
  <c r="Q2764" i="2" s="1"/>
  <c r="D2764" i="2"/>
  <c r="P2764" i="2"/>
  <c r="B2764" i="2"/>
  <c r="G2763" i="2"/>
  <c r="F2763" i="2"/>
  <c r="Q2763" i="2" s="1"/>
  <c r="D2763" i="2"/>
  <c r="P2763" i="2"/>
  <c r="B2763" i="2"/>
  <c r="K2762" i="2"/>
  <c r="O2762" i="2" s="1"/>
  <c r="G2762" i="2"/>
  <c r="H2762" i="2" s="1"/>
  <c r="F2762" i="2"/>
  <c r="Q2762" i="2" s="1"/>
  <c r="D2762" i="2"/>
  <c r="P2762" i="2"/>
  <c r="B2762" i="2"/>
  <c r="Q2761" i="2"/>
  <c r="P2761" i="2"/>
  <c r="G2761" i="2"/>
  <c r="F2761" i="2"/>
  <c r="D2761" i="2"/>
  <c r="B2761" i="2"/>
  <c r="K2760" i="2"/>
  <c r="O2760" i="2" s="1"/>
  <c r="G2760" i="2"/>
  <c r="H2760" i="2" s="1"/>
  <c r="F2760" i="2"/>
  <c r="Q2760" i="2" s="1"/>
  <c r="D2760" i="2"/>
  <c r="P2760" i="2"/>
  <c r="B2760" i="2"/>
  <c r="G2759" i="2"/>
  <c r="F2759" i="2"/>
  <c r="Q2759" i="2" s="1"/>
  <c r="D2759" i="2"/>
  <c r="P2759" i="2"/>
  <c r="B2759" i="2"/>
  <c r="G2758" i="2"/>
  <c r="H2758" i="2" s="1"/>
  <c r="F2758" i="2"/>
  <c r="Q2758" i="2" s="1"/>
  <c r="D2758" i="2"/>
  <c r="P2758" i="2"/>
  <c r="B2758" i="2"/>
  <c r="P2757" i="2"/>
  <c r="G2757" i="2"/>
  <c r="F2757" i="2"/>
  <c r="Q2757" i="2" s="1"/>
  <c r="D2757" i="2"/>
  <c r="B2757" i="2"/>
  <c r="P2756" i="2"/>
  <c r="G2756" i="2"/>
  <c r="H2756" i="2" s="1"/>
  <c r="F2756" i="2"/>
  <c r="Q2756" i="2" s="1"/>
  <c r="D2756" i="2"/>
  <c r="B2756" i="2"/>
  <c r="G2755" i="2"/>
  <c r="F2755" i="2"/>
  <c r="Q2755" i="2" s="1"/>
  <c r="D2755" i="2"/>
  <c r="P2755" i="2"/>
  <c r="B2755" i="2"/>
  <c r="P2754" i="2"/>
  <c r="G2754" i="2"/>
  <c r="H2754" i="2" s="1"/>
  <c r="F2754" i="2"/>
  <c r="Q2754" i="2" s="1"/>
  <c r="D2754" i="2"/>
  <c r="B2754" i="2"/>
  <c r="P2753" i="2"/>
  <c r="G2753" i="2"/>
  <c r="F2753" i="2"/>
  <c r="Q2753" i="2" s="1"/>
  <c r="D2753" i="2"/>
  <c r="B2753" i="2"/>
  <c r="G2752" i="2"/>
  <c r="H2752" i="2" s="1"/>
  <c r="F2752" i="2"/>
  <c r="Q2752" i="2" s="1"/>
  <c r="D2752" i="2"/>
  <c r="P2752" i="2"/>
  <c r="B2752" i="2"/>
  <c r="G2751" i="2"/>
  <c r="F2751" i="2"/>
  <c r="Q2751" i="2" s="1"/>
  <c r="D2751" i="2"/>
  <c r="P2751" i="2"/>
  <c r="B2751" i="2"/>
  <c r="G2750" i="2"/>
  <c r="H2750" i="2" s="1"/>
  <c r="F2750" i="2"/>
  <c r="Q2750" i="2" s="1"/>
  <c r="D2750" i="2"/>
  <c r="P2750" i="2"/>
  <c r="B2750" i="2"/>
  <c r="P2749" i="2"/>
  <c r="G2749" i="2"/>
  <c r="F2749" i="2"/>
  <c r="Q2749" i="2" s="1"/>
  <c r="D2749" i="2"/>
  <c r="B2749" i="2"/>
  <c r="P2748" i="2"/>
  <c r="G2748" i="2"/>
  <c r="H2748" i="2" s="1"/>
  <c r="F2748" i="2"/>
  <c r="Q2748" i="2" s="1"/>
  <c r="D2748" i="2"/>
  <c r="B2748" i="2"/>
  <c r="G2747" i="2"/>
  <c r="F2747" i="2"/>
  <c r="Q2747" i="2" s="1"/>
  <c r="D2747" i="2"/>
  <c r="P2747" i="2"/>
  <c r="B2747" i="2"/>
  <c r="P2746" i="2"/>
  <c r="G2746" i="2"/>
  <c r="H2746" i="2" s="1"/>
  <c r="F2746" i="2"/>
  <c r="Q2746" i="2" s="1"/>
  <c r="D2746" i="2"/>
  <c r="B2746" i="2"/>
  <c r="Q2745" i="2"/>
  <c r="P2745" i="2"/>
  <c r="G2745" i="2"/>
  <c r="F2745" i="2"/>
  <c r="D2745" i="2"/>
  <c r="B2745" i="2"/>
  <c r="K2744" i="2"/>
  <c r="O2744" i="2" s="1"/>
  <c r="G2744" i="2"/>
  <c r="H2744" i="2" s="1"/>
  <c r="F2744" i="2"/>
  <c r="Q2744" i="2" s="1"/>
  <c r="D2744" i="2"/>
  <c r="P2744" i="2"/>
  <c r="B2744" i="2"/>
  <c r="G2743" i="2"/>
  <c r="F2743" i="2"/>
  <c r="Q2743" i="2" s="1"/>
  <c r="D2743" i="2"/>
  <c r="P2743" i="2"/>
  <c r="B2743" i="2"/>
  <c r="G2742" i="2"/>
  <c r="H2742" i="2" s="1"/>
  <c r="F2742" i="2"/>
  <c r="Q2742" i="2" s="1"/>
  <c r="D2742" i="2"/>
  <c r="P2742" i="2"/>
  <c r="B2742" i="2"/>
  <c r="P2741" i="2"/>
  <c r="G2741" i="2"/>
  <c r="F2741" i="2"/>
  <c r="Q2741" i="2" s="1"/>
  <c r="D2741" i="2"/>
  <c r="B2741" i="2"/>
  <c r="P2740" i="2"/>
  <c r="G2740" i="2"/>
  <c r="H2740" i="2" s="1"/>
  <c r="F2740" i="2"/>
  <c r="Q2740" i="2" s="1"/>
  <c r="D2740" i="2"/>
  <c r="B2740" i="2"/>
  <c r="G2739" i="2"/>
  <c r="F2739" i="2"/>
  <c r="Q2739" i="2" s="1"/>
  <c r="D2739" i="2"/>
  <c r="P2739" i="2"/>
  <c r="B2739" i="2"/>
  <c r="P2738" i="2"/>
  <c r="G2738" i="2"/>
  <c r="H2738" i="2" s="1"/>
  <c r="F2738" i="2"/>
  <c r="Q2738" i="2" s="1"/>
  <c r="D2738" i="2"/>
  <c r="B2738" i="2"/>
  <c r="P2737" i="2"/>
  <c r="G2737" i="2"/>
  <c r="F2737" i="2"/>
  <c r="Q2737" i="2" s="1"/>
  <c r="D2737" i="2"/>
  <c r="B2737" i="2"/>
  <c r="G2736" i="2"/>
  <c r="H2736" i="2" s="1"/>
  <c r="F2736" i="2"/>
  <c r="Q2736" i="2" s="1"/>
  <c r="D2736" i="2"/>
  <c r="P2736" i="2"/>
  <c r="B2736" i="2"/>
  <c r="G2735" i="2"/>
  <c r="F2735" i="2"/>
  <c r="Q2735" i="2" s="1"/>
  <c r="D2735" i="2"/>
  <c r="P2735" i="2"/>
  <c r="B2735" i="2"/>
  <c r="G2734" i="2"/>
  <c r="H2734" i="2" s="1"/>
  <c r="F2734" i="2"/>
  <c r="Q2734" i="2" s="1"/>
  <c r="D2734" i="2"/>
  <c r="P2734" i="2"/>
  <c r="B2734" i="2"/>
  <c r="P2733" i="2"/>
  <c r="G2733" i="2"/>
  <c r="F2733" i="2"/>
  <c r="Q2733" i="2" s="1"/>
  <c r="D2733" i="2"/>
  <c r="B2733" i="2"/>
  <c r="G2732" i="2"/>
  <c r="H2732" i="2" s="1"/>
  <c r="F2732" i="2"/>
  <c r="Q2732" i="2" s="1"/>
  <c r="D2732" i="2"/>
  <c r="P2732" i="2"/>
  <c r="B2732" i="2"/>
  <c r="G2731" i="2"/>
  <c r="F2731" i="2"/>
  <c r="Q2731" i="2" s="1"/>
  <c r="D2731" i="2"/>
  <c r="P2731" i="2"/>
  <c r="B2731" i="2"/>
  <c r="P2730" i="2"/>
  <c r="G2730" i="2"/>
  <c r="H2730" i="2" s="1"/>
  <c r="F2730" i="2"/>
  <c r="Q2730" i="2" s="1"/>
  <c r="D2730" i="2"/>
  <c r="B2730" i="2"/>
  <c r="P2729" i="2"/>
  <c r="G2729" i="2"/>
  <c r="F2729" i="2"/>
  <c r="Q2729" i="2" s="1"/>
  <c r="D2729" i="2"/>
  <c r="B2729" i="2"/>
  <c r="K2728" i="2"/>
  <c r="O2728" i="2" s="1"/>
  <c r="G2728" i="2"/>
  <c r="H2728" i="2" s="1"/>
  <c r="F2728" i="2"/>
  <c r="Q2728" i="2" s="1"/>
  <c r="D2728" i="2"/>
  <c r="P2728" i="2"/>
  <c r="B2728" i="2"/>
  <c r="G2727" i="2"/>
  <c r="F2727" i="2"/>
  <c r="Q2727" i="2" s="1"/>
  <c r="D2727" i="2"/>
  <c r="P2727" i="2"/>
  <c r="B2727" i="2"/>
  <c r="G2726" i="2"/>
  <c r="H2726" i="2" s="1"/>
  <c r="F2726" i="2"/>
  <c r="Q2726" i="2" s="1"/>
  <c r="D2726" i="2"/>
  <c r="P2726" i="2"/>
  <c r="B2726" i="2"/>
  <c r="P2725" i="2"/>
  <c r="G2725" i="2"/>
  <c r="F2725" i="2"/>
  <c r="Q2725" i="2" s="1"/>
  <c r="D2725" i="2"/>
  <c r="B2725" i="2"/>
  <c r="K2724" i="2"/>
  <c r="O2724" i="2" s="1"/>
  <c r="G2724" i="2"/>
  <c r="H2724" i="2" s="1"/>
  <c r="F2724" i="2"/>
  <c r="Q2724" i="2" s="1"/>
  <c r="D2724" i="2"/>
  <c r="P2724" i="2"/>
  <c r="B2724" i="2"/>
  <c r="G2723" i="2"/>
  <c r="H2723" i="2" s="1"/>
  <c r="F2723" i="2"/>
  <c r="Q2723" i="2" s="1"/>
  <c r="D2723" i="2"/>
  <c r="P2723" i="2"/>
  <c r="B2723" i="2"/>
  <c r="G2722" i="2"/>
  <c r="H2722" i="2" s="1"/>
  <c r="F2722" i="2"/>
  <c r="Q2722" i="2" s="1"/>
  <c r="D2722" i="2"/>
  <c r="P2722" i="2"/>
  <c r="B2722" i="2"/>
  <c r="P2721" i="2"/>
  <c r="G2721" i="2"/>
  <c r="F2721" i="2"/>
  <c r="Q2721" i="2" s="1"/>
  <c r="D2721" i="2"/>
  <c r="B2721" i="2"/>
  <c r="G2720" i="2"/>
  <c r="H2720" i="2" s="1"/>
  <c r="F2720" i="2"/>
  <c r="Q2720" i="2" s="1"/>
  <c r="D2720" i="2"/>
  <c r="P2720" i="2"/>
  <c r="B2720" i="2"/>
  <c r="G2719" i="2"/>
  <c r="H2719" i="2" s="1"/>
  <c r="F2719" i="2"/>
  <c r="Q2719" i="2" s="1"/>
  <c r="D2719" i="2"/>
  <c r="P2719" i="2"/>
  <c r="B2719" i="2"/>
  <c r="G2718" i="2"/>
  <c r="H2718" i="2" s="1"/>
  <c r="F2718" i="2"/>
  <c r="Q2718" i="2" s="1"/>
  <c r="D2718" i="2"/>
  <c r="P2718" i="2"/>
  <c r="B2718" i="2"/>
  <c r="P2717" i="2"/>
  <c r="G2717" i="2"/>
  <c r="F2717" i="2"/>
  <c r="Q2717" i="2" s="1"/>
  <c r="D2717" i="2"/>
  <c r="B2717" i="2"/>
  <c r="K2716" i="2"/>
  <c r="O2716" i="2" s="1"/>
  <c r="G2716" i="2"/>
  <c r="H2716" i="2" s="1"/>
  <c r="F2716" i="2"/>
  <c r="Q2716" i="2" s="1"/>
  <c r="D2716" i="2"/>
  <c r="P2716" i="2"/>
  <c r="B2716" i="2"/>
  <c r="G2715" i="2"/>
  <c r="F2715" i="2"/>
  <c r="Q2715" i="2" s="1"/>
  <c r="D2715" i="2"/>
  <c r="P2715" i="2"/>
  <c r="B2715" i="2"/>
  <c r="G2714" i="2"/>
  <c r="F2714" i="2"/>
  <c r="Q2714" i="2" s="1"/>
  <c r="D2714" i="2"/>
  <c r="P2714" i="2"/>
  <c r="B2714" i="2"/>
  <c r="P2713" i="2"/>
  <c r="G2713" i="2"/>
  <c r="H2713" i="2" s="1"/>
  <c r="F2713" i="2"/>
  <c r="Q2713" i="2" s="1"/>
  <c r="D2713" i="2"/>
  <c r="B2713" i="2"/>
  <c r="P2712" i="2"/>
  <c r="G2712" i="2"/>
  <c r="F2712" i="2"/>
  <c r="Q2712" i="2" s="1"/>
  <c r="D2712" i="2"/>
  <c r="B2712" i="2"/>
  <c r="G2711" i="2"/>
  <c r="F2711" i="2"/>
  <c r="Q2711" i="2" s="1"/>
  <c r="D2711" i="2"/>
  <c r="P2711" i="2"/>
  <c r="B2711" i="2"/>
  <c r="Q2710" i="2"/>
  <c r="G2710" i="2"/>
  <c r="F2710" i="2"/>
  <c r="D2710" i="2"/>
  <c r="P2710" i="2"/>
  <c r="B2710" i="2"/>
  <c r="P2709" i="2"/>
  <c r="G2709" i="2"/>
  <c r="H2709" i="2" s="1"/>
  <c r="F2709" i="2"/>
  <c r="Q2709" i="2" s="1"/>
  <c r="D2709" i="2"/>
  <c r="B2709" i="2"/>
  <c r="Q2708" i="2"/>
  <c r="P2708" i="2"/>
  <c r="G2708" i="2"/>
  <c r="F2708" i="2"/>
  <c r="D2708" i="2"/>
  <c r="B2708" i="2"/>
  <c r="G2707" i="2"/>
  <c r="F2707" i="2"/>
  <c r="Q2707" i="2" s="1"/>
  <c r="D2707" i="2"/>
  <c r="P2707" i="2"/>
  <c r="B2707" i="2"/>
  <c r="G2706" i="2"/>
  <c r="F2706" i="2"/>
  <c r="Q2706" i="2" s="1"/>
  <c r="D2706" i="2"/>
  <c r="P2706" i="2"/>
  <c r="B2706" i="2"/>
  <c r="P2705" i="2"/>
  <c r="G2705" i="2"/>
  <c r="H2705" i="2" s="1"/>
  <c r="F2705" i="2"/>
  <c r="Q2705" i="2" s="1"/>
  <c r="D2705" i="2"/>
  <c r="B2705" i="2"/>
  <c r="Q2704" i="2"/>
  <c r="P2704" i="2"/>
  <c r="G2704" i="2"/>
  <c r="F2704" i="2"/>
  <c r="D2704" i="2"/>
  <c r="B2704" i="2"/>
  <c r="G2703" i="2"/>
  <c r="F2703" i="2"/>
  <c r="Q2703" i="2" s="1"/>
  <c r="D2703" i="2"/>
  <c r="P2703" i="2"/>
  <c r="B2703" i="2"/>
  <c r="G2702" i="2"/>
  <c r="F2702" i="2"/>
  <c r="Q2702" i="2" s="1"/>
  <c r="D2702" i="2"/>
  <c r="P2702" i="2"/>
  <c r="B2702" i="2"/>
  <c r="P2701" i="2"/>
  <c r="G2701" i="2"/>
  <c r="H2701" i="2" s="1"/>
  <c r="F2701" i="2"/>
  <c r="Q2701" i="2" s="1"/>
  <c r="D2701" i="2"/>
  <c r="B2701" i="2"/>
  <c r="P2700" i="2"/>
  <c r="G2700" i="2"/>
  <c r="F2700" i="2"/>
  <c r="Q2700" i="2" s="1"/>
  <c r="D2700" i="2"/>
  <c r="B2700" i="2"/>
  <c r="G2699" i="2"/>
  <c r="F2699" i="2"/>
  <c r="Q2699" i="2" s="1"/>
  <c r="D2699" i="2"/>
  <c r="P2699" i="2"/>
  <c r="B2699" i="2"/>
  <c r="G2698" i="2"/>
  <c r="F2698" i="2"/>
  <c r="Q2698" i="2" s="1"/>
  <c r="D2698" i="2"/>
  <c r="P2698" i="2"/>
  <c r="B2698" i="2"/>
  <c r="P2697" i="2"/>
  <c r="G2697" i="2"/>
  <c r="H2697" i="2" s="1"/>
  <c r="F2697" i="2"/>
  <c r="Q2697" i="2" s="1"/>
  <c r="D2697" i="2"/>
  <c r="B2697" i="2"/>
  <c r="Q2696" i="2"/>
  <c r="P2696" i="2"/>
  <c r="G2696" i="2"/>
  <c r="F2696" i="2"/>
  <c r="D2696" i="2"/>
  <c r="B2696" i="2"/>
  <c r="G2695" i="2"/>
  <c r="F2695" i="2"/>
  <c r="Q2695" i="2" s="1"/>
  <c r="D2695" i="2"/>
  <c r="P2695" i="2"/>
  <c r="B2695" i="2"/>
  <c r="G2694" i="2"/>
  <c r="F2694" i="2"/>
  <c r="Q2694" i="2" s="1"/>
  <c r="D2694" i="2"/>
  <c r="P2694" i="2"/>
  <c r="B2694" i="2"/>
  <c r="P2693" i="2"/>
  <c r="G2693" i="2"/>
  <c r="H2693" i="2" s="1"/>
  <c r="F2693" i="2"/>
  <c r="Q2693" i="2" s="1"/>
  <c r="D2693" i="2"/>
  <c r="B2693" i="2"/>
  <c r="P2692" i="2"/>
  <c r="G2692" i="2"/>
  <c r="F2692" i="2"/>
  <c r="Q2692" i="2" s="1"/>
  <c r="D2692" i="2"/>
  <c r="B2692" i="2"/>
  <c r="G2691" i="2"/>
  <c r="F2691" i="2"/>
  <c r="Q2691" i="2" s="1"/>
  <c r="D2691" i="2"/>
  <c r="P2691" i="2"/>
  <c r="B2691" i="2"/>
  <c r="G2690" i="2"/>
  <c r="F2690" i="2"/>
  <c r="Q2690" i="2" s="1"/>
  <c r="D2690" i="2"/>
  <c r="P2690" i="2"/>
  <c r="B2690" i="2"/>
  <c r="P2689" i="2"/>
  <c r="G2689" i="2"/>
  <c r="H2689" i="2" s="1"/>
  <c r="F2689" i="2"/>
  <c r="Q2689" i="2" s="1"/>
  <c r="D2689" i="2"/>
  <c r="B2689" i="2"/>
  <c r="P2688" i="2"/>
  <c r="G2688" i="2"/>
  <c r="F2688" i="2"/>
  <c r="Q2688" i="2" s="1"/>
  <c r="D2688" i="2"/>
  <c r="B2688" i="2"/>
  <c r="G2687" i="2"/>
  <c r="F2687" i="2"/>
  <c r="Q2687" i="2" s="1"/>
  <c r="D2687" i="2"/>
  <c r="P2687" i="2"/>
  <c r="B2687" i="2"/>
  <c r="Q2686" i="2"/>
  <c r="G2686" i="2"/>
  <c r="F2686" i="2"/>
  <c r="D2686" i="2"/>
  <c r="P2686" i="2"/>
  <c r="B2686" i="2"/>
  <c r="P2685" i="2"/>
  <c r="K2685" i="2"/>
  <c r="O2685" i="2" s="1"/>
  <c r="G2685" i="2"/>
  <c r="H2685" i="2" s="1"/>
  <c r="F2685" i="2"/>
  <c r="Q2685" i="2" s="1"/>
  <c r="D2685" i="2"/>
  <c r="B2685" i="2"/>
  <c r="P2684" i="2"/>
  <c r="G2684" i="2"/>
  <c r="F2684" i="2"/>
  <c r="Q2684" i="2" s="1"/>
  <c r="D2684" i="2"/>
  <c r="B2684" i="2"/>
  <c r="G2683" i="2"/>
  <c r="F2683" i="2"/>
  <c r="Q2683" i="2" s="1"/>
  <c r="D2683" i="2"/>
  <c r="P2683" i="2"/>
  <c r="B2683" i="2"/>
  <c r="G2682" i="2"/>
  <c r="F2682" i="2"/>
  <c r="Q2682" i="2" s="1"/>
  <c r="D2682" i="2"/>
  <c r="P2682" i="2"/>
  <c r="B2682" i="2"/>
  <c r="P2681" i="2"/>
  <c r="G2681" i="2"/>
  <c r="H2681" i="2" s="1"/>
  <c r="F2681" i="2"/>
  <c r="Q2681" i="2" s="1"/>
  <c r="D2681" i="2"/>
  <c r="B2681" i="2"/>
  <c r="P2680" i="2"/>
  <c r="G2680" i="2"/>
  <c r="F2680" i="2"/>
  <c r="Q2680" i="2" s="1"/>
  <c r="D2680" i="2"/>
  <c r="B2680" i="2"/>
  <c r="G2679" i="2"/>
  <c r="F2679" i="2"/>
  <c r="Q2679" i="2" s="1"/>
  <c r="D2679" i="2"/>
  <c r="P2679" i="2"/>
  <c r="B2679" i="2"/>
  <c r="Q2678" i="2"/>
  <c r="G2678" i="2"/>
  <c r="F2678" i="2"/>
  <c r="D2678" i="2"/>
  <c r="P2678" i="2"/>
  <c r="B2678" i="2"/>
  <c r="P2677" i="2"/>
  <c r="G2677" i="2"/>
  <c r="H2677" i="2" s="1"/>
  <c r="F2677" i="2"/>
  <c r="Q2677" i="2" s="1"/>
  <c r="D2677" i="2"/>
  <c r="B2677" i="2"/>
  <c r="Q2676" i="2"/>
  <c r="P2676" i="2"/>
  <c r="G2676" i="2"/>
  <c r="F2676" i="2"/>
  <c r="D2676" i="2"/>
  <c r="B2676" i="2"/>
  <c r="G2675" i="2"/>
  <c r="F2675" i="2"/>
  <c r="Q2675" i="2" s="1"/>
  <c r="D2675" i="2"/>
  <c r="P2675" i="2"/>
  <c r="B2675" i="2"/>
  <c r="G2674" i="2"/>
  <c r="F2674" i="2"/>
  <c r="Q2674" i="2" s="1"/>
  <c r="D2674" i="2"/>
  <c r="P2674" i="2"/>
  <c r="B2674" i="2"/>
  <c r="P2673" i="2"/>
  <c r="G2673" i="2"/>
  <c r="H2673" i="2" s="1"/>
  <c r="F2673" i="2"/>
  <c r="Q2673" i="2" s="1"/>
  <c r="D2673" i="2"/>
  <c r="B2673" i="2"/>
  <c r="Q2672" i="2"/>
  <c r="P2672" i="2"/>
  <c r="G2672" i="2"/>
  <c r="F2672" i="2"/>
  <c r="D2672" i="2"/>
  <c r="B2672" i="2"/>
  <c r="G2671" i="2"/>
  <c r="F2671" i="2"/>
  <c r="Q2671" i="2" s="1"/>
  <c r="D2671" i="2"/>
  <c r="P2671" i="2"/>
  <c r="B2671" i="2"/>
  <c r="G2670" i="2"/>
  <c r="F2670" i="2"/>
  <c r="Q2670" i="2" s="1"/>
  <c r="D2670" i="2"/>
  <c r="P2670" i="2"/>
  <c r="B2670" i="2"/>
  <c r="P2669" i="2"/>
  <c r="G2669" i="2"/>
  <c r="H2669" i="2" s="1"/>
  <c r="F2669" i="2"/>
  <c r="Q2669" i="2" s="1"/>
  <c r="D2669" i="2"/>
  <c r="B2669" i="2"/>
  <c r="P2668" i="2"/>
  <c r="G2668" i="2"/>
  <c r="F2668" i="2"/>
  <c r="Q2668" i="2" s="1"/>
  <c r="D2668" i="2"/>
  <c r="B2668" i="2"/>
  <c r="G2667" i="2"/>
  <c r="F2667" i="2"/>
  <c r="Q2667" i="2" s="1"/>
  <c r="D2667" i="2"/>
  <c r="P2667" i="2"/>
  <c r="B2667" i="2"/>
  <c r="G2666" i="2"/>
  <c r="F2666" i="2"/>
  <c r="Q2666" i="2" s="1"/>
  <c r="D2666" i="2"/>
  <c r="P2666" i="2"/>
  <c r="B2666" i="2"/>
  <c r="P2665" i="2"/>
  <c r="G2665" i="2"/>
  <c r="H2665" i="2" s="1"/>
  <c r="F2665" i="2"/>
  <c r="Q2665" i="2" s="1"/>
  <c r="D2665" i="2"/>
  <c r="B2665" i="2"/>
  <c r="Q2664" i="2"/>
  <c r="P2664" i="2"/>
  <c r="G2664" i="2"/>
  <c r="F2664" i="2"/>
  <c r="D2664" i="2"/>
  <c r="B2664" i="2"/>
  <c r="G2663" i="2"/>
  <c r="F2663" i="2"/>
  <c r="Q2663" i="2" s="1"/>
  <c r="D2663" i="2"/>
  <c r="P2663" i="2"/>
  <c r="B2663" i="2"/>
  <c r="G2662" i="2"/>
  <c r="F2662" i="2"/>
  <c r="Q2662" i="2" s="1"/>
  <c r="D2662" i="2"/>
  <c r="P2662" i="2"/>
  <c r="B2662" i="2"/>
  <c r="P2661" i="2"/>
  <c r="G2661" i="2"/>
  <c r="H2661" i="2" s="1"/>
  <c r="F2661" i="2"/>
  <c r="Q2661" i="2" s="1"/>
  <c r="D2661" i="2"/>
  <c r="B2661" i="2"/>
  <c r="P2660" i="2"/>
  <c r="G2660" i="2"/>
  <c r="F2660" i="2"/>
  <c r="Q2660" i="2" s="1"/>
  <c r="D2660" i="2"/>
  <c r="B2660" i="2"/>
  <c r="G2659" i="2"/>
  <c r="F2659" i="2"/>
  <c r="Q2659" i="2" s="1"/>
  <c r="D2659" i="2"/>
  <c r="P2659" i="2"/>
  <c r="B2659" i="2"/>
  <c r="G2658" i="2"/>
  <c r="F2658" i="2"/>
  <c r="Q2658" i="2" s="1"/>
  <c r="D2658" i="2"/>
  <c r="P2658" i="2"/>
  <c r="B2658" i="2"/>
  <c r="P2657" i="2"/>
  <c r="G2657" i="2"/>
  <c r="H2657" i="2" s="1"/>
  <c r="F2657" i="2"/>
  <c r="Q2657" i="2" s="1"/>
  <c r="D2657" i="2"/>
  <c r="B2657" i="2"/>
  <c r="P2656" i="2"/>
  <c r="G2656" i="2"/>
  <c r="F2656" i="2"/>
  <c r="Q2656" i="2" s="1"/>
  <c r="D2656" i="2"/>
  <c r="B2656" i="2"/>
  <c r="G2655" i="2"/>
  <c r="F2655" i="2"/>
  <c r="Q2655" i="2" s="1"/>
  <c r="D2655" i="2"/>
  <c r="P2655" i="2"/>
  <c r="B2655" i="2"/>
  <c r="Q2654" i="2"/>
  <c r="G2654" i="2"/>
  <c r="F2654" i="2"/>
  <c r="D2654" i="2"/>
  <c r="P2654" i="2"/>
  <c r="B2654" i="2"/>
  <c r="P2653" i="2"/>
  <c r="K2653" i="2"/>
  <c r="O2653" i="2" s="1"/>
  <c r="G2653" i="2"/>
  <c r="H2653" i="2" s="1"/>
  <c r="F2653" i="2"/>
  <c r="Q2653" i="2" s="1"/>
  <c r="D2653" i="2"/>
  <c r="B2653" i="2"/>
  <c r="P2652" i="2"/>
  <c r="G2652" i="2"/>
  <c r="F2652" i="2"/>
  <c r="Q2652" i="2" s="1"/>
  <c r="D2652" i="2"/>
  <c r="B2652" i="2"/>
  <c r="G2651" i="2"/>
  <c r="F2651" i="2"/>
  <c r="Q2651" i="2" s="1"/>
  <c r="D2651" i="2"/>
  <c r="P2651" i="2"/>
  <c r="B2651" i="2"/>
  <c r="G2650" i="2"/>
  <c r="F2650" i="2"/>
  <c r="Q2650" i="2" s="1"/>
  <c r="D2650" i="2"/>
  <c r="P2650" i="2"/>
  <c r="B2650" i="2"/>
  <c r="P2649" i="2"/>
  <c r="G2649" i="2"/>
  <c r="H2649" i="2" s="1"/>
  <c r="F2649" i="2"/>
  <c r="Q2649" i="2" s="1"/>
  <c r="D2649" i="2"/>
  <c r="B2649" i="2"/>
  <c r="P2648" i="2"/>
  <c r="G2648" i="2"/>
  <c r="F2648" i="2"/>
  <c r="Q2648" i="2" s="1"/>
  <c r="D2648" i="2"/>
  <c r="B2648" i="2"/>
  <c r="G2647" i="2"/>
  <c r="F2647" i="2"/>
  <c r="Q2647" i="2" s="1"/>
  <c r="D2647" i="2"/>
  <c r="P2647" i="2"/>
  <c r="B2647" i="2"/>
  <c r="Q2646" i="2"/>
  <c r="G2646" i="2"/>
  <c r="F2646" i="2"/>
  <c r="D2646" i="2"/>
  <c r="P2646" i="2"/>
  <c r="B2646" i="2"/>
  <c r="P2645" i="2"/>
  <c r="G2645" i="2"/>
  <c r="H2645" i="2" s="1"/>
  <c r="F2645" i="2"/>
  <c r="Q2645" i="2" s="1"/>
  <c r="D2645" i="2"/>
  <c r="B2645" i="2"/>
  <c r="Q2644" i="2"/>
  <c r="P2644" i="2"/>
  <c r="G2644" i="2"/>
  <c r="F2644" i="2"/>
  <c r="D2644" i="2"/>
  <c r="B2644" i="2"/>
  <c r="G2643" i="2"/>
  <c r="F2643" i="2"/>
  <c r="Q2643" i="2" s="1"/>
  <c r="D2643" i="2"/>
  <c r="P2643" i="2"/>
  <c r="B2643" i="2"/>
  <c r="G2642" i="2"/>
  <c r="F2642" i="2"/>
  <c r="Q2642" i="2" s="1"/>
  <c r="D2642" i="2"/>
  <c r="P2642" i="2"/>
  <c r="B2642" i="2"/>
  <c r="P2641" i="2"/>
  <c r="G2641" i="2"/>
  <c r="H2641" i="2" s="1"/>
  <c r="F2641" i="2"/>
  <c r="Q2641" i="2" s="1"/>
  <c r="D2641" i="2"/>
  <c r="B2641" i="2"/>
  <c r="Q2640" i="2"/>
  <c r="P2640" i="2"/>
  <c r="G2640" i="2"/>
  <c r="F2640" i="2"/>
  <c r="D2640" i="2"/>
  <c r="B2640" i="2"/>
  <c r="G2639" i="2"/>
  <c r="F2639" i="2"/>
  <c r="Q2639" i="2" s="1"/>
  <c r="D2639" i="2"/>
  <c r="P2639" i="2"/>
  <c r="B2639" i="2"/>
  <c r="G2638" i="2"/>
  <c r="F2638" i="2"/>
  <c r="Q2638" i="2" s="1"/>
  <c r="D2638" i="2"/>
  <c r="P2638" i="2"/>
  <c r="B2638" i="2"/>
  <c r="P2637" i="2"/>
  <c r="G2637" i="2"/>
  <c r="H2637" i="2" s="1"/>
  <c r="F2637" i="2"/>
  <c r="Q2637" i="2" s="1"/>
  <c r="D2637" i="2"/>
  <c r="B2637" i="2"/>
  <c r="P2636" i="2"/>
  <c r="G2636" i="2"/>
  <c r="F2636" i="2"/>
  <c r="Q2636" i="2" s="1"/>
  <c r="D2636" i="2"/>
  <c r="B2636" i="2"/>
  <c r="G2635" i="2"/>
  <c r="F2635" i="2"/>
  <c r="Q2635" i="2" s="1"/>
  <c r="D2635" i="2"/>
  <c r="P2635" i="2"/>
  <c r="B2635" i="2"/>
  <c r="G2634" i="2"/>
  <c r="F2634" i="2"/>
  <c r="Q2634" i="2" s="1"/>
  <c r="D2634" i="2"/>
  <c r="P2634" i="2"/>
  <c r="B2634" i="2"/>
  <c r="P2633" i="2"/>
  <c r="G2633" i="2"/>
  <c r="H2633" i="2" s="1"/>
  <c r="F2633" i="2"/>
  <c r="Q2633" i="2" s="1"/>
  <c r="D2633" i="2"/>
  <c r="B2633" i="2"/>
  <c r="Q2632" i="2"/>
  <c r="P2632" i="2"/>
  <c r="G2632" i="2"/>
  <c r="F2632" i="2"/>
  <c r="D2632" i="2"/>
  <c r="B2632" i="2"/>
  <c r="G2631" i="2"/>
  <c r="F2631" i="2"/>
  <c r="Q2631" i="2" s="1"/>
  <c r="D2631" i="2"/>
  <c r="P2631" i="2"/>
  <c r="B2631" i="2"/>
  <c r="G2630" i="2"/>
  <c r="F2630" i="2"/>
  <c r="Q2630" i="2" s="1"/>
  <c r="D2630" i="2"/>
  <c r="P2630" i="2"/>
  <c r="B2630" i="2"/>
  <c r="P2629" i="2"/>
  <c r="G2629" i="2"/>
  <c r="H2629" i="2" s="1"/>
  <c r="F2629" i="2"/>
  <c r="Q2629" i="2" s="1"/>
  <c r="D2629" i="2"/>
  <c r="B2629" i="2"/>
  <c r="P2628" i="2"/>
  <c r="G2628" i="2"/>
  <c r="F2628" i="2"/>
  <c r="Q2628" i="2" s="1"/>
  <c r="D2628" i="2"/>
  <c r="B2628" i="2"/>
  <c r="G2627" i="2"/>
  <c r="F2627" i="2"/>
  <c r="Q2627" i="2" s="1"/>
  <c r="D2627" i="2"/>
  <c r="P2627" i="2"/>
  <c r="B2627" i="2"/>
  <c r="G2626" i="2"/>
  <c r="F2626" i="2"/>
  <c r="Q2626" i="2" s="1"/>
  <c r="D2626" i="2"/>
  <c r="P2626" i="2"/>
  <c r="B2626" i="2"/>
  <c r="P2625" i="2"/>
  <c r="G2625" i="2"/>
  <c r="H2625" i="2" s="1"/>
  <c r="F2625" i="2"/>
  <c r="Q2625" i="2" s="1"/>
  <c r="D2625" i="2"/>
  <c r="B2625" i="2"/>
  <c r="P2624" i="2"/>
  <c r="G2624" i="2"/>
  <c r="F2624" i="2"/>
  <c r="Q2624" i="2" s="1"/>
  <c r="D2624" i="2"/>
  <c r="B2624" i="2"/>
  <c r="G2623" i="2"/>
  <c r="F2623" i="2"/>
  <c r="Q2623" i="2" s="1"/>
  <c r="D2623" i="2"/>
  <c r="P2623" i="2"/>
  <c r="B2623" i="2"/>
  <c r="Q2622" i="2"/>
  <c r="G2622" i="2"/>
  <c r="F2622" i="2"/>
  <c r="D2622" i="2"/>
  <c r="P2622" i="2"/>
  <c r="B2622" i="2"/>
  <c r="P2621" i="2"/>
  <c r="K2621" i="2"/>
  <c r="O2621" i="2" s="1"/>
  <c r="G2621" i="2"/>
  <c r="H2621" i="2" s="1"/>
  <c r="F2621" i="2"/>
  <c r="Q2621" i="2" s="1"/>
  <c r="D2621" i="2"/>
  <c r="B2621" i="2"/>
  <c r="P2620" i="2"/>
  <c r="G2620" i="2"/>
  <c r="F2620" i="2"/>
  <c r="Q2620" i="2" s="1"/>
  <c r="D2620" i="2"/>
  <c r="B2620" i="2"/>
  <c r="G2619" i="2"/>
  <c r="F2619" i="2"/>
  <c r="Q2619" i="2" s="1"/>
  <c r="D2619" i="2"/>
  <c r="P2619" i="2"/>
  <c r="B2619" i="2"/>
  <c r="G2618" i="2"/>
  <c r="F2618" i="2"/>
  <c r="Q2618" i="2" s="1"/>
  <c r="D2618" i="2"/>
  <c r="P2618" i="2"/>
  <c r="B2618" i="2"/>
  <c r="P2617" i="2"/>
  <c r="G2617" i="2"/>
  <c r="H2617" i="2" s="1"/>
  <c r="F2617" i="2"/>
  <c r="Q2617" i="2" s="1"/>
  <c r="D2617" i="2"/>
  <c r="B2617" i="2"/>
  <c r="P2616" i="2"/>
  <c r="G2616" i="2"/>
  <c r="F2616" i="2"/>
  <c r="Q2616" i="2" s="1"/>
  <c r="D2616" i="2"/>
  <c r="B2616" i="2"/>
  <c r="G2615" i="2"/>
  <c r="F2615" i="2"/>
  <c r="Q2615" i="2" s="1"/>
  <c r="D2615" i="2"/>
  <c r="P2615" i="2"/>
  <c r="B2615" i="2"/>
  <c r="Q2614" i="2"/>
  <c r="G2614" i="2"/>
  <c r="F2614" i="2"/>
  <c r="D2614" i="2"/>
  <c r="P2614" i="2"/>
  <c r="B2614" i="2"/>
  <c r="P2613" i="2"/>
  <c r="G2613" i="2"/>
  <c r="H2613" i="2" s="1"/>
  <c r="F2613" i="2"/>
  <c r="Q2613" i="2" s="1"/>
  <c r="D2613" i="2"/>
  <c r="B2613" i="2"/>
  <c r="Q2612" i="2"/>
  <c r="P2612" i="2"/>
  <c r="G2612" i="2"/>
  <c r="F2612" i="2"/>
  <c r="D2612" i="2"/>
  <c r="B2612" i="2"/>
  <c r="G2611" i="2"/>
  <c r="F2611" i="2"/>
  <c r="Q2611" i="2" s="1"/>
  <c r="D2611" i="2"/>
  <c r="P2611" i="2"/>
  <c r="B2611" i="2"/>
  <c r="G2610" i="2"/>
  <c r="F2610" i="2"/>
  <c r="Q2610" i="2" s="1"/>
  <c r="D2610" i="2"/>
  <c r="P2610" i="2"/>
  <c r="B2610" i="2"/>
  <c r="P2609" i="2"/>
  <c r="G2609" i="2"/>
  <c r="H2609" i="2" s="1"/>
  <c r="F2609" i="2"/>
  <c r="Q2609" i="2" s="1"/>
  <c r="D2609" i="2"/>
  <c r="B2609" i="2"/>
  <c r="P2608" i="2"/>
  <c r="G2608" i="2"/>
  <c r="F2608" i="2"/>
  <c r="Q2608" i="2" s="1"/>
  <c r="D2608" i="2"/>
  <c r="B2608" i="2"/>
  <c r="G2607" i="2"/>
  <c r="H2607" i="2" s="1"/>
  <c r="F2607" i="2"/>
  <c r="Q2607" i="2" s="1"/>
  <c r="D2607" i="2"/>
  <c r="P2607" i="2"/>
  <c r="B2607" i="2"/>
  <c r="G2606" i="2"/>
  <c r="F2606" i="2"/>
  <c r="Q2606" i="2" s="1"/>
  <c r="D2606" i="2"/>
  <c r="P2606" i="2"/>
  <c r="B2606" i="2"/>
  <c r="P2605" i="2"/>
  <c r="K2605" i="2"/>
  <c r="O2605" i="2" s="1"/>
  <c r="G2605" i="2"/>
  <c r="H2605" i="2" s="1"/>
  <c r="F2605" i="2"/>
  <c r="Q2605" i="2" s="1"/>
  <c r="D2605" i="2"/>
  <c r="B2605" i="2"/>
  <c r="P2604" i="2"/>
  <c r="G2604" i="2"/>
  <c r="F2604" i="2"/>
  <c r="Q2604" i="2" s="1"/>
  <c r="D2604" i="2"/>
  <c r="B2604" i="2"/>
  <c r="G2603" i="2"/>
  <c r="H2603" i="2" s="1"/>
  <c r="F2603" i="2"/>
  <c r="Q2603" i="2" s="1"/>
  <c r="D2603" i="2"/>
  <c r="P2603" i="2"/>
  <c r="B2603" i="2"/>
  <c r="G2602" i="2"/>
  <c r="F2602" i="2"/>
  <c r="Q2602" i="2" s="1"/>
  <c r="D2602" i="2"/>
  <c r="P2602" i="2"/>
  <c r="B2602" i="2"/>
  <c r="P2601" i="2"/>
  <c r="G2601" i="2"/>
  <c r="H2601" i="2" s="1"/>
  <c r="F2601" i="2"/>
  <c r="Q2601" i="2" s="1"/>
  <c r="D2601" i="2"/>
  <c r="B2601" i="2"/>
  <c r="P2600" i="2"/>
  <c r="G2600" i="2"/>
  <c r="F2600" i="2"/>
  <c r="Q2600" i="2" s="1"/>
  <c r="D2600" i="2"/>
  <c r="B2600" i="2"/>
  <c r="G2599" i="2"/>
  <c r="H2599" i="2" s="1"/>
  <c r="F2599" i="2"/>
  <c r="Q2599" i="2" s="1"/>
  <c r="D2599" i="2"/>
  <c r="P2599" i="2"/>
  <c r="B2599" i="2"/>
  <c r="G2598" i="2"/>
  <c r="F2598" i="2"/>
  <c r="Q2598" i="2" s="1"/>
  <c r="D2598" i="2"/>
  <c r="P2598" i="2"/>
  <c r="B2598" i="2"/>
  <c r="P2597" i="2"/>
  <c r="K2597" i="2"/>
  <c r="O2597" i="2" s="1"/>
  <c r="G2597" i="2"/>
  <c r="H2597" i="2" s="1"/>
  <c r="F2597" i="2"/>
  <c r="Q2597" i="2" s="1"/>
  <c r="D2597" i="2"/>
  <c r="B2597" i="2"/>
  <c r="P2596" i="2"/>
  <c r="G2596" i="2"/>
  <c r="F2596" i="2"/>
  <c r="Q2596" i="2" s="1"/>
  <c r="D2596" i="2"/>
  <c r="B2596" i="2"/>
  <c r="G2595" i="2"/>
  <c r="H2595" i="2" s="1"/>
  <c r="F2595" i="2"/>
  <c r="Q2595" i="2" s="1"/>
  <c r="D2595" i="2"/>
  <c r="P2595" i="2"/>
  <c r="B2595" i="2"/>
  <c r="G2594" i="2"/>
  <c r="F2594" i="2"/>
  <c r="Q2594" i="2" s="1"/>
  <c r="D2594" i="2"/>
  <c r="P2594" i="2"/>
  <c r="B2594" i="2"/>
  <c r="K2593" i="2"/>
  <c r="O2593" i="2" s="1"/>
  <c r="G2593" i="2"/>
  <c r="H2593" i="2" s="1"/>
  <c r="F2593" i="2"/>
  <c r="Q2593" i="2" s="1"/>
  <c r="D2593" i="2"/>
  <c r="P2593" i="2"/>
  <c r="B2593" i="2"/>
  <c r="P2592" i="2"/>
  <c r="G2592" i="2"/>
  <c r="F2592" i="2"/>
  <c r="Q2592" i="2" s="1"/>
  <c r="D2592" i="2"/>
  <c r="B2592" i="2"/>
  <c r="G2591" i="2"/>
  <c r="H2591" i="2" s="1"/>
  <c r="F2591" i="2"/>
  <c r="Q2591" i="2" s="1"/>
  <c r="D2591" i="2"/>
  <c r="P2591" i="2"/>
  <c r="B2591" i="2"/>
  <c r="G2590" i="2"/>
  <c r="F2590" i="2"/>
  <c r="Q2590" i="2" s="1"/>
  <c r="D2590" i="2"/>
  <c r="P2590" i="2"/>
  <c r="B2590" i="2"/>
  <c r="P2589" i="2"/>
  <c r="G2589" i="2"/>
  <c r="H2589" i="2" s="1"/>
  <c r="F2589" i="2"/>
  <c r="Q2589" i="2" s="1"/>
  <c r="D2589" i="2"/>
  <c r="B2589" i="2"/>
  <c r="P2588" i="2"/>
  <c r="G2588" i="2"/>
  <c r="F2588" i="2"/>
  <c r="Q2588" i="2" s="1"/>
  <c r="D2588" i="2"/>
  <c r="B2588" i="2"/>
  <c r="G2587" i="2"/>
  <c r="H2587" i="2" s="1"/>
  <c r="F2587" i="2"/>
  <c r="Q2587" i="2" s="1"/>
  <c r="D2587" i="2"/>
  <c r="P2587" i="2"/>
  <c r="B2587" i="2"/>
  <c r="G2586" i="2"/>
  <c r="F2586" i="2"/>
  <c r="Q2586" i="2" s="1"/>
  <c r="D2586" i="2"/>
  <c r="P2586" i="2"/>
  <c r="B2586" i="2"/>
  <c r="G2585" i="2"/>
  <c r="H2585" i="2" s="1"/>
  <c r="F2585" i="2"/>
  <c r="Q2585" i="2" s="1"/>
  <c r="D2585" i="2"/>
  <c r="P2585" i="2"/>
  <c r="B2585" i="2"/>
  <c r="P2584" i="2"/>
  <c r="G2584" i="2"/>
  <c r="F2584" i="2"/>
  <c r="Q2584" i="2" s="1"/>
  <c r="D2584" i="2"/>
  <c r="B2584" i="2"/>
  <c r="P2583" i="2"/>
  <c r="G2583" i="2"/>
  <c r="H2583" i="2" s="1"/>
  <c r="F2583" i="2"/>
  <c r="Q2583" i="2" s="1"/>
  <c r="D2583" i="2"/>
  <c r="B2583" i="2"/>
  <c r="G2582" i="2"/>
  <c r="F2582" i="2"/>
  <c r="Q2582" i="2" s="1"/>
  <c r="D2582" i="2"/>
  <c r="P2582" i="2"/>
  <c r="B2582" i="2"/>
  <c r="G2581" i="2"/>
  <c r="H2581" i="2" s="1"/>
  <c r="F2581" i="2"/>
  <c r="Q2581" i="2" s="1"/>
  <c r="D2581" i="2"/>
  <c r="P2581" i="2"/>
  <c r="B2581" i="2"/>
  <c r="P2580" i="2"/>
  <c r="G2580" i="2"/>
  <c r="F2580" i="2"/>
  <c r="Q2580" i="2" s="1"/>
  <c r="D2580" i="2"/>
  <c r="B2580" i="2"/>
  <c r="P2579" i="2"/>
  <c r="G2579" i="2"/>
  <c r="H2579" i="2" s="1"/>
  <c r="F2579" i="2"/>
  <c r="Q2579" i="2" s="1"/>
  <c r="D2579" i="2"/>
  <c r="B2579" i="2"/>
  <c r="G2578" i="2"/>
  <c r="F2578" i="2"/>
  <c r="Q2578" i="2" s="1"/>
  <c r="D2578" i="2"/>
  <c r="P2578" i="2"/>
  <c r="B2578" i="2"/>
  <c r="G2577" i="2"/>
  <c r="H2577" i="2" s="1"/>
  <c r="F2577" i="2"/>
  <c r="Q2577" i="2" s="1"/>
  <c r="D2577" i="2"/>
  <c r="P2577" i="2"/>
  <c r="B2577" i="2"/>
  <c r="P2576" i="2"/>
  <c r="G2576" i="2"/>
  <c r="F2576" i="2"/>
  <c r="Q2576" i="2" s="1"/>
  <c r="D2576" i="2"/>
  <c r="B2576" i="2"/>
  <c r="G2575" i="2"/>
  <c r="H2575" i="2" s="1"/>
  <c r="F2575" i="2"/>
  <c r="Q2575" i="2" s="1"/>
  <c r="D2575" i="2"/>
  <c r="P2575" i="2"/>
  <c r="B2575" i="2"/>
  <c r="G2574" i="2"/>
  <c r="F2574" i="2"/>
  <c r="Q2574" i="2" s="1"/>
  <c r="D2574" i="2"/>
  <c r="P2574" i="2"/>
  <c r="B2574" i="2"/>
  <c r="P2573" i="2"/>
  <c r="G2573" i="2"/>
  <c r="H2573" i="2" s="1"/>
  <c r="F2573" i="2"/>
  <c r="Q2573" i="2" s="1"/>
  <c r="D2573" i="2"/>
  <c r="B2573" i="2"/>
  <c r="P2572" i="2"/>
  <c r="G2572" i="2"/>
  <c r="F2572" i="2"/>
  <c r="Q2572" i="2" s="1"/>
  <c r="D2572" i="2"/>
  <c r="B2572" i="2"/>
  <c r="G2571" i="2"/>
  <c r="H2571" i="2" s="1"/>
  <c r="F2571" i="2"/>
  <c r="Q2571" i="2" s="1"/>
  <c r="D2571" i="2"/>
  <c r="P2571" i="2"/>
  <c r="B2571" i="2"/>
  <c r="G2570" i="2"/>
  <c r="F2570" i="2"/>
  <c r="Q2570" i="2" s="1"/>
  <c r="D2570" i="2"/>
  <c r="P2570" i="2"/>
  <c r="B2570" i="2"/>
  <c r="P2569" i="2"/>
  <c r="G2569" i="2"/>
  <c r="H2569" i="2" s="1"/>
  <c r="F2569" i="2"/>
  <c r="Q2569" i="2" s="1"/>
  <c r="D2569" i="2"/>
  <c r="B2569" i="2"/>
  <c r="P2568" i="2"/>
  <c r="G2568" i="2"/>
  <c r="F2568" i="2"/>
  <c r="Q2568" i="2" s="1"/>
  <c r="D2568" i="2"/>
  <c r="B2568" i="2"/>
  <c r="P2567" i="2"/>
  <c r="G2567" i="2"/>
  <c r="H2567" i="2" s="1"/>
  <c r="F2567" i="2"/>
  <c r="Q2567" i="2" s="1"/>
  <c r="D2567" i="2"/>
  <c r="B2567" i="2"/>
  <c r="G2566" i="2"/>
  <c r="F2566" i="2"/>
  <c r="Q2566" i="2" s="1"/>
  <c r="D2566" i="2"/>
  <c r="P2566" i="2"/>
  <c r="B2566" i="2"/>
  <c r="G2565" i="2"/>
  <c r="H2565" i="2" s="1"/>
  <c r="F2565" i="2"/>
  <c r="Q2565" i="2" s="1"/>
  <c r="D2565" i="2"/>
  <c r="P2565" i="2"/>
  <c r="B2565" i="2"/>
  <c r="P2564" i="2"/>
  <c r="G2564" i="2"/>
  <c r="F2564" i="2"/>
  <c r="Q2564" i="2" s="1"/>
  <c r="D2564" i="2"/>
  <c r="B2564" i="2"/>
  <c r="P2563" i="2"/>
  <c r="K2563" i="2"/>
  <c r="O2563" i="2" s="1"/>
  <c r="G2563" i="2"/>
  <c r="H2563" i="2" s="1"/>
  <c r="F2563" i="2"/>
  <c r="Q2563" i="2" s="1"/>
  <c r="D2563" i="2"/>
  <c r="B2563" i="2"/>
  <c r="G2562" i="2"/>
  <c r="F2562" i="2"/>
  <c r="Q2562" i="2" s="1"/>
  <c r="D2562" i="2"/>
  <c r="P2562" i="2"/>
  <c r="B2562" i="2"/>
  <c r="G2561" i="2"/>
  <c r="H2561" i="2" s="1"/>
  <c r="F2561" i="2"/>
  <c r="Q2561" i="2" s="1"/>
  <c r="D2561" i="2"/>
  <c r="P2561" i="2"/>
  <c r="B2561" i="2"/>
  <c r="P2560" i="2"/>
  <c r="G2560" i="2"/>
  <c r="F2560" i="2"/>
  <c r="Q2560" i="2" s="1"/>
  <c r="D2560" i="2"/>
  <c r="B2560" i="2"/>
  <c r="G2559" i="2"/>
  <c r="H2559" i="2" s="1"/>
  <c r="F2559" i="2"/>
  <c r="Q2559" i="2" s="1"/>
  <c r="D2559" i="2"/>
  <c r="P2559" i="2"/>
  <c r="B2559" i="2"/>
  <c r="G2558" i="2"/>
  <c r="F2558" i="2"/>
  <c r="Q2558" i="2" s="1"/>
  <c r="D2558" i="2"/>
  <c r="P2558" i="2"/>
  <c r="B2558" i="2"/>
  <c r="P2557" i="2"/>
  <c r="G2557" i="2"/>
  <c r="H2557" i="2" s="1"/>
  <c r="F2557" i="2"/>
  <c r="Q2557" i="2" s="1"/>
  <c r="D2557" i="2"/>
  <c r="B2557" i="2"/>
  <c r="P2556" i="2"/>
  <c r="G2556" i="2"/>
  <c r="F2556" i="2"/>
  <c r="Q2556" i="2" s="1"/>
  <c r="D2556" i="2"/>
  <c r="B2556" i="2"/>
  <c r="G2555" i="2"/>
  <c r="H2555" i="2" s="1"/>
  <c r="F2555" i="2"/>
  <c r="Q2555" i="2" s="1"/>
  <c r="D2555" i="2"/>
  <c r="P2555" i="2"/>
  <c r="B2555" i="2"/>
  <c r="G2554" i="2"/>
  <c r="F2554" i="2"/>
  <c r="Q2554" i="2" s="1"/>
  <c r="D2554" i="2"/>
  <c r="P2554" i="2"/>
  <c r="B2554" i="2"/>
  <c r="P2553" i="2"/>
  <c r="G2553" i="2"/>
  <c r="H2553" i="2" s="1"/>
  <c r="F2553" i="2"/>
  <c r="Q2553" i="2" s="1"/>
  <c r="D2553" i="2"/>
  <c r="B2553" i="2"/>
  <c r="P2552" i="2"/>
  <c r="G2552" i="2"/>
  <c r="F2552" i="2"/>
  <c r="Q2552" i="2" s="1"/>
  <c r="D2552" i="2"/>
  <c r="B2552" i="2"/>
  <c r="P2551" i="2"/>
  <c r="G2551" i="2"/>
  <c r="K2551" i="2" s="1"/>
  <c r="O2551" i="2" s="1"/>
  <c r="F2551" i="2"/>
  <c r="Q2551" i="2" s="1"/>
  <c r="D2551" i="2"/>
  <c r="B2551" i="2"/>
  <c r="G2550" i="2"/>
  <c r="F2550" i="2"/>
  <c r="Q2550" i="2" s="1"/>
  <c r="D2550" i="2"/>
  <c r="P2550" i="2"/>
  <c r="B2550" i="2"/>
  <c r="G2549" i="2"/>
  <c r="H2549" i="2" s="1"/>
  <c r="F2549" i="2"/>
  <c r="Q2549" i="2" s="1"/>
  <c r="D2549" i="2"/>
  <c r="P2549" i="2"/>
  <c r="B2549" i="2"/>
  <c r="P2548" i="2"/>
  <c r="G2548" i="2"/>
  <c r="F2548" i="2"/>
  <c r="Q2548" i="2" s="1"/>
  <c r="D2548" i="2"/>
  <c r="B2548" i="2"/>
  <c r="P2547" i="2"/>
  <c r="G2547" i="2"/>
  <c r="K2547" i="2" s="1"/>
  <c r="O2547" i="2" s="1"/>
  <c r="F2547" i="2"/>
  <c r="Q2547" i="2" s="1"/>
  <c r="D2547" i="2"/>
  <c r="B2547" i="2"/>
  <c r="G2546" i="2"/>
  <c r="F2546" i="2"/>
  <c r="Q2546" i="2" s="1"/>
  <c r="D2546" i="2"/>
  <c r="P2546" i="2"/>
  <c r="B2546" i="2"/>
  <c r="G2545" i="2"/>
  <c r="H2545" i="2" s="1"/>
  <c r="F2545" i="2"/>
  <c r="Q2545" i="2" s="1"/>
  <c r="D2545" i="2"/>
  <c r="P2545" i="2"/>
  <c r="B2545" i="2"/>
  <c r="P2544" i="2"/>
  <c r="G2544" i="2"/>
  <c r="F2544" i="2"/>
  <c r="Q2544" i="2" s="1"/>
  <c r="D2544" i="2"/>
  <c r="B2544" i="2"/>
  <c r="G2543" i="2"/>
  <c r="H2543" i="2" s="1"/>
  <c r="F2543" i="2"/>
  <c r="Q2543" i="2" s="1"/>
  <c r="D2543" i="2"/>
  <c r="P2543" i="2"/>
  <c r="B2543" i="2"/>
  <c r="G2542" i="2"/>
  <c r="F2542" i="2"/>
  <c r="Q2542" i="2" s="1"/>
  <c r="D2542" i="2"/>
  <c r="P2542" i="2"/>
  <c r="B2542" i="2"/>
  <c r="P2541" i="2"/>
  <c r="G2541" i="2"/>
  <c r="H2541" i="2" s="1"/>
  <c r="F2541" i="2"/>
  <c r="Q2541" i="2" s="1"/>
  <c r="D2541" i="2"/>
  <c r="B2541" i="2"/>
  <c r="P2540" i="2"/>
  <c r="G2540" i="2"/>
  <c r="F2540" i="2"/>
  <c r="Q2540" i="2" s="1"/>
  <c r="D2540" i="2"/>
  <c r="B2540" i="2"/>
  <c r="G2539" i="2"/>
  <c r="H2539" i="2" s="1"/>
  <c r="F2539" i="2"/>
  <c r="Q2539" i="2" s="1"/>
  <c r="D2539" i="2"/>
  <c r="P2539" i="2"/>
  <c r="B2539" i="2"/>
  <c r="G2538" i="2"/>
  <c r="F2538" i="2"/>
  <c r="Q2538" i="2" s="1"/>
  <c r="D2538" i="2"/>
  <c r="P2538" i="2"/>
  <c r="B2538" i="2"/>
  <c r="P2537" i="2"/>
  <c r="G2537" i="2"/>
  <c r="H2537" i="2" s="1"/>
  <c r="F2537" i="2"/>
  <c r="Q2537" i="2" s="1"/>
  <c r="D2537" i="2"/>
  <c r="B2537" i="2"/>
  <c r="P2536" i="2"/>
  <c r="G2536" i="2"/>
  <c r="F2536" i="2"/>
  <c r="Q2536" i="2" s="1"/>
  <c r="D2536" i="2"/>
  <c r="B2536" i="2"/>
  <c r="P2535" i="2"/>
  <c r="G2535" i="2"/>
  <c r="K2535" i="2" s="1"/>
  <c r="O2535" i="2" s="1"/>
  <c r="F2535" i="2"/>
  <c r="Q2535" i="2" s="1"/>
  <c r="D2535" i="2"/>
  <c r="B2535" i="2"/>
  <c r="G2534" i="2"/>
  <c r="F2534" i="2"/>
  <c r="Q2534" i="2" s="1"/>
  <c r="D2534" i="2"/>
  <c r="P2534" i="2"/>
  <c r="B2534" i="2"/>
  <c r="G2533" i="2"/>
  <c r="H2533" i="2" s="1"/>
  <c r="F2533" i="2"/>
  <c r="Q2533" i="2" s="1"/>
  <c r="D2533" i="2"/>
  <c r="P2533" i="2"/>
  <c r="B2533" i="2"/>
  <c r="P2532" i="2"/>
  <c r="G2532" i="2"/>
  <c r="F2532" i="2"/>
  <c r="Q2532" i="2" s="1"/>
  <c r="D2532" i="2"/>
  <c r="B2532" i="2"/>
  <c r="P2531" i="2"/>
  <c r="G2531" i="2"/>
  <c r="K2531" i="2" s="1"/>
  <c r="O2531" i="2" s="1"/>
  <c r="F2531" i="2"/>
  <c r="Q2531" i="2" s="1"/>
  <c r="D2531" i="2"/>
  <c r="B2531" i="2"/>
  <c r="G2530" i="2"/>
  <c r="F2530" i="2"/>
  <c r="Q2530" i="2" s="1"/>
  <c r="D2530" i="2"/>
  <c r="P2530" i="2"/>
  <c r="B2530" i="2"/>
  <c r="G2529" i="2"/>
  <c r="H2529" i="2" s="1"/>
  <c r="F2529" i="2"/>
  <c r="Q2529" i="2" s="1"/>
  <c r="D2529" i="2"/>
  <c r="P2529" i="2"/>
  <c r="B2529" i="2"/>
  <c r="P2528" i="2"/>
  <c r="G2528" i="2"/>
  <c r="F2528" i="2"/>
  <c r="Q2528" i="2" s="1"/>
  <c r="D2528" i="2"/>
  <c r="B2528" i="2"/>
  <c r="G2527" i="2"/>
  <c r="H2527" i="2" s="1"/>
  <c r="F2527" i="2"/>
  <c r="Q2527" i="2" s="1"/>
  <c r="D2527" i="2"/>
  <c r="P2527" i="2"/>
  <c r="B2527" i="2"/>
  <c r="G2526" i="2"/>
  <c r="F2526" i="2"/>
  <c r="Q2526" i="2" s="1"/>
  <c r="D2526" i="2"/>
  <c r="P2526" i="2"/>
  <c r="B2526" i="2"/>
  <c r="P2525" i="2"/>
  <c r="G2525" i="2"/>
  <c r="H2525" i="2" s="1"/>
  <c r="F2525" i="2"/>
  <c r="Q2525" i="2" s="1"/>
  <c r="D2525" i="2"/>
  <c r="B2525" i="2"/>
  <c r="P2524" i="2"/>
  <c r="G2524" i="2"/>
  <c r="F2524" i="2"/>
  <c r="Q2524" i="2" s="1"/>
  <c r="D2524" i="2"/>
  <c r="B2524" i="2"/>
  <c r="G2523" i="2"/>
  <c r="H2523" i="2" s="1"/>
  <c r="F2523" i="2"/>
  <c r="Q2523" i="2" s="1"/>
  <c r="D2523" i="2"/>
  <c r="P2523" i="2"/>
  <c r="B2523" i="2"/>
  <c r="G2522" i="2"/>
  <c r="F2522" i="2"/>
  <c r="Q2522" i="2" s="1"/>
  <c r="D2522" i="2"/>
  <c r="P2522" i="2"/>
  <c r="B2522" i="2"/>
  <c r="P2521" i="2"/>
  <c r="G2521" i="2"/>
  <c r="H2521" i="2" s="1"/>
  <c r="F2521" i="2"/>
  <c r="Q2521" i="2" s="1"/>
  <c r="D2521" i="2"/>
  <c r="B2521" i="2"/>
  <c r="P2520" i="2"/>
  <c r="G2520" i="2"/>
  <c r="F2520" i="2"/>
  <c r="Q2520" i="2" s="1"/>
  <c r="D2520" i="2"/>
  <c r="B2520" i="2"/>
  <c r="P2519" i="2"/>
  <c r="G2519" i="2"/>
  <c r="K2519" i="2" s="1"/>
  <c r="O2519" i="2" s="1"/>
  <c r="F2519" i="2"/>
  <c r="Q2519" i="2" s="1"/>
  <c r="D2519" i="2"/>
  <c r="B2519" i="2"/>
  <c r="G2518" i="2"/>
  <c r="F2518" i="2"/>
  <c r="Q2518" i="2" s="1"/>
  <c r="D2518" i="2"/>
  <c r="P2518" i="2"/>
  <c r="B2518" i="2"/>
  <c r="G2517" i="2"/>
  <c r="H2517" i="2" s="1"/>
  <c r="F2517" i="2"/>
  <c r="Q2517" i="2" s="1"/>
  <c r="D2517" i="2"/>
  <c r="P2517" i="2"/>
  <c r="B2517" i="2"/>
  <c r="P2516" i="2"/>
  <c r="G2516" i="2"/>
  <c r="F2516" i="2"/>
  <c r="Q2516" i="2" s="1"/>
  <c r="D2516" i="2"/>
  <c r="B2516" i="2"/>
  <c r="P2515" i="2"/>
  <c r="G2515" i="2"/>
  <c r="K2515" i="2" s="1"/>
  <c r="O2515" i="2" s="1"/>
  <c r="F2515" i="2"/>
  <c r="Q2515" i="2" s="1"/>
  <c r="D2515" i="2"/>
  <c r="B2515" i="2"/>
  <c r="G2514" i="2"/>
  <c r="F2514" i="2"/>
  <c r="Q2514" i="2" s="1"/>
  <c r="D2514" i="2"/>
  <c r="P2514" i="2"/>
  <c r="B2514" i="2"/>
  <c r="G2513" i="2"/>
  <c r="H2513" i="2" s="1"/>
  <c r="F2513" i="2"/>
  <c r="Q2513" i="2" s="1"/>
  <c r="D2513" i="2"/>
  <c r="P2513" i="2"/>
  <c r="B2513" i="2"/>
  <c r="P2512" i="2"/>
  <c r="G2512" i="2"/>
  <c r="F2512" i="2"/>
  <c r="Q2512" i="2" s="1"/>
  <c r="D2512" i="2"/>
  <c r="B2512" i="2"/>
  <c r="G2511" i="2"/>
  <c r="H2511" i="2" s="1"/>
  <c r="F2511" i="2"/>
  <c r="Q2511" i="2" s="1"/>
  <c r="D2511" i="2"/>
  <c r="P2511" i="2"/>
  <c r="B2511" i="2"/>
  <c r="G2510" i="2"/>
  <c r="F2510" i="2"/>
  <c r="Q2510" i="2" s="1"/>
  <c r="D2510" i="2"/>
  <c r="P2510" i="2"/>
  <c r="B2510" i="2"/>
  <c r="P2509" i="2"/>
  <c r="G2509" i="2"/>
  <c r="H2509" i="2" s="1"/>
  <c r="F2509" i="2"/>
  <c r="Q2509" i="2" s="1"/>
  <c r="D2509" i="2"/>
  <c r="B2509" i="2"/>
  <c r="P2508" i="2"/>
  <c r="G2508" i="2"/>
  <c r="F2508" i="2"/>
  <c r="Q2508" i="2" s="1"/>
  <c r="D2508" i="2"/>
  <c r="B2508" i="2"/>
  <c r="G2507" i="2"/>
  <c r="H2507" i="2" s="1"/>
  <c r="F2507" i="2"/>
  <c r="Q2507" i="2" s="1"/>
  <c r="D2507" i="2"/>
  <c r="P2507" i="2"/>
  <c r="B2507" i="2"/>
  <c r="G2506" i="2"/>
  <c r="F2506" i="2"/>
  <c r="Q2506" i="2" s="1"/>
  <c r="D2506" i="2"/>
  <c r="P2506" i="2"/>
  <c r="B2506" i="2"/>
  <c r="P2505" i="2"/>
  <c r="G2505" i="2"/>
  <c r="H2505" i="2" s="1"/>
  <c r="F2505" i="2"/>
  <c r="Q2505" i="2" s="1"/>
  <c r="D2505" i="2"/>
  <c r="B2505" i="2"/>
  <c r="P2504" i="2"/>
  <c r="G2504" i="2"/>
  <c r="F2504" i="2"/>
  <c r="Q2504" i="2" s="1"/>
  <c r="D2504" i="2"/>
  <c r="B2504" i="2"/>
  <c r="G2503" i="2"/>
  <c r="F2503" i="2"/>
  <c r="Q2503" i="2" s="1"/>
  <c r="D2503" i="2"/>
  <c r="P2503" i="2"/>
  <c r="B2503" i="2"/>
  <c r="G2502" i="2"/>
  <c r="F2502" i="2"/>
  <c r="Q2502" i="2" s="1"/>
  <c r="D2502" i="2"/>
  <c r="P2502" i="2"/>
  <c r="B2502" i="2"/>
  <c r="P2501" i="2"/>
  <c r="G2501" i="2"/>
  <c r="H2501" i="2" s="1"/>
  <c r="F2501" i="2"/>
  <c r="Q2501" i="2" s="1"/>
  <c r="D2501" i="2"/>
  <c r="B2501" i="2"/>
  <c r="P2500" i="2"/>
  <c r="G2500" i="2"/>
  <c r="F2500" i="2"/>
  <c r="Q2500" i="2" s="1"/>
  <c r="D2500" i="2"/>
  <c r="B2500" i="2"/>
  <c r="G2499" i="2"/>
  <c r="K2499" i="2" s="1"/>
  <c r="O2499" i="2" s="1"/>
  <c r="F2499" i="2"/>
  <c r="Q2499" i="2" s="1"/>
  <c r="D2499" i="2"/>
  <c r="P2499" i="2"/>
  <c r="B2499" i="2"/>
  <c r="G2498" i="2"/>
  <c r="F2498" i="2"/>
  <c r="Q2498" i="2" s="1"/>
  <c r="D2498" i="2"/>
  <c r="P2498" i="2"/>
  <c r="B2498" i="2"/>
  <c r="P2497" i="2"/>
  <c r="G2497" i="2"/>
  <c r="H2497" i="2" s="1"/>
  <c r="F2497" i="2"/>
  <c r="Q2497" i="2" s="1"/>
  <c r="D2497" i="2"/>
  <c r="B2497" i="2"/>
  <c r="P2496" i="2"/>
  <c r="G2496" i="2"/>
  <c r="F2496" i="2"/>
  <c r="Q2496" i="2" s="1"/>
  <c r="D2496" i="2"/>
  <c r="B2496" i="2"/>
  <c r="G2495" i="2"/>
  <c r="F2495" i="2"/>
  <c r="Q2495" i="2" s="1"/>
  <c r="D2495" i="2"/>
  <c r="P2495" i="2"/>
  <c r="B2495" i="2"/>
  <c r="Q2494" i="2"/>
  <c r="G2494" i="2"/>
  <c r="F2494" i="2"/>
  <c r="D2494" i="2"/>
  <c r="P2494" i="2"/>
  <c r="B2494" i="2"/>
  <c r="P2493" i="2"/>
  <c r="G2493" i="2"/>
  <c r="H2493" i="2" s="1"/>
  <c r="F2493" i="2"/>
  <c r="Q2493" i="2" s="1"/>
  <c r="D2493" i="2"/>
  <c r="B2493" i="2"/>
  <c r="P2492" i="2"/>
  <c r="G2492" i="2"/>
  <c r="F2492" i="2"/>
  <c r="Q2492" i="2" s="1"/>
  <c r="D2492" i="2"/>
  <c r="B2492" i="2"/>
  <c r="G2491" i="2"/>
  <c r="K2491" i="2" s="1"/>
  <c r="O2491" i="2" s="1"/>
  <c r="F2491" i="2"/>
  <c r="Q2491" i="2" s="1"/>
  <c r="D2491" i="2"/>
  <c r="P2491" i="2"/>
  <c r="B2491" i="2"/>
  <c r="G2490" i="2"/>
  <c r="F2490" i="2"/>
  <c r="Q2490" i="2" s="1"/>
  <c r="D2490" i="2"/>
  <c r="P2490" i="2"/>
  <c r="B2490" i="2"/>
  <c r="P2489" i="2"/>
  <c r="G2489" i="2"/>
  <c r="H2489" i="2" s="1"/>
  <c r="F2489" i="2"/>
  <c r="Q2489" i="2" s="1"/>
  <c r="D2489" i="2"/>
  <c r="B2489" i="2"/>
  <c r="P2488" i="2"/>
  <c r="G2488" i="2"/>
  <c r="F2488" i="2"/>
  <c r="Q2488" i="2" s="1"/>
  <c r="D2488" i="2"/>
  <c r="B2488" i="2"/>
  <c r="G2487" i="2"/>
  <c r="F2487" i="2"/>
  <c r="Q2487" i="2" s="1"/>
  <c r="D2487" i="2"/>
  <c r="P2487" i="2"/>
  <c r="B2487" i="2"/>
  <c r="G2486" i="2"/>
  <c r="F2486" i="2"/>
  <c r="Q2486" i="2" s="1"/>
  <c r="D2486" i="2"/>
  <c r="P2486" i="2"/>
  <c r="B2486" i="2"/>
  <c r="P2485" i="2"/>
  <c r="G2485" i="2"/>
  <c r="H2485" i="2" s="1"/>
  <c r="F2485" i="2"/>
  <c r="Q2485" i="2" s="1"/>
  <c r="D2485" i="2"/>
  <c r="B2485" i="2"/>
  <c r="P2484" i="2"/>
  <c r="G2484" i="2"/>
  <c r="F2484" i="2"/>
  <c r="Q2484" i="2" s="1"/>
  <c r="D2484" i="2"/>
  <c r="B2484" i="2"/>
  <c r="G2483" i="2"/>
  <c r="K2483" i="2" s="1"/>
  <c r="O2483" i="2" s="1"/>
  <c r="F2483" i="2"/>
  <c r="Q2483" i="2" s="1"/>
  <c r="D2483" i="2"/>
  <c r="P2483" i="2"/>
  <c r="B2483" i="2"/>
  <c r="G2482" i="2"/>
  <c r="F2482" i="2"/>
  <c r="Q2482" i="2" s="1"/>
  <c r="D2482" i="2"/>
  <c r="P2482" i="2"/>
  <c r="B2482" i="2"/>
  <c r="P2481" i="2"/>
  <c r="G2481" i="2"/>
  <c r="H2481" i="2" s="1"/>
  <c r="F2481" i="2"/>
  <c r="Q2481" i="2" s="1"/>
  <c r="D2481" i="2"/>
  <c r="B2481" i="2"/>
  <c r="P2480" i="2"/>
  <c r="G2480" i="2"/>
  <c r="F2480" i="2"/>
  <c r="Q2480" i="2" s="1"/>
  <c r="D2480" i="2"/>
  <c r="B2480" i="2"/>
  <c r="G2479" i="2"/>
  <c r="F2479" i="2"/>
  <c r="Q2479" i="2" s="1"/>
  <c r="D2479" i="2"/>
  <c r="P2479" i="2"/>
  <c r="B2479" i="2"/>
  <c r="G2478" i="2"/>
  <c r="F2478" i="2"/>
  <c r="Q2478" i="2" s="1"/>
  <c r="D2478" i="2"/>
  <c r="P2478" i="2"/>
  <c r="B2478" i="2"/>
  <c r="P2477" i="2"/>
  <c r="G2477" i="2"/>
  <c r="H2477" i="2" s="1"/>
  <c r="F2477" i="2"/>
  <c r="Q2477" i="2" s="1"/>
  <c r="D2477" i="2"/>
  <c r="B2477" i="2"/>
  <c r="P2476" i="2"/>
  <c r="G2476" i="2"/>
  <c r="F2476" i="2"/>
  <c r="Q2476" i="2" s="1"/>
  <c r="D2476" i="2"/>
  <c r="B2476" i="2"/>
  <c r="G2475" i="2"/>
  <c r="K2475" i="2" s="1"/>
  <c r="O2475" i="2" s="1"/>
  <c r="F2475" i="2"/>
  <c r="Q2475" i="2" s="1"/>
  <c r="D2475" i="2"/>
  <c r="P2475" i="2"/>
  <c r="B2475" i="2"/>
  <c r="G2474" i="2"/>
  <c r="F2474" i="2"/>
  <c r="Q2474" i="2" s="1"/>
  <c r="D2474" i="2"/>
  <c r="P2474" i="2"/>
  <c r="B2474" i="2"/>
  <c r="P2473" i="2"/>
  <c r="G2473" i="2"/>
  <c r="H2473" i="2" s="1"/>
  <c r="F2473" i="2"/>
  <c r="Q2473" i="2" s="1"/>
  <c r="D2473" i="2"/>
  <c r="B2473" i="2"/>
  <c r="P2472" i="2"/>
  <c r="G2472" i="2"/>
  <c r="F2472" i="2"/>
  <c r="Q2472" i="2" s="1"/>
  <c r="D2472" i="2"/>
  <c r="B2472" i="2"/>
  <c r="G2471" i="2"/>
  <c r="F2471" i="2"/>
  <c r="Q2471" i="2" s="1"/>
  <c r="D2471" i="2"/>
  <c r="P2471" i="2"/>
  <c r="B2471" i="2"/>
  <c r="Q2470" i="2"/>
  <c r="G2470" i="2"/>
  <c r="F2470" i="2"/>
  <c r="D2470" i="2"/>
  <c r="P2470" i="2"/>
  <c r="B2470" i="2"/>
  <c r="P2469" i="2"/>
  <c r="G2469" i="2"/>
  <c r="H2469" i="2" s="1"/>
  <c r="F2469" i="2"/>
  <c r="Q2469" i="2" s="1"/>
  <c r="D2469" i="2"/>
  <c r="B2469" i="2"/>
  <c r="P2468" i="2"/>
  <c r="G2468" i="2"/>
  <c r="F2468" i="2"/>
  <c r="Q2468" i="2" s="1"/>
  <c r="D2468" i="2"/>
  <c r="B2468" i="2"/>
  <c r="G2467" i="2"/>
  <c r="K2467" i="2" s="1"/>
  <c r="O2467" i="2" s="1"/>
  <c r="F2467" i="2"/>
  <c r="Q2467" i="2" s="1"/>
  <c r="D2467" i="2"/>
  <c r="P2467" i="2"/>
  <c r="B2467" i="2"/>
  <c r="G2466" i="2"/>
  <c r="F2466" i="2"/>
  <c r="Q2466" i="2" s="1"/>
  <c r="D2466" i="2"/>
  <c r="P2466" i="2"/>
  <c r="B2466" i="2"/>
  <c r="P2465" i="2"/>
  <c r="G2465" i="2"/>
  <c r="H2465" i="2" s="1"/>
  <c r="F2465" i="2"/>
  <c r="Q2465" i="2" s="1"/>
  <c r="D2465" i="2"/>
  <c r="B2465" i="2"/>
  <c r="P2464" i="2"/>
  <c r="G2464" i="2"/>
  <c r="F2464" i="2"/>
  <c r="Q2464" i="2" s="1"/>
  <c r="D2464" i="2"/>
  <c r="B2464" i="2"/>
  <c r="G2463" i="2"/>
  <c r="H2463" i="2" s="1"/>
  <c r="F2463" i="2"/>
  <c r="Q2463" i="2" s="1"/>
  <c r="D2463" i="2"/>
  <c r="P2463" i="2"/>
  <c r="B2463" i="2"/>
  <c r="G2462" i="2"/>
  <c r="F2462" i="2"/>
  <c r="Q2462" i="2" s="1"/>
  <c r="D2462" i="2"/>
  <c r="P2462" i="2"/>
  <c r="B2462" i="2"/>
  <c r="P2461" i="2"/>
  <c r="G2461" i="2"/>
  <c r="H2461" i="2" s="1"/>
  <c r="F2461" i="2"/>
  <c r="Q2461" i="2" s="1"/>
  <c r="D2461" i="2"/>
  <c r="B2461" i="2"/>
  <c r="P2460" i="2"/>
  <c r="G2460" i="2"/>
  <c r="F2460" i="2"/>
  <c r="Q2460" i="2" s="1"/>
  <c r="D2460" i="2"/>
  <c r="B2460" i="2"/>
  <c r="G2459" i="2"/>
  <c r="H2459" i="2" s="1"/>
  <c r="F2459" i="2"/>
  <c r="Q2459" i="2" s="1"/>
  <c r="D2459" i="2"/>
  <c r="P2459" i="2"/>
  <c r="B2459" i="2"/>
  <c r="G2458" i="2"/>
  <c r="F2458" i="2"/>
  <c r="Q2458" i="2" s="1"/>
  <c r="D2458" i="2"/>
  <c r="P2458" i="2"/>
  <c r="B2458" i="2"/>
  <c r="P2457" i="2"/>
  <c r="G2457" i="2"/>
  <c r="H2457" i="2" s="1"/>
  <c r="F2457" i="2"/>
  <c r="Q2457" i="2" s="1"/>
  <c r="D2457" i="2"/>
  <c r="B2457" i="2"/>
  <c r="P2456" i="2"/>
  <c r="G2456" i="2"/>
  <c r="F2456" i="2"/>
  <c r="Q2456" i="2" s="1"/>
  <c r="D2456" i="2"/>
  <c r="B2456" i="2"/>
  <c r="G2455" i="2"/>
  <c r="H2455" i="2" s="1"/>
  <c r="F2455" i="2"/>
  <c r="Q2455" i="2" s="1"/>
  <c r="D2455" i="2"/>
  <c r="P2455" i="2"/>
  <c r="B2455" i="2"/>
  <c r="G2454" i="2"/>
  <c r="F2454" i="2"/>
  <c r="Q2454" i="2" s="1"/>
  <c r="D2454" i="2"/>
  <c r="P2454" i="2"/>
  <c r="B2454" i="2"/>
  <c r="P2453" i="2"/>
  <c r="G2453" i="2"/>
  <c r="H2453" i="2" s="1"/>
  <c r="F2453" i="2"/>
  <c r="Q2453" i="2" s="1"/>
  <c r="D2453" i="2"/>
  <c r="B2453" i="2"/>
  <c r="P2452" i="2"/>
  <c r="G2452" i="2"/>
  <c r="F2452" i="2"/>
  <c r="Q2452" i="2" s="1"/>
  <c r="D2452" i="2"/>
  <c r="B2452" i="2"/>
  <c r="G2451" i="2"/>
  <c r="H2451" i="2" s="1"/>
  <c r="F2451" i="2"/>
  <c r="Q2451" i="2" s="1"/>
  <c r="D2451" i="2"/>
  <c r="P2451" i="2"/>
  <c r="B2451" i="2"/>
  <c r="G2450" i="2"/>
  <c r="F2450" i="2"/>
  <c r="Q2450" i="2" s="1"/>
  <c r="D2450" i="2"/>
  <c r="P2450" i="2"/>
  <c r="B2450" i="2"/>
  <c r="G2449" i="2"/>
  <c r="H2449" i="2" s="1"/>
  <c r="F2449" i="2"/>
  <c r="Q2449" i="2" s="1"/>
  <c r="D2449" i="2"/>
  <c r="P2449" i="2"/>
  <c r="B2449" i="2"/>
  <c r="P2448" i="2"/>
  <c r="G2448" i="2"/>
  <c r="F2448" i="2"/>
  <c r="Q2448" i="2" s="1"/>
  <c r="D2448" i="2"/>
  <c r="B2448" i="2"/>
  <c r="P2447" i="2"/>
  <c r="G2447" i="2"/>
  <c r="K2447" i="2" s="1"/>
  <c r="O2447" i="2" s="1"/>
  <c r="F2447" i="2"/>
  <c r="Q2447" i="2" s="1"/>
  <c r="D2447" i="2"/>
  <c r="B2447" i="2"/>
  <c r="G2446" i="2"/>
  <c r="F2446" i="2"/>
  <c r="Q2446" i="2" s="1"/>
  <c r="D2446" i="2"/>
  <c r="P2446" i="2"/>
  <c r="B2446" i="2"/>
  <c r="K2445" i="2"/>
  <c r="O2445" i="2" s="1"/>
  <c r="G2445" i="2"/>
  <c r="H2445" i="2" s="1"/>
  <c r="F2445" i="2"/>
  <c r="Q2445" i="2" s="1"/>
  <c r="D2445" i="2"/>
  <c r="P2445" i="2"/>
  <c r="B2445" i="2"/>
  <c r="Q2444" i="2"/>
  <c r="P2444" i="2"/>
  <c r="G2444" i="2"/>
  <c r="F2444" i="2"/>
  <c r="D2444" i="2"/>
  <c r="B2444" i="2"/>
  <c r="P2443" i="2"/>
  <c r="G2443" i="2"/>
  <c r="H2443" i="2" s="1"/>
  <c r="F2443" i="2"/>
  <c r="Q2443" i="2" s="1"/>
  <c r="D2443" i="2"/>
  <c r="B2443" i="2"/>
  <c r="G2442" i="2"/>
  <c r="F2442" i="2"/>
  <c r="Q2442" i="2" s="1"/>
  <c r="D2442" i="2"/>
  <c r="P2442" i="2"/>
  <c r="B2442" i="2"/>
  <c r="G2441" i="2"/>
  <c r="H2441" i="2" s="1"/>
  <c r="F2441" i="2"/>
  <c r="Q2441" i="2" s="1"/>
  <c r="D2441" i="2"/>
  <c r="P2441" i="2"/>
  <c r="B2441" i="2"/>
  <c r="P2440" i="2"/>
  <c r="G2440" i="2"/>
  <c r="F2440" i="2"/>
  <c r="Q2440" i="2" s="1"/>
  <c r="D2440" i="2"/>
  <c r="B2440" i="2"/>
  <c r="P2439" i="2"/>
  <c r="G2439" i="2"/>
  <c r="K2439" i="2" s="1"/>
  <c r="O2439" i="2" s="1"/>
  <c r="F2439" i="2"/>
  <c r="Q2439" i="2" s="1"/>
  <c r="D2439" i="2"/>
  <c r="B2439" i="2"/>
  <c r="G2438" i="2"/>
  <c r="F2438" i="2"/>
  <c r="Q2438" i="2" s="1"/>
  <c r="D2438" i="2"/>
  <c r="P2438" i="2"/>
  <c r="B2438" i="2"/>
  <c r="K2437" i="2"/>
  <c r="O2437" i="2" s="1"/>
  <c r="G2437" i="2"/>
  <c r="H2437" i="2" s="1"/>
  <c r="F2437" i="2"/>
  <c r="Q2437" i="2" s="1"/>
  <c r="D2437" i="2"/>
  <c r="P2437" i="2"/>
  <c r="B2437" i="2"/>
  <c r="Q2436" i="2"/>
  <c r="P2436" i="2"/>
  <c r="G2436" i="2"/>
  <c r="F2436" i="2"/>
  <c r="D2436" i="2"/>
  <c r="B2436" i="2"/>
  <c r="P2435" i="2"/>
  <c r="G2435" i="2"/>
  <c r="K2435" i="2" s="1"/>
  <c r="O2435" i="2" s="1"/>
  <c r="F2435" i="2"/>
  <c r="Q2435" i="2" s="1"/>
  <c r="D2435" i="2"/>
  <c r="B2435" i="2"/>
  <c r="G2434" i="2"/>
  <c r="F2434" i="2"/>
  <c r="Q2434" i="2" s="1"/>
  <c r="D2434" i="2"/>
  <c r="P2434" i="2"/>
  <c r="B2434" i="2"/>
  <c r="G2433" i="2"/>
  <c r="H2433" i="2" s="1"/>
  <c r="F2433" i="2"/>
  <c r="Q2433" i="2" s="1"/>
  <c r="D2433" i="2"/>
  <c r="P2433" i="2"/>
  <c r="B2433" i="2"/>
  <c r="P2432" i="2"/>
  <c r="G2432" i="2"/>
  <c r="F2432" i="2"/>
  <c r="Q2432" i="2" s="1"/>
  <c r="D2432" i="2"/>
  <c r="B2432" i="2"/>
  <c r="P2431" i="2"/>
  <c r="G2431" i="2"/>
  <c r="K2431" i="2" s="1"/>
  <c r="O2431" i="2" s="1"/>
  <c r="F2431" i="2"/>
  <c r="Q2431" i="2" s="1"/>
  <c r="D2431" i="2"/>
  <c r="B2431" i="2"/>
  <c r="G2430" i="2"/>
  <c r="F2430" i="2"/>
  <c r="Q2430" i="2" s="1"/>
  <c r="D2430" i="2"/>
  <c r="P2430" i="2"/>
  <c r="B2430" i="2"/>
  <c r="K2429" i="2"/>
  <c r="O2429" i="2" s="1"/>
  <c r="G2429" i="2"/>
  <c r="H2429" i="2" s="1"/>
  <c r="F2429" i="2"/>
  <c r="Q2429" i="2" s="1"/>
  <c r="D2429" i="2"/>
  <c r="P2429" i="2"/>
  <c r="B2429" i="2"/>
  <c r="Q2428" i="2"/>
  <c r="P2428" i="2"/>
  <c r="G2428" i="2"/>
  <c r="F2428" i="2"/>
  <c r="D2428" i="2"/>
  <c r="B2428" i="2"/>
  <c r="P2427" i="2"/>
  <c r="G2427" i="2"/>
  <c r="H2427" i="2" s="1"/>
  <c r="F2427" i="2"/>
  <c r="Q2427" i="2" s="1"/>
  <c r="D2427" i="2"/>
  <c r="B2427" i="2"/>
  <c r="G2426" i="2"/>
  <c r="F2426" i="2"/>
  <c r="Q2426" i="2" s="1"/>
  <c r="D2426" i="2"/>
  <c r="P2426" i="2"/>
  <c r="B2426" i="2"/>
  <c r="G2425" i="2"/>
  <c r="H2425" i="2" s="1"/>
  <c r="F2425" i="2"/>
  <c r="Q2425" i="2" s="1"/>
  <c r="D2425" i="2"/>
  <c r="P2425" i="2"/>
  <c r="B2425" i="2"/>
  <c r="P2424" i="2"/>
  <c r="G2424" i="2"/>
  <c r="F2424" i="2"/>
  <c r="Q2424" i="2" s="1"/>
  <c r="D2424" i="2"/>
  <c r="B2424" i="2"/>
  <c r="P2423" i="2"/>
  <c r="G2423" i="2"/>
  <c r="K2423" i="2" s="1"/>
  <c r="O2423" i="2" s="1"/>
  <c r="F2423" i="2"/>
  <c r="Q2423" i="2" s="1"/>
  <c r="D2423" i="2"/>
  <c r="B2423" i="2"/>
  <c r="G2422" i="2"/>
  <c r="F2422" i="2"/>
  <c r="Q2422" i="2" s="1"/>
  <c r="D2422" i="2"/>
  <c r="P2422" i="2"/>
  <c r="B2422" i="2"/>
  <c r="K2421" i="2"/>
  <c r="O2421" i="2" s="1"/>
  <c r="G2421" i="2"/>
  <c r="H2421" i="2" s="1"/>
  <c r="F2421" i="2"/>
  <c r="Q2421" i="2" s="1"/>
  <c r="D2421" i="2"/>
  <c r="P2421" i="2"/>
  <c r="B2421" i="2"/>
  <c r="Q2420" i="2"/>
  <c r="P2420" i="2"/>
  <c r="G2420" i="2"/>
  <c r="F2420" i="2"/>
  <c r="D2420" i="2"/>
  <c r="B2420" i="2"/>
  <c r="P2419" i="2"/>
  <c r="G2419" i="2"/>
  <c r="K2419" i="2" s="1"/>
  <c r="O2419" i="2" s="1"/>
  <c r="F2419" i="2"/>
  <c r="Q2419" i="2" s="1"/>
  <c r="D2419" i="2"/>
  <c r="B2419" i="2"/>
  <c r="G2418" i="2"/>
  <c r="F2418" i="2"/>
  <c r="Q2418" i="2" s="1"/>
  <c r="D2418" i="2"/>
  <c r="P2418" i="2"/>
  <c r="B2418" i="2"/>
  <c r="G2417" i="2"/>
  <c r="H2417" i="2" s="1"/>
  <c r="F2417" i="2"/>
  <c r="Q2417" i="2" s="1"/>
  <c r="D2417" i="2"/>
  <c r="P2417" i="2"/>
  <c r="B2417" i="2"/>
  <c r="P2416" i="2"/>
  <c r="G2416" i="2"/>
  <c r="F2416" i="2"/>
  <c r="Q2416" i="2" s="1"/>
  <c r="D2416" i="2"/>
  <c r="B2416" i="2"/>
  <c r="P2415" i="2"/>
  <c r="G2415" i="2"/>
  <c r="K2415" i="2" s="1"/>
  <c r="O2415" i="2" s="1"/>
  <c r="F2415" i="2"/>
  <c r="Q2415" i="2" s="1"/>
  <c r="D2415" i="2"/>
  <c r="B2415" i="2"/>
  <c r="G2414" i="2"/>
  <c r="F2414" i="2"/>
  <c r="Q2414" i="2" s="1"/>
  <c r="D2414" i="2"/>
  <c r="P2414" i="2"/>
  <c r="B2414" i="2"/>
  <c r="K2413" i="2"/>
  <c r="O2413" i="2" s="1"/>
  <c r="G2413" i="2"/>
  <c r="H2413" i="2" s="1"/>
  <c r="F2413" i="2"/>
  <c r="Q2413" i="2" s="1"/>
  <c r="D2413" i="2"/>
  <c r="P2413" i="2"/>
  <c r="B2413" i="2"/>
  <c r="Q2412" i="2"/>
  <c r="P2412" i="2"/>
  <c r="G2412" i="2"/>
  <c r="F2412" i="2"/>
  <c r="D2412" i="2"/>
  <c r="B2412" i="2"/>
  <c r="P2411" i="2"/>
  <c r="G2411" i="2"/>
  <c r="H2411" i="2" s="1"/>
  <c r="F2411" i="2"/>
  <c r="Q2411" i="2" s="1"/>
  <c r="D2411" i="2"/>
  <c r="B2411" i="2"/>
  <c r="G2410" i="2"/>
  <c r="F2410" i="2"/>
  <c r="Q2410" i="2" s="1"/>
  <c r="D2410" i="2"/>
  <c r="P2410" i="2"/>
  <c r="B2410" i="2"/>
  <c r="G2409" i="2"/>
  <c r="H2409" i="2" s="1"/>
  <c r="F2409" i="2"/>
  <c r="Q2409" i="2" s="1"/>
  <c r="D2409" i="2"/>
  <c r="P2409" i="2"/>
  <c r="B2409" i="2"/>
  <c r="P2408" i="2"/>
  <c r="G2408" i="2"/>
  <c r="F2408" i="2"/>
  <c r="Q2408" i="2" s="1"/>
  <c r="D2408" i="2"/>
  <c r="B2408" i="2"/>
  <c r="P2407" i="2"/>
  <c r="G2407" i="2"/>
  <c r="K2407" i="2" s="1"/>
  <c r="O2407" i="2" s="1"/>
  <c r="F2407" i="2"/>
  <c r="Q2407" i="2" s="1"/>
  <c r="D2407" i="2"/>
  <c r="B2407" i="2"/>
  <c r="G2406" i="2"/>
  <c r="F2406" i="2"/>
  <c r="Q2406" i="2" s="1"/>
  <c r="D2406" i="2"/>
  <c r="P2406" i="2"/>
  <c r="B2406" i="2"/>
  <c r="K2405" i="2"/>
  <c r="O2405" i="2" s="1"/>
  <c r="G2405" i="2"/>
  <c r="H2405" i="2" s="1"/>
  <c r="F2405" i="2"/>
  <c r="Q2405" i="2" s="1"/>
  <c r="D2405" i="2"/>
  <c r="P2405" i="2"/>
  <c r="B2405" i="2"/>
  <c r="Q2404" i="2"/>
  <c r="P2404" i="2"/>
  <c r="G2404" i="2"/>
  <c r="F2404" i="2"/>
  <c r="D2404" i="2"/>
  <c r="B2404" i="2"/>
  <c r="P2403" i="2"/>
  <c r="G2403" i="2"/>
  <c r="K2403" i="2" s="1"/>
  <c r="O2403" i="2" s="1"/>
  <c r="F2403" i="2"/>
  <c r="Q2403" i="2" s="1"/>
  <c r="D2403" i="2"/>
  <c r="B2403" i="2"/>
  <c r="G2402" i="2"/>
  <c r="F2402" i="2"/>
  <c r="Q2402" i="2" s="1"/>
  <c r="D2402" i="2"/>
  <c r="P2402" i="2"/>
  <c r="B2402" i="2"/>
  <c r="G2401" i="2"/>
  <c r="H2401" i="2" s="1"/>
  <c r="F2401" i="2"/>
  <c r="Q2401" i="2" s="1"/>
  <c r="D2401" i="2"/>
  <c r="P2401" i="2"/>
  <c r="B2401" i="2"/>
  <c r="P2400" i="2"/>
  <c r="G2400" i="2"/>
  <c r="F2400" i="2"/>
  <c r="Q2400" i="2" s="1"/>
  <c r="D2400" i="2"/>
  <c r="B2400" i="2"/>
  <c r="P2399" i="2"/>
  <c r="G2399" i="2"/>
  <c r="K2399" i="2" s="1"/>
  <c r="O2399" i="2" s="1"/>
  <c r="F2399" i="2"/>
  <c r="Q2399" i="2" s="1"/>
  <c r="D2399" i="2"/>
  <c r="B2399" i="2"/>
  <c r="G2398" i="2"/>
  <c r="F2398" i="2"/>
  <c r="Q2398" i="2" s="1"/>
  <c r="D2398" i="2"/>
  <c r="P2398" i="2"/>
  <c r="B2398" i="2"/>
  <c r="K2397" i="2"/>
  <c r="O2397" i="2" s="1"/>
  <c r="G2397" i="2"/>
  <c r="H2397" i="2" s="1"/>
  <c r="F2397" i="2"/>
  <c r="Q2397" i="2" s="1"/>
  <c r="D2397" i="2"/>
  <c r="P2397" i="2"/>
  <c r="B2397" i="2"/>
  <c r="Q2396" i="2"/>
  <c r="P2396" i="2"/>
  <c r="G2396" i="2"/>
  <c r="F2396" i="2"/>
  <c r="D2396" i="2"/>
  <c r="B2396" i="2"/>
  <c r="P2395" i="2"/>
  <c r="G2395" i="2"/>
  <c r="H2395" i="2" s="1"/>
  <c r="F2395" i="2"/>
  <c r="Q2395" i="2" s="1"/>
  <c r="D2395" i="2"/>
  <c r="B2395" i="2"/>
  <c r="G2394" i="2"/>
  <c r="F2394" i="2"/>
  <c r="Q2394" i="2" s="1"/>
  <c r="D2394" i="2"/>
  <c r="P2394" i="2"/>
  <c r="B2394" i="2"/>
  <c r="G2393" i="2"/>
  <c r="H2393" i="2" s="1"/>
  <c r="F2393" i="2"/>
  <c r="Q2393" i="2" s="1"/>
  <c r="D2393" i="2"/>
  <c r="P2393" i="2"/>
  <c r="B2393" i="2"/>
  <c r="P2392" i="2"/>
  <c r="G2392" i="2"/>
  <c r="F2392" i="2"/>
  <c r="Q2392" i="2" s="1"/>
  <c r="D2392" i="2"/>
  <c r="B2392" i="2"/>
  <c r="P2391" i="2"/>
  <c r="G2391" i="2"/>
  <c r="K2391" i="2" s="1"/>
  <c r="O2391" i="2" s="1"/>
  <c r="F2391" i="2"/>
  <c r="Q2391" i="2" s="1"/>
  <c r="D2391" i="2"/>
  <c r="B2391" i="2"/>
  <c r="G2390" i="2"/>
  <c r="F2390" i="2"/>
  <c r="Q2390" i="2" s="1"/>
  <c r="D2390" i="2"/>
  <c r="P2390" i="2"/>
  <c r="B2390" i="2"/>
  <c r="K2389" i="2"/>
  <c r="O2389" i="2" s="1"/>
  <c r="G2389" i="2"/>
  <c r="H2389" i="2" s="1"/>
  <c r="F2389" i="2"/>
  <c r="Q2389" i="2" s="1"/>
  <c r="D2389" i="2"/>
  <c r="P2389" i="2"/>
  <c r="B2389" i="2"/>
  <c r="Q2388" i="2"/>
  <c r="P2388" i="2"/>
  <c r="G2388" i="2"/>
  <c r="F2388" i="2"/>
  <c r="D2388" i="2"/>
  <c r="B2388" i="2"/>
  <c r="P2387" i="2"/>
  <c r="G2387" i="2"/>
  <c r="K2387" i="2" s="1"/>
  <c r="O2387" i="2" s="1"/>
  <c r="F2387" i="2"/>
  <c r="Q2387" i="2" s="1"/>
  <c r="D2387" i="2"/>
  <c r="B2387" i="2"/>
  <c r="G2386" i="2"/>
  <c r="F2386" i="2"/>
  <c r="Q2386" i="2" s="1"/>
  <c r="D2386" i="2"/>
  <c r="P2386" i="2"/>
  <c r="B2386" i="2"/>
  <c r="G2385" i="2"/>
  <c r="H2385" i="2" s="1"/>
  <c r="F2385" i="2"/>
  <c r="Q2385" i="2" s="1"/>
  <c r="D2385" i="2"/>
  <c r="P2385" i="2"/>
  <c r="B2385" i="2"/>
  <c r="P2384" i="2"/>
  <c r="G2384" i="2"/>
  <c r="F2384" i="2"/>
  <c r="Q2384" i="2" s="1"/>
  <c r="D2384" i="2"/>
  <c r="B2384" i="2"/>
  <c r="P2383" i="2"/>
  <c r="G2383" i="2"/>
  <c r="K2383" i="2" s="1"/>
  <c r="O2383" i="2" s="1"/>
  <c r="F2383" i="2"/>
  <c r="Q2383" i="2" s="1"/>
  <c r="D2383" i="2"/>
  <c r="B2383" i="2"/>
  <c r="G2382" i="2"/>
  <c r="F2382" i="2"/>
  <c r="Q2382" i="2" s="1"/>
  <c r="D2382" i="2"/>
  <c r="P2382" i="2"/>
  <c r="B2382" i="2"/>
  <c r="K2381" i="2"/>
  <c r="O2381" i="2" s="1"/>
  <c r="G2381" i="2"/>
  <c r="H2381" i="2" s="1"/>
  <c r="F2381" i="2"/>
  <c r="Q2381" i="2" s="1"/>
  <c r="D2381" i="2"/>
  <c r="P2381" i="2"/>
  <c r="B2381" i="2"/>
  <c r="Q2380" i="2"/>
  <c r="P2380" i="2"/>
  <c r="G2380" i="2"/>
  <c r="F2380" i="2"/>
  <c r="D2380" i="2"/>
  <c r="B2380" i="2"/>
  <c r="P2379" i="2"/>
  <c r="G2379" i="2"/>
  <c r="H2379" i="2" s="1"/>
  <c r="F2379" i="2"/>
  <c r="Q2379" i="2" s="1"/>
  <c r="D2379" i="2"/>
  <c r="B2379" i="2"/>
  <c r="G2378" i="2"/>
  <c r="F2378" i="2"/>
  <c r="Q2378" i="2" s="1"/>
  <c r="D2378" i="2"/>
  <c r="P2378" i="2"/>
  <c r="B2378" i="2"/>
  <c r="G2377" i="2"/>
  <c r="H2377" i="2" s="1"/>
  <c r="F2377" i="2"/>
  <c r="Q2377" i="2" s="1"/>
  <c r="D2377" i="2"/>
  <c r="P2377" i="2"/>
  <c r="B2377" i="2"/>
  <c r="P2376" i="2"/>
  <c r="G2376" i="2"/>
  <c r="F2376" i="2"/>
  <c r="Q2376" i="2" s="1"/>
  <c r="D2376" i="2"/>
  <c r="B2376" i="2"/>
  <c r="P2375" i="2"/>
  <c r="G2375" i="2"/>
  <c r="K2375" i="2" s="1"/>
  <c r="O2375" i="2" s="1"/>
  <c r="F2375" i="2"/>
  <c r="Q2375" i="2" s="1"/>
  <c r="D2375" i="2"/>
  <c r="B2375" i="2"/>
  <c r="G2374" i="2"/>
  <c r="F2374" i="2"/>
  <c r="Q2374" i="2" s="1"/>
  <c r="D2374" i="2"/>
  <c r="P2374" i="2"/>
  <c r="B2374" i="2"/>
  <c r="K2373" i="2"/>
  <c r="O2373" i="2" s="1"/>
  <c r="G2373" i="2"/>
  <c r="H2373" i="2" s="1"/>
  <c r="F2373" i="2"/>
  <c r="Q2373" i="2" s="1"/>
  <c r="D2373" i="2"/>
  <c r="P2373" i="2"/>
  <c r="B2373" i="2"/>
  <c r="Q2372" i="2"/>
  <c r="P2372" i="2"/>
  <c r="G2372" i="2"/>
  <c r="F2372" i="2"/>
  <c r="D2372" i="2"/>
  <c r="B2372" i="2"/>
  <c r="P2371" i="2"/>
  <c r="G2371" i="2"/>
  <c r="K2371" i="2" s="1"/>
  <c r="O2371" i="2" s="1"/>
  <c r="F2371" i="2"/>
  <c r="Q2371" i="2" s="1"/>
  <c r="D2371" i="2"/>
  <c r="B2371" i="2"/>
  <c r="G2370" i="2"/>
  <c r="F2370" i="2"/>
  <c r="Q2370" i="2" s="1"/>
  <c r="D2370" i="2"/>
  <c r="P2370" i="2"/>
  <c r="B2370" i="2"/>
  <c r="G2369" i="2"/>
  <c r="H2369" i="2" s="1"/>
  <c r="F2369" i="2"/>
  <c r="Q2369" i="2" s="1"/>
  <c r="D2369" i="2"/>
  <c r="P2369" i="2"/>
  <c r="B2369" i="2"/>
  <c r="P2368" i="2"/>
  <c r="G2368" i="2"/>
  <c r="F2368" i="2"/>
  <c r="Q2368" i="2" s="1"/>
  <c r="D2368" i="2"/>
  <c r="B2368" i="2"/>
  <c r="P2367" i="2"/>
  <c r="G2367" i="2"/>
  <c r="H2367" i="2" s="1"/>
  <c r="F2367" i="2"/>
  <c r="Q2367" i="2" s="1"/>
  <c r="D2367" i="2"/>
  <c r="B2367" i="2"/>
  <c r="G2366" i="2"/>
  <c r="F2366" i="2"/>
  <c r="Q2366" i="2" s="1"/>
  <c r="D2366" i="2"/>
  <c r="P2366" i="2"/>
  <c r="B2366" i="2"/>
  <c r="K2365" i="2"/>
  <c r="O2365" i="2" s="1"/>
  <c r="G2365" i="2"/>
  <c r="H2365" i="2" s="1"/>
  <c r="F2365" i="2"/>
  <c r="Q2365" i="2" s="1"/>
  <c r="D2365" i="2"/>
  <c r="P2365" i="2"/>
  <c r="B2365" i="2"/>
  <c r="Q2364" i="2"/>
  <c r="P2364" i="2"/>
  <c r="G2364" i="2"/>
  <c r="F2364" i="2"/>
  <c r="D2364" i="2"/>
  <c r="B2364" i="2"/>
  <c r="P2363" i="2"/>
  <c r="G2363" i="2"/>
  <c r="K2363" i="2" s="1"/>
  <c r="O2363" i="2" s="1"/>
  <c r="F2363" i="2"/>
  <c r="Q2363" i="2" s="1"/>
  <c r="D2363" i="2"/>
  <c r="B2363" i="2"/>
  <c r="G2362" i="2"/>
  <c r="F2362" i="2"/>
  <c r="Q2362" i="2" s="1"/>
  <c r="D2362" i="2"/>
  <c r="P2362" i="2"/>
  <c r="B2362" i="2"/>
  <c r="G2361" i="2"/>
  <c r="H2361" i="2" s="1"/>
  <c r="F2361" i="2"/>
  <c r="Q2361" i="2" s="1"/>
  <c r="D2361" i="2"/>
  <c r="P2361" i="2"/>
  <c r="B2361" i="2"/>
  <c r="P2360" i="2"/>
  <c r="G2360" i="2"/>
  <c r="F2360" i="2"/>
  <c r="Q2360" i="2" s="1"/>
  <c r="D2360" i="2"/>
  <c r="B2360" i="2"/>
  <c r="P2359" i="2"/>
  <c r="G2359" i="2"/>
  <c r="H2359" i="2" s="1"/>
  <c r="F2359" i="2"/>
  <c r="Q2359" i="2" s="1"/>
  <c r="D2359" i="2"/>
  <c r="B2359" i="2"/>
  <c r="G2358" i="2"/>
  <c r="F2358" i="2"/>
  <c r="Q2358" i="2" s="1"/>
  <c r="D2358" i="2"/>
  <c r="P2358" i="2"/>
  <c r="B2358" i="2"/>
  <c r="K2357" i="2"/>
  <c r="O2357" i="2" s="1"/>
  <c r="G2357" i="2"/>
  <c r="H2357" i="2" s="1"/>
  <c r="F2357" i="2"/>
  <c r="Q2357" i="2" s="1"/>
  <c r="D2357" i="2"/>
  <c r="P2357" i="2"/>
  <c r="B2357" i="2"/>
  <c r="Q2356" i="2"/>
  <c r="P2356" i="2"/>
  <c r="G2356" i="2"/>
  <c r="F2356" i="2"/>
  <c r="D2356" i="2"/>
  <c r="B2356" i="2"/>
  <c r="P2355" i="2"/>
  <c r="G2355" i="2"/>
  <c r="K2355" i="2" s="1"/>
  <c r="O2355" i="2" s="1"/>
  <c r="F2355" i="2"/>
  <c r="Q2355" i="2" s="1"/>
  <c r="D2355" i="2"/>
  <c r="B2355" i="2"/>
  <c r="G2354" i="2"/>
  <c r="F2354" i="2"/>
  <c r="Q2354" i="2" s="1"/>
  <c r="D2354" i="2"/>
  <c r="P2354" i="2"/>
  <c r="B2354" i="2"/>
  <c r="G2353" i="2"/>
  <c r="H2353" i="2" s="1"/>
  <c r="F2353" i="2"/>
  <c r="Q2353" i="2" s="1"/>
  <c r="D2353" i="2"/>
  <c r="P2353" i="2"/>
  <c r="B2353" i="2"/>
  <c r="P2352" i="2"/>
  <c r="G2352" i="2"/>
  <c r="F2352" i="2"/>
  <c r="Q2352" i="2" s="1"/>
  <c r="D2352" i="2"/>
  <c r="B2352" i="2"/>
  <c r="P2351" i="2"/>
  <c r="G2351" i="2"/>
  <c r="H2351" i="2" s="1"/>
  <c r="F2351" i="2"/>
  <c r="Q2351" i="2" s="1"/>
  <c r="D2351" i="2"/>
  <c r="B2351" i="2"/>
  <c r="G2350" i="2"/>
  <c r="F2350" i="2"/>
  <c r="Q2350" i="2" s="1"/>
  <c r="D2350" i="2"/>
  <c r="P2350" i="2"/>
  <c r="B2350" i="2"/>
  <c r="K2349" i="2"/>
  <c r="O2349" i="2" s="1"/>
  <c r="G2349" i="2"/>
  <c r="H2349" i="2" s="1"/>
  <c r="F2349" i="2"/>
  <c r="Q2349" i="2" s="1"/>
  <c r="D2349" i="2"/>
  <c r="P2349" i="2"/>
  <c r="B2349" i="2"/>
  <c r="Q2348" i="2"/>
  <c r="P2348" i="2"/>
  <c r="G2348" i="2"/>
  <c r="F2348" i="2"/>
  <c r="D2348" i="2"/>
  <c r="B2348" i="2"/>
  <c r="P2347" i="2"/>
  <c r="G2347" i="2"/>
  <c r="K2347" i="2" s="1"/>
  <c r="O2347" i="2" s="1"/>
  <c r="F2347" i="2"/>
  <c r="Q2347" i="2" s="1"/>
  <c r="D2347" i="2"/>
  <c r="B2347" i="2"/>
  <c r="G2346" i="2"/>
  <c r="F2346" i="2"/>
  <c r="Q2346" i="2" s="1"/>
  <c r="D2346" i="2"/>
  <c r="P2346" i="2"/>
  <c r="B2346" i="2"/>
  <c r="G2345" i="2"/>
  <c r="H2345" i="2" s="1"/>
  <c r="F2345" i="2"/>
  <c r="Q2345" i="2" s="1"/>
  <c r="D2345" i="2"/>
  <c r="P2345" i="2"/>
  <c r="B2345" i="2"/>
  <c r="P2344" i="2"/>
  <c r="G2344" i="2"/>
  <c r="F2344" i="2"/>
  <c r="Q2344" i="2" s="1"/>
  <c r="D2344" i="2"/>
  <c r="B2344" i="2"/>
  <c r="P2343" i="2"/>
  <c r="G2343" i="2"/>
  <c r="H2343" i="2" s="1"/>
  <c r="F2343" i="2"/>
  <c r="Q2343" i="2" s="1"/>
  <c r="D2343" i="2"/>
  <c r="B2343" i="2"/>
  <c r="G2342" i="2"/>
  <c r="F2342" i="2"/>
  <c r="Q2342" i="2" s="1"/>
  <c r="D2342" i="2"/>
  <c r="P2342" i="2"/>
  <c r="B2342" i="2"/>
  <c r="K2341" i="2"/>
  <c r="O2341" i="2" s="1"/>
  <c r="G2341" i="2"/>
  <c r="H2341" i="2" s="1"/>
  <c r="F2341" i="2"/>
  <c r="Q2341" i="2" s="1"/>
  <c r="D2341" i="2"/>
  <c r="P2341" i="2"/>
  <c r="B2341" i="2"/>
  <c r="Q2340" i="2"/>
  <c r="P2340" i="2"/>
  <c r="G2340" i="2"/>
  <c r="F2340" i="2"/>
  <c r="D2340" i="2"/>
  <c r="B2340" i="2"/>
  <c r="P2339" i="2"/>
  <c r="G2339" i="2"/>
  <c r="K2339" i="2" s="1"/>
  <c r="O2339" i="2" s="1"/>
  <c r="F2339" i="2"/>
  <c r="Q2339" i="2" s="1"/>
  <c r="D2339" i="2"/>
  <c r="B2339" i="2"/>
  <c r="G2338" i="2"/>
  <c r="F2338" i="2"/>
  <c r="Q2338" i="2" s="1"/>
  <c r="D2338" i="2"/>
  <c r="P2338" i="2"/>
  <c r="B2338" i="2"/>
  <c r="G2337" i="2"/>
  <c r="H2337" i="2" s="1"/>
  <c r="F2337" i="2"/>
  <c r="Q2337" i="2" s="1"/>
  <c r="D2337" i="2"/>
  <c r="P2337" i="2"/>
  <c r="B2337" i="2"/>
  <c r="P2336" i="2"/>
  <c r="G2336" i="2"/>
  <c r="F2336" i="2"/>
  <c r="Q2336" i="2" s="1"/>
  <c r="D2336" i="2"/>
  <c r="B2336" i="2"/>
  <c r="P2335" i="2"/>
  <c r="G2335" i="2"/>
  <c r="H2335" i="2" s="1"/>
  <c r="F2335" i="2"/>
  <c r="Q2335" i="2" s="1"/>
  <c r="D2335" i="2"/>
  <c r="B2335" i="2"/>
  <c r="G2334" i="2"/>
  <c r="F2334" i="2"/>
  <c r="Q2334" i="2" s="1"/>
  <c r="D2334" i="2"/>
  <c r="P2334" i="2"/>
  <c r="B2334" i="2"/>
  <c r="K2333" i="2"/>
  <c r="O2333" i="2" s="1"/>
  <c r="G2333" i="2"/>
  <c r="H2333" i="2" s="1"/>
  <c r="F2333" i="2"/>
  <c r="Q2333" i="2" s="1"/>
  <c r="D2333" i="2"/>
  <c r="P2333" i="2"/>
  <c r="B2333" i="2"/>
  <c r="Q2332" i="2"/>
  <c r="P2332" i="2"/>
  <c r="G2332" i="2"/>
  <c r="F2332" i="2"/>
  <c r="D2332" i="2"/>
  <c r="B2332" i="2"/>
  <c r="K2331" i="2"/>
  <c r="O2331" i="2" s="1"/>
  <c r="G2331" i="2"/>
  <c r="H2331" i="2" s="1"/>
  <c r="F2331" i="2"/>
  <c r="Q2331" i="2" s="1"/>
  <c r="D2331" i="2"/>
  <c r="P2331" i="2"/>
  <c r="B2331" i="2"/>
  <c r="G2330" i="2"/>
  <c r="F2330" i="2"/>
  <c r="Q2330" i="2" s="1"/>
  <c r="D2330" i="2"/>
  <c r="P2330" i="2"/>
  <c r="B2330" i="2"/>
  <c r="G2329" i="2"/>
  <c r="H2329" i="2" s="1"/>
  <c r="F2329" i="2"/>
  <c r="Q2329" i="2" s="1"/>
  <c r="D2329" i="2"/>
  <c r="P2329" i="2"/>
  <c r="B2329" i="2"/>
  <c r="P2328" i="2"/>
  <c r="G2328" i="2"/>
  <c r="F2328" i="2"/>
  <c r="Q2328" i="2" s="1"/>
  <c r="D2328" i="2"/>
  <c r="B2328" i="2"/>
  <c r="P2327" i="2"/>
  <c r="G2327" i="2"/>
  <c r="H2327" i="2" s="1"/>
  <c r="F2327" i="2"/>
  <c r="Q2327" i="2" s="1"/>
  <c r="D2327" i="2"/>
  <c r="B2327" i="2"/>
  <c r="G2326" i="2"/>
  <c r="F2326" i="2"/>
  <c r="Q2326" i="2" s="1"/>
  <c r="D2326" i="2"/>
  <c r="P2326" i="2"/>
  <c r="B2326" i="2"/>
  <c r="P2325" i="2"/>
  <c r="G2325" i="2"/>
  <c r="H2325" i="2" s="1"/>
  <c r="F2325" i="2"/>
  <c r="Q2325" i="2" s="1"/>
  <c r="D2325" i="2"/>
  <c r="B2325" i="2"/>
  <c r="P2324" i="2"/>
  <c r="G2324" i="2"/>
  <c r="F2324" i="2"/>
  <c r="Q2324" i="2" s="1"/>
  <c r="D2324" i="2"/>
  <c r="B2324" i="2"/>
  <c r="G2323" i="2"/>
  <c r="H2323" i="2" s="1"/>
  <c r="F2323" i="2"/>
  <c r="Q2323" i="2" s="1"/>
  <c r="D2323" i="2"/>
  <c r="P2323" i="2"/>
  <c r="B2323" i="2"/>
  <c r="G2322" i="2"/>
  <c r="F2322" i="2"/>
  <c r="Q2322" i="2" s="1"/>
  <c r="D2322" i="2"/>
  <c r="P2322" i="2"/>
  <c r="B2322" i="2"/>
  <c r="G2321" i="2"/>
  <c r="H2321" i="2" s="1"/>
  <c r="F2321" i="2"/>
  <c r="Q2321" i="2" s="1"/>
  <c r="D2321" i="2"/>
  <c r="P2321" i="2"/>
  <c r="B2321" i="2"/>
  <c r="P2320" i="2"/>
  <c r="O2320" i="2"/>
  <c r="G2320" i="2"/>
  <c r="K2320" i="2" s="1"/>
  <c r="F2320" i="2"/>
  <c r="Q2320" i="2" s="1"/>
  <c r="D2320" i="2"/>
  <c r="B2320" i="2"/>
  <c r="P2319" i="2"/>
  <c r="G2319" i="2"/>
  <c r="F2319" i="2"/>
  <c r="Q2319" i="2" s="1"/>
  <c r="D2319" i="2"/>
  <c r="B2319" i="2"/>
  <c r="G2318" i="2"/>
  <c r="F2318" i="2"/>
  <c r="Q2318" i="2" s="1"/>
  <c r="D2318" i="2"/>
  <c r="P2318" i="2"/>
  <c r="B2318" i="2"/>
  <c r="P2317" i="2"/>
  <c r="G2317" i="2"/>
  <c r="H2317" i="2" s="1"/>
  <c r="F2317" i="2"/>
  <c r="Q2317" i="2" s="1"/>
  <c r="D2317" i="2"/>
  <c r="B2317" i="2"/>
  <c r="P2316" i="2"/>
  <c r="G2316" i="2"/>
  <c r="K2316" i="2" s="1"/>
  <c r="O2316" i="2" s="1"/>
  <c r="F2316" i="2"/>
  <c r="Q2316" i="2" s="1"/>
  <c r="D2316" i="2"/>
  <c r="B2316" i="2"/>
  <c r="G2315" i="2"/>
  <c r="F2315" i="2"/>
  <c r="Q2315" i="2" s="1"/>
  <c r="D2315" i="2"/>
  <c r="P2315" i="2"/>
  <c r="B2315" i="2"/>
  <c r="G2314" i="2"/>
  <c r="F2314" i="2"/>
  <c r="Q2314" i="2" s="1"/>
  <c r="D2314" i="2"/>
  <c r="P2314" i="2"/>
  <c r="B2314" i="2"/>
  <c r="G2313" i="2"/>
  <c r="F2313" i="2"/>
  <c r="Q2313" i="2" s="1"/>
  <c r="D2313" i="2"/>
  <c r="P2313" i="2"/>
  <c r="B2313" i="2"/>
  <c r="P2312" i="2"/>
  <c r="G2312" i="2"/>
  <c r="K2312" i="2" s="1"/>
  <c r="O2312" i="2" s="1"/>
  <c r="F2312" i="2"/>
  <c r="Q2312" i="2" s="1"/>
  <c r="D2312" i="2"/>
  <c r="B2312" i="2"/>
  <c r="P2311" i="2"/>
  <c r="G2311" i="2"/>
  <c r="H2311" i="2" s="1"/>
  <c r="F2311" i="2"/>
  <c r="Q2311" i="2" s="1"/>
  <c r="D2311" i="2"/>
  <c r="B2311" i="2"/>
  <c r="G2310" i="2"/>
  <c r="F2310" i="2"/>
  <c r="Q2310" i="2" s="1"/>
  <c r="D2310" i="2"/>
  <c r="P2310" i="2"/>
  <c r="B2310" i="2"/>
  <c r="P2309" i="2"/>
  <c r="G2309" i="2"/>
  <c r="H2309" i="2" s="1"/>
  <c r="F2309" i="2"/>
  <c r="Q2309" i="2" s="1"/>
  <c r="D2309" i="2"/>
  <c r="B2309" i="2"/>
  <c r="P2308" i="2"/>
  <c r="G2308" i="2"/>
  <c r="K2308" i="2" s="1"/>
  <c r="O2308" i="2" s="1"/>
  <c r="F2308" i="2"/>
  <c r="Q2308" i="2" s="1"/>
  <c r="D2308" i="2"/>
  <c r="B2308" i="2"/>
  <c r="G2307" i="2"/>
  <c r="F2307" i="2"/>
  <c r="Q2307" i="2" s="1"/>
  <c r="D2307" i="2"/>
  <c r="P2307" i="2"/>
  <c r="B2307" i="2"/>
  <c r="G2306" i="2"/>
  <c r="F2306" i="2"/>
  <c r="Q2306" i="2" s="1"/>
  <c r="D2306" i="2"/>
  <c r="P2306" i="2"/>
  <c r="B2306" i="2"/>
  <c r="G2305" i="2"/>
  <c r="F2305" i="2"/>
  <c r="Q2305" i="2" s="1"/>
  <c r="D2305" i="2"/>
  <c r="P2305" i="2"/>
  <c r="B2305" i="2"/>
  <c r="P2304" i="2"/>
  <c r="G2304" i="2"/>
  <c r="K2304" i="2" s="1"/>
  <c r="O2304" i="2" s="1"/>
  <c r="F2304" i="2"/>
  <c r="Q2304" i="2" s="1"/>
  <c r="D2304" i="2"/>
  <c r="B2304" i="2"/>
  <c r="P2303" i="2"/>
  <c r="G2303" i="2"/>
  <c r="H2303" i="2" s="1"/>
  <c r="F2303" i="2"/>
  <c r="Q2303" i="2" s="1"/>
  <c r="D2303" i="2"/>
  <c r="B2303" i="2"/>
  <c r="Q2302" i="2"/>
  <c r="G2302" i="2"/>
  <c r="F2302" i="2"/>
  <c r="D2302" i="2"/>
  <c r="P2302" i="2"/>
  <c r="B2302" i="2"/>
  <c r="P2301" i="2"/>
  <c r="G2301" i="2"/>
  <c r="H2301" i="2" s="1"/>
  <c r="F2301" i="2"/>
  <c r="Q2301" i="2" s="1"/>
  <c r="D2301" i="2"/>
  <c r="B2301" i="2"/>
  <c r="P2300" i="2"/>
  <c r="G2300" i="2"/>
  <c r="K2300" i="2" s="1"/>
  <c r="O2300" i="2" s="1"/>
  <c r="F2300" i="2"/>
  <c r="Q2300" i="2" s="1"/>
  <c r="D2300" i="2"/>
  <c r="B2300" i="2"/>
  <c r="G2299" i="2"/>
  <c r="F2299" i="2"/>
  <c r="Q2299" i="2" s="1"/>
  <c r="D2299" i="2"/>
  <c r="P2299" i="2"/>
  <c r="B2299" i="2"/>
  <c r="G2298" i="2"/>
  <c r="F2298" i="2"/>
  <c r="Q2298" i="2" s="1"/>
  <c r="D2298" i="2"/>
  <c r="P2298" i="2"/>
  <c r="B2298" i="2"/>
  <c r="G2297" i="2"/>
  <c r="F2297" i="2"/>
  <c r="Q2297" i="2" s="1"/>
  <c r="D2297" i="2"/>
  <c r="P2297" i="2"/>
  <c r="B2297" i="2"/>
  <c r="P2296" i="2"/>
  <c r="G2296" i="2"/>
  <c r="K2296" i="2" s="1"/>
  <c r="O2296" i="2" s="1"/>
  <c r="F2296" i="2"/>
  <c r="Q2296" i="2" s="1"/>
  <c r="D2296" i="2"/>
  <c r="B2296" i="2"/>
  <c r="P2295" i="2"/>
  <c r="G2295" i="2"/>
  <c r="H2295" i="2" s="1"/>
  <c r="F2295" i="2"/>
  <c r="Q2295" i="2" s="1"/>
  <c r="D2295" i="2"/>
  <c r="B2295" i="2"/>
  <c r="Q2294" i="2"/>
  <c r="G2294" i="2"/>
  <c r="F2294" i="2"/>
  <c r="D2294" i="2"/>
  <c r="P2294" i="2"/>
  <c r="B2294" i="2"/>
  <c r="G2293" i="2"/>
  <c r="F2293" i="2"/>
  <c r="Q2293" i="2" s="1"/>
  <c r="D2293" i="2"/>
  <c r="P2293" i="2"/>
  <c r="B2293" i="2"/>
  <c r="P2292" i="2"/>
  <c r="G2292" i="2"/>
  <c r="K2292" i="2" s="1"/>
  <c r="O2292" i="2" s="1"/>
  <c r="F2292" i="2"/>
  <c r="Q2292" i="2" s="1"/>
  <c r="D2292" i="2"/>
  <c r="B2292" i="2"/>
  <c r="P2291" i="2"/>
  <c r="G2291" i="2"/>
  <c r="K2291" i="2" s="1"/>
  <c r="O2291" i="2" s="1"/>
  <c r="F2291" i="2"/>
  <c r="Q2291" i="2" s="1"/>
  <c r="D2291" i="2"/>
  <c r="B2291" i="2"/>
  <c r="G2290" i="2"/>
  <c r="F2290" i="2"/>
  <c r="Q2290" i="2" s="1"/>
  <c r="D2290" i="2"/>
  <c r="P2290" i="2"/>
  <c r="B2290" i="2"/>
  <c r="G2289" i="2"/>
  <c r="H2289" i="2" s="1"/>
  <c r="F2289" i="2"/>
  <c r="Q2289" i="2" s="1"/>
  <c r="D2289" i="2"/>
  <c r="P2289" i="2"/>
  <c r="B2289" i="2"/>
  <c r="P2288" i="2"/>
  <c r="G2288" i="2"/>
  <c r="F2288" i="2"/>
  <c r="Q2288" i="2" s="1"/>
  <c r="D2288" i="2"/>
  <c r="B2288" i="2"/>
  <c r="P2287" i="2"/>
  <c r="G2287" i="2"/>
  <c r="F2287" i="2"/>
  <c r="Q2287" i="2" s="1"/>
  <c r="D2287" i="2"/>
  <c r="B2287" i="2"/>
  <c r="G2286" i="2"/>
  <c r="F2286" i="2"/>
  <c r="Q2286" i="2" s="1"/>
  <c r="D2286" i="2"/>
  <c r="P2286" i="2"/>
  <c r="B2286" i="2"/>
  <c r="G2285" i="2"/>
  <c r="H2285" i="2" s="1"/>
  <c r="F2285" i="2"/>
  <c r="Q2285" i="2" s="1"/>
  <c r="D2285" i="2"/>
  <c r="P2285" i="2"/>
  <c r="B2285" i="2"/>
  <c r="P2284" i="2"/>
  <c r="G2284" i="2"/>
  <c r="K2284" i="2" s="1"/>
  <c r="O2284" i="2" s="1"/>
  <c r="F2284" i="2"/>
  <c r="Q2284" i="2" s="1"/>
  <c r="D2284" i="2"/>
  <c r="B2284" i="2"/>
  <c r="P2283" i="2"/>
  <c r="G2283" i="2"/>
  <c r="F2283" i="2"/>
  <c r="Q2283" i="2" s="1"/>
  <c r="D2283" i="2"/>
  <c r="B2283" i="2"/>
  <c r="G2282" i="2"/>
  <c r="F2282" i="2"/>
  <c r="Q2282" i="2" s="1"/>
  <c r="D2282" i="2"/>
  <c r="P2282" i="2"/>
  <c r="B2282" i="2"/>
  <c r="G2281" i="2"/>
  <c r="H2281" i="2" s="1"/>
  <c r="F2281" i="2"/>
  <c r="Q2281" i="2" s="1"/>
  <c r="D2281" i="2"/>
  <c r="P2281" i="2"/>
  <c r="B2281" i="2"/>
  <c r="P2280" i="2"/>
  <c r="G2280" i="2"/>
  <c r="F2280" i="2"/>
  <c r="Q2280" i="2" s="1"/>
  <c r="D2280" i="2"/>
  <c r="B2280" i="2"/>
  <c r="P2279" i="2"/>
  <c r="G2279" i="2"/>
  <c r="K2279" i="2" s="1"/>
  <c r="O2279" i="2" s="1"/>
  <c r="F2279" i="2"/>
  <c r="Q2279" i="2" s="1"/>
  <c r="D2279" i="2"/>
  <c r="B2279" i="2"/>
  <c r="G2278" i="2"/>
  <c r="F2278" i="2"/>
  <c r="Q2278" i="2" s="1"/>
  <c r="D2278" i="2"/>
  <c r="P2278" i="2"/>
  <c r="B2278" i="2"/>
  <c r="G2277" i="2"/>
  <c r="H2277" i="2" s="1"/>
  <c r="F2277" i="2"/>
  <c r="Q2277" i="2" s="1"/>
  <c r="D2277" i="2"/>
  <c r="P2277" i="2"/>
  <c r="B2277" i="2"/>
  <c r="G2276" i="2"/>
  <c r="K2276" i="2" s="1"/>
  <c r="O2276" i="2" s="1"/>
  <c r="F2276" i="2"/>
  <c r="Q2276" i="2" s="1"/>
  <c r="D2276" i="2"/>
  <c r="B2276" i="2"/>
  <c r="G2275" i="2"/>
  <c r="K2275" i="2" s="1"/>
  <c r="O2275" i="2" s="1"/>
  <c r="F2275" i="2"/>
  <c r="Q2275" i="2" s="1"/>
  <c r="D2275" i="2"/>
  <c r="B2275" i="2"/>
  <c r="G2274" i="2"/>
  <c r="F2274" i="2"/>
  <c r="Q2274" i="2" s="1"/>
  <c r="D2274" i="2"/>
  <c r="B2274" i="2"/>
  <c r="G2273" i="2"/>
  <c r="H2273" i="2" s="1"/>
  <c r="F2273" i="2"/>
  <c r="Q2273" i="2" s="1"/>
  <c r="D2273" i="2"/>
  <c r="B2273" i="2"/>
  <c r="P2272" i="2"/>
  <c r="G2272" i="2"/>
  <c r="K2272" i="2" s="1"/>
  <c r="O2272" i="2" s="1"/>
  <c r="F2272" i="2"/>
  <c r="Q2272" i="2" s="1"/>
  <c r="D2272" i="2"/>
  <c r="B2272" i="2"/>
  <c r="G2271" i="2"/>
  <c r="F2271" i="2"/>
  <c r="Q2271" i="2" s="1"/>
  <c r="D2271" i="2"/>
  <c r="B2271" i="2"/>
  <c r="G2270" i="2"/>
  <c r="F2270" i="2"/>
  <c r="Q2270" i="2" s="1"/>
  <c r="D2270" i="2"/>
  <c r="P2270" i="2"/>
  <c r="B2270" i="2"/>
  <c r="G2269" i="2"/>
  <c r="K2269" i="2" s="1"/>
  <c r="O2269" i="2" s="1"/>
  <c r="F2269" i="2"/>
  <c r="Q2269" i="2" s="1"/>
  <c r="D2269" i="2"/>
  <c r="P2269" i="2"/>
  <c r="B2269" i="2"/>
  <c r="P2268" i="2"/>
  <c r="G2268" i="2"/>
  <c r="K2268" i="2" s="1"/>
  <c r="O2268" i="2" s="1"/>
  <c r="F2268" i="2"/>
  <c r="Q2268" i="2" s="1"/>
  <c r="D2268" i="2"/>
  <c r="B2268" i="2"/>
  <c r="G2267" i="2"/>
  <c r="F2267" i="2"/>
  <c r="Q2267" i="2" s="1"/>
  <c r="D2267" i="2"/>
  <c r="B2267" i="2"/>
  <c r="G2266" i="2"/>
  <c r="F2266" i="2"/>
  <c r="Q2266" i="2" s="1"/>
  <c r="D2266" i="2"/>
  <c r="B2266" i="2"/>
  <c r="G2265" i="2"/>
  <c r="H2265" i="2" s="1"/>
  <c r="F2265" i="2"/>
  <c r="Q2265" i="2" s="1"/>
  <c r="D2265" i="2"/>
  <c r="P2265" i="2"/>
  <c r="B2265" i="2"/>
  <c r="P2264" i="2"/>
  <c r="G2264" i="2"/>
  <c r="F2264" i="2"/>
  <c r="Q2264" i="2" s="1"/>
  <c r="D2264" i="2"/>
  <c r="B2264" i="2"/>
  <c r="G2263" i="2"/>
  <c r="F2263" i="2"/>
  <c r="Q2263" i="2" s="1"/>
  <c r="D2263" i="2"/>
  <c r="B2263" i="2"/>
  <c r="G2262" i="2"/>
  <c r="F2262" i="2"/>
  <c r="Q2262" i="2" s="1"/>
  <c r="D2262" i="2"/>
  <c r="P2262" i="2"/>
  <c r="B2262" i="2"/>
  <c r="G2261" i="2"/>
  <c r="F2261" i="2"/>
  <c r="Q2261" i="2" s="1"/>
  <c r="D2261" i="2"/>
  <c r="P2261" i="2"/>
  <c r="B2261" i="2"/>
  <c r="P2260" i="2"/>
  <c r="G2260" i="2"/>
  <c r="K2260" i="2" s="1"/>
  <c r="O2260" i="2" s="1"/>
  <c r="F2260" i="2"/>
  <c r="Q2260" i="2" s="1"/>
  <c r="D2260" i="2"/>
  <c r="B2260" i="2"/>
  <c r="G2259" i="2"/>
  <c r="F2259" i="2"/>
  <c r="Q2259" i="2" s="1"/>
  <c r="D2259" i="2"/>
  <c r="B2259" i="2"/>
  <c r="G2258" i="2"/>
  <c r="F2258" i="2"/>
  <c r="Q2258" i="2" s="1"/>
  <c r="D2258" i="2"/>
  <c r="P2258" i="2"/>
  <c r="B2258" i="2"/>
  <c r="K2257" i="2"/>
  <c r="O2257" i="2" s="1"/>
  <c r="G2257" i="2"/>
  <c r="H2257" i="2" s="1"/>
  <c r="F2257" i="2"/>
  <c r="Q2257" i="2" s="1"/>
  <c r="D2257" i="2"/>
  <c r="P2257" i="2"/>
  <c r="B2257" i="2"/>
  <c r="P2256" i="2"/>
  <c r="G2256" i="2"/>
  <c r="F2256" i="2"/>
  <c r="Q2256" i="2" s="1"/>
  <c r="D2256" i="2"/>
  <c r="B2256" i="2"/>
  <c r="P2255" i="2"/>
  <c r="G2255" i="2"/>
  <c r="F2255" i="2"/>
  <c r="Q2255" i="2" s="1"/>
  <c r="D2255" i="2"/>
  <c r="B2255" i="2"/>
  <c r="G2254" i="2"/>
  <c r="F2254" i="2"/>
  <c r="Q2254" i="2" s="1"/>
  <c r="D2254" i="2"/>
  <c r="P2254" i="2"/>
  <c r="B2254" i="2"/>
  <c r="G2253" i="2"/>
  <c r="H2253" i="2" s="1"/>
  <c r="F2253" i="2"/>
  <c r="Q2253" i="2" s="1"/>
  <c r="D2253" i="2"/>
  <c r="P2253" i="2"/>
  <c r="B2253" i="2"/>
  <c r="P2252" i="2"/>
  <c r="G2252" i="2"/>
  <c r="K2252" i="2" s="1"/>
  <c r="O2252" i="2" s="1"/>
  <c r="F2252" i="2"/>
  <c r="Q2252" i="2" s="1"/>
  <c r="D2252" i="2"/>
  <c r="B2252" i="2"/>
  <c r="G2251" i="2"/>
  <c r="F2251" i="2"/>
  <c r="Q2251" i="2" s="1"/>
  <c r="D2251" i="2"/>
  <c r="B2251" i="2"/>
  <c r="G2250" i="2"/>
  <c r="F2250" i="2"/>
  <c r="Q2250" i="2" s="1"/>
  <c r="D2250" i="2"/>
  <c r="P2250" i="2"/>
  <c r="B2250" i="2"/>
  <c r="G2249" i="2"/>
  <c r="F2249" i="2"/>
  <c r="Q2249" i="2" s="1"/>
  <c r="D2249" i="2"/>
  <c r="B2249" i="2"/>
  <c r="P2248" i="2"/>
  <c r="G2248" i="2"/>
  <c r="K2248" i="2" s="1"/>
  <c r="O2248" i="2" s="1"/>
  <c r="F2248" i="2"/>
  <c r="Q2248" i="2" s="1"/>
  <c r="D2248" i="2"/>
  <c r="B2248" i="2"/>
  <c r="G2247" i="2"/>
  <c r="F2247" i="2"/>
  <c r="Q2247" i="2" s="1"/>
  <c r="D2247" i="2"/>
  <c r="B2247" i="2"/>
  <c r="G2246" i="2"/>
  <c r="F2246" i="2"/>
  <c r="Q2246" i="2" s="1"/>
  <c r="D2246" i="2"/>
  <c r="P2246" i="2"/>
  <c r="B2246" i="2"/>
  <c r="G2245" i="2"/>
  <c r="K2245" i="2" s="1"/>
  <c r="O2245" i="2" s="1"/>
  <c r="F2245" i="2"/>
  <c r="Q2245" i="2" s="1"/>
  <c r="D2245" i="2"/>
  <c r="P2245" i="2"/>
  <c r="B2245" i="2"/>
  <c r="P2244" i="2"/>
  <c r="G2244" i="2"/>
  <c r="K2244" i="2" s="1"/>
  <c r="O2244" i="2" s="1"/>
  <c r="F2244" i="2"/>
  <c r="Q2244" i="2" s="1"/>
  <c r="D2244" i="2"/>
  <c r="B2244" i="2"/>
  <c r="G2243" i="2"/>
  <c r="F2243" i="2"/>
  <c r="Q2243" i="2" s="1"/>
  <c r="D2243" i="2"/>
  <c r="B2243" i="2"/>
  <c r="G2242" i="2"/>
  <c r="F2242" i="2"/>
  <c r="Q2242" i="2" s="1"/>
  <c r="D2242" i="2"/>
  <c r="P2242" i="2"/>
  <c r="B2242" i="2"/>
  <c r="G2241" i="2"/>
  <c r="H2241" i="2" s="1"/>
  <c r="F2241" i="2"/>
  <c r="Q2241" i="2" s="1"/>
  <c r="D2241" i="2"/>
  <c r="B2241" i="2"/>
  <c r="G2240" i="2"/>
  <c r="K2240" i="2" s="1"/>
  <c r="O2240" i="2" s="1"/>
  <c r="F2240" i="2"/>
  <c r="Q2240" i="2" s="1"/>
  <c r="D2240" i="2"/>
  <c r="B2240" i="2"/>
  <c r="G2239" i="2"/>
  <c r="F2239" i="2"/>
  <c r="Q2239" i="2" s="1"/>
  <c r="D2239" i="2"/>
  <c r="B2239" i="2"/>
  <c r="G2238" i="2"/>
  <c r="F2238" i="2"/>
  <c r="Q2238" i="2" s="1"/>
  <c r="D2238" i="2"/>
  <c r="P2238" i="2"/>
  <c r="B2238" i="2"/>
  <c r="G2237" i="2"/>
  <c r="F2237" i="2"/>
  <c r="Q2237" i="2" s="1"/>
  <c r="D2237" i="2"/>
  <c r="P2237" i="2"/>
  <c r="B2237" i="2"/>
  <c r="P2236" i="2"/>
  <c r="G2236" i="2"/>
  <c r="K2236" i="2" s="1"/>
  <c r="O2236" i="2" s="1"/>
  <c r="F2236" i="2"/>
  <c r="Q2236" i="2" s="1"/>
  <c r="D2236" i="2"/>
  <c r="B2236" i="2"/>
  <c r="G2235" i="2"/>
  <c r="F2235" i="2"/>
  <c r="Q2235" i="2" s="1"/>
  <c r="D2235" i="2"/>
  <c r="B2235" i="2"/>
  <c r="G2234" i="2"/>
  <c r="F2234" i="2"/>
  <c r="Q2234" i="2" s="1"/>
  <c r="D2234" i="2"/>
  <c r="P2234" i="2"/>
  <c r="B2234" i="2"/>
  <c r="G2233" i="2"/>
  <c r="H2233" i="2" s="1"/>
  <c r="F2233" i="2"/>
  <c r="Q2233" i="2" s="1"/>
  <c r="D2233" i="2"/>
  <c r="P2233" i="2"/>
  <c r="B2233" i="2"/>
  <c r="P2232" i="2"/>
  <c r="G2232" i="2"/>
  <c r="F2232" i="2"/>
  <c r="Q2232" i="2" s="1"/>
  <c r="D2232" i="2"/>
  <c r="B2232" i="2"/>
  <c r="G2231" i="2"/>
  <c r="F2231" i="2"/>
  <c r="Q2231" i="2" s="1"/>
  <c r="D2231" i="2"/>
  <c r="B2231" i="2"/>
  <c r="G2230" i="2"/>
  <c r="F2230" i="2"/>
  <c r="Q2230" i="2" s="1"/>
  <c r="D2230" i="2"/>
  <c r="P2230" i="2"/>
  <c r="B2230" i="2"/>
  <c r="G2229" i="2"/>
  <c r="F2229" i="2"/>
  <c r="Q2229" i="2" s="1"/>
  <c r="D2229" i="2"/>
  <c r="B2229" i="2"/>
  <c r="P2228" i="2"/>
  <c r="G2228" i="2"/>
  <c r="K2228" i="2" s="1"/>
  <c r="O2228" i="2" s="1"/>
  <c r="F2228" i="2"/>
  <c r="Q2228" i="2" s="1"/>
  <c r="D2228" i="2"/>
  <c r="B2228" i="2"/>
  <c r="G2227" i="2"/>
  <c r="F2227" i="2"/>
  <c r="Q2227" i="2" s="1"/>
  <c r="D2227" i="2"/>
  <c r="B2227" i="2"/>
  <c r="G2226" i="2"/>
  <c r="F2226" i="2"/>
  <c r="Q2226" i="2" s="1"/>
  <c r="D2226" i="2"/>
  <c r="P2226" i="2"/>
  <c r="B2226" i="2"/>
  <c r="G2225" i="2"/>
  <c r="H2225" i="2" s="1"/>
  <c r="F2225" i="2"/>
  <c r="Q2225" i="2" s="1"/>
  <c r="D2225" i="2"/>
  <c r="B2225" i="2"/>
  <c r="P2224" i="2"/>
  <c r="G2224" i="2"/>
  <c r="F2224" i="2"/>
  <c r="Q2224" i="2" s="1"/>
  <c r="D2224" i="2"/>
  <c r="B2224" i="2"/>
  <c r="G2223" i="2"/>
  <c r="F2223" i="2"/>
  <c r="Q2223" i="2" s="1"/>
  <c r="D2223" i="2"/>
  <c r="B2223" i="2"/>
  <c r="G2222" i="2"/>
  <c r="F2222" i="2"/>
  <c r="Q2222" i="2" s="1"/>
  <c r="D2222" i="2"/>
  <c r="P2222" i="2"/>
  <c r="B2222" i="2"/>
  <c r="G2221" i="2"/>
  <c r="H2221" i="2" s="1"/>
  <c r="F2221" i="2"/>
  <c r="Q2221" i="2" s="1"/>
  <c r="D2221" i="2"/>
  <c r="B2221" i="2"/>
  <c r="P2220" i="2"/>
  <c r="G2220" i="2"/>
  <c r="F2220" i="2"/>
  <c r="Q2220" i="2" s="1"/>
  <c r="D2220" i="2"/>
  <c r="B2220" i="2"/>
  <c r="G2219" i="2"/>
  <c r="F2219" i="2"/>
  <c r="Q2219" i="2" s="1"/>
  <c r="D2219" i="2"/>
  <c r="B2219" i="2"/>
  <c r="G2218" i="2"/>
  <c r="F2218" i="2"/>
  <c r="Q2218" i="2" s="1"/>
  <c r="D2218" i="2"/>
  <c r="P2218" i="2"/>
  <c r="B2218" i="2"/>
  <c r="G2217" i="2"/>
  <c r="H2217" i="2" s="1"/>
  <c r="F2217" i="2"/>
  <c r="Q2217" i="2" s="1"/>
  <c r="D2217" i="2"/>
  <c r="B2217" i="2"/>
  <c r="P2216" i="2"/>
  <c r="G2216" i="2"/>
  <c r="K2216" i="2" s="1"/>
  <c r="O2216" i="2" s="1"/>
  <c r="F2216" i="2"/>
  <c r="Q2216" i="2" s="1"/>
  <c r="D2216" i="2"/>
  <c r="B2216" i="2"/>
  <c r="G2215" i="2"/>
  <c r="F2215" i="2"/>
  <c r="Q2215" i="2" s="1"/>
  <c r="D2215" i="2"/>
  <c r="B2215" i="2"/>
  <c r="G2214" i="2"/>
  <c r="F2214" i="2"/>
  <c r="Q2214" i="2" s="1"/>
  <c r="D2214" i="2"/>
  <c r="P2214" i="2"/>
  <c r="B2214" i="2"/>
  <c r="G2213" i="2"/>
  <c r="F2213" i="2"/>
  <c r="Q2213" i="2" s="1"/>
  <c r="D2213" i="2"/>
  <c r="P2213" i="2"/>
  <c r="B2213" i="2"/>
  <c r="P2212" i="2"/>
  <c r="G2212" i="2"/>
  <c r="F2212" i="2"/>
  <c r="Q2212" i="2" s="1"/>
  <c r="D2212" i="2"/>
  <c r="B2212" i="2"/>
  <c r="P2211" i="2"/>
  <c r="G2211" i="2"/>
  <c r="F2211" i="2"/>
  <c r="Q2211" i="2" s="1"/>
  <c r="D2211" i="2"/>
  <c r="B2211" i="2"/>
  <c r="G2210" i="2"/>
  <c r="F2210" i="2"/>
  <c r="Q2210" i="2" s="1"/>
  <c r="D2210" i="2"/>
  <c r="P2210" i="2"/>
  <c r="B2210" i="2"/>
  <c r="G2209" i="2"/>
  <c r="H2209" i="2" s="1"/>
  <c r="F2209" i="2"/>
  <c r="Q2209" i="2" s="1"/>
  <c r="D2209" i="2"/>
  <c r="P2209" i="2"/>
  <c r="B2209" i="2"/>
  <c r="P2208" i="2"/>
  <c r="G2208" i="2"/>
  <c r="F2208" i="2"/>
  <c r="Q2208" i="2" s="1"/>
  <c r="D2208" i="2"/>
  <c r="B2208" i="2"/>
  <c r="P2207" i="2"/>
  <c r="G2207" i="2"/>
  <c r="F2207" i="2"/>
  <c r="Q2207" i="2" s="1"/>
  <c r="D2207" i="2"/>
  <c r="B2207" i="2"/>
  <c r="G2206" i="2"/>
  <c r="F2206" i="2"/>
  <c r="Q2206" i="2" s="1"/>
  <c r="D2206" i="2"/>
  <c r="P2206" i="2"/>
  <c r="B2206" i="2"/>
  <c r="G2205" i="2"/>
  <c r="H2205" i="2" s="1"/>
  <c r="F2205" i="2"/>
  <c r="Q2205" i="2" s="1"/>
  <c r="D2205" i="2"/>
  <c r="P2205" i="2"/>
  <c r="B2205" i="2"/>
  <c r="P2204" i="2"/>
  <c r="G2204" i="2"/>
  <c r="F2204" i="2"/>
  <c r="Q2204" i="2" s="1"/>
  <c r="D2204" i="2"/>
  <c r="B2204" i="2"/>
  <c r="P2203" i="2"/>
  <c r="G2203" i="2"/>
  <c r="F2203" i="2"/>
  <c r="Q2203" i="2" s="1"/>
  <c r="D2203" i="2"/>
  <c r="B2203" i="2"/>
  <c r="G2202" i="2"/>
  <c r="F2202" i="2"/>
  <c r="Q2202" i="2" s="1"/>
  <c r="D2202" i="2"/>
  <c r="P2202" i="2"/>
  <c r="B2202" i="2"/>
  <c r="G2201" i="2"/>
  <c r="H2201" i="2" s="1"/>
  <c r="F2201" i="2"/>
  <c r="Q2201" i="2" s="1"/>
  <c r="D2201" i="2"/>
  <c r="P2201" i="2"/>
  <c r="B2201" i="2"/>
  <c r="P2200" i="2"/>
  <c r="G2200" i="2"/>
  <c r="F2200" i="2"/>
  <c r="Q2200" i="2" s="1"/>
  <c r="D2200" i="2"/>
  <c r="B2200" i="2"/>
  <c r="G2199" i="2"/>
  <c r="F2199" i="2"/>
  <c r="Q2199" i="2" s="1"/>
  <c r="D2199" i="2"/>
  <c r="B2199" i="2"/>
  <c r="G2198" i="2"/>
  <c r="F2198" i="2"/>
  <c r="Q2198" i="2" s="1"/>
  <c r="D2198" i="2"/>
  <c r="P2198" i="2"/>
  <c r="B2198" i="2"/>
  <c r="G2197" i="2"/>
  <c r="H2197" i="2" s="1"/>
  <c r="F2197" i="2"/>
  <c r="Q2197" i="2" s="1"/>
  <c r="D2197" i="2"/>
  <c r="P2197" i="2"/>
  <c r="B2197" i="2"/>
  <c r="P2196" i="2"/>
  <c r="G2196" i="2"/>
  <c r="F2196" i="2"/>
  <c r="Q2196" i="2" s="1"/>
  <c r="D2196" i="2"/>
  <c r="B2196" i="2"/>
  <c r="P2195" i="2"/>
  <c r="G2195" i="2"/>
  <c r="F2195" i="2"/>
  <c r="Q2195" i="2" s="1"/>
  <c r="D2195" i="2"/>
  <c r="B2195" i="2"/>
  <c r="G2194" i="2"/>
  <c r="F2194" i="2"/>
  <c r="Q2194" i="2" s="1"/>
  <c r="D2194" i="2"/>
  <c r="P2194" i="2"/>
  <c r="B2194" i="2"/>
  <c r="G2193" i="2"/>
  <c r="H2193" i="2" s="1"/>
  <c r="F2193" i="2"/>
  <c r="Q2193" i="2" s="1"/>
  <c r="D2193" i="2"/>
  <c r="P2193" i="2"/>
  <c r="B2193" i="2"/>
  <c r="P2192" i="2"/>
  <c r="G2192" i="2"/>
  <c r="F2192" i="2"/>
  <c r="Q2192" i="2" s="1"/>
  <c r="D2192" i="2"/>
  <c r="B2192" i="2"/>
  <c r="P2191" i="2"/>
  <c r="G2191" i="2"/>
  <c r="F2191" i="2"/>
  <c r="Q2191" i="2" s="1"/>
  <c r="D2191" i="2"/>
  <c r="B2191" i="2"/>
  <c r="G2190" i="2"/>
  <c r="F2190" i="2"/>
  <c r="Q2190" i="2" s="1"/>
  <c r="D2190" i="2"/>
  <c r="P2190" i="2"/>
  <c r="B2190" i="2"/>
  <c r="G2189" i="2"/>
  <c r="H2189" i="2" s="1"/>
  <c r="F2189" i="2"/>
  <c r="Q2189" i="2" s="1"/>
  <c r="D2189" i="2"/>
  <c r="P2189" i="2"/>
  <c r="B2189" i="2"/>
  <c r="P2188" i="2"/>
  <c r="G2188" i="2"/>
  <c r="F2188" i="2"/>
  <c r="Q2188" i="2" s="1"/>
  <c r="D2188" i="2"/>
  <c r="B2188" i="2"/>
  <c r="P2187" i="2"/>
  <c r="G2187" i="2"/>
  <c r="F2187" i="2"/>
  <c r="Q2187" i="2" s="1"/>
  <c r="D2187" i="2"/>
  <c r="B2187" i="2"/>
  <c r="G2186" i="2"/>
  <c r="F2186" i="2"/>
  <c r="Q2186" i="2" s="1"/>
  <c r="D2186" i="2"/>
  <c r="P2186" i="2"/>
  <c r="B2186" i="2"/>
  <c r="G2185" i="2"/>
  <c r="H2185" i="2" s="1"/>
  <c r="F2185" i="2"/>
  <c r="Q2185" i="2" s="1"/>
  <c r="D2185" i="2"/>
  <c r="P2185" i="2"/>
  <c r="B2185" i="2"/>
  <c r="P2184" i="2"/>
  <c r="G2184" i="2"/>
  <c r="F2184" i="2"/>
  <c r="Q2184" i="2" s="1"/>
  <c r="D2184" i="2"/>
  <c r="B2184" i="2"/>
  <c r="P2183" i="2"/>
  <c r="G2183" i="2"/>
  <c r="F2183" i="2"/>
  <c r="Q2183" i="2" s="1"/>
  <c r="D2183" i="2"/>
  <c r="B2183" i="2"/>
  <c r="G2182" i="2"/>
  <c r="F2182" i="2"/>
  <c r="Q2182" i="2" s="1"/>
  <c r="D2182" i="2"/>
  <c r="P2182" i="2"/>
  <c r="B2182" i="2"/>
  <c r="G2181" i="2"/>
  <c r="H2181" i="2" s="1"/>
  <c r="F2181" i="2"/>
  <c r="Q2181" i="2" s="1"/>
  <c r="D2181" i="2"/>
  <c r="P2181" i="2"/>
  <c r="B2181" i="2"/>
  <c r="P2180" i="2"/>
  <c r="G2180" i="2"/>
  <c r="F2180" i="2"/>
  <c r="Q2180" i="2" s="1"/>
  <c r="D2180" i="2"/>
  <c r="B2180" i="2"/>
  <c r="P2179" i="2"/>
  <c r="G2179" i="2"/>
  <c r="F2179" i="2"/>
  <c r="Q2179" i="2" s="1"/>
  <c r="D2179" i="2"/>
  <c r="B2179" i="2"/>
  <c r="G2178" i="2"/>
  <c r="F2178" i="2"/>
  <c r="Q2178" i="2" s="1"/>
  <c r="D2178" i="2"/>
  <c r="P2178" i="2"/>
  <c r="B2178" i="2"/>
  <c r="G2177" i="2"/>
  <c r="H2177" i="2" s="1"/>
  <c r="F2177" i="2"/>
  <c r="Q2177" i="2" s="1"/>
  <c r="D2177" i="2"/>
  <c r="P2177" i="2"/>
  <c r="B2177" i="2"/>
  <c r="P2176" i="2"/>
  <c r="G2176" i="2"/>
  <c r="F2176" i="2"/>
  <c r="Q2176" i="2" s="1"/>
  <c r="D2176" i="2"/>
  <c r="B2176" i="2"/>
  <c r="P2175" i="2"/>
  <c r="G2175" i="2"/>
  <c r="F2175" i="2"/>
  <c r="Q2175" i="2" s="1"/>
  <c r="D2175" i="2"/>
  <c r="B2175" i="2"/>
  <c r="P2174" i="2"/>
  <c r="G2174" i="2"/>
  <c r="H2174" i="2" s="1"/>
  <c r="F2174" i="2"/>
  <c r="Q2174" i="2" s="1"/>
  <c r="D2174" i="2"/>
  <c r="B2174" i="2"/>
  <c r="P2173" i="2"/>
  <c r="G2173" i="2"/>
  <c r="F2173" i="2"/>
  <c r="Q2173" i="2" s="1"/>
  <c r="D2173" i="2"/>
  <c r="B2173" i="2"/>
  <c r="G2172" i="2"/>
  <c r="H2172" i="2" s="1"/>
  <c r="F2172" i="2"/>
  <c r="Q2172" i="2" s="1"/>
  <c r="D2172" i="2"/>
  <c r="P2172" i="2"/>
  <c r="B2172" i="2"/>
  <c r="G2171" i="2"/>
  <c r="F2171" i="2"/>
  <c r="Q2171" i="2" s="1"/>
  <c r="D2171" i="2"/>
  <c r="P2171" i="2"/>
  <c r="B2171" i="2"/>
  <c r="G2170" i="2"/>
  <c r="H2170" i="2" s="1"/>
  <c r="F2170" i="2"/>
  <c r="Q2170" i="2" s="1"/>
  <c r="D2170" i="2"/>
  <c r="P2170" i="2"/>
  <c r="B2170" i="2"/>
  <c r="P2169" i="2"/>
  <c r="G2169" i="2"/>
  <c r="F2169" i="2"/>
  <c r="Q2169" i="2" s="1"/>
  <c r="D2169" i="2"/>
  <c r="B2169" i="2"/>
  <c r="P2168" i="2"/>
  <c r="G2168" i="2"/>
  <c r="F2168" i="2"/>
  <c r="Q2168" i="2" s="1"/>
  <c r="D2168" i="2"/>
  <c r="B2168" i="2"/>
  <c r="G2167" i="2"/>
  <c r="F2167" i="2"/>
  <c r="Q2167" i="2" s="1"/>
  <c r="D2167" i="2"/>
  <c r="P2167" i="2"/>
  <c r="B2167" i="2"/>
  <c r="G2166" i="2"/>
  <c r="H2166" i="2" s="1"/>
  <c r="F2166" i="2"/>
  <c r="Q2166" i="2" s="1"/>
  <c r="D2166" i="2"/>
  <c r="P2166" i="2"/>
  <c r="B2166" i="2"/>
  <c r="P2165" i="2"/>
  <c r="G2165" i="2"/>
  <c r="F2165" i="2"/>
  <c r="Q2165" i="2" s="1"/>
  <c r="D2165" i="2"/>
  <c r="B2165" i="2"/>
  <c r="P2164" i="2"/>
  <c r="G2164" i="2"/>
  <c r="F2164" i="2"/>
  <c r="Q2164" i="2" s="1"/>
  <c r="D2164" i="2"/>
  <c r="B2164" i="2"/>
  <c r="G2163" i="2"/>
  <c r="F2163" i="2"/>
  <c r="Q2163" i="2" s="1"/>
  <c r="D2163" i="2"/>
  <c r="P2163" i="2"/>
  <c r="B2163" i="2"/>
  <c r="P2162" i="2"/>
  <c r="G2162" i="2"/>
  <c r="H2162" i="2" s="1"/>
  <c r="F2162" i="2"/>
  <c r="Q2162" i="2" s="1"/>
  <c r="D2162" i="2"/>
  <c r="B2162" i="2"/>
  <c r="P2161" i="2"/>
  <c r="G2161" i="2"/>
  <c r="F2161" i="2"/>
  <c r="Q2161" i="2" s="1"/>
  <c r="D2161" i="2"/>
  <c r="B2161" i="2"/>
  <c r="P2160" i="2"/>
  <c r="G2160" i="2"/>
  <c r="F2160" i="2"/>
  <c r="Q2160" i="2" s="1"/>
  <c r="D2160" i="2"/>
  <c r="B2160" i="2"/>
  <c r="G2159" i="2"/>
  <c r="F2159" i="2"/>
  <c r="Q2159" i="2" s="1"/>
  <c r="D2159" i="2"/>
  <c r="P2159" i="2"/>
  <c r="B2159" i="2"/>
  <c r="P2158" i="2"/>
  <c r="G2158" i="2"/>
  <c r="H2158" i="2" s="1"/>
  <c r="F2158" i="2"/>
  <c r="Q2158" i="2" s="1"/>
  <c r="D2158" i="2"/>
  <c r="B2158" i="2"/>
  <c r="P2157" i="2"/>
  <c r="G2157" i="2"/>
  <c r="F2157" i="2"/>
  <c r="Q2157" i="2" s="1"/>
  <c r="D2157" i="2"/>
  <c r="B2157" i="2"/>
  <c r="P2156" i="2"/>
  <c r="G2156" i="2"/>
  <c r="F2156" i="2"/>
  <c r="Q2156" i="2" s="1"/>
  <c r="D2156" i="2"/>
  <c r="B2156" i="2"/>
  <c r="G2155" i="2"/>
  <c r="F2155" i="2"/>
  <c r="Q2155" i="2" s="1"/>
  <c r="D2155" i="2"/>
  <c r="P2155" i="2"/>
  <c r="B2155" i="2"/>
  <c r="P2154" i="2"/>
  <c r="G2154" i="2"/>
  <c r="H2154" i="2" s="1"/>
  <c r="F2154" i="2"/>
  <c r="Q2154" i="2" s="1"/>
  <c r="D2154" i="2"/>
  <c r="B2154" i="2"/>
  <c r="P2153" i="2"/>
  <c r="G2153" i="2"/>
  <c r="F2153" i="2"/>
  <c r="Q2153" i="2" s="1"/>
  <c r="D2153" i="2"/>
  <c r="B2153" i="2"/>
  <c r="P2152" i="2"/>
  <c r="G2152" i="2"/>
  <c r="F2152" i="2"/>
  <c r="Q2152" i="2" s="1"/>
  <c r="D2152" i="2"/>
  <c r="B2152" i="2"/>
  <c r="G2151" i="2"/>
  <c r="F2151" i="2"/>
  <c r="Q2151" i="2" s="1"/>
  <c r="D2151" i="2"/>
  <c r="P2151" i="2"/>
  <c r="B2151" i="2"/>
  <c r="P2150" i="2"/>
  <c r="G2150" i="2"/>
  <c r="H2150" i="2" s="1"/>
  <c r="F2150" i="2"/>
  <c r="Q2150" i="2" s="1"/>
  <c r="D2150" i="2"/>
  <c r="B2150" i="2"/>
  <c r="P2149" i="2"/>
  <c r="G2149" i="2"/>
  <c r="F2149" i="2"/>
  <c r="Q2149" i="2" s="1"/>
  <c r="D2149" i="2"/>
  <c r="B2149" i="2"/>
  <c r="P2148" i="2"/>
  <c r="G2148" i="2"/>
  <c r="F2148" i="2"/>
  <c r="Q2148" i="2" s="1"/>
  <c r="D2148" i="2"/>
  <c r="B2148" i="2"/>
  <c r="G2147" i="2"/>
  <c r="F2147" i="2"/>
  <c r="Q2147" i="2" s="1"/>
  <c r="D2147" i="2"/>
  <c r="P2147" i="2"/>
  <c r="B2147" i="2"/>
  <c r="P2146" i="2"/>
  <c r="G2146" i="2"/>
  <c r="H2146" i="2" s="1"/>
  <c r="F2146" i="2"/>
  <c r="Q2146" i="2" s="1"/>
  <c r="D2146" i="2"/>
  <c r="B2146" i="2"/>
  <c r="P2145" i="2"/>
  <c r="G2145" i="2"/>
  <c r="F2145" i="2"/>
  <c r="Q2145" i="2" s="1"/>
  <c r="D2145" i="2"/>
  <c r="B2145" i="2"/>
  <c r="P2144" i="2"/>
  <c r="G2144" i="2"/>
  <c r="F2144" i="2"/>
  <c r="Q2144" i="2" s="1"/>
  <c r="D2144" i="2"/>
  <c r="B2144" i="2"/>
  <c r="G2143" i="2"/>
  <c r="F2143" i="2"/>
  <c r="Q2143" i="2" s="1"/>
  <c r="D2143" i="2"/>
  <c r="P2143" i="2"/>
  <c r="B2143" i="2"/>
  <c r="P2142" i="2"/>
  <c r="G2142" i="2"/>
  <c r="H2142" i="2" s="1"/>
  <c r="F2142" i="2"/>
  <c r="Q2142" i="2" s="1"/>
  <c r="D2142" i="2"/>
  <c r="B2142" i="2"/>
  <c r="P2141" i="2"/>
  <c r="G2141" i="2"/>
  <c r="F2141" i="2"/>
  <c r="Q2141" i="2" s="1"/>
  <c r="D2141" i="2"/>
  <c r="B2141" i="2"/>
  <c r="P2140" i="2"/>
  <c r="G2140" i="2"/>
  <c r="F2140" i="2"/>
  <c r="Q2140" i="2" s="1"/>
  <c r="D2140" i="2"/>
  <c r="B2140" i="2"/>
  <c r="G2139" i="2"/>
  <c r="F2139" i="2"/>
  <c r="Q2139" i="2" s="1"/>
  <c r="D2139" i="2"/>
  <c r="P2139" i="2"/>
  <c r="B2139" i="2"/>
  <c r="P2138" i="2"/>
  <c r="G2138" i="2"/>
  <c r="F2138" i="2"/>
  <c r="Q2138" i="2" s="1"/>
  <c r="D2138" i="2"/>
  <c r="B2138" i="2"/>
  <c r="P2137" i="2"/>
  <c r="G2137" i="2"/>
  <c r="F2137" i="2"/>
  <c r="Q2137" i="2" s="1"/>
  <c r="D2137" i="2"/>
  <c r="B2137" i="2"/>
  <c r="P2136" i="2"/>
  <c r="G2136" i="2"/>
  <c r="F2136" i="2"/>
  <c r="Q2136" i="2" s="1"/>
  <c r="D2136" i="2"/>
  <c r="B2136" i="2"/>
  <c r="G2135" i="2"/>
  <c r="F2135" i="2"/>
  <c r="Q2135" i="2" s="1"/>
  <c r="D2135" i="2"/>
  <c r="P2135" i="2"/>
  <c r="B2135" i="2"/>
  <c r="P2134" i="2"/>
  <c r="G2134" i="2"/>
  <c r="H2134" i="2" s="1"/>
  <c r="F2134" i="2"/>
  <c r="Q2134" i="2" s="1"/>
  <c r="D2134" i="2"/>
  <c r="B2134" i="2"/>
  <c r="P2133" i="2"/>
  <c r="G2133" i="2"/>
  <c r="F2133" i="2"/>
  <c r="Q2133" i="2" s="1"/>
  <c r="D2133" i="2"/>
  <c r="B2133" i="2"/>
  <c r="P2132" i="2"/>
  <c r="G2132" i="2"/>
  <c r="F2132" i="2"/>
  <c r="Q2132" i="2" s="1"/>
  <c r="D2132" i="2"/>
  <c r="B2132" i="2"/>
  <c r="G2131" i="2"/>
  <c r="F2131" i="2"/>
  <c r="Q2131" i="2" s="1"/>
  <c r="D2131" i="2"/>
  <c r="P2131" i="2"/>
  <c r="B2131" i="2"/>
  <c r="P2130" i="2"/>
  <c r="G2130" i="2"/>
  <c r="H2130" i="2" s="1"/>
  <c r="F2130" i="2"/>
  <c r="Q2130" i="2" s="1"/>
  <c r="D2130" i="2"/>
  <c r="B2130" i="2"/>
  <c r="P2129" i="2"/>
  <c r="G2129" i="2"/>
  <c r="F2129" i="2"/>
  <c r="Q2129" i="2" s="1"/>
  <c r="D2129" i="2"/>
  <c r="B2129" i="2"/>
  <c r="P2128" i="2"/>
  <c r="G2128" i="2"/>
  <c r="F2128" i="2"/>
  <c r="Q2128" i="2" s="1"/>
  <c r="D2128" i="2"/>
  <c r="B2128" i="2"/>
  <c r="G2127" i="2"/>
  <c r="F2127" i="2"/>
  <c r="Q2127" i="2" s="1"/>
  <c r="D2127" i="2"/>
  <c r="P2127" i="2"/>
  <c r="B2127" i="2"/>
  <c r="P2126" i="2"/>
  <c r="G2126" i="2"/>
  <c r="F2126" i="2"/>
  <c r="Q2126" i="2" s="1"/>
  <c r="D2126" i="2"/>
  <c r="B2126" i="2"/>
  <c r="P2125" i="2"/>
  <c r="G2125" i="2"/>
  <c r="F2125" i="2"/>
  <c r="Q2125" i="2" s="1"/>
  <c r="D2125" i="2"/>
  <c r="B2125" i="2"/>
  <c r="P2124" i="2"/>
  <c r="G2124" i="2"/>
  <c r="F2124" i="2"/>
  <c r="Q2124" i="2" s="1"/>
  <c r="D2124" i="2"/>
  <c r="B2124" i="2"/>
  <c r="G2123" i="2"/>
  <c r="F2123" i="2"/>
  <c r="Q2123" i="2" s="1"/>
  <c r="D2123" i="2"/>
  <c r="P2123" i="2"/>
  <c r="B2123" i="2"/>
  <c r="P2122" i="2"/>
  <c r="G2122" i="2"/>
  <c r="H2122" i="2" s="1"/>
  <c r="F2122" i="2"/>
  <c r="Q2122" i="2" s="1"/>
  <c r="D2122" i="2"/>
  <c r="B2122" i="2"/>
  <c r="P2121" i="2"/>
  <c r="G2121" i="2"/>
  <c r="F2121" i="2"/>
  <c r="Q2121" i="2" s="1"/>
  <c r="D2121" i="2"/>
  <c r="B2121" i="2"/>
  <c r="P2120" i="2"/>
  <c r="G2120" i="2"/>
  <c r="F2120" i="2"/>
  <c r="Q2120" i="2" s="1"/>
  <c r="D2120" i="2"/>
  <c r="B2120" i="2"/>
  <c r="G2119" i="2"/>
  <c r="F2119" i="2"/>
  <c r="Q2119" i="2" s="1"/>
  <c r="D2119" i="2"/>
  <c r="P2119" i="2"/>
  <c r="B2119" i="2"/>
  <c r="P2118" i="2"/>
  <c r="G2118" i="2"/>
  <c r="H2118" i="2" s="1"/>
  <c r="F2118" i="2"/>
  <c r="Q2118" i="2" s="1"/>
  <c r="D2118" i="2"/>
  <c r="B2118" i="2"/>
  <c r="P2117" i="2"/>
  <c r="G2117" i="2"/>
  <c r="F2117" i="2"/>
  <c r="Q2117" i="2" s="1"/>
  <c r="D2117" i="2"/>
  <c r="B2117" i="2"/>
  <c r="P2116" i="2"/>
  <c r="G2116" i="2"/>
  <c r="F2116" i="2"/>
  <c r="Q2116" i="2" s="1"/>
  <c r="D2116" i="2"/>
  <c r="B2116" i="2"/>
  <c r="G2115" i="2"/>
  <c r="F2115" i="2"/>
  <c r="Q2115" i="2" s="1"/>
  <c r="D2115" i="2"/>
  <c r="P2115" i="2"/>
  <c r="B2115" i="2"/>
  <c r="P2114" i="2"/>
  <c r="G2114" i="2"/>
  <c r="H2114" i="2" s="1"/>
  <c r="F2114" i="2"/>
  <c r="Q2114" i="2" s="1"/>
  <c r="D2114" i="2"/>
  <c r="B2114" i="2"/>
  <c r="P2113" i="2"/>
  <c r="G2113" i="2"/>
  <c r="F2113" i="2"/>
  <c r="Q2113" i="2" s="1"/>
  <c r="D2113" i="2"/>
  <c r="B2113" i="2"/>
  <c r="P2112" i="2"/>
  <c r="G2112" i="2"/>
  <c r="F2112" i="2"/>
  <c r="Q2112" i="2" s="1"/>
  <c r="D2112" i="2"/>
  <c r="B2112" i="2"/>
  <c r="G2111" i="2"/>
  <c r="F2111" i="2"/>
  <c r="Q2111" i="2" s="1"/>
  <c r="D2111" i="2"/>
  <c r="P2111" i="2"/>
  <c r="B2111" i="2"/>
  <c r="P2110" i="2"/>
  <c r="G2110" i="2"/>
  <c r="H2110" i="2" s="1"/>
  <c r="F2110" i="2"/>
  <c r="Q2110" i="2" s="1"/>
  <c r="D2110" i="2"/>
  <c r="B2110" i="2"/>
  <c r="P2109" i="2"/>
  <c r="G2109" i="2"/>
  <c r="F2109" i="2"/>
  <c r="Q2109" i="2" s="1"/>
  <c r="D2109" i="2"/>
  <c r="B2109" i="2"/>
  <c r="P2108" i="2"/>
  <c r="G2108" i="2"/>
  <c r="F2108" i="2"/>
  <c r="Q2108" i="2" s="1"/>
  <c r="D2108" i="2"/>
  <c r="B2108" i="2"/>
  <c r="G2107" i="2"/>
  <c r="F2107" i="2"/>
  <c r="Q2107" i="2" s="1"/>
  <c r="D2107" i="2"/>
  <c r="P2107" i="2"/>
  <c r="B2107" i="2"/>
  <c r="P2106" i="2"/>
  <c r="G2106" i="2"/>
  <c r="F2106" i="2"/>
  <c r="Q2106" i="2" s="1"/>
  <c r="D2106" i="2"/>
  <c r="B2106" i="2"/>
  <c r="G2105" i="2"/>
  <c r="F2105" i="2"/>
  <c r="Q2105" i="2" s="1"/>
  <c r="D2105" i="2"/>
  <c r="P2105" i="2"/>
  <c r="B2105" i="2"/>
  <c r="G2104" i="2"/>
  <c r="H2104" i="2" s="1"/>
  <c r="F2104" i="2"/>
  <c r="Q2104" i="2" s="1"/>
  <c r="D2104" i="2"/>
  <c r="P2104" i="2"/>
  <c r="B2104" i="2"/>
  <c r="P2103" i="2"/>
  <c r="G2103" i="2"/>
  <c r="F2103" i="2"/>
  <c r="Q2103" i="2" s="1"/>
  <c r="D2103" i="2"/>
  <c r="B2103" i="2"/>
  <c r="P2102" i="2"/>
  <c r="G2102" i="2"/>
  <c r="F2102" i="2"/>
  <c r="Q2102" i="2" s="1"/>
  <c r="D2102" i="2"/>
  <c r="B2102" i="2"/>
  <c r="G2101" i="2"/>
  <c r="F2101" i="2"/>
  <c r="Q2101" i="2" s="1"/>
  <c r="D2101" i="2"/>
  <c r="P2101" i="2"/>
  <c r="B2101" i="2"/>
  <c r="G2100" i="2"/>
  <c r="H2100" i="2" s="1"/>
  <c r="F2100" i="2"/>
  <c r="Q2100" i="2" s="1"/>
  <c r="D2100" i="2"/>
  <c r="P2100" i="2"/>
  <c r="B2100" i="2"/>
  <c r="P2099" i="2"/>
  <c r="G2099" i="2"/>
  <c r="F2099" i="2"/>
  <c r="Q2099" i="2" s="1"/>
  <c r="D2099" i="2"/>
  <c r="B2099" i="2"/>
  <c r="P2098" i="2"/>
  <c r="G2098" i="2"/>
  <c r="F2098" i="2"/>
  <c r="Q2098" i="2" s="1"/>
  <c r="D2098" i="2"/>
  <c r="B2098" i="2"/>
  <c r="G2097" i="2"/>
  <c r="F2097" i="2"/>
  <c r="Q2097" i="2" s="1"/>
  <c r="D2097" i="2"/>
  <c r="P2097" i="2"/>
  <c r="B2097" i="2"/>
  <c r="G2096" i="2"/>
  <c r="F2096" i="2"/>
  <c r="Q2096" i="2" s="1"/>
  <c r="D2096" i="2"/>
  <c r="P2096" i="2"/>
  <c r="B2096" i="2"/>
  <c r="P2095" i="2"/>
  <c r="G2095" i="2"/>
  <c r="F2095" i="2"/>
  <c r="Q2095" i="2" s="1"/>
  <c r="D2095" i="2"/>
  <c r="B2095" i="2"/>
  <c r="P2094" i="2"/>
  <c r="G2094" i="2"/>
  <c r="F2094" i="2"/>
  <c r="Q2094" i="2" s="1"/>
  <c r="D2094" i="2"/>
  <c r="B2094" i="2"/>
  <c r="G2093" i="2"/>
  <c r="F2093" i="2"/>
  <c r="Q2093" i="2" s="1"/>
  <c r="D2093" i="2"/>
  <c r="P2093" i="2"/>
  <c r="B2093" i="2"/>
  <c r="G2092" i="2"/>
  <c r="H2092" i="2" s="1"/>
  <c r="F2092" i="2"/>
  <c r="Q2092" i="2" s="1"/>
  <c r="D2092" i="2"/>
  <c r="P2092" i="2"/>
  <c r="B2092" i="2"/>
  <c r="P2091" i="2"/>
  <c r="G2091" i="2"/>
  <c r="F2091" i="2"/>
  <c r="Q2091" i="2" s="1"/>
  <c r="D2091" i="2"/>
  <c r="B2091" i="2"/>
  <c r="P2090" i="2"/>
  <c r="G2090" i="2"/>
  <c r="F2090" i="2"/>
  <c r="Q2090" i="2" s="1"/>
  <c r="D2090" i="2"/>
  <c r="B2090" i="2"/>
  <c r="G2089" i="2"/>
  <c r="F2089" i="2"/>
  <c r="Q2089" i="2" s="1"/>
  <c r="D2089" i="2"/>
  <c r="P2089" i="2"/>
  <c r="B2089" i="2"/>
  <c r="G2088" i="2"/>
  <c r="H2088" i="2" s="1"/>
  <c r="F2088" i="2"/>
  <c r="Q2088" i="2" s="1"/>
  <c r="D2088" i="2"/>
  <c r="P2088" i="2"/>
  <c r="B2088" i="2"/>
  <c r="P2087" i="2"/>
  <c r="G2087" i="2"/>
  <c r="F2087" i="2"/>
  <c r="Q2087" i="2" s="1"/>
  <c r="D2087" i="2"/>
  <c r="B2087" i="2"/>
  <c r="P2086" i="2"/>
  <c r="G2086" i="2"/>
  <c r="F2086" i="2"/>
  <c r="Q2086" i="2" s="1"/>
  <c r="D2086" i="2"/>
  <c r="B2086" i="2"/>
  <c r="G2085" i="2"/>
  <c r="F2085" i="2"/>
  <c r="Q2085" i="2" s="1"/>
  <c r="D2085" i="2"/>
  <c r="P2085" i="2"/>
  <c r="B2085" i="2"/>
  <c r="G2084" i="2"/>
  <c r="H2084" i="2" s="1"/>
  <c r="F2084" i="2"/>
  <c r="Q2084" i="2" s="1"/>
  <c r="D2084" i="2"/>
  <c r="P2084" i="2"/>
  <c r="B2084" i="2"/>
  <c r="P2083" i="2"/>
  <c r="G2083" i="2"/>
  <c r="F2083" i="2"/>
  <c r="Q2083" i="2" s="1"/>
  <c r="D2083" i="2"/>
  <c r="B2083" i="2"/>
  <c r="P2082" i="2"/>
  <c r="G2082" i="2"/>
  <c r="F2082" i="2"/>
  <c r="Q2082" i="2" s="1"/>
  <c r="D2082" i="2"/>
  <c r="B2082" i="2"/>
  <c r="G2081" i="2"/>
  <c r="F2081" i="2"/>
  <c r="Q2081" i="2" s="1"/>
  <c r="D2081" i="2"/>
  <c r="P2081" i="2"/>
  <c r="B2081" i="2"/>
  <c r="G2080" i="2"/>
  <c r="H2080" i="2" s="1"/>
  <c r="F2080" i="2"/>
  <c r="Q2080" i="2" s="1"/>
  <c r="D2080" i="2"/>
  <c r="P2080" i="2"/>
  <c r="B2080" i="2"/>
  <c r="P2079" i="2"/>
  <c r="G2079" i="2"/>
  <c r="F2079" i="2"/>
  <c r="Q2079" i="2" s="1"/>
  <c r="D2079" i="2"/>
  <c r="B2079" i="2"/>
  <c r="P2078" i="2"/>
  <c r="G2078" i="2"/>
  <c r="F2078" i="2"/>
  <c r="Q2078" i="2" s="1"/>
  <c r="D2078" i="2"/>
  <c r="B2078" i="2"/>
  <c r="G2077" i="2"/>
  <c r="F2077" i="2"/>
  <c r="Q2077" i="2" s="1"/>
  <c r="D2077" i="2"/>
  <c r="P2077" i="2"/>
  <c r="B2077" i="2"/>
  <c r="G2076" i="2"/>
  <c r="H2076" i="2" s="1"/>
  <c r="F2076" i="2"/>
  <c r="Q2076" i="2" s="1"/>
  <c r="D2076" i="2"/>
  <c r="P2076" i="2"/>
  <c r="B2076" i="2"/>
  <c r="P2075" i="2"/>
  <c r="G2075" i="2"/>
  <c r="F2075" i="2"/>
  <c r="Q2075" i="2" s="1"/>
  <c r="D2075" i="2"/>
  <c r="B2075" i="2"/>
  <c r="P2074" i="2"/>
  <c r="G2074" i="2"/>
  <c r="F2074" i="2"/>
  <c r="Q2074" i="2" s="1"/>
  <c r="D2074" i="2"/>
  <c r="B2074" i="2"/>
  <c r="G2073" i="2"/>
  <c r="F2073" i="2"/>
  <c r="Q2073" i="2" s="1"/>
  <c r="D2073" i="2"/>
  <c r="P2073" i="2"/>
  <c r="B2073" i="2"/>
  <c r="G2072" i="2"/>
  <c r="H2072" i="2" s="1"/>
  <c r="F2072" i="2"/>
  <c r="Q2072" i="2" s="1"/>
  <c r="D2072" i="2"/>
  <c r="P2072" i="2"/>
  <c r="B2072" i="2"/>
  <c r="P2071" i="2"/>
  <c r="G2071" i="2"/>
  <c r="F2071" i="2"/>
  <c r="Q2071" i="2" s="1"/>
  <c r="D2071" i="2"/>
  <c r="B2071" i="2"/>
  <c r="P2070" i="2"/>
  <c r="G2070" i="2"/>
  <c r="F2070" i="2"/>
  <c r="Q2070" i="2" s="1"/>
  <c r="D2070" i="2"/>
  <c r="B2070" i="2"/>
  <c r="G2069" i="2"/>
  <c r="F2069" i="2"/>
  <c r="Q2069" i="2" s="1"/>
  <c r="D2069" i="2"/>
  <c r="P2069" i="2"/>
  <c r="B2069" i="2"/>
  <c r="G2068" i="2"/>
  <c r="H2068" i="2" s="1"/>
  <c r="F2068" i="2"/>
  <c r="Q2068" i="2" s="1"/>
  <c r="D2068" i="2"/>
  <c r="P2068" i="2"/>
  <c r="B2068" i="2"/>
  <c r="P2067" i="2"/>
  <c r="G2067" i="2"/>
  <c r="F2067" i="2"/>
  <c r="Q2067" i="2" s="1"/>
  <c r="D2067" i="2"/>
  <c r="B2067" i="2"/>
  <c r="P2066" i="2"/>
  <c r="G2066" i="2"/>
  <c r="F2066" i="2"/>
  <c r="Q2066" i="2" s="1"/>
  <c r="D2066" i="2"/>
  <c r="B2066" i="2"/>
  <c r="G2065" i="2"/>
  <c r="F2065" i="2"/>
  <c r="Q2065" i="2" s="1"/>
  <c r="D2065" i="2"/>
  <c r="P2065" i="2"/>
  <c r="B2065" i="2"/>
  <c r="G2064" i="2"/>
  <c r="H2064" i="2" s="1"/>
  <c r="F2064" i="2"/>
  <c r="Q2064" i="2" s="1"/>
  <c r="D2064" i="2"/>
  <c r="P2064" i="2"/>
  <c r="B2064" i="2"/>
  <c r="P2063" i="2"/>
  <c r="G2063" i="2"/>
  <c r="F2063" i="2"/>
  <c r="Q2063" i="2" s="1"/>
  <c r="D2063" i="2"/>
  <c r="B2063" i="2"/>
  <c r="P2062" i="2"/>
  <c r="G2062" i="2"/>
  <c r="F2062" i="2"/>
  <c r="Q2062" i="2" s="1"/>
  <c r="D2062" i="2"/>
  <c r="B2062" i="2"/>
  <c r="G2061" i="2"/>
  <c r="F2061" i="2"/>
  <c r="Q2061" i="2" s="1"/>
  <c r="D2061" i="2"/>
  <c r="P2061" i="2"/>
  <c r="B2061" i="2"/>
  <c r="G2060" i="2"/>
  <c r="H2060" i="2" s="1"/>
  <c r="F2060" i="2"/>
  <c r="Q2060" i="2" s="1"/>
  <c r="D2060" i="2"/>
  <c r="P2060" i="2"/>
  <c r="B2060" i="2"/>
  <c r="P2059" i="2"/>
  <c r="G2059" i="2"/>
  <c r="F2059" i="2"/>
  <c r="Q2059" i="2" s="1"/>
  <c r="D2059" i="2"/>
  <c r="B2059" i="2"/>
  <c r="P2058" i="2"/>
  <c r="G2058" i="2"/>
  <c r="F2058" i="2"/>
  <c r="Q2058" i="2" s="1"/>
  <c r="D2058" i="2"/>
  <c r="B2058" i="2"/>
  <c r="G2057" i="2"/>
  <c r="F2057" i="2"/>
  <c r="Q2057" i="2" s="1"/>
  <c r="D2057" i="2"/>
  <c r="P2057" i="2"/>
  <c r="B2057" i="2"/>
  <c r="G2056" i="2"/>
  <c r="F2056" i="2"/>
  <c r="Q2056" i="2" s="1"/>
  <c r="D2056" i="2"/>
  <c r="P2056" i="2"/>
  <c r="B2056" i="2"/>
  <c r="P2055" i="2"/>
  <c r="G2055" i="2"/>
  <c r="F2055" i="2"/>
  <c r="Q2055" i="2" s="1"/>
  <c r="D2055" i="2"/>
  <c r="B2055" i="2"/>
  <c r="P2054" i="2"/>
  <c r="G2054" i="2"/>
  <c r="F2054" i="2"/>
  <c r="Q2054" i="2" s="1"/>
  <c r="D2054" i="2"/>
  <c r="B2054" i="2"/>
  <c r="G2053" i="2"/>
  <c r="F2053" i="2"/>
  <c r="Q2053" i="2" s="1"/>
  <c r="D2053" i="2"/>
  <c r="P2053" i="2"/>
  <c r="B2053" i="2"/>
  <c r="G2052" i="2"/>
  <c r="F2052" i="2"/>
  <c r="Q2052" i="2" s="1"/>
  <c r="D2052" i="2"/>
  <c r="P2052" i="2"/>
  <c r="B2052" i="2"/>
  <c r="P2051" i="2"/>
  <c r="G2051" i="2"/>
  <c r="F2051" i="2"/>
  <c r="Q2051" i="2" s="1"/>
  <c r="D2051" i="2"/>
  <c r="B2051" i="2"/>
  <c r="P2050" i="2"/>
  <c r="G2050" i="2"/>
  <c r="F2050" i="2"/>
  <c r="Q2050" i="2" s="1"/>
  <c r="D2050" i="2"/>
  <c r="B2050" i="2"/>
  <c r="G2049" i="2"/>
  <c r="F2049" i="2"/>
  <c r="Q2049" i="2" s="1"/>
  <c r="D2049" i="2"/>
  <c r="P2049" i="2"/>
  <c r="B2049" i="2"/>
  <c r="G2048" i="2"/>
  <c r="H2048" i="2" s="1"/>
  <c r="F2048" i="2"/>
  <c r="Q2048" i="2" s="1"/>
  <c r="D2048" i="2"/>
  <c r="P2048" i="2"/>
  <c r="B2048" i="2"/>
  <c r="P2047" i="2"/>
  <c r="G2047" i="2"/>
  <c r="F2047" i="2"/>
  <c r="Q2047" i="2" s="1"/>
  <c r="D2047" i="2"/>
  <c r="B2047" i="2"/>
  <c r="P2046" i="2"/>
  <c r="G2046" i="2"/>
  <c r="F2046" i="2"/>
  <c r="Q2046" i="2" s="1"/>
  <c r="D2046" i="2"/>
  <c r="B2046" i="2"/>
  <c r="G2045" i="2"/>
  <c r="F2045" i="2"/>
  <c r="Q2045" i="2" s="1"/>
  <c r="D2045" i="2"/>
  <c r="P2045" i="2"/>
  <c r="B2045" i="2"/>
  <c r="K2044" i="2"/>
  <c r="O2044" i="2" s="1"/>
  <c r="G2044" i="2"/>
  <c r="H2044" i="2" s="1"/>
  <c r="F2044" i="2"/>
  <c r="Q2044" i="2" s="1"/>
  <c r="D2044" i="2"/>
  <c r="P2044" i="2"/>
  <c r="B2044" i="2"/>
  <c r="P2043" i="2"/>
  <c r="G2043" i="2"/>
  <c r="F2043" i="2"/>
  <c r="Q2043" i="2" s="1"/>
  <c r="D2043" i="2"/>
  <c r="B2043" i="2"/>
  <c r="P2042" i="2"/>
  <c r="G2042" i="2"/>
  <c r="F2042" i="2"/>
  <c r="Q2042" i="2" s="1"/>
  <c r="D2042" i="2"/>
  <c r="B2042" i="2"/>
  <c r="G2041" i="2"/>
  <c r="F2041" i="2"/>
  <c r="Q2041" i="2" s="1"/>
  <c r="D2041" i="2"/>
  <c r="P2041" i="2"/>
  <c r="B2041" i="2"/>
  <c r="G2040" i="2"/>
  <c r="H2040" i="2" s="1"/>
  <c r="F2040" i="2"/>
  <c r="Q2040" i="2" s="1"/>
  <c r="D2040" i="2"/>
  <c r="P2040" i="2"/>
  <c r="B2040" i="2"/>
  <c r="P2039" i="2"/>
  <c r="G2039" i="2"/>
  <c r="F2039" i="2"/>
  <c r="Q2039" i="2" s="1"/>
  <c r="D2039" i="2"/>
  <c r="B2039" i="2"/>
  <c r="P2038" i="2"/>
  <c r="G2038" i="2"/>
  <c r="F2038" i="2"/>
  <c r="Q2038" i="2" s="1"/>
  <c r="D2038" i="2"/>
  <c r="B2038" i="2"/>
  <c r="G2037" i="2"/>
  <c r="F2037" i="2"/>
  <c r="Q2037" i="2" s="1"/>
  <c r="D2037" i="2"/>
  <c r="P2037" i="2"/>
  <c r="B2037" i="2"/>
  <c r="G2036" i="2"/>
  <c r="H2036" i="2" s="1"/>
  <c r="F2036" i="2"/>
  <c r="Q2036" i="2" s="1"/>
  <c r="D2036" i="2"/>
  <c r="P2036" i="2"/>
  <c r="B2036" i="2"/>
  <c r="P2035" i="2"/>
  <c r="G2035" i="2"/>
  <c r="F2035" i="2"/>
  <c r="Q2035" i="2" s="1"/>
  <c r="D2035" i="2"/>
  <c r="B2035" i="2"/>
  <c r="P2034" i="2"/>
  <c r="G2034" i="2"/>
  <c r="F2034" i="2"/>
  <c r="Q2034" i="2" s="1"/>
  <c r="D2034" i="2"/>
  <c r="B2034" i="2"/>
  <c r="Q2033" i="2"/>
  <c r="G2033" i="2"/>
  <c r="F2033" i="2"/>
  <c r="D2033" i="2"/>
  <c r="P2033" i="2"/>
  <c r="B2033" i="2"/>
  <c r="G2032" i="2"/>
  <c r="H2032" i="2" s="1"/>
  <c r="F2032" i="2"/>
  <c r="Q2032" i="2" s="1"/>
  <c r="D2032" i="2"/>
  <c r="P2032" i="2"/>
  <c r="B2032" i="2"/>
  <c r="P2031" i="2"/>
  <c r="G2031" i="2"/>
  <c r="F2031" i="2"/>
  <c r="Q2031" i="2" s="1"/>
  <c r="D2031" i="2"/>
  <c r="B2031" i="2"/>
  <c r="P2030" i="2"/>
  <c r="G2030" i="2"/>
  <c r="F2030" i="2"/>
  <c r="Q2030" i="2" s="1"/>
  <c r="D2030" i="2"/>
  <c r="B2030" i="2"/>
  <c r="G2029" i="2"/>
  <c r="F2029" i="2"/>
  <c r="Q2029" i="2" s="1"/>
  <c r="D2029" i="2"/>
  <c r="P2029" i="2"/>
  <c r="B2029" i="2"/>
  <c r="G2028" i="2"/>
  <c r="H2028" i="2" s="1"/>
  <c r="F2028" i="2"/>
  <c r="Q2028" i="2" s="1"/>
  <c r="D2028" i="2"/>
  <c r="P2028" i="2"/>
  <c r="B2028" i="2"/>
  <c r="P2027" i="2"/>
  <c r="G2027" i="2"/>
  <c r="F2027" i="2"/>
  <c r="Q2027" i="2" s="1"/>
  <c r="D2027" i="2"/>
  <c r="B2027" i="2"/>
  <c r="P2026" i="2"/>
  <c r="G2026" i="2"/>
  <c r="F2026" i="2"/>
  <c r="Q2026" i="2" s="1"/>
  <c r="D2026" i="2"/>
  <c r="B2026" i="2"/>
  <c r="G2025" i="2"/>
  <c r="F2025" i="2"/>
  <c r="Q2025" i="2" s="1"/>
  <c r="D2025" i="2"/>
  <c r="P2025" i="2"/>
  <c r="B2025" i="2"/>
  <c r="G2024" i="2"/>
  <c r="H2024" i="2" s="1"/>
  <c r="F2024" i="2"/>
  <c r="Q2024" i="2" s="1"/>
  <c r="D2024" i="2"/>
  <c r="P2024" i="2"/>
  <c r="B2024" i="2"/>
  <c r="P2023" i="2"/>
  <c r="G2023" i="2"/>
  <c r="F2023" i="2"/>
  <c r="Q2023" i="2" s="1"/>
  <c r="D2023" i="2"/>
  <c r="B2023" i="2"/>
  <c r="P2022" i="2"/>
  <c r="G2022" i="2"/>
  <c r="F2022" i="2"/>
  <c r="Q2022" i="2" s="1"/>
  <c r="D2022" i="2"/>
  <c r="B2022" i="2"/>
  <c r="G2021" i="2"/>
  <c r="F2021" i="2"/>
  <c r="Q2021" i="2" s="1"/>
  <c r="D2021" i="2"/>
  <c r="P2021" i="2"/>
  <c r="B2021" i="2"/>
  <c r="G2020" i="2"/>
  <c r="H2020" i="2" s="1"/>
  <c r="F2020" i="2"/>
  <c r="Q2020" i="2" s="1"/>
  <c r="D2020" i="2"/>
  <c r="P2020" i="2"/>
  <c r="B2020" i="2"/>
  <c r="P2019" i="2"/>
  <c r="G2019" i="2"/>
  <c r="F2019" i="2"/>
  <c r="Q2019" i="2" s="1"/>
  <c r="D2019" i="2"/>
  <c r="B2019" i="2"/>
  <c r="P2018" i="2"/>
  <c r="G2018" i="2"/>
  <c r="F2018" i="2"/>
  <c r="Q2018" i="2" s="1"/>
  <c r="D2018" i="2"/>
  <c r="B2018" i="2"/>
  <c r="G2017" i="2"/>
  <c r="F2017" i="2"/>
  <c r="Q2017" i="2" s="1"/>
  <c r="D2017" i="2"/>
  <c r="P2017" i="2"/>
  <c r="B2017" i="2"/>
  <c r="G2016" i="2"/>
  <c r="F2016" i="2"/>
  <c r="Q2016" i="2" s="1"/>
  <c r="D2016" i="2"/>
  <c r="P2016" i="2"/>
  <c r="B2016" i="2"/>
  <c r="P2015" i="2"/>
  <c r="G2015" i="2"/>
  <c r="F2015" i="2"/>
  <c r="Q2015" i="2" s="1"/>
  <c r="D2015" i="2"/>
  <c r="B2015" i="2"/>
  <c r="P2014" i="2"/>
  <c r="G2014" i="2"/>
  <c r="F2014" i="2"/>
  <c r="Q2014" i="2" s="1"/>
  <c r="D2014" i="2"/>
  <c r="B2014" i="2"/>
  <c r="G2013" i="2"/>
  <c r="F2013" i="2"/>
  <c r="Q2013" i="2" s="1"/>
  <c r="D2013" i="2"/>
  <c r="P2013" i="2"/>
  <c r="B2013" i="2"/>
  <c r="G2012" i="2"/>
  <c r="F2012" i="2"/>
  <c r="Q2012" i="2" s="1"/>
  <c r="D2012" i="2"/>
  <c r="P2012" i="2"/>
  <c r="B2012" i="2"/>
  <c r="P2011" i="2"/>
  <c r="G2011" i="2"/>
  <c r="F2011" i="2"/>
  <c r="Q2011" i="2" s="1"/>
  <c r="D2011" i="2"/>
  <c r="B2011" i="2"/>
  <c r="P2010" i="2"/>
  <c r="G2010" i="2"/>
  <c r="F2010" i="2"/>
  <c r="Q2010" i="2" s="1"/>
  <c r="D2010" i="2"/>
  <c r="B2010" i="2"/>
  <c r="G2009" i="2"/>
  <c r="H2009" i="2" s="1"/>
  <c r="F2009" i="2"/>
  <c r="Q2009" i="2" s="1"/>
  <c r="D2009" i="2"/>
  <c r="P2009" i="2"/>
  <c r="B2009" i="2"/>
  <c r="G2008" i="2"/>
  <c r="H2008" i="2" s="1"/>
  <c r="F2008" i="2"/>
  <c r="Q2008" i="2" s="1"/>
  <c r="D2008" i="2"/>
  <c r="P2008" i="2"/>
  <c r="B2008" i="2"/>
  <c r="P2007" i="2"/>
  <c r="G2007" i="2"/>
  <c r="F2007" i="2"/>
  <c r="Q2007" i="2" s="1"/>
  <c r="D2007" i="2"/>
  <c r="B2007" i="2"/>
  <c r="P2006" i="2"/>
  <c r="G2006" i="2"/>
  <c r="F2006" i="2"/>
  <c r="Q2006" i="2" s="1"/>
  <c r="D2006" i="2"/>
  <c r="B2006" i="2"/>
  <c r="G2005" i="2"/>
  <c r="H2005" i="2" s="1"/>
  <c r="F2005" i="2"/>
  <c r="Q2005" i="2" s="1"/>
  <c r="D2005" i="2"/>
  <c r="P2005" i="2"/>
  <c r="B2005" i="2"/>
  <c r="G2004" i="2"/>
  <c r="F2004" i="2"/>
  <c r="Q2004" i="2" s="1"/>
  <c r="D2004" i="2"/>
  <c r="P2004" i="2"/>
  <c r="B2004" i="2"/>
  <c r="P2003" i="2"/>
  <c r="G2003" i="2"/>
  <c r="F2003" i="2"/>
  <c r="Q2003" i="2" s="1"/>
  <c r="D2003" i="2"/>
  <c r="B2003" i="2"/>
  <c r="P2002" i="2"/>
  <c r="G2002" i="2"/>
  <c r="F2002" i="2"/>
  <c r="Q2002" i="2" s="1"/>
  <c r="D2002" i="2"/>
  <c r="B2002" i="2"/>
  <c r="G2001" i="2"/>
  <c r="F2001" i="2"/>
  <c r="Q2001" i="2" s="1"/>
  <c r="D2001" i="2"/>
  <c r="P2001" i="2"/>
  <c r="B2001" i="2"/>
  <c r="G2000" i="2"/>
  <c r="H2000" i="2" s="1"/>
  <c r="F2000" i="2"/>
  <c r="Q2000" i="2" s="1"/>
  <c r="D2000" i="2"/>
  <c r="P2000" i="2"/>
  <c r="B2000" i="2"/>
  <c r="P1999" i="2"/>
  <c r="G1999" i="2"/>
  <c r="F1999" i="2"/>
  <c r="Q1999" i="2" s="1"/>
  <c r="D1999" i="2"/>
  <c r="B1999" i="2"/>
  <c r="P1998" i="2"/>
  <c r="G1998" i="2"/>
  <c r="F1998" i="2"/>
  <c r="Q1998" i="2" s="1"/>
  <c r="D1998" i="2"/>
  <c r="B1998" i="2"/>
  <c r="G1997" i="2"/>
  <c r="F1997" i="2"/>
  <c r="Q1997" i="2" s="1"/>
  <c r="D1997" i="2"/>
  <c r="P1997" i="2"/>
  <c r="B1997" i="2"/>
  <c r="G1996" i="2"/>
  <c r="H1996" i="2" s="1"/>
  <c r="F1996" i="2"/>
  <c r="Q1996" i="2" s="1"/>
  <c r="D1996" i="2"/>
  <c r="P1996" i="2"/>
  <c r="B1996" i="2"/>
  <c r="P1995" i="2"/>
  <c r="G1995" i="2"/>
  <c r="F1995" i="2"/>
  <c r="Q1995" i="2" s="1"/>
  <c r="D1995" i="2"/>
  <c r="B1995" i="2"/>
  <c r="P1994" i="2"/>
  <c r="G1994" i="2"/>
  <c r="F1994" i="2"/>
  <c r="Q1994" i="2" s="1"/>
  <c r="D1994" i="2"/>
  <c r="B1994" i="2"/>
  <c r="G1993" i="2"/>
  <c r="F1993" i="2"/>
  <c r="Q1993" i="2" s="1"/>
  <c r="D1993" i="2"/>
  <c r="P1993" i="2"/>
  <c r="B1993" i="2"/>
  <c r="G1992" i="2"/>
  <c r="H1992" i="2" s="1"/>
  <c r="F1992" i="2"/>
  <c r="Q1992" i="2" s="1"/>
  <c r="D1992" i="2"/>
  <c r="P1992" i="2"/>
  <c r="B1992" i="2"/>
  <c r="P1991" i="2"/>
  <c r="G1991" i="2"/>
  <c r="F1991" i="2"/>
  <c r="Q1991" i="2" s="1"/>
  <c r="D1991" i="2"/>
  <c r="B1991" i="2"/>
  <c r="P1990" i="2"/>
  <c r="G1990" i="2"/>
  <c r="F1990" i="2"/>
  <c r="Q1990" i="2" s="1"/>
  <c r="D1990" i="2"/>
  <c r="B1990" i="2"/>
  <c r="G1989" i="2"/>
  <c r="F1989" i="2"/>
  <c r="Q1989" i="2" s="1"/>
  <c r="D1989" i="2"/>
  <c r="P1989" i="2"/>
  <c r="B1989" i="2"/>
  <c r="G1988" i="2"/>
  <c r="H1988" i="2" s="1"/>
  <c r="F1988" i="2"/>
  <c r="Q1988" i="2" s="1"/>
  <c r="D1988" i="2"/>
  <c r="P1988" i="2"/>
  <c r="B1988" i="2"/>
  <c r="P1987" i="2"/>
  <c r="G1987" i="2"/>
  <c r="F1987" i="2"/>
  <c r="Q1987" i="2" s="1"/>
  <c r="D1987" i="2"/>
  <c r="B1987" i="2"/>
  <c r="P1986" i="2"/>
  <c r="G1986" i="2"/>
  <c r="F1986" i="2"/>
  <c r="Q1986" i="2" s="1"/>
  <c r="D1986" i="2"/>
  <c r="B1986" i="2"/>
  <c r="Q1985" i="2"/>
  <c r="G1985" i="2"/>
  <c r="F1985" i="2"/>
  <c r="D1985" i="2"/>
  <c r="P1985" i="2"/>
  <c r="B1985" i="2"/>
  <c r="G1984" i="2"/>
  <c r="H1984" i="2" s="1"/>
  <c r="F1984" i="2"/>
  <c r="Q1984" i="2" s="1"/>
  <c r="D1984" i="2"/>
  <c r="P1984" i="2"/>
  <c r="B1984" i="2"/>
  <c r="P1983" i="2"/>
  <c r="G1983" i="2"/>
  <c r="F1983" i="2"/>
  <c r="Q1983" i="2" s="1"/>
  <c r="D1983" i="2"/>
  <c r="B1983" i="2"/>
  <c r="P1982" i="2"/>
  <c r="G1982" i="2"/>
  <c r="F1982" i="2"/>
  <c r="Q1982" i="2" s="1"/>
  <c r="D1982" i="2"/>
  <c r="B1982" i="2"/>
  <c r="G1981" i="2"/>
  <c r="F1981" i="2"/>
  <c r="Q1981" i="2" s="1"/>
  <c r="D1981" i="2"/>
  <c r="P1981" i="2"/>
  <c r="B1981" i="2"/>
  <c r="G1980" i="2"/>
  <c r="H1980" i="2" s="1"/>
  <c r="F1980" i="2"/>
  <c r="Q1980" i="2" s="1"/>
  <c r="D1980" i="2"/>
  <c r="P1980" i="2"/>
  <c r="B1980" i="2"/>
  <c r="P1979" i="2"/>
  <c r="G1979" i="2"/>
  <c r="F1979" i="2"/>
  <c r="Q1979" i="2" s="1"/>
  <c r="D1979" i="2"/>
  <c r="B1979" i="2"/>
  <c r="P1978" i="2"/>
  <c r="G1978" i="2"/>
  <c r="F1978" i="2"/>
  <c r="Q1978" i="2" s="1"/>
  <c r="D1978" i="2"/>
  <c r="B1978" i="2"/>
  <c r="G1977" i="2"/>
  <c r="F1977" i="2"/>
  <c r="Q1977" i="2" s="1"/>
  <c r="D1977" i="2"/>
  <c r="P1977" i="2"/>
  <c r="B1977" i="2"/>
  <c r="G1976" i="2"/>
  <c r="F1976" i="2"/>
  <c r="Q1976" i="2" s="1"/>
  <c r="D1976" i="2"/>
  <c r="P1976" i="2"/>
  <c r="B1976" i="2"/>
  <c r="P1975" i="2"/>
  <c r="G1975" i="2"/>
  <c r="F1975" i="2"/>
  <c r="Q1975" i="2" s="1"/>
  <c r="D1975" i="2"/>
  <c r="B1975" i="2"/>
  <c r="P1974" i="2"/>
  <c r="G1974" i="2"/>
  <c r="F1974" i="2"/>
  <c r="Q1974" i="2" s="1"/>
  <c r="D1974" i="2"/>
  <c r="B1974" i="2"/>
  <c r="G1973" i="2"/>
  <c r="F1973" i="2"/>
  <c r="Q1973" i="2" s="1"/>
  <c r="D1973" i="2"/>
  <c r="P1973" i="2"/>
  <c r="B1973" i="2"/>
  <c r="G1972" i="2"/>
  <c r="H1972" i="2" s="1"/>
  <c r="F1972" i="2"/>
  <c r="Q1972" i="2" s="1"/>
  <c r="D1972" i="2"/>
  <c r="P1972" i="2"/>
  <c r="B1972" i="2"/>
  <c r="P1971" i="2"/>
  <c r="G1971" i="2"/>
  <c r="F1971" i="2"/>
  <c r="Q1971" i="2" s="1"/>
  <c r="D1971" i="2"/>
  <c r="B1971" i="2"/>
  <c r="P1970" i="2"/>
  <c r="G1970" i="2"/>
  <c r="F1970" i="2"/>
  <c r="Q1970" i="2" s="1"/>
  <c r="D1970" i="2"/>
  <c r="B1970" i="2"/>
  <c r="G1969" i="2"/>
  <c r="F1969" i="2"/>
  <c r="Q1969" i="2" s="1"/>
  <c r="D1969" i="2"/>
  <c r="P1969" i="2"/>
  <c r="B1969" i="2"/>
  <c r="G1968" i="2"/>
  <c r="H1968" i="2" s="1"/>
  <c r="F1968" i="2"/>
  <c r="Q1968" i="2" s="1"/>
  <c r="D1968" i="2"/>
  <c r="P1968" i="2"/>
  <c r="B1968" i="2"/>
  <c r="P1967" i="2"/>
  <c r="G1967" i="2"/>
  <c r="F1967" i="2"/>
  <c r="Q1967" i="2" s="1"/>
  <c r="D1967" i="2"/>
  <c r="B1967" i="2"/>
  <c r="P1966" i="2"/>
  <c r="G1966" i="2"/>
  <c r="F1966" i="2"/>
  <c r="Q1966" i="2" s="1"/>
  <c r="D1966" i="2"/>
  <c r="B1966" i="2"/>
  <c r="G1965" i="2"/>
  <c r="F1965" i="2"/>
  <c r="Q1965" i="2" s="1"/>
  <c r="D1965" i="2"/>
  <c r="P1965" i="2"/>
  <c r="B1965" i="2"/>
  <c r="G1964" i="2"/>
  <c r="H1964" i="2" s="1"/>
  <c r="F1964" i="2"/>
  <c r="Q1964" i="2" s="1"/>
  <c r="D1964" i="2"/>
  <c r="P1964" i="2"/>
  <c r="B1964" i="2"/>
  <c r="P1963" i="2"/>
  <c r="G1963" i="2"/>
  <c r="F1963" i="2"/>
  <c r="Q1963" i="2" s="1"/>
  <c r="D1963" i="2"/>
  <c r="B1963" i="2"/>
  <c r="P1962" i="2"/>
  <c r="G1962" i="2"/>
  <c r="F1962" i="2"/>
  <c r="Q1962" i="2" s="1"/>
  <c r="D1962" i="2"/>
  <c r="B1962" i="2"/>
  <c r="G1961" i="2"/>
  <c r="F1961" i="2"/>
  <c r="Q1961" i="2" s="1"/>
  <c r="D1961" i="2"/>
  <c r="P1961" i="2"/>
  <c r="B1961" i="2"/>
  <c r="G1960" i="2"/>
  <c r="H1960" i="2" s="1"/>
  <c r="F1960" i="2"/>
  <c r="Q1960" i="2" s="1"/>
  <c r="D1960" i="2"/>
  <c r="P1960" i="2"/>
  <c r="B1960" i="2"/>
  <c r="P1959" i="2"/>
  <c r="G1959" i="2"/>
  <c r="F1959" i="2"/>
  <c r="Q1959" i="2" s="1"/>
  <c r="D1959" i="2"/>
  <c r="B1959" i="2"/>
  <c r="P1958" i="2"/>
  <c r="G1958" i="2"/>
  <c r="F1958" i="2"/>
  <c r="Q1958" i="2" s="1"/>
  <c r="D1958" i="2"/>
  <c r="B1958" i="2"/>
  <c r="G1957" i="2"/>
  <c r="F1957" i="2"/>
  <c r="Q1957" i="2" s="1"/>
  <c r="D1957" i="2"/>
  <c r="P1957" i="2"/>
  <c r="B1957" i="2"/>
  <c r="G1956" i="2"/>
  <c r="H1956" i="2" s="1"/>
  <c r="F1956" i="2"/>
  <c r="Q1956" i="2" s="1"/>
  <c r="D1956" i="2"/>
  <c r="P1956" i="2"/>
  <c r="B1956" i="2"/>
  <c r="P1955" i="2"/>
  <c r="G1955" i="2"/>
  <c r="F1955" i="2"/>
  <c r="Q1955" i="2" s="1"/>
  <c r="D1955" i="2"/>
  <c r="B1955" i="2"/>
  <c r="P1954" i="2"/>
  <c r="G1954" i="2"/>
  <c r="F1954" i="2"/>
  <c r="Q1954" i="2" s="1"/>
  <c r="D1954" i="2"/>
  <c r="B1954" i="2"/>
  <c r="G1953" i="2"/>
  <c r="F1953" i="2"/>
  <c r="Q1953" i="2" s="1"/>
  <c r="D1953" i="2"/>
  <c r="P1953" i="2"/>
  <c r="B1953" i="2"/>
  <c r="G1952" i="2"/>
  <c r="H1952" i="2" s="1"/>
  <c r="F1952" i="2"/>
  <c r="Q1952" i="2" s="1"/>
  <c r="D1952" i="2"/>
  <c r="P1952" i="2"/>
  <c r="B1952" i="2"/>
  <c r="P1951" i="2"/>
  <c r="G1951" i="2"/>
  <c r="F1951" i="2"/>
  <c r="Q1951" i="2" s="1"/>
  <c r="D1951" i="2"/>
  <c r="B1951" i="2"/>
  <c r="P1950" i="2"/>
  <c r="G1950" i="2"/>
  <c r="F1950" i="2"/>
  <c r="Q1950" i="2" s="1"/>
  <c r="D1950" i="2"/>
  <c r="B1950" i="2"/>
  <c r="G1949" i="2"/>
  <c r="F1949" i="2"/>
  <c r="Q1949" i="2" s="1"/>
  <c r="D1949" i="2"/>
  <c r="P1949" i="2"/>
  <c r="B1949" i="2"/>
  <c r="G1948" i="2"/>
  <c r="F1948" i="2"/>
  <c r="Q1948" i="2" s="1"/>
  <c r="D1948" i="2"/>
  <c r="P1948" i="2"/>
  <c r="B1948" i="2"/>
  <c r="P1947" i="2"/>
  <c r="G1947" i="2"/>
  <c r="F1947" i="2"/>
  <c r="Q1947" i="2" s="1"/>
  <c r="D1947" i="2"/>
  <c r="B1947" i="2"/>
  <c r="P1946" i="2"/>
  <c r="G1946" i="2"/>
  <c r="F1946" i="2"/>
  <c r="Q1946" i="2" s="1"/>
  <c r="D1946" i="2"/>
  <c r="B1946" i="2"/>
  <c r="G1945" i="2"/>
  <c r="F1945" i="2"/>
  <c r="Q1945" i="2" s="1"/>
  <c r="D1945" i="2"/>
  <c r="P1945" i="2"/>
  <c r="B1945" i="2"/>
  <c r="G1944" i="2"/>
  <c r="H1944" i="2" s="1"/>
  <c r="F1944" i="2"/>
  <c r="Q1944" i="2" s="1"/>
  <c r="D1944" i="2"/>
  <c r="P1944" i="2"/>
  <c r="B1944" i="2"/>
  <c r="P1943" i="2"/>
  <c r="G1943" i="2"/>
  <c r="F1943" i="2"/>
  <c r="Q1943" i="2" s="1"/>
  <c r="D1943" i="2"/>
  <c r="B1943" i="2"/>
  <c r="P1942" i="2"/>
  <c r="G1942" i="2"/>
  <c r="F1942" i="2"/>
  <c r="Q1942" i="2" s="1"/>
  <c r="D1942" i="2"/>
  <c r="B1942" i="2"/>
  <c r="G1941" i="2"/>
  <c r="F1941" i="2"/>
  <c r="Q1941" i="2" s="1"/>
  <c r="D1941" i="2"/>
  <c r="P1941" i="2"/>
  <c r="B1941" i="2"/>
  <c r="G1940" i="2"/>
  <c r="F1940" i="2"/>
  <c r="Q1940" i="2" s="1"/>
  <c r="D1940" i="2"/>
  <c r="P1940" i="2"/>
  <c r="B1940" i="2"/>
  <c r="P1939" i="2"/>
  <c r="G1939" i="2"/>
  <c r="F1939" i="2"/>
  <c r="Q1939" i="2" s="1"/>
  <c r="D1939" i="2"/>
  <c r="B1939" i="2"/>
  <c r="P1938" i="2"/>
  <c r="G1938" i="2"/>
  <c r="F1938" i="2"/>
  <c r="Q1938" i="2" s="1"/>
  <c r="D1938" i="2"/>
  <c r="B1938" i="2"/>
  <c r="G1937" i="2"/>
  <c r="F1937" i="2"/>
  <c r="Q1937" i="2" s="1"/>
  <c r="D1937" i="2"/>
  <c r="P1937" i="2"/>
  <c r="B1937" i="2"/>
  <c r="P1936" i="2"/>
  <c r="G1936" i="2"/>
  <c r="F1936" i="2"/>
  <c r="Q1936" i="2" s="1"/>
  <c r="D1936" i="2"/>
  <c r="B1936" i="2"/>
  <c r="P1935" i="2"/>
  <c r="G1935" i="2"/>
  <c r="F1935" i="2"/>
  <c r="Q1935" i="2" s="1"/>
  <c r="D1935" i="2"/>
  <c r="B1935" i="2"/>
  <c r="G1934" i="2"/>
  <c r="F1934" i="2"/>
  <c r="Q1934" i="2" s="1"/>
  <c r="D1934" i="2"/>
  <c r="P1934" i="2"/>
  <c r="B1934" i="2"/>
  <c r="G1933" i="2"/>
  <c r="F1933" i="2"/>
  <c r="Q1933" i="2" s="1"/>
  <c r="D1933" i="2"/>
  <c r="P1933" i="2"/>
  <c r="B1933" i="2"/>
  <c r="P1932" i="2"/>
  <c r="G1932" i="2"/>
  <c r="F1932" i="2"/>
  <c r="Q1932" i="2" s="1"/>
  <c r="D1932" i="2"/>
  <c r="B1932" i="2"/>
  <c r="P1931" i="2"/>
  <c r="G1931" i="2"/>
  <c r="F1931" i="2"/>
  <c r="Q1931" i="2" s="1"/>
  <c r="D1931" i="2"/>
  <c r="B1931" i="2"/>
  <c r="G1930" i="2"/>
  <c r="F1930" i="2"/>
  <c r="Q1930" i="2" s="1"/>
  <c r="D1930" i="2"/>
  <c r="P1930" i="2"/>
  <c r="B1930" i="2"/>
  <c r="G1929" i="2"/>
  <c r="H1929" i="2" s="1"/>
  <c r="F1929" i="2"/>
  <c r="Q1929" i="2" s="1"/>
  <c r="D1929" i="2"/>
  <c r="P1929" i="2"/>
  <c r="B1929" i="2"/>
  <c r="P1928" i="2"/>
  <c r="G1928" i="2"/>
  <c r="H1928" i="2" s="1"/>
  <c r="F1928" i="2"/>
  <c r="Q1928" i="2" s="1"/>
  <c r="D1928" i="2"/>
  <c r="B1928" i="2"/>
  <c r="P1927" i="2"/>
  <c r="G1927" i="2"/>
  <c r="F1927" i="2"/>
  <c r="Q1927" i="2" s="1"/>
  <c r="D1927" i="2"/>
  <c r="B1927" i="2"/>
  <c r="G1926" i="2"/>
  <c r="F1926" i="2"/>
  <c r="Q1926" i="2" s="1"/>
  <c r="D1926" i="2"/>
  <c r="P1926" i="2"/>
  <c r="B1926" i="2"/>
  <c r="G1925" i="2"/>
  <c r="H1925" i="2" s="1"/>
  <c r="F1925" i="2"/>
  <c r="Q1925" i="2" s="1"/>
  <c r="D1925" i="2"/>
  <c r="P1925" i="2"/>
  <c r="B1925" i="2"/>
  <c r="P1924" i="2"/>
  <c r="G1924" i="2"/>
  <c r="H1924" i="2" s="1"/>
  <c r="F1924" i="2"/>
  <c r="Q1924" i="2" s="1"/>
  <c r="D1924" i="2"/>
  <c r="B1924" i="2"/>
  <c r="P1923" i="2"/>
  <c r="G1923" i="2"/>
  <c r="F1923" i="2"/>
  <c r="Q1923" i="2" s="1"/>
  <c r="D1923" i="2"/>
  <c r="B1923" i="2"/>
  <c r="G1922" i="2"/>
  <c r="F1922" i="2"/>
  <c r="Q1922" i="2" s="1"/>
  <c r="D1922" i="2"/>
  <c r="P1922" i="2"/>
  <c r="B1922" i="2"/>
  <c r="G1921" i="2"/>
  <c r="H1921" i="2" s="1"/>
  <c r="F1921" i="2"/>
  <c r="Q1921" i="2" s="1"/>
  <c r="D1921" i="2"/>
  <c r="P1921" i="2"/>
  <c r="B1921" i="2"/>
  <c r="P1920" i="2"/>
  <c r="G1920" i="2"/>
  <c r="H1920" i="2" s="1"/>
  <c r="F1920" i="2"/>
  <c r="Q1920" i="2" s="1"/>
  <c r="D1920" i="2"/>
  <c r="B1920" i="2"/>
  <c r="P1919" i="2"/>
  <c r="G1919" i="2"/>
  <c r="F1919" i="2"/>
  <c r="Q1919" i="2" s="1"/>
  <c r="D1919" i="2"/>
  <c r="B1919" i="2"/>
  <c r="G1918" i="2"/>
  <c r="F1918" i="2"/>
  <c r="Q1918" i="2" s="1"/>
  <c r="D1918" i="2"/>
  <c r="P1918" i="2"/>
  <c r="B1918" i="2"/>
  <c r="G1917" i="2"/>
  <c r="H1917" i="2" s="1"/>
  <c r="F1917" i="2"/>
  <c r="Q1917" i="2" s="1"/>
  <c r="D1917" i="2"/>
  <c r="P1917" i="2"/>
  <c r="B1917" i="2"/>
  <c r="P1916" i="2"/>
  <c r="G1916" i="2"/>
  <c r="H1916" i="2" s="1"/>
  <c r="F1916" i="2"/>
  <c r="Q1916" i="2" s="1"/>
  <c r="D1916" i="2"/>
  <c r="B1916" i="2"/>
  <c r="P1915" i="2"/>
  <c r="G1915" i="2"/>
  <c r="F1915" i="2"/>
  <c r="Q1915" i="2" s="1"/>
  <c r="D1915" i="2"/>
  <c r="B1915" i="2"/>
  <c r="G1914" i="2"/>
  <c r="F1914" i="2"/>
  <c r="Q1914" i="2" s="1"/>
  <c r="D1914" i="2"/>
  <c r="P1914" i="2"/>
  <c r="B1914" i="2"/>
  <c r="G1913" i="2"/>
  <c r="F1913" i="2"/>
  <c r="Q1913" i="2" s="1"/>
  <c r="D1913" i="2"/>
  <c r="P1913" i="2"/>
  <c r="B1913" i="2"/>
  <c r="P1912" i="2"/>
  <c r="G1912" i="2"/>
  <c r="F1912" i="2"/>
  <c r="Q1912" i="2" s="1"/>
  <c r="D1912" i="2"/>
  <c r="B1912" i="2"/>
  <c r="P1911" i="2"/>
  <c r="G1911" i="2"/>
  <c r="F1911" i="2"/>
  <c r="Q1911" i="2" s="1"/>
  <c r="D1911" i="2"/>
  <c r="B1911" i="2"/>
  <c r="G1910" i="2"/>
  <c r="F1910" i="2"/>
  <c r="Q1910" i="2" s="1"/>
  <c r="D1910" i="2"/>
  <c r="P1910" i="2"/>
  <c r="B1910" i="2"/>
  <c r="G1909" i="2"/>
  <c r="F1909" i="2"/>
  <c r="Q1909" i="2" s="1"/>
  <c r="D1909" i="2"/>
  <c r="P1909" i="2"/>
  <c r="B1909" i="2"/>
  <c r="P1908" i="2"/>
  <c r="G1908" i="2"/>
  <c r="F1908" i="2"/>
  <c r="Q1908" i="2" s="1"/>
  <c r="D1908" i="2"/>
  <c r="B1908" i="2"/>
  <c r="P1907" i="2"/>
  <c r="G1907" i="2"/>
  <c r="F1907" i="2"/>
  <c r="Q1907" i="2" s="1"/>
  <c r="D1907" i="2"/>
  <c r="B1907" i="2"/>
  <c r="G1906" i="2"/>
  <c r="F1906" i="2"/>
  <c r="Q1906" i="2" s="1"/>
  <c r="D1906" i="2"/>
  <c r="P1906" i="2"/>
  <c r="B1906" i="2"/>
  <c r="G1905" i="2"/>
  <c r="H1905" i="2" s="1"/>
  <c r="F1905" i="2"/>
  <c r="Q1905" i="2" s="1"/>
  <c r="D1905" i="2"/>
  <c r="P1905" i="2"/>
  <c r="B1905" i="2"/>
  <c r="P1904" i="2"/>
  <c r="G1904" i="2"/>
  <c r="F1904" i="2"/>
  <c r="Q1904" i="2" s="1"/>
  <c r="D1904" i="2"/>
  <c r="B1904" i="2"/>
  <c r="P1903" i="2"/>
  <c r="G1903" i="2"/>
  <c r="F1903" i="2"/>
  <c r="Q1903" i="2" s="1"/>
  <c r="D1903" i="2"/>
  <c r="B1903" i="2"/>
  <c r="G1902" i="2"/>
  <c r="F1902" i="2"/>
  <c r="Q1902" i="2" s="1"/>
  <c r="D1902" i="2"/>
  <c r="P1902" i="2"/>
  <c r="B1902" i="2"/>
  <c r="G1901" i="2"/>
  <c r="F1901" i="2"/>
  <c r="Q1901" i="2" s="1"/>
  <c r="D1901" i="2"/>
  <c r="P1901" i="2"/>
  <c r="B1901" i="2"/>
  <c r="P1900" i="2"/>
  <c r="G1900" i="2"/>
  <c r="H1900" i="2" s="1"/>
  <c r="F1900" i="2"/>
  <c r="Q1900" i="2" s="1"/>
  <c r="D1900" i="2"/>
  <c r="B1900" i="2"/>
  <c r="P1899" i="2"/>
  <c r="G1899" i="2"/>
  <c r="F1899" i="2"/>
  <c r="Q1899" i="2" s="1"/>
  <c r="D1899" i="2"/>
  <c r="B1899" i="2"/>
  <c r="G1898" i="2"/>
  <c r="F1898" i="2"/>
  <c r="Q1898" i="2" s="1"/>
  <c r="D1898" i="2"/>
  <c r="P1898" i="2"/>
  <c r="B1898" i="2"/>
  <c r="G1897" i="2"/>
  <c r="H1897" i="2" s="1"/>
  <c r="F1897" i="2"/>
  <c r="Q1897" i="2" s="1"/>
  <c r="D1897" i="2"/>
  <c r="P1897" i="2"/>
  <c r="B1897" i="2"/>
  <c r="P1896" i="2"/>
  <c r="G1896" i="2"/>
  <c r="H1896" i="2" s="1"/>
  <c r="F1896" i="2"/>
  <c r="Q1896" i="2" s="1"/>
  <c r="D1896" i="2"/>
  <c r="B1896" i="2"/>
  <c r="P1895" i="2"/>
  <c r="G1895" i="2"/>
  <c r="F1895" i="2"/>
  <c r="Q1895" i="2" s="1"/>
  <c r="D1895" i="2"/>
  <c r="B1895" i="2"/>
  <c r="G1894" i="2"/>
  <c r="F1894" i="2"/>
  <c r="Q1894" i="2" s="1"/>
  <c r="D1894" i="2"/>
  <c r="P1894" i="2"/>
  <c r="B1894" i="2"/>
  <c r="G1893" i="2"/>
  <c r="H1893" i="2" s="1"/>
  <c r="F1893" i="2"/>
  <c r="Q1893" i="2" s="1"/>
  <c r="D1893" i="2"/>
  <c r="P1893" i="2"/>
  <c r="B1893" i="2"/>
  <c r="P1892" i="2"/>
  <c r="G1892" i="2"/>
  <c r="H1892" i="2" s="1"/>
  <c r="F1892" i="2"/>
  <c r="Q1892" i="2" s="1"/>
  <c r="D1892" i="2"/>
  <c r="B1892" i="2"/>
  <c r="P1891" i="2"/>
  <c r="G1891" i="2"/>
  <c r="F1891" i="2"/>
  <c r="Q1891" i="2" s="1"/>
  <c r="D1891" i="2"/>
  <c r="B1891" i="2"/>
  <c r="G1890" i="2"/>
  <c r="F1890" i="2"/>
  <c r="Q1890" i="2" s="1"/>
  <c r="D1890" i="2"/>
  <c r="P1890" i="2"/>
  <c r="B1890" i="2"/>
  <c r="G1889" i="2"/>
  <c r="H1889" i="2" s="1"/>
  <c r="F1889" i="2"/>
  <c r="Q1889" i="2" s="1"/>
  <c r="D1889" i="2"/>
  <c r="P1889" i="2"/>
  <c r="B1889" i="2"/>
  <c r="P1888" i="2"/>
  <c r="G1888" i="2"/>
  <c r="H1888" i="2" s="1"/>
  <c r="F1888" i="2"/>
  <c r="Q1888" i="2" s="1"/>
  <c r="D1888" i="2"/>
  <c r="B1888" i="2"/>
  <c r="P1887" i="2"/>
  <c r="G1887" i="2"/>
  <c r="F1887" i="2"/>
  <c r="Q1887" i="2" s="1"/>
  <c r="D1887" i="2"/>
  <c r="B1887" i="2"/>
  <c r="G1886" i="2"/>
  <c r="F1886" i="2"/>
  <c r="Q1886" i="2" s="1"/>
  <c r="D1886" i="2"/>
  <c r="P1886" i="2"/>
  <c r="B1886" i="2"/>
  <c r="G1885" i="2"/>
  <c r="F1885" i="2"/>
  <c r="Q1885" i="2" s="1"/>
  <c r="D1885" i="2"/>
  <c r="P1885" i="2"/>
  <c r="B1885" i="2"/>
  <c r="P1884" i="2"/>
  <c r="G1884" i="2"/>
  <c r="H1884" i="2" s="1"/>
  <c r="F1884" i="2"/>
  <c r="Q1884" i="2" s="1"/>
  <c r="D1884" i="2"/>
  <c r="B1884" i="2"/>
  <c r="P1883" i="2"/>
  <c r="G1883" i="2"/>
  <c r="F1883" i="2"/>
  <c r="Q1883" i="2" s="1"/>
  <c r="D1883" i="2"/>
  <c r="B1883" i="2"/>
  <c r="G1882" i="2"/>
  <c r="F1882" i="2"/>
  <c r="Q1882" i="2" s="1"/>
  <c r="D1882" i="2"/>
  <c r="P1882" i="2"/>
  <c r="B1882" i="2"/>
  <c r="G1881" i="2"/>
  <c r="F1881" i="2"/>
  <c r="Q1881" i="2" s="1"/>
  <c r="D1881" i="2"/>
  <c r="P1881" i="2"/>
  <c r="B1881" i="2"/>
  <c r="P1880" i="2"/>
  <c r="G1880" i="2"/>
  <c r="F1880" i="2"/>
  <c r="Q1880" i="2" s="1"/>
  <c r="D1880" i="2"/>
  <c r="B1880" i="2"/>
  <c r="P1879" i="2"/>
  <c r="G1879" i="2"/>
  <c r="F1879" i="2"/>
  <c r="Q1879" i="2" s="1"/>
  <c r="D1879" i="2"/>
  <c r="B1879" i="2"/>
  <c r="G1878" i="2"/>
  <c r="F1878" i="2"/>
  <c r="Q1878" i="2" s="1"/>
  <c r="D1878" i="2"/>
  <c r="P1878" i="2"/>
  <c r="B1878" i="2"/>
  <c r="G1877" i="2"/>
  <c r="H1877" i="2" s="1"/>
  <c r="F1877" i="2"/>
  <c r="Q1877" i="2" s="1"/>
  <c r="D1877" i="2"/>
  <c r="P1877" i="2"/>
  <c r="B1877" i="2"/>
  <c r="P1876" i="2"/>
  <c r="G1876" i="2"/>
  <c r="F1876" i="2"/>
  <c r="Q1876" i="2" s="1"/>
  <c r="D1876" i="2"/>
  <c r="B1876" i="2"/>
  <c r="P1875" i="2"/>
  <c r="G1875" i="2"/>
  <c r="F1875" i="2"/>
  <c r="Q1875" i="2" s="1"/>
  <c r="D1875" i="2"/>
  <c r="B1875" i="2"/>
  <c r="G1874" i="2"/>
  <c r="F1874" i="2"/>
  <c r="Q1874" i="2" s="1"/>
  <c r="D1874" i="2"/>
  <c r="P1874" i="2"/>
  <c r="B1874" i="2"/>
  <c r="G1873" i="2"/>
  <c r="H1873" i="2" s="1"/>
  <c r="F1873" i="2"/>
  <c r="Q1873" i="2" s="1"/>
  <c r="D1873" i="2"/>
  <c r="P1873" i="2"/>
  <c r="B1873" i="2"/>
  <c r="P1872" i="2"/>
  <c r="G1872" i="2"/>
  <c r="F1872" i="2"/>
  <c r="Q1872" i="2" s="1"/>
  <c r="D1872" i="2"/>
  <c r="B1872" i="2"/>
  <c r="P1871" i="2"/>
  <c r="G1871" i="2"/>
  <c r="F1871" i="2"/>
  <c r="Q1871" i="2" s="1"/>
  <c r="D1871" i="2"/>
  <c r="B1871" i="2"/>
  <c r="G1870" i="2"/>
  <c r="F1870" i="2"/>
  <c r="Q1870" i="2" s="1"/>
  <c r="D1870" i="2"/>
  <c r="P1870" i="2"/>
  <c r="B1870" i="2"/>
  <c r="G1869" i="2"/>
  <c r="H1869" i="2" s="1"/>
  <c r="F1869" i="2"/>
  <c r="Q1869" i="2" s="1"/>
  <c r="D1869" i="2"/>
  <c r="P1869" i="2"/>
  <c r="B1869" i="2"/>
  <c r="P1868" i="2"/>
  <c r="G1868" i="2"/>
  <c r="H1868" i="2" s="1"/>
  <c r="F1868" i="2"/>
  <c r="Q1868" i="2" s="1"/>
  <c r="D1868" i="2"/>
  <c r="B1868" i="2"/>
  <c r="P1867" i="2"/>
  <c r="G1867" i="2"/>
  <c r="F1867" i="2"/>
  <c r="Q1867" i="2" s="1"/>
  <c r="D1867" i="2"/>
  <c r="B1867" i="2"/>
  <c r="G1866" i="2"/>
  <c r="F1866" i="2"/>
  <c r="Q1866" i="2" s="1"/>
  <c r="D1866" i="2"/>
  <c r="P1866" i="2"/>
  <c r="B1866" i="2"/>
  <c r="G1865" i="2"/>
  <c r="H1865" i="2" s="1"/>
  <c r="F1865" i="2"/>
  <c r="Q1865" i="2" s="1"/>
  <c r="D1865" i="2"/>
  <c r="P1865" i="2"/>
  <c r="B1865" i="2"/>
  <c r="P1864" i="2"/>
  <c r="G1864" i="2"/>
  <c r="H1864" i="2" s="1"/>
  <c r="F1864" i="2"/>
  <c r="Q1864" i="2" s="1"/>
  <c r="D1864" i="2"/>
  <c r="B1864" i="2"/>
  <c r="P1863" i="2"/>
  <c r="G1863" i="2"/>
  <c r="F1863" i="2"/>
  <c r="Q1863" i="2" s="1"/>
  <c r="D1863" i="2"/>
  <c r="B1863" i="2"/>
  <c r="G1862" i="2"/>
  <c r="F1862" i="2"/>
  <c r="Q1862" i="2" s="1"/>
  <c r="D1862" i="2"/>
  <c r="P1862" i="2"/>
  <c r="B1862" i="2"/>
  <c r="G1861" i="2"/>
  <c r="H1861" i="2" s="1"/>
  <c r="F1861" i="2"/>
  <c r="Q1861" i="2" s="1"/>
  <c r="D1861" i="2"/>
  <c r="P1861" i="2"/>
  <c r="B1861" i="2"/>
  <c r="P1860" i="2"/>
  <c r="G1860" i="2"/>
  <c r="H1860" i="2" s="1"/>
  <c r="F1860" i="2"/>
  <c r="Q1860" i="2" s="1"/>
  <c r="D1860" i="2"/>
  <c r="B1860" i="2"/>
  <c r="P1859" i="2"/>
  <c r="G1859" i="2"/>
  <c r="F1859" i="2"/>
  <c r="Q1859" i="2" s="1"/>
  <c r="D1859" i="2"/>
  <c r="B1859" i="2"/>
  <c r="G1858" i="2"/>
  <c r="F1858" i="2"/>
  <c r="Q1858" i="2" s="1"/>
  <c r="D1858" i="2"/>
  <c r="P1858" i="2"/>
  <c r="B1858" i="2"/>
  <c r="G1857" i="2"/>
  <c r="F1857" i="2"/>
  <c r="Q1857" i="2" s="1"/>
  <c r="D1857" i="2"/>
  <c r="P1857" i="2"/>
  <c r="B1857" i="2"/>
  <c r="P1856" i="2"/>
  <c r="G1856" i="2"/>
  <c r="F1856" i="2"/>
  <c r="Q1856" i="2" s="1"/>
  <c r="D1856" i="2"/>
  <c r="B1856" i="2"/>
  <c r="P1855" i="2"/>
  <c r="G1855" i="2"/>
  <c r="F1855" i="2"/>
  <c r="Q1855" i="2" s="1"/>
  <c r="D1855" i="2"/>
  <c r="B1855" i="2"/>
  <c r="G1854" i="2"/>
  <c r="F1854" i="2"/>
  <c r="Q1854" i="2" s="1"/>
  <c r="D1854" i="2"/>
  <c r="P1854" i="2"/>
  <c r="B1854" i="2"/>
  <c r="G1853" i="2"/>
  <c r="F1853" i="2"/>
  <c r="Q1853" i="2" s="1"/>
  <c r="D1853" i="2"/>
  <c r="P1853" i="2"/>
  <c r="B1853" i="2"/>
  <c r="P1852" i="2"/>
  <c r="G1852" i="2"/>
  <c r="H1852" i="2" s="1"/>
  <c r="F1852" i="2"/>
  <c r="Q1852" i="2" s="1"/>
  <c r="D1852" i="2"/>
  <c r="B1852" i="2"/>
  <c r="P1851" i="2"/>
  <c r="G1851" i="2"/>
  <c r="F1851" i="2"/>
  <c r="Q1851" i="2" s="1"/>
  <c r="D1851" i="2"/>
  <c r="B1851" i="2"/>
  <c r="G1850" i="2"/>
  <c r="F1850" i="2"/>
  <c r="Q1850" i="2" s="1"/>
  <c r="D1850" i="2"/>
  <c r="P1850" i="2"/>
  <c r="B1850" i="2"/>
  <c r="G1849" i="2"/>
  <c r="F1849" i="2"/>
  <c r="Q1849" i="2" s="1"/>
  <c r="D1849" i="2"/>
  <c r="P1849" i="2"/>
  <c r="B1849" i="2"/>
  <c r="P1848" i="2"/>
  <c r="G1848" i="2"/>
  <c r="F1848" i="2"/>
  <c r="Q1848" i="2" s="1"/>
  <c r="D1848" i="2"/>
  <c r="B1848" i="2"/>
  <c r="P1847" i="2"/>
  <c r="G1847" i="2"/>
  <c r="F1847" i="2"/>
  <c r="Q1847" i="2" s="1"/>
  <c r="D1847" i="2"/>
  <c r="B1847" i="2"/>
  <c r="G1846" i="2"/>
  <c r="F1846" i="2"/>
  <c r="Q1846" i="2" s="1"/>
  <c r="D1846" i="2"/>
  <c r="P1846" i="2"/>
  <c r="B1846" i="2"/>
  <c r="G1845" i="2"/>
  <c r="H1845" i="2" s="1"/>
  <c r="F1845" i="2"/>
  <c r="Q1845" i="2" s="1"/>
  <c r="D1845" i="2"/>
  <c r="P1845" i="2"/>
  <c r="B1845" i="2"/>
  <c r="P1844" i="2"/>
  <c r="G1844" i="2"/>
  <c r="F1844" i="2"/>
  <c r="Q1844" i="2" s="1"/>
  <c r="D1844" i="2"/>
  <c r="B1844" i="2"/>
  <c r="P1843" i="2"/>
  <c r="G1843" i="2"/>
  <c r="F1843" i="2"/>
  <c r="Q1843" i="2" s="1"/>
  <c r="D1843" i="2"/>
  <c r="B1843" i="2"/>
  <c r="G1842" i="2"/>
  <c r="F1842" i="2"/>
  <c r="Q1842" i="2" s="1"/>
  <c r="D1842" i="2"/>
  <c r="P1842" i="2"/>
  <c r="B1842" i="2"/>
  <c r="G1841" i="2"/>
  <c r="H1841" i="2" s="1"/>
  <c r="F1841" i="2"/>
  <c r="Q1841" i="2" s="1"/>
  <c r="D1841" i="2"/>
  <c r="P1841" i="2"/>
  <c r="B1841" i="2"/>
  <c r="P1840" i="2"/>
  <c r="G1840" i="2"/>
  <c r="F1840" i="2"/>
  <c r="Q1840" i="2" s="1"/>
  <c r="D1840" i="2"/>
  <c r="B1840" i="2"/>
  <c r="P1839" i="2"/>
  <c r="G1839" i="2"/>
  <c r="F1839" i="2"/>
  <c r="Q1839" i="2" s="1"/>
  <c r="D1839" i="2"/>
  <c r="B1839" i="2"/>
  <c r="G1838" i="2"/>
  <c r="F1838" i="2"/>
  <c r="Q1838" i="2" s="1"/>
  <c r="D1838" i="2"/>
  <c r="P1838" i="2"/>
  <c r="B1838" i="2"/>
  <c r="G1837" i="2"/>
  <c r="H1837" i="2" s="1"/>
  <c r="F1837" i="2"/>
  <c r="Q1837" i="2" s="1"/>
  <c r="D1837" i="2"/>
  <c r="P1837" i="2"/>
  <c r="B1837" i="2"/>
  <c r="P1836" i="2"/>
  <c r="G1836" i="2"/>
  <c r="H1836" i="2" s="1"/>
  <c r="F1836" i="2"/>
  <c r="Q1836" i="2" s="1"/>
  <c r="D1836" i="2"/>
  <c r="B1836" i="2"/>
  <c r="P1835" i="2"/>
  <c r="G1835" i="2"/>
  <c r="F1835" i="2"/>
  <c r="Q1835" i="2" s="1"/>
  <c r="D1835" i="2"/>
  <c r="B1835" i="2"/>
  <c r="G1834" i="2"/>
  <c r="F1834" i="2"/>
  <c r="Q1834" i="2" s="1"/>
  <c r="D1834" i="2"/>
  <c r="P1834" i="2"/>
  <c r="B1834" i="2"/>
  <c r="G1833" i="2"/>
  <c r="H1833" i="2" s="1"/>
  <c r="F1833" i="2"/>
  <c r="Q1833" i="2" s="1"/>
  <c r="D1833" i="2"/>
  <c r="P1833" i="2"/>
  <c r="B1833" i="2"/>
  <c r="P1832" i="2"/>
  <c r="G1832" i="2"/>
  <c r="H1832" i="2" s="1"/>
  <c r="F1832" i="2"/>
  <c r="Q1832" i="2" s="1"/>
  <c r="D1832" i="2"/>
  <c r="B1832" i="2"/>
  <c r="P1831" i="2"/>
  <c r="G1831" i="2"/>
  <c r="F1831" i="2"/>
  <c r="Q1831" i="2" s="1"/>
  <c r="D1831" i="2"/>
  <c r="B1831" i="2"/>
  <c r="G1830" i="2"/>
  <c r="F1830" i="2"/>
  <c r="Q1830" i="2" s="1"/>
  <c r="D1830" i="2"/>
  <c r="P1830" i="2"/>
  <c r="B1830" i="2"/>
  <c r="G1829" i="2"/>
  <c r="F1829" i="2"/>
  <c r="Q1829" i="2" s="1"/>
  <c r="D1829" i="2"/>
  <c r="P1829" i="2"/>
  <c r="B1829" i="2"/>
  <c r="P1828" i="2"/>
  <c r="G1828" i="2"/>
  <c r="H1828" i="2" s="1"/>
  <c r="F1828" i="2"/>
  <c r="Q1828" i="2" s="1"/>
  <c r="D1828" i="2"/>
  <c r="B1828" i="2"/>
  <c r="P1827" i="2"/>
  <c r="G1827" i="2"/>
  <c r="F1827" i="2"/>
  <c r="Q1827" i="2" s="1"/>
  <c r="D1827" i="2"/>
  <c r="B1827" i="2"/>
  <c r="G1826" i="2"/>
  <c r="F1826" i="2"/>
  <c r="Q1826" i="2" s="1"/>
  <c r="D1826" i="2"/>
  <c r="P1826" i="2"/>
  <c r="B1826" i="2"/>
  <c r="G1825" i="2"/>
  <c r="H1825" i="2" s="1"/>
  <c r="F1825" i="2"/>
  <c r="Q1825" i="2" s="1"/>
  <c r="D1825" i="2"/>
  <c r="P1825" i="2"/>
  <c r="B1825" i="2"/>
  <c r="P1824" i="2"/>
  <c r="G1824" i="2"/>
  <c r="H1824" i="2" s="1"/>
  <c r="F1824" i="2"/>
  <c r="Q1824" i="2" s="1"/>
  <c r="D1824" i="2"/>
  <c r="B1824" i="2"/>
  <c r="P1823" i="2"/>
  <c r="G1823" i="2"/>
  <c r="F1823" i="2"/>
  <c r="Q1823" i="2" s="1"/>
  <c r="D1823" i="2"/>
  <c r="B1823" i="2"/>
  <c r="G1822" i="2"/>
  <c r="F1822" i="2"/>
  <c r="Q1822" i="2" s="1"/>
  <c r="D1822" i="2"/>
  <c r="P1822" i="2"/>
  <c r="B1822" i="2"/>
  <c r="G1821" i="2"/>
  <c r="F1821" i="2"/>
  <c r="Q1821" i="2" s="1"/>
  <c r="D1821" i="2"/>
  <c r="P1821" i="2"/>
  <c r="B1821" i="2"/>
  <c r="P1820" i="2"/>
  <c r="G1820" i="2"/>
  <c r="H1820" i="2" s="1"/>
  <c r="F1820" i="2"/>
  <c r="Q1820" i="2" s="1"/>
  <c r="D1820" i="2"/>
  <c r="B1820" i="2"/>
  <c r="P1819" i="2"/>
  <c r="G1819" i="2"/>
  <c r="F1819" i="2"/>
  <c r="Q1819" i="2" s="1"/>
  <c r="D1819" i="2"/>
  <c r="B1819" i="2"/>
  <c r="G1818" i="2"/>
  <c r="F1818" i="2"/>
  <c r="Q1818" i="2" s="1"/>
  <c r="D1818" i="2"/>
  <c r="P1818" i="2"/>
  <c r="B1818" i="2"/>
  <c r="G1817" i="2"/>
  <c r="F1817" i="2"/>
  <c r="Q1817" i="2" s="1"/>
  <c r="D1817" i="2"/>
  <c r="P1817" i="2"/>
  <c r="B1817" i="2"/>
  <c r="P1816" i="2"/>
  <c r="G1816" i="2"/>
  <c r="F1816" i="2"/>
  <c r="Q1816" i="2" s="1"/>
  <c r="D1816" i="2"/>
  <c r="B1816" i="2"/>
  <c r="P1815" i="2"/>
  <c r="G1815" i="2"/>
  <c r="F1815" i="2"/>
  <c r="Q1815" i="2" s="1"/>
  <c r="D1815" i="2"/>
  <c r="B1815" i="2"/>
  <c r="G1814" i="2"/>
  <c r="F1814" i="2"/>
  <c r="Q1814" i="2" s="1"/>
  <c r="D1814" i="2"/>
  <c r="P1814" i="2"/>
  <c r="B1814" i="2"/>
  <c r="G1813" i="2"/>
  <c r="F1813" i="2"/>
  <c r="Q1813" i="2" s="1"/>
  <c r="D1813" i="2"/>
  <c r="P1813" i="2"/>
  <c r="B1813" i="2"/>
  <c r="P1812" i="2"/>
  <c r="G1812" i="2"/>
  <c r="F1812" i="2"/>
  <c r="Q1812" i="2" s="1"/>
  <c r="D1812" i="2"/>
  <c r="B1812" i="2"/>
  <c r="P1811" i="2"/>
  <c r="G1811" i="2"/>
  <c r="F1811" i="2"/>
  <c r="Q1811" i="2" s="1"/>
  <c r="D1811" i="2"/>
  <c r="B1811" i="2"/>
  <c r="G1810" i="2"/>
  <c r="F1810" i="2"/>
  <c r="Q1810" i="2" s="1"/>
  <c r="D1810" i="2"/>
  <c r="P1810" i="2"/>
  <c r="B1810" i="2"/>
  <c r="G1809" i="2"/>
  <c r="H1809" i="2" s="1"/>
  <c r="F1809" i="2"/>
  <c r="Q1809" i="2" s="1"/>
  <c r="D1809" i="2"/>
  <c r="P1809" i="2"/>
  <c r="B1809" i="2"/>
  <c r="P1808" i="2"/>
  <c r="G1808" i="2"/>
  <c r="F1808" i="2"/>
  <c r="Q1808" i="2" s="1"/>
  <c r="D1808" i="2"/>
  <c r="B1808" i="2"/>
  <c r="P1807" i="2"/>
  <c r="G1807" i="2"/>
  <c r="F1807" i="2"/>
  <c r="Q1807" i="2" s="1"/>
  <c r="D1807" i="2"/>
  <c r="B1807" i="2"/>
  <c r="G1806" i="2"/>
  <c r="F1806" i="2"/>
  <c r="Q1806" i="2" s="1"/>
  <c r="D1806" i="2"/>
  <c r="P1806" i="2"/>
  <c r="B1806" i="2"/>
  <c r="G1805" i="2"/>
  <c r="H1805" i="2" s="1"/>
  <c r="F1805" i="2"/>
  <c r="Q1805" i="2" s="1"/>
  <c r="D1805" i="2"/>
  <c r="P1805" i="2"/>
  <c r="B1805" i="2"/>
  <c r="P1804" i="2"/>
  <c r="G1804" i="2"/>
  <c r="H1804" i="2" s="1"/>
  <c r="F1804" i="2"/>
  <c r="Q1804" i="2" s="1"/>
  <c r="D1804" i="2"/>
  <c r="B1804" i="2"/>
  <c r="P1803" i="2"/>
  <c r="G1803" i="2"/>
  <c r="F1803" i="2"/>
  <c r="Q1803" i="2" s="1"/>
  <c r="D1803" i="2"/>
  <c r="B1803" i="2"/>
  <c r="G1802" i="2"/>
  <c r="F1802" i="2"/>
  <c r="Q1802" i="2" s="1"/>
  <c r="D1802" i="2"/>
  <c r="P1802" i="2"/>
  <c r="B1802" i="2"/>
  <c r="G1801" i="2"/>
  <c r="H1801" i="2" s="1"/>
  <c r="F1801" i="2"/>
  <c r="Q1801" i="2" s="1"/>
  <c r="D1801" i="2"/>
  <c r="P1801" i="2"/>
  <c r="B1801" i="2"/>
  <c r="G1800" i="2"/>
  <c r="H1800" i="2" s="1"/>
  <c r="F1800" i="2"/>
  <c r="Q1800" i="2" s="1"/>
  <c r="D1800" i="2"/>
  <c r="P1800" i="2"/>
  <c r="B1800" i="2"/>
  <c r="P1799" i="2"/>
  <c r="G1799" i="2"/>
  <c r="F1799" i="2"/>
  <c r="Q1799" i="2" s="1"/>
  <c r="D1799" i="2"/>
  <c r="B1799" i="2"/>
  <c r="G1798" i="2"/>
  <c r="F1798" i="2"/>
  <c r="Q1798" i="2" s="1"/>
  <c r="D1798" i="2"/>
  <c r="P1798" i="2"/>
  <c r="B1798" i="2"/>
  <c r="G1797" i="2"/>
  <c r="H1797" i="2" s="1"/>
  <c r="F1797" i="2"/>
  <c r="Q1797" i="2" s="1"/>
  <c r="D1797" i="2"/>
  <c r="P1797" i="2"/>
  <c r="B1797" i="2"/>
  <c r="G1796" i="2"/>
  <c r="H1796" i="2" s="1"/>
  <c r="F1796" i="2"/>
  <c r="Q1796" i="2" s="1"/>
  <c r="D1796" i="2"/>
  <c r="P1796" i="2"/>
  <c r="B1796" i="2"/>
  <c r="P1795" i="2"/>
  <c r="G1795" i="2"/>
  <c r="F1795" i="2"/>
  <c r="Q1795" i="2" s="1"/>
  <c r="D1795" i="2"/>
  <c r="B1795" i="2"/>
  <c r="G1794" i="2"/>
  <c r="F1794" i="2"/>
  <c r="Q1794" i="2" s="1"/>
  <c r="D1794" i="2"/>
  <c r="P1794" i="2"/>
  <c r="B1794" i="2"/>
  <c r="G1793" i="2"/>
  <c r="F1793" i="2"/>
  <c r="Q1793" i="2" s="1"/>
  <c r="D1793" i="2"/>
  <c r="P1793" i="2"/>
  <c r="B1793" i="2"/>
  <c r="G1792" i="2"/>
  <c r="H1792" i="2" s="1"/>
  <c r="F1792" i="2"/>
  <c r="Q1792" i="2" s="1"/>
  <c r="D1792" i="2"/>
  <c r="P1792" i="2"/>
  <c r="B1792" i="2"/>
  <c r="P1791" i="2"/>
  <c r="G1791" i="2"/>
  <c r="F1791" i="2"/>
  <c r="Q1791" i="2" s="1"/>
  <c r="D1791" i="2"/>
  <c r="B1791" i="2"/>
  <c r="G1790" i="2"/>
  <c r="H1790" i="2" s="1"/>
  <c r="F1790" i="2"/>
  <c r="Q1790" i="2" s="1"/>
  <c r="D1790" i="2"/>
  <c r="P1790" i="2"/>
  <c r="B1790" i="2"/>
  <c r="G1789" i="2"/>
  <c r="H1789" i="2" s="1"/>
  <c r="F1789" i="2"/>
  <c r="Q1789" i="2" s="1"/>
  <c r="D1789" i="2"/>
  <c r="P1789" i="2"/>
  <c r="B1789" i="2"/>
  <c r="G1788" i="2"/>
  <c r="H1788" i="2" s="1"/>
  <c r="F1788" i="2"/>
  <c r="Q1788" i="2" s="1"/>
  <c r="D1788" i="2"/>
  <c r="P1788" i="2"/>
  <c r="B1788" i="2"/>
  <c r="P1787" i="2"/>
  <c r="G1787" i="2"/>
  <c r="F1787" i="2"/>
  <c r="Q1787" i="2" s="1"/>
  <c r="D1787" i="2"/>
  <c r="B1787" i="2"/>
  <c r="G1786" i="2"/>
  <c r="F1786" i="2"/>
  <c r="Q1786" i="2" s="1"/>
  <c r="D1786" i="2"/>
  <c r="P1786" i="2"/>
  <c r="B1786" i="2"/>
  <c r="G1785" i="2"/>
  <c r="H1785" i="2" s="1"/>
  <c r="F1785" i="2"/>
  <c r="Q1785" i="2" s="1"/>
  <c r="D1785" i="2"/>
  <c r="P1785" i="2"/>
  <c r="B1785" i="2"/>
  <c r="G1784" i="2"/>
  <c r="F1784" i="2"/>
  <c r="Q1784" i="2" s="1"/>
  <c r="D1784" i="2"/>
  <c r="P1784" i="2"/>
  <c r="B1784" i="2"/>
  <c r="P1783" i="2"/>
  <c r="G1783" i="2"/>
  <c r="F1783" i="2"/>
  <c r="Q1783" i="2" s="1"/>
  <c r="D1783" i="2"/>
  <c r="B1783" i="2"/>
  <c r="G1782" i="2"/>
  <c r="H1782" i="2" s="1"/>
  <c r="F1782" i="2"/>
  <c r="Q1782" i="2" s="1"/>
  <c r="D1782" i="2"/>
  <c r="P1782" i="2"/>
  <c r="B1782" i="2"/>
  <c r="G1781" i="2"/>
  <c r="H1781" i="2" s="1"/>
  <c r="F1781" i="2"/>
  <c r="Q1781" i="2" s="1"/>
  <c r="D1781" i="2"/>
  <c r="P1781" i="2"/>
  <c r="B1781" i="2"/>
  <c r="G1780" i="2"/>
  <c r="F1780" i="2"/>
  <c r="Q1780" i="2" s="1"/>
  <c r="D1780" i="2"/>
  <c r="P1780" i="2"/>
  <c r="B1780" i="2"/>
  <c r="P1779" i="2"/>
  <c r="G1779" i="2"/>
  <c r="F1779" i="2"/>
  <c r="Q1779" i="2" s="1"/>
  <c r="D1779" i="2"/>
  <c r="B1779" i="2"/>
  <c r="G1778" i="2"/>
  <c r="H1778" i="2" s="1"/>
  <c r="F1778" i="2"/>
  <c r="Q1778" i="2" s="1"/>
  <c r="D1778" i="2"/>
  <c r="P1778" i="2"/>
  <c r="B1778" i="2"/>
  <c r="G1777" i="2"/>
  <c r="F1777" i="2"/>
  <c r="Q1777" i="2" s="1"/>
  <c r="D1777" i="2"/>
  <c r="P1777" i="2"/>
  <c r="B1777" i="2"/>
  <c r="G1776" i="2"/>
  <c r="F1776" i="2"/>
  <c r="Q1776" i="2" s="1"/>
  <c r="D1776" i="2"/>
  <c r="P1776" i="2"/>
  <c r="B1776" i="2"/>
  <c r="P1775" i="2"/>
  <c r="G1775" i="2"/>
  <c r="F1775" i="2"/>
  <c r="Q1775" i="2" s="1"/>
  <c r="D1775" i="2"/>
  <c r="B1775" i="2"/>
  <c r="G1774" i="2"/>
  <c r="F1774" i="2"/>
  <c r="Q1774" i="2" s="1"/>
  <c r="D1774" i="2"/>
  <c r="P1774" i="2"/>
  <c r="B1774" i="2"/>
  <c r="G1773" i="2"/>
  <c r="H1773" i="2" s="1"/>
  <c r="F1773" i="2"/>
  <c r="Q1773" i="2" s="1"/>
  <c r="D1773" i="2"/>
  <c r="P1773" i="2"/>
  <c r="B1773" i="2"/>
  <c r="G1772" i="2"/>
  <c r="H1772" i="2" s="1"/>
  <c r="F1772" i="2"/>
  <c r="Q1772" i="2" s="1"/>
  <c r="D1772" i="2"/>
  <c r="P1772" i="2"/>
  <c r="B1772" i="2"/>
  <c r="P1771" i="2"/>
  <c r="G1771" i="2"/>
  <c r="F1771" i="2"/>
  <c r="Q1771" i="2" s="1"/>
  <c r="D1771" i="2"/>
  <c r="B1771" i="2"/>
  <c r="G1770" i="2"/>
  <c r="F1770" i="2"/>
  <c r="Q1770" i="2" s="1"/>
  <c r="D1770" i="2"/>
  <c r="P1770" i="2"/>
  <c r="B1770" i="2"/>
  <c r="G1769" i="2"/>
  <c r="H1769" i="2" s="1"/>
  <c r="F1769" i="2"/>
  <c r="Q1769" i="2" s="1"/>
  <c r="D1769" i="2"/>
  <c r="P1769" i="2"/>
  <c r="B1769" i="2"/>
  <c r="G1768" i="2"/>
  <c r="H1768" i="2" s="1"/>
  <c r="F1768" i="2"/>
  <c r="Q1768" i="2" s="1"/>
  <c r="D1768" i="2"/>
  <c r="P1768" i="2"/>
  <c r="B1768" i="2"/>
  <c r="P1767" i="2"/>
  <c r="G1767" i="2"/>
  <c r="F1767" i="2"/>
  <c r="Q1767" i="2" s="1"/>
  <c r="D1767" i="2"/>
  <c r="B1767" i="2"/>
  <c r="G1766" i="2"/>
  <c r="F1766" i="2"/>
  <c r="Q1766" i="2" s="1"/>
  <c r="D1766" i="2"/>
  <c r="P1766" i="2"/>
  <c r="B1766" i="2"/>
  <c r="G1765" i="2"/>
  <c r="H1765" i="2" s="1"/>
  <c r="F1765" i="2"/>
  <c r="Q1765" i="2" s="1"/>
  <c r="D1765" i="2"/>
  <c r="P1765" i="2"/>
  <c r="B1765" i="2"/>
  <c r="G1764" i="2"/>
  <c r="H1764" i="2" s="1"/>
  <c r="F1764" i="2"/>
  <c r="Q1764" i="2" s="1"/>
  <c r="D1764" i="2"/>
  <c r="P1764" i="2"/>
  <c r="B1764" i="2"/>
  <c r="P1763" i="2"/>
  <c r="G1763" i="2"/>
  <c r="F1763" i="2"/>
  <c r="Q1763" i="2" s="1"/>
  <c r="D1763" i="2"/>
  <c r="B1763" i="2"/>
  <c r="G1762" i="2"/>
  <c r="H1762" i="2" s="1"/>
  <c r="F1762" i="2"/>
  <c r="Q1762" i="2" s="1"/>
  <c r="D1762" i="2"/>
  <c r="P1762" i="2"/>
  <c r="B1762" i="2"/>
  <c r="G1761" i="2"/>
  <c r="F1761" i="2"/>
  <c r="Q1761" i="2" s="1"/>
  <c r="D1761" i="2"/>
  <c r="P1761" i="2"/>
  <c r="B1761" i="2"/>
  <c r="G1760" i="2"/>
  <c r="H1760" i="2" s="1"/>
  <c r="F1760" i="2"/>
  <c r="Q1760" i="2" s="1"/>
  <c r="D1760" i="2"/>
  <c r="P1760" i="2"/>
  <c r="B1760" i="2"/>
  <c r="P1759" i="2"/>
  <c r="G1759" i="2"/>
  <c r="F1759" i="2"/>
  <c r="Q1759" i="2" s="1"/>
  <c r="D1759" i="2"/>
  <c r="B1759" i="2"/>
  <c r="G1758" i="2"/>
  <c r="F1758" i="2"/>
  <c r="Q1758" i="2" s="1"/>
  <c r="D1758" i="2"/>
  <c r="P1758" i="2"/>
  <c r="B1758" i="2"/>
  <c r="G1757" i="2"/>
  <c r="H1757" i="2" s="1"/>
  <c r="F1757" i="2"/>
  <c r="Q1757" i="2" s="1"/>
  <c r="D1757" i="2"/>
  <c r="P1757" i="2"/>
  <c r="B1757" i="2"/>
  <c r="G1756" i="2"/>
  <c r="F1756" i="2"/>
  <c r="Q1756" i="2" s="1"/>
  <c r="D1756" i="2"/>
  <c r="P1756" i="2"/>
  <c r="B1756" i="2"/>
  <c r="P1755" i="2"/>
  <c r="G1755" i="2"/>
  <c r="F1755" i="2"/>
  <c r="Q1755" i="2" s="1"/>
  <c r="D1755" i="2"/>
  <c r="B1755" i="2"/>
  <c r="G1754" i="2"/>
  <c r="H1754" i="2" s="1"/>
  <c r="F1754" i="2"/>
  <c r="Q1754" i="2" s="1"/>
  <c r="D1754" i="2"/>
  <c r="P1754" i="2"/>
  <c r="B1754" i="2"/>
  <c r="G1753" i="2"/>
  <c r="F1753" i="2"/>
  <c r="Q1753" i="2" s="1"/>
  <c r="D1753" i="2"/>
  <c r="P1753" i="2"/>
  <c r="B1753" i="2"/>
  <c r="G1752" i="2"/>
  <c r="H1752" i="2" s="1"/>
  <c r="F1752" i="2"/>
  <c r="Q1752" i="2" s="1"/>
  <c r="D1752" i="2"/>
  <c r="P1752" i="2"/>
  <c r="B1752" i="2"/>
  <c r="P1751" i="2"/>
  <c r="G1751" i="2"/>
  <c r="F1751" i="2"/>
  <c r="Q1751" i="2" s="1"/>
  <c r="D1751" i="2"/>
  <c r="B1751" i="2"/>
  <c r="G1750" i="2"/>
  <c r="H1750" i="2" s="1"/>
  <c r="F1750" i="2"/>
  <c r="Q1750" i="2" s="1"/>
  <c r="D1750" i="2"/>
  <c r="P1750" i="2"/>
  <c r="B1750" i="2"/>
  <c r="G1749" i="2"/>
  <c r="F1749" i="2"/>
  <c r="Q1749" i="2" s="1"/>
  <c r="D1749" i="2"/>
  <c r="P1749" i="2"/>
  <c r="B1749" i="2"/>
  <c r="G1748" i="2"/>
  <c r="F1748" i="2"/>
  <c r="Q1748" i="2" s="1"/>
  <c r="D1748" i="2"/>
  <c r="P1748" i="2"/>
  <c r="B1748" i="2"/>
  <c r="P1747" i="2"/>
  <c r="G1747" i="2"/>
  <c r="F1747" i="2"/>
  <c r="Q1747" i="2" s="1"/>
  <c r="D1747" i="2"/>
  <c r="B1747" i="2"/>
  <c r="G1746" i="2"/>
  <c r="F1746" i="2"/>
  <c r="Q1746" i="2" s="1"/>
  <c r="D1746" i="2"/>
  <c r="P1746" i="2"/>
  <c r="B1746" i="2"/>
  <c r="G1745" i="2"/>
  <c r="H1745" i="2" s="1"/>
  <c r="F1745" i="2"/>
  <c r="Q1745" i="2" s="1"/>
  <c r="D1745" i="2"/>
  <c r="P1745" i="2"/>
  <c r="B1745" i="2"/>
  <c r="G1744" i="2"/>
  <c r="F1744" i="2"/>
  <c r="Q1744" i="2" s="1"/>
  <c r="D1744" i="2"/>
  <c r="P1744" i="2"/>
  <c r="B1744" i="2"/>
  <c r="P1743" i="2"/>
  <c r="G1743" i="2"/>
  <c r="F1743" i="2"/>
  <c r="Q1743" i="2" s="1"/>
  <c r="D1743" i="2"/>
  <c r="B1743" i="2"/>
  <c r="G1742" i="2"/>
  <c r="F1742" i="2"/>
  <c r="Q1742" i="2" s="1"/>
  <c r="D1742" i="2"/>
  <c r="P1742" i="2"/>
  <c r="B1742" i="2"/>
  <c r="G1741" i="2"/>
  <c r="F1741" i="2"/>
  <c r="Q1741" i="2" s="1"/>
  <c r="D1741" i="2"/>
  <c r="P1741" i="2"/>
  <c r="B1741" i="2"/>
  <c r="G1740" i="2"/>
  <c r="H1740" i="2" s="1"/>
  <c r="F1740" i="2"/>
  <c r="Q1740" i="2" s="1"/>
  <c r="D1740" i="2"/>
  <c r="P1740" i="2"/>
  <c r="B1740" i="2"/>
  <c r="P1739" i="2"/>
  <c r="G1739" i="2"/>
  <c r="F1739" i="2"/>
  <c r="Q1739" i="2" s="1"/>
  <c r="D1739" i="2"/>
  <c r="B1739" i="2"/>
  <c r="G1738" i="2"/>
  <c r="F1738" i="2"/>
  <c r="Q1738" i="2" s="1"/>
  <c r="D1738" i="2"/>
  <c r="P1738" i="2"/>
  <c r="B1738" i="2"/>
  <c r="G1737" i="2"/>
  <c r="H1737" i="2" s="1"/>
  <c r="F1737" i="2"/>
  <c r="Q1737" i="2" s="1"/>
  <c r="D1737" i="2"/>
  <c r="P1737" i="2"/>
  <c r="B1737" i="2"/>
  <c r="G1736" i="2"/>
  <c r="F1736" i="2"/>
  <c r="Q1736" i="2" s="1"/>
  <c r="D1736" i="2"/>
  <c r="P1736" i="2"/>
  <c r="B1736" i="2"/>
  <c r="P1735" i="2"/>
  <c r="G1735" i="2"/>
  <c r="F1735" i="2"/>
  <c r="Q1735" i="2" s="1"/>
  <c r="D1735" i="2"/>
  <c r="B1735" i="2"/>
  <c r="G1734" i="2"/>
  <c r="F1734" i="2"/>
  <c r="Q1734" i="2" s="1"/>
  <c r="D1734" i="2"/>
  <c r="P1734" i="2"/>
  <c r="B1734" i="2"/>
  <c r="G1733" i="2"/>
  <c r="F1733" i="2"/>
  <c r="Q1733" i="2" s="1"/>
  <c r="D1733" i="2"/>
  <c r="P1733" i="2"/>
  <c r="B1733" i="2"/>
  <c r="G1732" i="2"/>
  <c r="H1732" i="2" s="1"/>
  <c r="F1732" i="2"/>
  <c r="Q1732" i="2" s="1"/>
  <c r="D1732" i="2"/>
  <c r="P1732" i="2"/>
  <c r="B1732" i="2"/>
  <c r="P1731" i="2"/>
  <c r="G1731" i="2"/>
  <c r="F1731" i="2"/>
  <c r="Q1731" i="2" s="1"/>
  <c r="D1731" i="2"/>
  <c r="B1731" i="2"/>
  <c r="G1730" i="2"/>
  <c r="H1730" i="2" s="1"/>
  <c r="F1730" i="2"/>
  <c r="Q1730" i="2" s="1"/>
  <c r="D1730" i="2"/>
  <c r="P1730" i="2"/>
  <c r="B1730" i="2"/>
  <c r="G1729" i="2"/>
  <c r="F1729" i="2"/>
  <c r="Q1729" i="2" s="1"/>
  <c r="D1729" i="2"/>
  <c r="P1729" i="2"/>
  <c r="B1729" i="2"/>
  <c r="G1728" i="2"/>
  <c r="H1728" i="2" s="1"/>
  <c r="F1728" i="2"/>
  <c r="Q1728" i="2" s="1"/>
  <c r="D1728" i="2"/>
  <c r="P1728" i="2"/>
  <c r="B1728" i="2"/>
  <c r="P1727" i="2"/>
  <c r="G1727" i="2"/>
  <c r="F1727" i="2"/>
  <c r="Q1727" i="2" s="1"/>
  <c r="D1727" i="2"/>
  <c r="B1727" i="2"/>
  <c r="G1726" i="2"/>
  <c r="H1726" i="2" s="1"/>
  <c r="F1726" i="2"/>
  <c r="Q1726" i="2" s="1"/>
  <c r="D1726" i="2"/>
  <c r="P1726" i="2"/>
  <c r="B1726" i="2"/>
  <c r="G1725" i="2"/>
  <c r="H1725" i="2" s="1"/>
  <c r="F1725" i="2"/>
  <c r="Q1725" i="2" s="1"/>
  <c r="D1725" i="2"/>
  <c r="P1725" i="2"/>
  <c r="B1725" i="2"/>
  <c r="G1724" i="2"/>
  <c r="H1724" i="2" s="1"/>
  <c r="F1724" i="2"/>
  <c r="Q1724" i="2" s="1"/>
  <c r="D1724" i="2"/>
  <c r="P1724" i="2"/>
  <c r="B1724" i="2"/>
  <c r="P1723" i="2"/>
  <c r="G1723" i="2"/>
  <c r="F1723" i="2"/>
  <c r="Q1723" i="2" s="1"/>
  <c r="D1723" i="2"/>
  <c r="B1723" i="2"/>
  <c r="G1722" i="2"/>
  <c r="F1722" i="2"/>
  <c r="Q1722" i="2" s="1"/>
  <c r="D1722" i="2"/>
  <c r="P1722" i="2"/>
  <c r="B1722" i="2"/>
  <c r="G1721" i="2"/>
  <c r="H1721" i="2" s="1"/>
  <c r="F1721" i="2"/>
  <c r="Q1721" i="2" s="1"/>
  <c r="D1721" i="2"/>
  <c r="P1721" i="2"/>
  <c r="B1721" i="2"/>
  <c r="G1720" i="2"/>
  <c r="F1720" i="2"/>
  <c r="Q1720" i="2" s="1"/>
  <c r="D1720" i="2"/>
  <c r="P1720" i="2"/>
  <c r="B1720" i="2"/>
  <c r="P1719" i="2"/>
  <c r="G1719" i="2"/>
  <c r="F1719" i="2"/>
  <c r="Q1719" i="2" s="1"/>
  <c r="D1719" i="2"/>
  <c r="B1719" i="2"/>
  <c r="G1718" i="2"/>
  <c r="H1718" i="2" s="1"/>
  <c r="F1718" i="2"/>
  <c r="Q1718" i="2" s="1"/>
  <c r="D1718" i="2"/>
  <c r="P1718" i="2"/>
  <c r="B1718" i="2"/>
  <c r="G1717" i="2"/>
  <c r="H1717" i="2" s="1"/>
  <c r="F1717" i="2"/>
  <c r="Q1717" i="2" s="1"/>
  <c r="D1717" i="2"/>
  <c r="P1717" i="2"/>
  <c r="B1717" i="2"/>
  <c r="G1716" i="2"/>
  <c r="F1716" i="2"/>
  <c r="Q1716" i="2" s="1"/>
  <c r="D1716" i="2"/>
  <c r="P1716" i="2"/>
  <c r="B1716" i="2"/>
  <c r="P1715" i="2"/>
  <c r="G1715" i="2"/>
  <c r="F1715" i="2"/>
  <c r="Q1715" i="2" s="1"/>
  <c r="D1715" i="2"/>
  <c r="B1715" i="2"/>
  <c r="G1714" i="2"/>
  <c r="H1714" i="2" s="1"/>
  <c r="F1714" i="2"/>
  <c r="Q1714" i="2" s="1"/>
  <c r="D1714" i="2"/>
  <c r="P1714" i="2"/>
  <c r="B1714" i="2"/>
  <c r="G1713" i="2"/>
  <c r="H1713" i="2" s="1"/>
  <c r="F1713" i="2"/>
  <c r="Q1713" i="2" s="1"/>
  <c r="D1713" i="2"/>
  <c r="P1713" i="2"/>
  <c r="B1713" i="2"/>
  <c r="G1712" i="2"/>
  <c r="F1712" i="2"/>
  <c r="Q1712" i="2" s="1"/>
  <c r="D1712" i="2"/>
  <c r="P1712" i="2"/>
  <c r="B1712" i="2"/>
  <c r="P1711" i="2"/>
  <c r="G1711" i="2"/>
  <c r="F1711" i="2"/>
  <c r="Q1711" i="2" s="1"/>
  <c r="D1711" i="2"/>
  <c r="B1711" i="2"/>
  <c r="G1710" i="2"/>
  <c r="F1710" i="2"/>
  <c r="Q1710" i="2" s="1"/>
  <c r="D1710" i="2"/>
  <c r="P1710" i="2"/>
  <c r="B1710" i="2"/>
  <c r="G1709" i="2"/>
  <c r="H1709" i="2" s="1"/>
  <c r="F1709" i="2"/>
  <c r="Q1709" i="2" s="1"/>
  <c r="D1709" i="2"/>
  <c r="P1709" i="2"/>
  <c r="B1709" i="2"/>
  <c r="G1708" i="2"/>
  <c r="F1708" i="2"/>
  <c r="Q1708" i="2" s="1"/>
  <c r="D1708" i="2"/>
  <c r="P1708" i="2"/>
  <c r="B1708" i="2"/>
  <c r="P1707" i="2"/>
  <c r="G1707" i="2"/>
  <c r="F1707" i="2"/>
  <c r="Q1707" i="2" s="1"/>
  <c r="D1707" i="2"/>
  <c r="B1707" i="2"/>
  <c r="G1706" i="2"/>
  <c r="F1706" i="2"/>
  <c r="Q1706" i="2" s="1"/>
  <c r="D1706" i="2"/>
  <c r="P1706" i="2"/>
  <c r="B1706" i="2"/>
  <c r="G1705" i="2"/>
  <c r="F1705" i="2"/>
  <c r="Q1705" i="2" s="1"/>
  <c r="D1705" i="2"/>
  <c r="P1705" i="2"/>
  <c r="B1705" i="2"/>
  <c r="G1704" i="2"/>
  <c r="H1704" i="2" s="1"/>
  <c r="F1704" i="2"/>
  <c r="Q1704" i="2" s="1"/>
  <c r="D1704" i="2"/>
  <c r="P1704" i="2"/>
  <c r="B1704" i="2"/>
  <c r="P1703" i="2"/>
  <c r="G1703" i="2"/>
  <c r="F1703" i="2"/>
  <c r="Q1703" i="2" s="1"/>
  <c r="D1703" i="2"/>
  <c r="B1703" i="2"/>
  <c r="G1702" i="2"/>
  <c r="F1702" i="2"/>
  <c r="Q1702" i="2" s="1"/>
  <c r="D1702" i="2"/>
  <c r="P1702" i="2"/>
  <c r="B1702" i="2"/>
  <c r="G1701" i="2"/>
  <c r="H1701" i="2" s="1"/>
  <c r="F1701" i="2"/>
  <c r="Q1701" i="2" s="1"/>
  <c r="D1701" i="2"/>
  <c r="P1701" i="2"/>
  <c r="B1701" i="2"/>
  <c r="G1700" i="2"/>
  <c r="H1700" i="2" s="1"/>
  <c r="F1700" i="2"/>
  <c r="Q1700" i="2" s="1"/>
  <c r="D1700" i="2"/>
  <c r="P1700" i="2"/>
  <c r="B1700" i="2"/>
  <c r="P1699" i="2"/>
  <c r="G1699" i="2"/>
  <c r="F1699" i="2"/>
  <c r="Q1699" i="2" s="1"/>
  <c r="D1699" i="2"/>
  <c r="B1699" i="2"/>
  <c r="G1698" i="2"/>
  <c r="H1698" i="2" s="1"/>
  <c r="F1698" i="2"/>
  <c r="Q1698" i="2" s="1"/>
  <c r="D1698" i="2"/>
  <c r="P1698" i="2"/>
  <c r="B1698" i="2"/>
  <c r="G1697" i="2"/>
  <c r="F1697" i="2"/>
  <c r="Q1697" i="2" s="1"/>
  <c r="D1697" i="2"/>
  <c r="P1697" i="2"/>
  <c r="B1697" i="2"/>
  <c r="G1696" i="2"/>
  <c r="H1696" i="2" s="1"/>
  <c r="F1696" i="2"/>
  <c r="Q1696" i="2" s="1"/>
  <c r="D1696" i="2"/>
  <c r="P1696" i="2"/>
  <c r="B1696" i="2"/>
  <c r="P1695" i="2"/>
  <c r="G1695" i="2"/>
  <c r="F1695" i="2"/>
  <c r="Q1695" i="2" s="1"/>
  <c r="D1695" i="2"/>
  <c r="B1695" i="2"/>
  <c r="G1694" i="2"/>
  <c r="H1694" i="2" s="1"/>
  <c r="F1694" i="2"/>
  <c r="Q1694" i="2" s="1"/>
  <c r="D1694" i="2"/>
  <c r="P1694" i="2"/>
  <c r="B1694" i="2"/>
  <c r="G1693" i="2"/>
  <c r="F1693" i="2"/>
  <c r="Q1693" i="2" s="1"/>
  <c r="D1693" i="2"/>
  <c r="P1693" i="2"/>
  <c r="B1693" i="2"/>
  <c r="G1692" i="2"/>
  <c r="H1692" i="2" s="1"/>
  <c r="F1692" i="2"/>
  <c r="Q1692" i="2" s="1"/>
  <c r="D1692" i="2"/>
  <c r="P1692" i="2"/>
  <c r="B1692" i="2"/>
  <c r="P1691" i="2"/>
  <c r="G1691" i="2"/>
  <c r="F1691" i="2"/>
  <c r="Q1691" i="2" s="1"/>
  <c r="D1691" i="2"/>
  <c r="B1691" i="2"/>
  <c r="K1690" i="2"/>
  <c r="O1690" i="2" s="1"/>
  <c r="G1690" i="2"/>
  <c r="H1690" i="2" s="1"/>
  <c r="F1690" i="2"/>
  <c r="Q1690" i="2" s="1"/>
  <c r="D1690" i="2"/>
  <c r="P1690" i="2"/>
  <c r="B1690" i="2"/>
  <c r="G1689" i="2"/>
  <c r="H1689" i="2" s="1"/>
  <c r="F1689" i="2"/>
  <c r="Q1689" i="2" s="1"/>
  <c r="D1689" i="2"/>
  <c r="P1689" i="2"/>
  <c r="B1689" i="2"/>
  <c r="G1688" i="2"/>
  <c r="F1688" i="2"/>
  <c r="Q1688" i="2" s="1"/>
  <c r="D1688" i="2"/>
  <c r="P1688" i="2"/>
  <c r="B1688" i="2"/>
  <c r="P1687" i="2"/>
  <c r="G1687" i="2"/>
  <c r="F1687" i="2"/>
  <c r="Q1687" i="2" s="1"/>
  <c r="D1687" i="2"/>
  <c r="B1687" i="2"/>
  <c r="G1686" i="2"/>
  <c r="H1686" i="2" s="1"/>
  <c r="F1686" i="2"/>
  <c r="Q1686" i="2" s="1"/>
  <c r="D1686" i="2"/>
  <c r="P1686" i="2"/>
  <c r="B1686" i="2"/>
  <c r="G1685" i="2"/>
  <c r="H1685" i="2" s="1"/>
  <c r="F1685" i="2"/>
  <c r="Q1685" i="2" s="1"/>
  <c r="D1685" i="2"/>
  <c r="P1685" i="2"/>
  <c r="B1685" i="2"/>
  <c r="G1684" i="2"/>
  <c r="F1684" i="2"/>
  <c r="Q1684" i="2" s="1"/>
  <c r="D1684" i="2"/>
  <c r="P1684" i="2"/>
  <c r="B1684" i="2"/>
  <c r="P1683" i="2"/>
  <c r="G1683" i="2"/>
  <c r="F1683" i="2"/>
  <c r="Q1683" i="2" s="1"/>
  <c r="D1683" i="2"/>
  <c r="B1683" i="2"/>
  <c r="G1682" i="2"/>
  <c r="H1682" i="2" s="1"/>
  <c r="F1682" i="2"/>
  <c r="Q1682" i="2" s="1"/>
  <c r="D1682" i="2"/>
  <c r="P1682" i="2"/>
  <c r="B1682" i="2"/>
  <c r="G1681" i="2"/>
  <c r="H1681" i="2" s="1"/>
  <c r="F1681" i="2"/>
  <c r="Q1681" i="2" s="1"/>
  <c r="D1681" i="2"/>
  <c r="P1681" i="2"/>
  <c r="B1681" i="2"/>
  <c r="G1680" i="2"/>
  <c r="F1680" i="2"/>
  <c r="Q1680" i="2" s="1"/>
  <c r="D1680" i="2"/>
  <c r="P1680" i="2"/>
  <c r="B1680" i="2"/>
  <c r="P1679" i="2"/>
  <c r="G1679" i="2"/>
  <c r="F1679" i="2"/>
  <c r="Q1679" i="2" s="1"/>
  <c r="D1679" i="2"/>
  <c r="B1679" i="2"/>
  <c r="G1678" i="2"/>
  <c r="F1678" i="2"/>
  <c r="Q1678" i="2" s="1"/>
  <c r="D1678" i="2"/>
  <c r="P1678" i="2"/>
  <c r="B1678" i="2"/>
  <c r="K1677" i="2"/>
  <c r="O1677" i="2" s="1"/>
  <c r="G1677" i="2"/>
  <c r="H1677" i="2" s="1"/>
  <c r="F1677" i="2"/>
  <c r="Q1677" i="2" s="1"/>
  <c r="D1677" i="2"/>
  <c r="P1677" i="2"/>
  <c r="B1677" i="2"/>
  <c r="G1676" i="2"/>
  <c r="H1676" i="2" s="1"/>
  <c r="F1676" i="2"/>
  <c r="Q1676" i="2" s="1"/>
  <c r="D1676" i="2"/>
  <c r="P1676" i="2"/>
  <c r="B1676" i="2"/>
  <c r="P1675" i="2"/>
  <c r="G1675" i="2"/>
  <c r="F1675" i="2"/>
  <c r="Q1675" i="2" s="1"/>
  <c r="D1675" i="2"/>
  <c r="B1675" i="2"/>
  <c r="G1674" i="2"/>
  <c r="F1674" i="2"/>
  <c r="Q1674" i="2" s="1"/>
  <c r="D1674" i="2"/>
  <c r="P1674" i="2"/>
  <c r="B1674" i="2"/>
  <c r="G1673" i="2"/>
  <c r="F1673" i="2"/>
  <c r="Q1673" i="2" s="1"/>
  <c r="D1673" i="2"/>
  <c r="P1673" i="2"/>
  <c r="B1673" i="2"/>
  <c r="G1672" i="2"/>
  <c r="H1672" i="2" s="1"/>
  <c r="F1672" i="2"/>
  <c r="Q1672" i="2" s="1"/>
  <c r="D1672" i="2"/>
  <c r="P1672" i="2"/>
  <c r="B1672" i="2"/>
  <c r="P1671" i="2"/>
  <c r="G1671" i="2"/>
  <c r="F1671" i="2"/>
  <c r="Q1671" i="2" s="1"/>
  <c r="D1671" i="2"/>
  <c r="B1671" i="2"/>
  <c r="G1670" i="2"/>
  <c r="F1670" i="2"/>
  <c r="Q1670" i="2" s="1"/>
  <c r="D1670" i="2"/>
  <c r="P1670" i="2"/>
  <c r="B1670" i="2"/>
  <c r="G1669" i="2"/>
  <c r="H1669" i="2" s="1"/>
  <c r="F1669" i="2"/>
  <c r="Q1669" i="2" s="1"/>
  <c r="D1669" i="2"/>
  <c r="P1669" i="2"/>
  <c r="B1669" i="2"/>
  <c r="G1668" i="2"/>
  <c r="H1668" i="2" s="1"/>
  <c r="F1668" i="2"/>
  <c r="Q1668" i="2" s="1"/>
  <c r="D1668" i="2"/>
  <c r="P1668" i="2"/>
  <c r="B1668" i="2"/>
  <c r="P1667" i="2"/>
  <c r="G1667" i="2"/>
  <c r="F1667" i="2"/>
  <c r="Q1667" i="2" s="1"/>
  <c r="D1667" i="2"/>
  <c r="B1667" i="2"/>
  <c r="G1666" i="2"/>
  <c r="H1666" i="2" s="1"/>
  <c r="F1666" i="2"/>
  <c r="Q1666" i="2" s="1"/>
  <c r="D1666" i="2"/>
  <c r="P1666" i="2"/>
  <c r="B1666" i="2"/>
  <c r="G1665" i="2"/>
  <c r="F1665" i="2"/>
  <c r="Q1665" i="2" s="1"/>
  <c r="D1665" i="2"/>
  <c r="P1665" i="2"/>
  <c r="B1665" i="2"/>
  <c r="G1664" i="2"/>
  <c r="H1664" i="2" s="1"/>
  <c r="F1664" i="2"/>
  <c r="Q1664" i="2" s="1"/>
  <c r="D1664" i="2"/>
  <c r="P1664" i="2"/>
  <c r="B1664" i="2"/>
  <c r="P1663" i="2"/>
  <c r="G1663" i="2"/>
  <c r="F1663" i="2"/>
  <c r="Q1663" i="2" s="1"/>
  <c r="D1663" i="2"/>
  <c r="B1663" i="2"/>
  <c r="G1662" i="2"/>
  <c r="F1662" i="2"/>
  <c r="Q1662" i="2" s="1"/>
  <c r="D1662" i="2"/>
  <c r="P1662" i="2"/>
  <c r="B1662" i="2"/>
  <c r="G1661" i="2"/>
  <c r="H1661" i="2" s="1"/>
  <c r="F1661" i="2"/>
  <c r="Q1661" i="2" s="1"/>
  <c r="D1661" i="2"/>
  <c r="P1661" i="2"/>
  <c r="B1661" i="2"/>
  <c r="G1660" i="2"/>
  <c r="H1660" i="2" s="1"/>
  <c r="F1660" i="2"/>
  <c r="Q1660" i="2" s="1"/>
  <c r="D1660" i="2"/>
  <c r="P1660" i="2"/>
  <c r="B1660" i="2"/>
  <c r="P1659" i="2"/>
  <c r="G1659" i="2"/>
  <c r="F1659" i="2"/>
  <c r="Q1659" i="2" s="1"/>
  <c r="D1659" i="2"/>
  <c r="B1659" i="2"/>
  <c r="G1658" i="2"/>
  <c r="H1658" i="2" s="1"/>
  <c r="F1658" i="2"/>
  <c r="Q1658" i="2" s="1"/>
  <c r="D1658" i="2"/>
  <c r="P1658" i="2"/>
  <c r="B1658" i="2"/>
  <c r="G1657" i="2"/>
  <c r="F1657" i="2"/>
  <c r="Q1657" i="2" s="1"/>
  <c r="D1657" i="2"/>
  <c r="P1657" i="2"/>
  <c r="B1657" i="2"/>
  <c r="G1656" i="2"/>
  <c r="H1656" i="2" s="1"/>
  <c r="F1656" i="2"/>
  <c r="Q1656" i="2" s="1"/>
  <c r="D1656" i="2"/>
  <c r="P1656" i="2"/>
  <c r="B1656" i="2"/>
  <c r="P1655" i="2"/>
  <c r="G1655" i="2"/>
  <c r="F1655" i="2"/>
  <c r="Q1655" i="2" s="1"/>
  <c r="D1655" i="2"/>
  <c r="B1655" i="2"/>
  <c r="G1654" i="2"/>
  <c r="H1654" i="2" s="1"/>
  <c r="F1654" i="2"/>
  <c r="Q1654" i="2" s="1"/>
  <c r="D1654" i="2"/>
  <c r="P1654" i="2"/>
  <c r="B1654" i="2"/>
  <c r="G1653" i="2"/>
  <c r="H1653" i="2" s="1"/>
  <c r="F1653" i="2"/>
  <c r="Q1653" i="2" s="1"/>
  <c r="D1653" i="2"/>
  <c r="P1653" i="2"/>
  <c r="B1653" i="2"/>
  <c r="G1652" i="2"/>
  <c r="F1652" i="2"/>
  <c r="Q1652" i="2" s="1"/>
  <c r="D1652" i="2"/>
  <c r="P1652" i="2"/>
  <c r="B1652" i="2"/>
  <c r="P1651" i="2"/>
  <c r="G1651" i="2"/>
  <c r="F1651" i="2"/>
  <c r="Q1651" i="2" s="1"/>
  <c r="D1651" i="2"/>
  <c r="B1651" i="2"/>
  <c r="G1650" i="2"/>
  <c r="H1650" i="2" s="1"/>
  <c r="F1650" i="2"/>
  <c r="Q1650" i="2" s="1"/>
  <c r="D1650" i="2"/>
  <c r="P1650" i="2"/>
  <c r="B1650" i="2"/>
  <c r="G1649" i="2"/>
  <c r="H1649" i="2" s="1"/>
  <c r="F1649" i="2"/>
  <c r="Q1649" i="2" s="1"/>
  <c r="D1649" i="2"/>
  <c r="P1649" i="2"/>
  <c r="B1649" i="2"/>
  <c r="G1648" i="2"/>
  <c r="F1648" i="2"/>
  <c r="Q1648" i="2" s="1"/>
  <c r="D1648" i="2"/>
  <c r="P1648" i="2"/>
  <c r="B1648" i="2"/>
  <c r="P1647" i="2"/>
  <c r="G1647" i="2"/>
  <c r="F1647" i="2"/>
  <c r="Q1647" i="2" s="1"/>
  <c r="D1647" i="2"/>
  <c r="B1647" i="2"/>
  <c r="G1646" i="2"/>
  <c r="F1646" i="2"/>
  <c r="Q1646" i="2" s="1"/>
  <c r="D1646" i="2"/>
  <c r="P1646" i="2"/>
  <c r="B1646" i="2"/>
  <c r="G1645" i="2"/>
  <c r="F1645" i="2"/>
  <c r="Q1645" i="2" s="1"/>
  <c r="D1645" i="2"/>
  <c r="P1645" i="2"/>
  <c r="B1645" i="2"/>
  <c r="G1644" i="2"/>
  <c r="H1644" i="2" s="1"/>
  <c r="F1644" i="2"/>
  <c r="Q1644" i="2" s="1"/>
  <c r="D1644" i="2"/>
  <c r="P1644" i="2"/>
  <c r="B1644" i="2"/>
  <c r="P1643" i="2"/>
  <c r="G1643" i="2"/>
  <c r="F1643" i="2"/>
  <c r="Q1643" i="2" s="1"/>
  <c r="D1643" i="2"/>
  <c r="B1643" i="2"/>
  <c r="G1642" i="2"/>
  <c r="F1642" i="2"/>
  <c r="Q1642" i="2" s="1"/>
  <c r="D1642" i="2"/>
  <c r="P1642" i="2"/>
  <c r="B1642" i="2"/>
  <c r="G1641" i="2"/>
  <c r="H1641" i="2" s="1"/>
  <c r="F1641" i="2"/>
  <c r="Q1641" i="2" s="1"/>
  <c r="D1641" i="2"/>
  <c r="P1641" i="2"/>
  <c r="B1641" i="2"/>
  <c r="G1640" i="2"/>
  <c r="H1640" i="2" s="1"/>
  <c r="F1640" i="2"/>
  <c r="Q1640" i="2" s="1"/>
  <c r="D1640" i="2"/>
  <c r="P1640" i="2"/>
  <c r="B1640" i="2"/>
  <c r="P1639" i="2"/>
  <c r="G1639" i="2"/>
  <c r="F1639" i="2"/>
  <c r="Q1639" i="2" s="1"/>
  <c r="D1639" i="2"/>
  <c r="B1639" i="2"/>
  <c r="G1638" i="2"/>
  <c r="F1638" i="2"/>
  <c r="Q1638" i="2" s="1"/>
  <c r="D1638" i="2"/>
  <c r="P1638" i="2"/>
  <c r="B1638" i="2"/>
  <c r="G1637" i="2"/>
  <c r="H1637" i="2" s="1"/>
  <c r="F1637" i="2"/>
  <c r="Q1637" i="2" s="1"/>
  <c r="D1637" i="2"/>
  <c r="P1637" i="2"/>
  <c r="B1637" i="2"/>
  <c r="G1636" i="2"/>
  <c r="H1636" i="2" s="1"/>
  <c r="F1636" i="2"/>
  <c r="Q1636" i="2" s="1"/>
  <c r="D1636" i="2"/>
  <c r="P1636" i="2"/>
  <c r="B1636" i="2"/>
  <c r="P1635" i="2"/>
  <c r="G1635" i="2"/>
  <c r="F1635" i="2"/>
  <c r="Q1635" i="2" s="1"/>
  <c r="D1635" i="2"/>
  <c r="B1635" i="2"/>
  <c r="G1634" i="2"/>
  <c r="F1634" i="2"/>
  <c r="Q1634" i="2" s="1"/>
  <c r="D1634" i="2"/>
  <c r="P1634" i="2"/>
  <c r="B1634" i="2"/>
  <c r="G1633" i="2"/>
  <c r="F1633" i="2"/>
  <c r="Q1633" i="2" s="1"/>
  <c r="D1633" i="2"/>
  <c r="P1633" i="2"/>
  <c r="B1633" i="2"/>
  <c r="G1632" i="2"/>
  <c r="H1632" i="2" s="1"/>
  <c r="F1632" i="2"/>
  <c r="Q1632" i="2" s="1"/>
  <c r="D1632" i="2"/>
  <c r="P1632" i="2"/>
  <c r="B1632" i="2"/>
  <c r="P1631" i="2"/>
  <c r="G1631" i="2"/>
  <c r="F1631" i="2"/>
  <c r="Q1631" i="2" s="1"/>
  <c r="D1631" i="2"/>
  <c r="B1631" i="2"/>
  <c r="G1630" i="2"/>
  <c r="H1630" i="2" s="1"/>
  <c r="F1630" i="2"/>
  <c r="Q1630" i="2" s="1"/>
  <c r="D1630" i="2"/>
  <c r="P1630" i="2"/>
  <c r="B1630" i="2"/>
  <c r="G1629" i="2"/>
  <c r="F1629" i="2"/>
  <c r="Q1629" i="2" s="1"/>
  <c r="D1629" i="2"/>
  <c r="P1629" i="2"/>
  <c r="B1629" i="2"/>
  <c r="P1628" i="2"/>
  <c r="G1628" i="2"/>
  <c r="F1628" i="2"/>
  <c r="Q1628" i="2" s="1"/>
  <c r="D1628" i="2"/>
  <c r="B1628" i="2"/>
  <c r="P1627" i="2"/>
  <c r="G1627" i="2"/>
  <c r="H1627" i="2" s="1"/>
  <c r="F1627" i="2"/>
  <c r="Q1627" i="2" s="1"/>
  <c r="D1627" i="2"/>
  <c r="B1627" i="2"/>
  <c r="G1626" i="2"/>
  <c r="F1626" i="2"/>
  <c r="Q1626" i="2" s="1"/>
  <c r="D1626" i="2"/>
  <c r="P1626" i="2"/>
  <c r="B1626" i="2"/>
  <c r="G1625" i="2"/>
  <c r="F1625" i="2"/>
  <c r="Q1625" i="2" s="1"/>
  <c r="D1625" i="2"/>
  <c r="P1625" i="2"/>
  <c r="B1625" i="2"/>
  <c r="P1624" i="2"/>
  <c r="G1624" i="2"/>
  <c r="F1624" i="2"/>
  <c r="Q1624" i="2" s="1"/>
  <c r="D1624" i="2"/>
  <c r="B1624" i="2"/>
  <c r="P1623" i="2"/>
  <c r="G1623" i="2"/>
  <c r="H1623" i="2" s="1"/>
  <c r="F1623" i="2"/>
  <c r="Q1623" i="2" s="1"/>
  <c r="D1623" i="2"/>
  <c r="B1623" i="2"/>
  <c r="G1622" i="2"/>
  <c r="F1622" i="2"/>
  <c r="Q1622" i="2" s="1"/>
  <c r="D1622" i="2"/>
  <c r="P1622" i="2"/>
  <c r="B1622" i="2"/>
  <c r="G1621" i="2"/>
  <c r="F1621" i="2"/>
  <c r="Q1621" i="2" s="1"/>
  <c r="D1621" i="2"/>
  <c r="P1621" i="2"/>
  <c r="B1621" i="2"/>
  <c r="P1620" i="2"/>
  <c r="G1620" i="2"/>
  <c r="F1620" i="2"/>
  <c r="Q1620" i="2" s="1"/>
  <c r="D1620" i="2"/>
  <c r="B1620" i="2"/>
  <c r="P1619" i="2"/>
  <c r="K1619" i="2"/>
  <c r="O1619" i="2" s="1"/>
  <c r="G1619" i="2"/>
  <c r="H1619" i="2" s="1"/>
  <c r="F1619" i="2"/>
  <c r="Q1619" i="2" s="1"/>
  <c r="D1619" i="2"/>
  <c r="B1619" i="2"/>
  <c r="G1618" i="2"/>
  <c r="F1618" i="2"/>
  <c r="Q1618" i="2" s="1"/>
  <c r="D1618" i="2"/>
  <c r="P1618" i="2"/>
  <c r="B1618" i="2"/>
  <c r="G1617" i="2"/>
  <c r="F1617" i="2"/>
  <c r="Q1617" i="2" s="1"/>
  <c r="D1617" i="2"/>
  <c r="P1617" i="2"/>
  <c r="B1617" i="2"/>
  <c r="P1616" i="2"/>
  <c r="G1616" i="2"/>
  <c r="F1616" i="2"/>
  <c r="Q1616" i="2" s="1"/>
  <c r="D1616" i="2"/>
  <c r="B1616" i="2"/>
  <c r="P1615" i="2"/>
  <c r="G1615" i="2"/>
  <c r="H1615" i="2" s="1"/>
  <c r="F1615" i="2"/>
  <c r="Q1615" i="2" s="1"/>
  <c r="D1615" i="2"/>
  <c r="B1615" i="2"/>
  <c r="G1614" i="2"/>
  <c r="F1614" i="2"/>
  <c r="Q1614" i="2" s="1"/>
  <c r="D1614" i="2"/>
  <c r="P1614" i="2"/>
  <c r="B1614" i="2"/>
  <c r="G1613" i="2"/>
  <c r="F1613" i="2"/>
  <c r="Q1613" i="2" s="1"/>
  <c r="D1613" i="2"/>
  <c r="P1613" i="2"/>
  <c r="B1613" i="2"/>
  <c r="P1612" i="2"/>
  <c r="G1612" i="2"/>
  <c r="F1612" i="2"/>
  <c r="Q1612" i="2" s="1"/>
  <c r="D1612" i="2"/>
  <c r="B1612" i="2"/>
  <c r="P1611" i="2"/>
  <c r="G1611" i="2"/>
  <c r="H1611" i="2" s="1"/>
  <c r="F1611" i="2"/>
  <c r="Q1611" i="2" s="1"/>
  <c r="D1611" i="2"/>
  <c r="B1611" i="2"/>
  <c r="G1610" i="2"/>
  <c r="F1610" i="2"/>
  <c r="Q1610" i="2" s="1"/>
  <c r="D1610" i="2"/>
  <c r="P1610" i="2"/>
  <c r="B1610" i="2"/>
  <c r="G1609" i="2"/>
  <c r="F1609" i="2"/>
  <c r="Q1609" i="2" s="1"/>
  <c r="D1609" i="2"/>
  <c r="P1609" i="2"/>
  <c r="B1609" i="2"/>
  <c r="P1608" i="2"/>
  <c r="G1608" i="2"/>
  <c r="F1608" i="2"/>
  <c r="Q1608" i="2" s="1"/>
  <c r="D1608" i="2"/>
  <c r="B1608" i="2"/>
  <c r="P1607" i="2"/>
  <c r="G1607" i="2"/>
  <c r="H1607" i="2" s="1"/>
  <c r="F1607" i="2"/>
  <c r="Q1607" i="2" s="1"/>
  <c r="D1607" i="2"/>
  <c r="B1607" i="2"/>
  <c r="G1606" i="2"/>
  <c r="F1606" i="2"/>
  <c r="Q1606" i="2" s="1"/>
  <c r="D1606" i="2"/>
  <c r="P1606" i="2"/>
  <c r="B1606" i="2"/>
  <c r="G1605" i="2"/>
  <c r="F1605" i="2"/>
  <c r="Q1605" i="2" s="1"/>
  <c r="D1605" i="2"/>
  <c r="P1605" i="2"/>
  <c r="B1605" i="2"/>
  <c r="P1604" i="2"/>
  <c r="G1604" i="2"/>
  <c r="F1604" i="2"/>
  <c r="Q1604" i="2" s="1"/>
  <c r="D1604" i="2"/>
  <c r="B1604" i="2"/>
  <c r="P1603" i="2"/>
  <c r="G1603" i="2"/>
  <c r="H1603" i="2" s="1"/>
  <c r="F1603" i="2"/>
  <c r="Q1603" i="2" s="1"/>
  <c r="D1603" i="2"/>
  <c r="B1603" i="2"/>
  <c r="G1602" i="2"/>
  <c r="F1602" i="2"/>
  <c r="Q1602" i="2" s="1"/>
  <c r="D1602" i="2"/>
  <c r="P1602" i="2"/>
  <c r="B1602" i="2"/>
  <c r="G1601" i="2"/>
  <c r="F1601" i="2"/>
  <c r="Q1601" i="2" s="1"/>
  <c r="D1601" i="2"/>
  <c r="P1601" i="2"/>
  <c r="B1601" i="2"/>
  <c r="P1600" i="2"/>
  <c r="G1600" i="2"/>
  <c r="F1600" i="2"/>
  <c r="Q1600" i="2" s="1"/>
  <c r="D1600" i="2"/>
  <c r="B1600" i="2"/>
  <c r="P1599" i="2"/>
  <c r="G1599" i="2"/>
  <c r="H1599" i="2" s="1"/>
  <c r="F1599" i="2"/>
  <c r="Q1599" i="2" s="1"/>
  <c r="D1599" i="2"/>
  <c r="B1599" i="2"/>
  <c r="G1598" i="2"/>
  <c r="F1598" i="2"/>
  <c r="Q1598" i="2" s="1"/>
  <c r="D1598" i="2"/>
  <c r="P1598" i="2"/>
  <c r="B1598" i="2"/>
  <c r="G1597" i="2"/>
  <c r="F1597" i="2"/>
  <c r="Q1597" i="2" s="1"/>
  <c r="D1597" i="2"/>
  <c r="P1597" i="2"/>
  <c r="B1597" i="2"/>
  <c r="P1596" i="2"/>
  <c r="G1596" i="2"/>
  <c r="F1596" i="2"/>
  <c r="Q1596" i="2" s="1"/>
  <c r="D1596" i="2"/>
  <c r="B1596" i="2"/>
  <c r="P1595" i="2"/>
  <c r="G1595" i="2"/>
  <c r="H1595" i="2" s="1"/>
  <c r="F1595" i="2"/>
  <c r="Q1595" i="2" s="1"/>
  <c r="D1595" i="2"/>
  <c r="B1595" i="2"/>
  <c r="G1594" i="2"/>
  <c r="F1594" i="2"/>
  <c r="Q1594" i="2" s="1"/>
  <c r="D1594" i="2"/>
  <c r="P1594" i="2"/>
  <c r="B1594" i="2"/>
  <c r="G1593" i="2"/>
  <c r="F1593" i="2"/>
  <c r="Q1593" i="2" s="1"/>
  <c r="D1593" i="2"/>
  <c r="P1593" i="2"/>
  <c r="B1593" i="2"/>
  <c r="P1592" i="2"/>
  <c r="G1592" i="2"/>
  <c r="F1592" i="2"/>
  <c r="Q1592" i="2" s="1"/>
  <c r="D1592" i="2"/>
  <c r="B1592" i="2"/>
  <c r="P1591" i="2"/>
  <c r="G1591" i="2"/>
  <c r="H1591" i="2" s="1"/>
  <c r="F1591" i="2"/>
  <c r="Q1591" i="2" s="1"/>
  <c r="D1591" i="2"/>
  <c r="B1591" i="2"/>
  <c r="G1590" i="2"/>
  <c r="F1590" i="2"/>
  <c r="Q1590" i="2" s="1"/>
  <c r="D1590" i="2"/>
  <c r="P1590" i="2"/>
  <c r="B1590" i="2"/>
  <c r="G1589" i="2"/>
  <c r="F1589" i="2"/>
  <c r="Q1589" i="2" s="1"/>
  <c r="D1589" i="2"/>
  <c r="P1589" i="2"/>
  <c r="B1589" i="2"/>
  <c r="P1588" i="2"/>
  <c r="G1588" i="2"/>
  <c r="F1588" i="2"/>
  <c r="Q1588" i="2" s="1"/>
  <c r="D1588" i="2"/>
  <c r="B1588" i="2"/>
  <c r="P1587" i="2"/>
  <c r="G1587" i="2"/>
  <c r="H1587" i="2" s="1"/>
  <c r="F1587" i="2"/>
  <c r="Q1587" i="2" s="1"/>
  <c r="D1587" i="2"/>
  <c r="B1587" i="2"/>
  <c r="G1586" i="2"/>
  <c r="F1586" i="2"/>
  <c r="Q1586" i="2" s="1"/>
  <c r="D1586" i="2"/>
  <c r="P1586" i="2"/>
  <c r="B1586" i="2"/>
  <c r="G1585" i="2"/>
  <c r="F1585" i="2"/>
  <c r="Q1585" i="2" s="1"/>
  <c r="D1585" i="2"/>
  <c r="P1585" i="2"/>
  <c r="B1585" i="2"/>
  <c r="P1584" i="2"/>
  <c r="G1584" i="2"/>
  <c r="F1584" i="2"/>
  <c r="Q1584" i="2" s="1"/>
  <c r="D1584" i="2"/>
  <c r="B1584" i="2"/>
  <c r="P1583" i="2"/>
  <c r="G1583" i="2"/>
  <c r="H1583" i="2" s="1"/>
  <c r="F1583" i="2"/>
  <c r="Q1583" i="2" s="1"/>
  <c r="D1583" i="2"/>
  <c r="B1583" i="2"/>
  <c r="G1582" i="2"/>
  <c r="F1582" i="2"/>
  <c r="Q1582" i="2" s="1"/>
  <c r="D1582" i="2"/>
  <c r="P1582" i="2"/>
  <c r="B1582" i="2"/>
  <c r="G1581" i="2"/>
  <c r="F1581" i="2"/>
  <c r="Q1581" i="2" s="1"/>
  <c r="D1581" i="2"/>
  <c r="P1581" i="2"/>
  <c r="B1581" i="2"/>
  <c r="P1580" i="2"/>
  <c r="G1580" i="2"/>
  <c r="F1580" i="2"/>
  <c r="Q1580" i="2" s="1"/>
  <c r="D1580" i="2"/>
  <c r="B1580" i="2"/>
  <c r="P1579" i="2"/>
  <c r="G1579" i="2"/>
  <c r="H1579" i="2" s="1"/>
  <c r="F1579" i="2"/>
  <c r="Q1579" i="2" s="1"/>
  <c r="D1579" i="2"/>
  <c r="B1579" i="2"/>
  <c r="G1578" i="2"/>
  <c r="F1578" i="2"/>
  <c r="Q1578" i="2" s="1"/>
  <c r="D1578" i="2"/>
  <c r="P1578" i="2"/>
  <c r="B1578" i="2"/>
  <c r="G1577" i="2"/>
  <c r="F1577" i="2"/>
  <c r="Q1577" i="2" s="1"/>
  <c r="D1577" i="2"/>
  <c r="P1577" i="2"/>
  <c r="B1577" i="2"/>
  <c r="P1576" i="2"/>
  <c r="G1576" i="2"/>
  <c r="F1576" i="2"/>
  <c r="Q1576" i="2" s="1"/>
  <c r="D1576" i="2"/>
  <c r="B1576" i="2"/>
  <c r="P1575" i="2"/>
  <c r="G1575" i="2"/>
  <c r="H1575" i="2" s="1"/>
  <c r="F1575" i="2"/>
  <c r="Q1575" i="2" s="1"/>
  <c r="D1575" i="2"/>
  <c r="B1575" i="2"/>
  <c r="G1574" i="2"/>
  <c r="F1574" i="2"/>
  <c r="Q1574" i="2" s="1"/>
  <c r="D1574" i="2"/>
  <c r="P1574" i="2"/>
  <c r="B1574" i="2"/>
  <c r="G1573" i="2"/>
  <c r="F1573" i="2"/>
  <c r="Q1573" i="2" s="1"/>
  <c r="D1573" i="2"/>
  <c r="P1573" i="2"/>
  <c r="B1573" i="2"/>
  <c r="P1572" i="2"/>
  <c r="G1572" i="2"/>
  <c r="F1572" i="2"/>
  <c r="Q1572" i="2" s="1"/>
  <c r="D1572" i="2"/>
  <c r="B1572" i="2"/>
  <c r="P1571" i="2"/>
  <c r="G1571" i="2"/>
  <c r="H1571" i="2" s="1"/>
  <c r="F1571" i="2"/>
  <c r="Q1571" i="2" s="1"/>
  <c r="D1571" i="2"/>
  <c r="B1571" i="2"/>
  <c r="G1570" i="2"/>
  <c r="F1570" i="2"/>
  <c r="Q1570" i="2" s="1"/>
  <c r="D1570" i="2"/>
  <c r="P1570" i="2"/>
  <c r="B1570" i="2"/>
  <c r="G1569" i="2"/>
  <c r="F1569" i="2"/>
  <c r="Q1569" i="2" s="1"/>
  <c r="D1569" i="2"/>
  <c r="P1569" i="2"/>
  <c r="B1569" i="2"/>
  <c r="P1568" i="2"/>
  <c r="G1568" i="2"/>
  <c r="F1568" i="2"/>
  <c r="Q1568" i="2" s="1"/>
  <c r="D1568" i="2"/>
  <c r="B1568" i="2"/>
  <c r="P1567" i="2"/>
  <c r="G1567" i="2"/>
  <c r="H1567" i="2" s="1"/>
  <c r="F1567" i="2"/>
  <c r="Q1567" i="2" s="1"/>
  <c r="D1567" i="2"/>
  <c r="B1567" i="2"/>
  <c r="G1566" i="2"/>
  <c r="F1566" i="2"/>
  <c r="Q1566" i="2" s="1"/>
  <c r="D1566" i="2"/>
  <c r="P1566" i="2"/>
  <c r="B1566" i="2"/>
  <c r="G1565" i="2"/>
  <c r="F1565" i="2"/>
  <c r="Q1565" i="2" s="1"/>
  <c r="D1565" i="2"/>
  <c r="P1565" i="2"/>
  <c r="B1565" i="2"/>
  <c r="P1564" i="2"/>
  <c r="G1564" i="2"/>
  <c r="F1564" i="2"/>
  <c r="Q1564" i="2" s="1"/>
  <c r="D1564" i="2"/>
  <c r="B1564" i="2"/>
  <c r="P1563" i="2"/>
  <c r="G1563" i="2"/>
  <c r="H1563" i="2" s="1"/>
  <c r="F1563" i="2"/>
  <c r="Q1563" i="2" s="1"/>
  <c r="D1563" i="2"/>
  <c r="B1563" i="2"/>
  <c r="G1562" i="2"/>
  <c r="F1562" i="2"/>
  <c r="Q1562" i="2" s="1"/>
  <c r="D1562" i="2"/>
  <c r="P1562" i="2"/>
  <c r="B1562" i="2"/>
  <c r="G1561" i="2"/>
  <c r="F1561" i="2"/>
  <c r="Q1561" i="2" s="1"/>
  <c r="D1561" i="2"/>
  <c r="P1561" i="2"/>
  <c r="B1561" i="2"/>
  <c r="P1560" i="2"/>
  <c r="G1560" i="2"/>
  <c r="F1560" i="2"/>
  <c r="Q1560" i="2" s="1"/>
  <c r="D1560" i="2"/>
  <c r="B1560" i="2"/>
  <c r="P1559" i="2"/>
  <c r="G1559" i="2"/>
  <c r="H1559" i="2" s="1"/>
  <c r="F1559" i="2"/>
  <c r="Q1559" i="2" s="1"/>
  <c r="D1559" i="2"/>
  <c r="B1559" i="2"/>
  <c r="G1558" i="2"/>
  <c r="F1558" i="2"/>
  <c r="Q1558" i="2" s="1"/>
  <c r="D1558" i="2"/>
  <c r="P1558" i="2"/>
  <c r="B1558" i="2"/>
  <c r="G1557" i="2"/>
  <c r="F1557" i="2"/>
  <c r="Q1557" i="2" s="1"/>
  <c r="D1557" i="2"/>
  <c r="P1557" i="2"/>
  <c r="B1557" i="2"/>
  <c r="P1556" i="2"/>
  <c r="G1556" i="2"/>
  <c r="F1556" i="2"/>
  <c r="Q1556" i="2" s="1"/>
  <c r="D1556" i="2"/>
  <c r="B1556" i="2"/>
  <c r="P1555" i="2"/>
  <c r="G1555" i="2"/>
  <c r="H1555" i="2" s="1"/>
  <c r="F1555" i="2"/>
  <c r="Q1555" i="2" s="1"/>
  <c r="D1555" i="2"/>
  <c r="B1555" i="2"/>
  <c r="G1554" i="2"/>
  <c r="F1554" i="2"/>
  <c r="Q1554" i="2" s="1"/>
  <c r="D1554" i="2"/>
  <c r="P1554" i="2"/>
  <c r="B1554" i="2"/>
  <c r="G1553" i="2"/>
  <c r="F1553" i="2"/>
  <c r="Q1553" i="2" s="1"/>
  <c r="D1553" i="2"/>
  <c r="P1553" i="2"/>
  <c r="B1553" i="2"/>
  <c r="P1552" i="2"/>
  <c r="G1552" i="2"/>
  <c r="F1552" i="2"/>
  <c r="Q1552" i="2" s="1"/>
  <c r="D1552" i="2"/>
  <c r="B1552" i="2"/>
  <c r="P1551" i="2"/>
  <c r="G1551" i="2"/>
  <c r="H1551" i="2" s="1"/>
  <c r="F1551" i="2"/>
  <c r="Q1551" i="2" s="1"/>
  <c r="D1551" i="2"/>
  <c r="B1551" i="2"/>
  <c r="Q1550" i="2"/>
  <c r="G1550" i="2"/>
  <c r="F1550" i="2"/>
  <c r="D1550" i="2"/>
  <c r="P1550" i="2"/>
  <c r="B1550" i="2"/>
  <c r="G1549" i="2"/>
  <c r="F1549" i="2"/>
  <c r="Q1549" i="2" s="1"/>
  <c r="D1549" i="2"/>
  <c r="P1549" i="2"/>
  <c r="B1549" i="2"/>
  <c r="Q1548" i="2"/>
  <c r="P1548" i="2"/>
  <c r="G1548" i="2"/>
  <c r="F1548" i="2"/>
  <c r="D1548" i="2"/>
  <c r="B1548" i="2"/>
  <c r="P1547" i="2"/>
  <c r="G1547" i="2"/>
  <c r="H1547" i="2" s="1"/>
  <c r="F1547" i="2"/>
  <c r="Q1547" i="2" s="1"/>
  <c r="D1547" i="2"/>
  <c r="B1547" i="2"/>
  <c r="G1546" i="2"/>
  <c r="F1546" i="2"/>
  <c r="Q1546" i="2" s="1"/>
  <c r="D1546" i="2"/>
  <c r="P1546" i="2"/>
  <c r="B1546" i="2"/>
  <c r="G1545" i="2"/>
  <c r="F1545" i="2"/>
  <c r="Q1545" i="2" s="1"/>
  <c r="D1545" i="2"/>
  <c r="P1545" i="2"/>
  <c r="B1545" i="2"/>
  <c r="P1544" i="2"/>
  <c r="G1544" i="2"/>
  <c r="F1544" i="2"/>
  <c r="Q1544" i="2" s="1"/>
  <c r="D1544" i="2"/>
  <c r="B1544" i="2"/>
  <c r="P1543" i="2"/>
  <c r="G1543" i="2"/>
  <c r="H1543" i="2" s="1"/>
  <c r="F1543" i="2"/>
  <c r="Q1543" i="2" s="1"/>
  <c r="D1543" i="2"/>
  <c r="B1543" i="2"/>
  <c r="G1542" i="2"/>
  <c r="F1542" i="2"/>
  <c r="Q1542" i="2" s="1"/>
  <c r="D1542" i="2"/>
  <c r="P1542" i="2"/>
  <c r="B1542" i="2"/>
  <c r="G1541" i="2"/>
  <c r="F1541" i="2"/>
  <c r="Q1541" i="2" s="1"/>
  <c r="D1541" i="2"/>
  <c r="P1541" i="2"/>
  <c r="B1541" i="2"/>
  <c r="P1540" i="2"/>
  <c r="G1540" i="2"/>
  <c r="F1540" i="2"/>
  <c r="Q1540" i="2" s="1"/>
  <c r="D1540" i="2"/>
  <c r="B1540" i="2"/>
  <c r="P1539" i="2"/>
  <c r="G1539" i="2"/>
  <c r="H1539" i="2" s="1"/>
  <c r="F1539" i="2"/>
  <c r="Q1539" i="2" s="1"/>
  <c r="D1539" i="2"/>
  <c r="B1539" i="2"/>
  <c r="G1538" i="2"/>
  <c r="F1538" i="2"/>
  <c r="Q1538" i="2" s="1"/>
  <c r="D1538" i="2"/>
  <c r="P1538" i="2"/>
  <c r="B1538" i="2"/>
  <c r="G1537" i="2"/>
  <c r="F1537" i="2"/>
  <c r="Q1537" i="2" s="1"/>
  <c r="D1537" i="2"/>
  <c r="P1537" i="2"/>
  <c r="B1537" i="2"/>
  <c r="P1536" i="2"/>
  <c r="G1536" i="2"/>
  <c r="F1536" i="2"/>
  <c r="Q1536" i="2" s="1"/>
  <c r="D1536" i="2"/>
  <c r="B1536" i="2"/>
  <c r="P1535" i="2"/>
  <c r="G1535" i="2"/>
  <c r="H1535" i="2" s="1"/>
  <c r="F1535" i="2"/>
  <c r="Q1535" i="2" s="1"/>
  <c r="D1535" i="2"/>
  <c r="B1535" i="2"/>
  <c r="G1534" i="2"/>
  <c r="F1534" i="2"/>
  <c r="Q1534" i="2" s="1"/>
  <c r="D1534" i="2"/>
  <c r="P1534" i="2"/>
  <c r="B1534" i="2"/>
  <c r="G1533" i="2"/>
  <c r="F1533" i="2"/>
  <c r="Q1533" i="2" s="1"/>
  <c r="D1533" i="2"/>
  <c r="P1533" i="2"/>
  <c r="B1533" i="2"/>
  <c r="P1532" i="2"/>
  <c r="G1532" i="2"/>
  <c r="F1532" i="2"/>
  <c r="Q1532" i="2" s="1"/>
  <c r="D1532" i="2"/>
  <c r="B1532" i="2"/>
  <c r="P1531" i="2"/>
  <c r="G1531" i="2"/>
  <c r="H1531" i="2" s="1"/>
  <c r="F1531" i="2"/>
  <c r="Q1531" i="2" s="1"/>
  <c r="D1531" i="2"/>
  <c r="B1531" i="2"/>
  <c r="G1530" i="2"/>
  <c r="F1530" i="2"/>
  <c r="Q1530" i="2" s="1"/>
  <c r="D1530" i="2"/>
  <c r="P1530" i="2"/>
  <c r="B1530" i="2"/>
  <c r="G1529" i="2"/>
  <c r="F1529" i="2"/>
  <c r="Q1529" i="2" s="1"/>
  <c r="D1529" i="2"/>
  <c r="P1529" i="2"/>
  <c r="B1529" i="2"/>
  <c r="P1528" i="2"/>
  <c r="G1528" i="2"/>
  <c r="F1528" i="2"/>
  <c r="Q1528" i="2" s="1"/>
  <c r="D1528" i="2"/>
  <c r="B1528" i="2"/>
  <c r="P1527" i="2"/>
  <c r="G1527" i="2"/>
  <c r="H1527" i="2" s="1"/>
  <c r="F1527" i="2"/>
  <c r="Q1527" i="2" s="1"/>
  <c r="D1527" i="2"/>
  <c r="B1527" i="2"/>
  <c r="G1526" i="2"/>
  <c r="F1526" i="2"/>
  <c r="Q1526" i="2" s="1"/>
  <c r="D1526" i="2"/>
  <c r="P1526" i="2"/>
  <c r="B1526" i="2"/>
  <c r="G1525" i="2"/>
  <c r="F1525" i="2"/>
  <c r="Q1525" i="2" s="1"/>
  <c r="D1525" i="2"/>
  <c r="P1525" i="2"/>
  <c r="B1525" i="2"/>
  <c r="P1524" i="2"/>
  <c r="G1524" i="2"/>
  <c r="F1524" i="2"/>
  <c r="Q1524" i="2" s="1"/>
  <c r="D1524" i="2"/>
  <c r="B1524" i="2"/>
  <c r="P1523" i="2"/>
  <c r="G1523" i="2"/>
  <c r="H1523" i="2" s="1"/>
  <c r="F1523" i="2"/>
  <c r="Q1523" i="2" s="1"/>
  <c r="D1523" i="2"/>
  <c r="B1523" i="2"/>
  <c r="G1522" i="2"/>
  <c r="F1522" i="2"/>
  <c r="Q1522" i="2" s="1"/>
  <c r="D1522" i="2"/>
  <c r="P1522" i="2"/>
  <c r="B1522" i="2"/>
  <c r="G1521" i="2"/>
  <c r="F1521" i="2"/>
  <c r="Q1521" i="2" s="1"/>
  <c r="D1521" i="2"/>
  <c r="P1521" i="2"/>
  <c r="B1521" i="2"/>
  <c r="P1520" i="2"/>
  <c r="G1520" i="2"/>
  <c r="F1520" i="2"/>
  <c r="Q1520" i="2" s="1"/>
  <c r="D1520" i="2"/>
  <c r="B1520" i="2"/>
  <c r="P1519" i="2"/>
  <c r="G1519" i="2"/>
  <c r="H1519" i="2" s="1"/>
  <c r="F1519" i="2"/>
  <c r="Q1519" i="2" s="1"/>
  <c r="D1519" i="2"/>
  <c r="B1519" i="2"/>
  <c r="G1518" i="2"/>
  <c r="F1518" i="2"/>
  <c r="Q1518" i="2" s="1"/>
  <c r="D1518" i="2"/>
  <c r="P1518" i="2"/>
  <c r="B1518" i="2"/>
  <c r="G1517" i="2"/>
  <c r="F1517" i="2"/>
  <c r="Q1517" i="2" s="1"/>
  <c r="D1517" i="2"/>
  <c r="P1517" i="2"/>
  <c r="B1517" i="2"/>
  <c r="P1516" i="2"/>
  <c r="G1516" i="2"/>
  <c r="F1516" i="2"/>
  <c r="Q1516" i="2" s="1"/>
  <c r="D1516" i="2"/>
  <c r="B1516" i="2"/>
  <c r="P1515" i="2"/>
  <c r="G1515" i="2"/>
  <c r="H1515" i="2" s="1"/>
  <c r="F1515" i="2"/>
  <c r="Q1515" i="2" s="1"/>
  <c r="D1515" i="2"/>
  <c r="B1515" i="2"/>
  <c r="G1514" i="2"/>
  <c r="F1514" i="2"/>
  <c r="Q1514" i="2" s="1"/>
  <c r="D1514" i="2"/>
  <c r="P1514" i="2"/>
  <c r="B1514" i="2"/>
  <c r="G1513" i="2"/>
  <c r="F1513" i="2"/>
  <c r="Q1513" i="2" s="1"/>
  <c r="D1513" i="2"/>
  <c r="P1513" i="2"/>
  <c r="B1513" i="2"/>
  <c r="G1512" i="2"/>
  <c r="H1512" i="2" s="1"/>
  <c r="F1512" i="2"/>
  <c r="Q1512" i="2" s="1"/>
  <c r="D1512" i="2"/>
  <c r="P1512" i="2"/>
  <c r="B1512" i="2"/>
  <c r="P1511" i="2"/>
  <c r="G1511" i="2"/>
  <c r="H1511" i="2" s="1"/>
  <c r="F1511" i="2"/>
  <c r="Q1511" i="2" s="1"/>
  <c r="D1511" i="2"/>
  <c r="B1511" i="2"/>
  <c r="P1510" i="2"/>
  <c r="G1510" i="2"/>
  <c r="F1510" i="2"/>
  <c r="Q1510" i="2" s="1"/>
  <c r="D1510" i="2"/>
  <c r="B1510" i="2"/>
  <c r="G1509" i="2"/>
  <c r="F1509" i="2"/>
  <c r="Q1509" i="2" s="1"/>
  <c r="D1509" i="2"/>
  <c r="P1509" i="2"/>
  <c r="B1509" i="2"/>
  <c r="G1508" i="2"/>
  <c r="F1508" i="2"/>
  <c r="Q1508" i="2" s="1"/>
  <c r="D1508" i="2"/>
  <c r="P1508" i="2"/>
  <c r="B1508" i="2"/>
  <c r="P1507" i="2"/>
  <c r="G1507" i="2"/>
  <c r="F1507" i="2"/>
  <c r="Q1507" i="2" s="1"/>
  <c r="D1507" i="2"/>
  <c r="B1507" i="2"/>
  <c r="P1506" i="2"/>
  <c r="G1506" i="2"/>
  <c r="F1506" i="2"/>
  <c r="Q1506" i="2" s="1"/>
  <c r="D1506" i="2"/>
  <c r="B1506" i="2"/>
  <c r="G1505" i="2"/>
  <c r="F1505" i="2"/>
  <c r="Q1505" i="2" s="1"/>
  <c r="D1505" i="2"/>
  <c r="P1505" i="2"/>
  <c r="B1505" i="2"/>
  <c r="G1504" i="2"/>
  <c r="F1504" i="2"/>
  <c r="Q1504" i="2" s="1"/>
  <c r="D1504" i="2"/>
  <c r="P1504" i="2"/>
  <c r="B1504" i="2"/>
  <c r="P1503" i="2"/>
  <c r="G1503" i="2"/>
  <c r="H1503" i="2" s="1"/>
  <c r="F1503" i="2"/>
  <c r="Q1503" i="2" s="1"/>
  <c r="D1503" i="2"/>
  <c r="B1503" i="2"/>
  <c r="P1502" i="2"/>
  <c r="G1502" i="2"/>
  <c r="F1502" i="2"/>
  <c r="Q1502" i="2" s="1"/>
  <c r="D1502" i="2"/>
  <c r="B1502" i="2"/>
  <c r="G1501" i="2"/>
  <c r="F1501" i="2"/>
  <c r="Q1501" i="2" s="1"/>
  <c r="D1501" i="2"/>
  <c r="P1501" i="2"/>
  <c r="B1501" i="2"/>
  <c r="G1500" i="2"/>
  <c r="F1500" i="2"/>
  <c r="Q1500" i="2" s="1"/>
  <c r="D1500" i="2"/>
  <c r="P1500" i="2"/>
  <c r="B1500" i="2"/>
  <c r="P1499" i="2"/>
  <c r="G1499" i="2"/>
  <c r="F1499" i="2"/>
  <c r="Q1499" i="2" s="1"/>
  <c r="D1499" i="2"/>
  <c r="B1499" i="2"/>
  <c r="P1498" i="2"/>
  <c r="G1498" i="2"/>
  <c r="F1498" i="2"/>
  <c r="Q1498" i="2" s="1"/>
  <c r="D1498" i="2"/>
  <c r="B1498" i="2"/>
  <c r="G1497" i="2"/>
  <c r="F1497" i="2"/>
  <c r="Q1497" i="2" s="1"/>
  <c r="D1497" i="2"/>
  <c r="P1497" i="2"/>
  <c r="B1497" i="2"/>
  <c r="K1496" i="2"/>
  <c r="O1496" i="2" s="1"/>
  <c r="G1496" i="2"/>
  <c r="H1496" i="2" s="1"/>
  <c r="F1496" i="2"/>
  <c r="Q1496" i="2" s="1"/>
  <c r="D1496" i="2"/>
  <c r="P1496" i="2"/>
  <c r="B1496" i="2"/>
  <c r="P1495" i="2"/>
  <c r="G1495" i="2"/>
  <c r="F1495" i="2"/>
  <c r="Q1495" i="2" s="1"/>
  <c r="D1495" i="2"/>
  <c r="B1495" i="2"/>
  <c r="P1494" i="2"/>
  <c r="G1494" i="2"/>
  <c r="F1494" i="2"/>
  <c r="Q1494" i="2" s="1"/>
  <c r="D1494" i="2"/>
  <c r="B1494" i="2"/>
  <c r="G1493" i="2"/>
  <c r="F1493" i="2"/>
  <c r="Q1493" i="2" s="1"/>
  <c r="D1493" i="2"/>
  <c r="P1493" i="2"/>
  <c r="B1493" i="2"/>
  <c r="G1492" i="2"/>
  <c r="H1492" i="2" s="1"/>
  <c r="F1492" i="2"/>
  <c r="Q1492" i="2" s="1"/>
  <c r="D1492" i="2"/>
  <c r="P1492" i="2"/>
  <c r="B1492" i="2"/>
  <c r="P1491" i="2"/>
  <c r="G1491" i="2"/>
  <c r="F1491" i="2"/>
  <c r="Q1491" i="2" s="1"/>
  <c r="D1491" i="2"/>
  <c r="B1491" i="2"/>
  <c r="P1490" i="2"/>
  <c r="G1490" i="2"/>
  <c r="F1490" i="2"/>
  <c r="Q1490" i="2" s="1"/>
  <c r="D1490" i="2"/>
  <c r="B1490" i="2"/>
  <c r="G1489" i="2"/>
  <c r="F1489" i="2"/>
  <c r="Q1489" i="2" s="1"/>
  <c r="D1489" i="2"/>
  <c r="P1489" i="2"/>
  <c r="B1489" i="2"/>
  <c r="G1488" i="2"/>
  <c r="H1488" i="2" s="1"/>
  <c r="F1488" i="2"/>
  <c r="Q1488" i="2" s="1"/>
  <c r="D1488" i="2"/>
  <c r="P1488" i="2"/>
  <c r="B1488" i="2"/>
  <c r="P1487" i="2"/>
  <c r="G1487" i="2"/>
  <c r="H1487" i="2" s="1"/>
  <c r="F1487" i="2"/>
  <c r="Q1487" i="2" s="1"/>
  <c r="D1487" i="2"/>
  <c r="B1487" i="2"/>
  <c r="P1486" i="2"/>
  <c r="G1486" i="2"/>
  <c r="F1486" i="2"/>
  <c r="Q1486" i="2" s="1"/>
  <c r="D1486" i="2"/>
  <c r="B1486" i="2"/>
  <c r="G1485" i="2"/>
  <c r="F1485" i="2"/>
  <c r="Q1485" i="2" s="1"/>
  <c r="D1485" i="2"/>
  <c r="P1485" i="2"/>
  <c r="B1485" i="2"/>
  <c r="G1484" i="2"/>
  <c r="H1484" i="2" s="1"/>
  <c r="F1484" i="2"/>
  <c r="Q1484" i="2" s="1"/>
  <c r="D1484" i="2"/>
  <c r="P1484" i="2"/>
  <c r="B1484" i="2"/>
  <c r="P1483" i="2"/>
  <c r="G1483" i="2"/>
  <c r="F1483" i="2"/>
  <c r="Q1483" i="2" s="1"/>
  <c r="D1483" i="2"/>
  <c r="B1483" i="2"/>
  <c r="P1482" i="2"/>
  <c r="G1482" i="2"/>
  <c r="F1482" i="2"/>
  <c r="Q1482" i="2" s="1"/>
  <c r="D1482" i="2"/>
  <c r="B1482" i="2"/>
  <c r="G1481" i="2"/>
  <c r="F1481" i="2"/>
  <c r="Q1481" i="2" s="1"/>
  <c r="D1481" i="2"/>
  <c r="P1481" i="2"/>
  <c r="B1481" i="2"/>
  <c r="G1480" i="2"/>
  <c r="F1480" i="2"/>
  <c r="Q1480" i="2" s="1"/>
  <c r="D1480" i="2"/>
  <c r="P1480" i="2"/>
  <c r="B1480" i="2"/>
  <c r="P1479" i="2"/>
  <c r="G1479" i="2"/>
  <c r="H1479" i="2" s="1"/>
  <c r="F1479" i="2"/>
  <c r="Q1479" i="2" s="1"/>
  <c r="D1479" i="2"/>
  <c r="B1479" i="2"/>
  <c r="P1478" i="2"/>
  <c r="G1478" i="2"/>
  <c r="F1478" i="2"/>
  <c r="Q1478" i="2" s="1"/>
  <c r="D1478" i="2"/>
  <c r="B1478" i="2"/>
  <c r="G1477" i="2"/>
  <c r="F1477" i="2"/>
  <c r="Q1477" i="2" s="1"/>
  <c r="D1477" i="2"/>
  <c r="P1477" i="2"/>
  <c r="B1477" i="2"/>
  <c r="K1476" i="2"/>
  <c r="O1476" i="2" s="1"/>
  <c r="G1476" i="2"/>
  <c r="H1476" i="2" s="1"/>
  <c r="F1476" i="2"/>
  <c r="Q1476" i="2" s="1"/>
  <c r="D1476" i="2"/>
  <c r="P1476" i="2"/>
  <c r="B1476" i="2"/>
  <c r="P1475" i="2"/>
  <c r="G1475" i="2"/>
  <c r="F1475" i="2"/>
  <c r="Q1475" i="2" s="1"/>
  <c r="D1475" i="2"/>
  <c r="B1475" i="2"/>
  <c r="P1474" i="2"/>
  <c r="G1474" i="2"/>
  <c r="F1474" i="2"/>
  <c r="Q1474" i="2" s="1"/>
  <c r="D1474" i="2"/>
  <c r="B1474" i="2"/>
  <c r="G1473" i="2"/>
  <c r="F1473" i="2"/>
  <c r="Q1473" i="2" s="1"/>
  <c r="D1473" i="2"/>
  <c r="P1473" i="2"/>
  <c r="B1473" i="2"/>
  <c r="G1472" i="2"/>
  <c r="F1472" i="2"/>
  <c r="Q1472" i="2" s="1"/>
  <c r="D1472" i="2"/>
  <c r="P1472" i="2"/>
  <c r="B1472" i="2"/>
  <c r="P1471" i="2"/>
  <c r="G1471" i="2"/>
  <c r="H1471" i="2" s="1"/>
  <c r="F1471" i="2"/>
  <c r="Q1471" i="2" s="1"/>
  <c r="D1471" i="2"/>
  <c r="B1471" i="2"/>
  <c r="P1470" i="2"/>
  <c r="G1470" i="2"/>
  <c r="F1470" i="2"/>
  <c r="Q1470" i="2" s="1"/>
  <c r="D1470" i="2"/>
  <c r="B1470" i="2"/>
  <c r="G1469" i="2"/>
  <c r="F1469" i="2"/>
  <c r="Q1469" i="2" s="1"/>
  <c r="D1469" i="2"/>
  <c r="P1469" i="2"/>
  <c r="B1469" i="2"/>
  <c r="G1468" i="2"/>
  <c r="F1468" i="2"/>
  <c r="Q1468" i="2" s="1"/>
  <c r="D1468" i="2"/>
  <c r="P1468" i="2"/>
  <c r="B1468" i="2"/>
  <c r="P1467" i="2"/>
  <c r="G1467" i="2"/>
  <c r="F1467" i="2"/>
  <c r="Q1467" i="2" s="1"/>
  <c r="D1467" i="2"/>
  <c r="B1467" i="2"/>
  <c r="P1466" i="2"/>
  <c r="G1466" i="2"/>
  <c r="F1466" i="2"/>
  <c r="Q1466" i="2" s="1"/>
  <c r="D1466" i="2"/>
  <c r="B1466" i="2"/>
  <c r="G1465" i="2"/>
  <c r="F1465" i="2"/>
  <c r="Q1465" i="2" s="1"/>
  <c r="D1465" i="2"/>
  <c r="P1465" i="2"/>
  <c r="B1465" i="2"/>
  <c r="G1464" i="2"/>
  <c r="H1464" i="2" s="1"/>
  <c r="F1464" i="2"/>
  <c r="Q1464" i="2" s="1"/>
  <c r="D1464" i="2"/>
  <c r="P1464" i="2"/>
  <c r="B1464" i="2"/>
  <c r="P1463" i="2"/>
  <c r="G1463" i="2"/>
  <c r="F1463" i="2"/>
  <c r="Q1463" i="2" s="1"/>
  <c r="D1463" i="2"/>
  <c r="B1463" i="2"/>
  <c r="P1462" i="2"/>
  <c r="G1462" i="2"/>
  <c r="F1462" i="2"/>
  <c r="Q1462" i="2" s="1"/>
  <c r="D1462" i="2"/>
  <c r="B1462" i="2"/>
  <c r="G1461" i="2"/>
  <c r="F1461" i="2"/>
  <c r="Q1461" i="2" s="1"/>
  <c r="D1461" i="2"/>
  <c r="P1461" i="2"/>
  <c r="B1461" i="2"/>
  <c r="G1460" i="2"/>
  <c r="H1460" i="2" s="1"/>
  <c r="F1460" i="2"/>
  <c r="Q1460" i="2" s="1"/>
  <c r="D1460" i="2"/>
  <c r="P1460" i="2"/>
  <c r="B1460" i="2"/>
  <c r="P1459" i="2"/>
  <c r="G1459" i="2"/>
  <c r="F1459" i="2"/>
  <c r="Q1459" i="2" s="1"/>
  <c r="D1459" i="2"/>
  <c r="B1459" i="2"/>
  <c r="P1458" i="2"/>
  <c r="G1458" i="2"/>
  <c r="F1458" i="2"/>
  <c r="Q1458" i="2" s="1"/>
  <c r="D1458" i="2"/>
  <c r="B1458" i="2"/>
  <c r="G1457" i="2"/>
  <c r="F1457" i="2"/>
  <c r="Q1457" i="2" s="1"/>
  <c r="D1457" i="2"/>
  <c r="P1457" i="2"/>
  <c r="B1457" i="2"/>
  <c r="G1456" i="2"/>
  <c r="H1456" i="2" s="1"/>
  <c r="F1456" i="2"/>
  <c r="Q1456" i="2" s="1"/>
  <c r="D1456" i="2"/>
  <c r="P1456" i="2"/>
  <c r="B1456" i="2"/>
  <c r="P1455" i="2"/>
  <c r="G1455" i="2"/>
  <c r="H1455" i="2" s="1"/>
  <c r="F1455" i="2"/>
  <c r="Q1455" i="2" s="1"/>
  <c r="D1455" i="2"/>
  <c r="B1455" i="2"/>
  <c r="P1454" i="2"/>
  <c r="G1454" i="2"/>
  <c r="F1454" i="2"/>
  <c r="Q1454" i="2" s="1"/>
  <c r="D1454" i="2"/>
  <c r="B1454" i="2"/>
  <c r="G1453" i="2"/>
  <c r="F1453" i="2"/>
  <c r="Q1453" i="2" s="1"/>
  <c r="D1453" i="2"/>
  <c r="P1453" i="2"/>
  <c r="B1453" i="2"/>
  <c r="G1452" i="2"/>
  <c r="H1452" i="2" s="1"/>
  <c r="F1452" i="2"/>
  <c r="Q1452" i="2" s="1"/>
  <c r="D1452" i="2"/>
  <c r="P1452" i="2"/>
  <c r="B1452" i="2"/>
  <c r="P1451" i="2"/>
  <c r="G1451" i="2"/>
  <c r="F1451" i="2"/>
  <c r="Q1451" i="2" s="1"/>
  <c r="D1451" i="2"/>
  <c r="B1451" i="2"/>
  <c r="P1450" i="2"/>
  <c r="G1450" i="2"/>
  <c r="F1450" i="2"/>
  <c r="Q1450" i="2" s="1"/>
  <c r="D1450" i="2"/>
  <c r="B1450" i="2"/>
  <c r="G1449" i="2"/>
  <c r="F1449" i="2"/>
  <c r="Q1449" i="2" s="1"/>
  <c r="D1449" i="2"/>
  <c r="P1449" i="2"/>
  <c r="B1449" i="2"/>
  <c r="G1448" i="2"/>
  <c r="F1448" i="2"/>
  <c r="Q1448" i="2" s="1"/>
  <c r="D1448" i="2"/>
  <c r="P1448" i="2"/>
  <c r="B1448" i="2"/>
  <c r="P1447" i="2"/>
  <c r="G1447" i="2"/>
  <c r="H1447" i="2" s="1"/>
  <c r="F1447" i="2"/>
  <c r="Q1447" i="2" s="1"/>
  <c r="D1447" i="2"/>
  <c r="B1447" i="2"/>
  <c r="P1446" i="2"/>
  <c r="G1446" i="2"/>
  <c r="F1446" i="2"/>
  <c r="Q1446" i="2" s="1"/>
  <c r="D1446" i="2"/>
  <c r="B1446" i="2"/>
  <c r="G1445" i="2"/>
  <c r="F1445" i="2"/>
  <c r="Q1445" i="2" s="1"/>
  <c r="D1445" i="2"/>
  <c r="P1445" i="2"/>
  <c r="B1445" i="2"/>
  <c r="G1444" i="2"/>
  <c r="H1444" i="2" s="1"/>
  <c r="F1444" i="2"/>
  <c r="Q1444" i="2" s="1"/>
  <c r="D1444" i="2"/>
  <c r="P1444" i="2"/>
  <c r="B1444" i="2"/>
  <c r="P1443" i="2"/>
  <c r="G1443" i="2"/>
  <c r="H1443" i="2" s="1"/>
  <c r="F1443" i="2"/>
  <c r="Q1443" i="2" s="1"/>
  <c r="D1443" i="2"/>
  <c r="B1443" i="2"/>
  <c r="P1442" i="2"/>
  <c r="G1442" i="2"/>
  <c r="F1442" i="2"/>
  <c r="Q1442" i="2" s="1"/>
  <c r="D1442" i="2"/>
  <c r="B1442" i="2"/>
  <c r="G1441" i="2"/>
  <c r="F1441" i="2"/>
  <c r="Q1441" i="2" s="1"/>
  <c r="D1441" i="2"/>
  <c r="P1441" i="2"/>
  <c r="B1441" i="2"/>
  <c r="G1440" i="2"/>
  <c r="F1440" i="2"/>
  <c r="Q1440" i="2" s="1"/>
  <c r="D1440" i="2"/>
  <c r="P1440" i="2"/>
  <c r="B1440" i="2"/>
  <c r="P1439" i="2"/>
  <c r="G1439" i="2"/>
  <c r="H1439" i="2" s="1"/>
  <c r="F1439" i="2"/>
  <c r="Q1439" i="2" s="1"/>
  <c r="D1439" i="2"/>
  <c r="B1439" i="2"/>
  <c r="P1438" i="2"/>
  <c r="G1438" i="2"/>
  <c r="F1438" i="2"/>
  <c r="Q1438" i="2" s="1"/>
  <c r="D1438" i="2"/>
  <c r="B1438" i="2"/>
  <c r="G1437" i="2"/>
  <c r="F1437" i="2"/>
  <c r="Q1437" i="2" s="1"/>
  <c r="D1437" i="2"/>
  <c r="P1437" i="2"/>
  <c r="B1437" i="2"/>
  <c r="G1436" i="2"/>
  <c r="F1436" i="2"/>
  <c r="Q1436" i="2" s="1"/>
  <c r="D1436" i="2"/>
  <c r="P1436" i="2"/>
  <c r="B1436" i="2"/>
  <c r="P1435" i="2"/>
  <c r="G1435" i="2"/>
  <c r="F1435" i="2"/>
  <c r="Q1435" i="2" s="1"/>
  <c r="D1435" i="2"/>
  <c r="B1435" i="2"/>
  <c r="P1434" i="2"/>
  <c r="G1434" i="2"/>
  <c r="F1434" i="2"/>
  <c r="Q1434" i="2" s="1"/>
  <c r="D1434" i="2"/>
  <c r="B1434" i="2"/>
  <c r="Q1433" i="2"/>
  <c r="G1433" i="2"/>
  <c r="F1433" i="2"/>
  <c r="D1433" i="2"/>
  <c r="P1433" i="2"/>
  <c r="B1433" i="2"/>
  <c r="G1432" i="2"/>
  <c r="H1432" i="2" s="1"/>
  <c r="F1432" i="2"/>
  <c r="Q1432" i="2" s="1"/>
  <c r="D1432" i="2"/>
  <c r="P1432" i="2"/>
  <c r="B1432" i="2"/>
  <c r="P1431" i="2"/>
  <c r="G1431" i="2"/>
  <c r="F1431" i="2"/>
  <c r="Q1431" i="2" s="1"/>
  <c r="D1431" i="2"/>
  <c r="B1431" i="2"/>
  <c r="P1430" i="2"/>
  <c r="G1430" i="2"/>
  <c r="F1430" i="2"/>
  <c r="Q1430" i="2" s="1"/>
  <c r="D1430" i="2"/>
  <c r="B1430" i="2"/>
  <c r="G1429" i="2"/>
  <c r="H1429" i="2" s="1"/>
  <c r="F1429" i="2"/>
  <c r="Q1429" i="2" s="1"/>
  <c r="D1429" i="2"/>
  <c r="P1429" i="2"/>
  <c r="B1429" i="2"/>
  <c r="G1428" i="2"/>
  <c r="H1428" i="2" s="1"/>
  <c r="F1428" i="2"/>
  <c r="Q1428" i="2" s="1"/>
  <c r="D1428" i="2"/>
  <c r="P1428" i="2"/>
  <c r="B1428" i="2"/>
  <c r="P1427" i="2"/>
  <c r="G1427" i="2"/>
  <c r="H1427" i="2" s="1"/>
  <c r="F1427" i="2"/>
  <c r="Q1427" i="2" s="1"/>
  <c r="D1427" i="2"/>
  <c r="B1427" i="2"/>
  <c r="P1426" i="2"/>
  <c r="G1426" i="2"/>
  <c r="F1426" i="2"/>
  <c r="Q1426" i="2" s="1"/>
  <c r="D1426" i="2"/>
  <c r="B1426" i="2"/>
  <c r="G1425" i="2"/>
  <c r="H1425" i="2" s="1"/>
  <c r="F1425" i="2"/>
  <c r="Q1425" i="2" s="1"/>
  <c r="D1425" i="2"/>
  <c r="P1425" i="2"/>
  <c r="B1425" i="2"/>
  <c r="G1424" i="2"/>
  <c r="H1424" i="2" s="1"/>
  <c r="F1424" i="2"/>
  <c r="Q1424" i="2" s="1"/>
  <c r="D1424" i="2"/>
  <c r="P1424" i="2"/>
  <c r="B1424" i="2"/>
  <c r="P1423" i="2"/>
  <c r="G1423" i="2"/>
  <c r="F1423" i="2"/>
  <c r="Q1423" i="2" s="1"/>
  <c r="D1423" i="2"/>
  <c r="B1423" i="2"/>
  <c r="P1422" i="2"/>
  <c r="G1422" i="2"/>
  <c r="F1422" i="2"/>
  <c r="Q1422" i="2" s="1"/>
  <c r="D1422" i="2"/>
  <c r="B1422" i="2"/>
  <c r="G1421" i="2"/>
  <c r="F1421" i="2"/>
  <c r="Q1421" i="2" s="1"/>
  <c r="D1421" i="2"/>
  <c r="P1421" i="2"/>
  <c r="B1421" i="2"/>
  <c r="G1420" i="2"/>
  <c r="H1420" i="2" s="1"/>
  <c r="F1420" i="2"/>
  <c r="Q1420" i="2" s="1"/>
  <c r="D1420" i="2"/>
  <c r="P1420" i="2"/>
  <c r="B1420" i="2"/>
  <c r="P1419" i="2"/>
  <c r="G1419" i="2"/>
  <c r="H1419" i="2" s="1"/>
  <c r="F1419" i="2"/>
  <c r="Q1419" i="2" s="1"/>
  <c r="D1419" i="2"/>
  <c r="B1419" i="2"/>
  <c r="P1418" i="2"/>
  <c r="G1418" i="2"/>
  <c r="F1418" i="2"/>
  <c r="Q1418" i="2" s="1"/>
  <c r="D1418" i="2"/>
  <c r="B1418" i="2"/>
  <c r="G1417" i="2"/>
  <c r="H1417" i="2" s="1"/>
  <c r="F1417" i="2"/>
  <c r="Q1417" i="2" s="1"/>
  <c r="D1417" i="2"/>
  <c r="P1417" i="2"/>
  <c r="B1417" i="2"/>
  <c r="G1416" i="2"/>
  <c r="H1416" i="2" s="1"/>
  <c r="F1416" i="2"/>
  <c r="Q1416" i="2" s="1"/>
  <c r="D1416" i="2"/>
  <c r="P1416" i="2"/>
  <c r="B1416" i="2"/>
  <c r="P1415" i="2"/>
  <c r="G1415" i="2"/>
  <c r="H1415" i="2" s="1"/>
  <c r="F1415" i="2"/>
  <c r="Q1415" i="2" s="1"/>
  <c r="D1415" i="2"/>
  <c r="B1415" i="2"/>
  <c r="P1414" i="2"/>
  <c r="G1414" i="2"/>
  <c r="F1414" i="2"/>
  <c r="Q1414" i="2" s="1"/>
  <c r="D1414" i="2"/>
  <c r="B1414" i="2"/>
  <c r="G1413" i="2"/>
  <c r="H1413" i="2" s="1"/>
  <c r="F1413" i="2"/>
  <c r="Q1413" i="2" s="1"/>
  <c r="D1413" i="2"/>
  <c r="P1413" i="2"/>
  <c r="B1413" i="2"/>
  <c r="G1412" i="2"/>
  <c r="F1412" i="2"/>
  <c r="Q1412" i="2" s="1"/>
  <c r="D1412" i="2"/>
  <c r="P1412" i="2"/>
  <c r="B1412" i="2"/>
  <c r="P1411" i="2"/>
  <c r="G1411" i="2"/>
  <c r="H1411" i="2" s="1"/>
  <c r="F1411" i="2"/>
  <c r="Q1411" i="2" s="1"/>
  <c r="D1411" i="2"/>
  <c r="B1411" i="2"/>
  <c r="P1410" i="2"/>
  <c r="G1410" i="2"/>
  <c r="F1410" i="2"/>
  <c r="Q1410" i="2" s="1"/>
  <c r="D1410" i="2"/>
  <c r="B1410" i="2"/>
  <c r="G1409" i="2"/>
  <c r="H1409" i="2" s="1"/>
  <c r="F1409" i="2"/>
  <c r="Q1409" i="2" s="1"/>
  <c r="D1409" i="2"/>
  <c r="P1409" i="2"/>
  <c r="B1409" i="2"/>
  <c r="G1408" i="2"/>
  <c r="H1408" i="2" s="1"/>
  <c r="F1408" i="2"/>
  <c r="Q1408" i="2" s="1"/>
  <c r="D1408" i="2"/>
  <c r="P1408" i="2"/>
  <c r="B1408" i="2"/>
  <c r="P1407" i="2"/>
  <c r="G1407" i="2"/>
  <c r="H1407" i="2" s="1"/>
  <c r="F1407" i="2"/>
  <c r="Q1407" i="2" s="1"/>
  <c r="D1407" i="2"/>
  <c r="B1407" i="2"/>
  <c r="G1406" i="2"/>
  <c r="H1406" i="2" s="1"/>
  <c r="F1406" i="2"/>
  <c r="Q1406" i="2" s="1"/>
  <c r="D1406" i="2"/>
  <c r="P1406" i="2"/>
  <c r="B1406" i="2"/>
  <c r="G1405" i="2"/>
  <c r="H1405" i="2" s="1"/>
  <c r="F1405" i="2"/>
  <c r="Q1405" i="2" s="1"/>
  <c r="D1405" i="2"/>
  <c r="P1405" i="2"/>
  <c r="B1405" i="2"/>
  <c r="G1404" i="2"/>
  <c r="F1404" i="2"/>
  <c r="Q1404" i="2" s="1"/>
  <c r="D1404" i="2"/>
  <c r="P1404" i="2"/>
  <c r="B1404" i="2"/>
  <c r="P1403" i="2"/>
  <c r="G1403" i="2"/>
  <c r="F1403" i="2"/>
  <c r="Q1403" i="2" s="1"/>
  <c r="D1403" i="2"/>
  <c r="B1403" i="2"/>
  <c r="G1402" i="2"/>
  <c r="F1402" i="2"/>
  <c r="Q1402" i="2" s="1"/>
  <c r="D1402" i="2"/>
  <c r="P1402" i="2"/>
  <c r="B1402" i="2"/>
  <c r="G1401" i="2"/>
  <c r="H1401" i="2" s="1"/>
  <c r="F1401" i="2"/>
  <c r="Q1401" i="2" s="1"/>
  <c r="D1401" i="2"/>
  <c r="P1401" i="2"/>
  <c r="B1401" i="2"/>
  <c r="G1400" i="2"/>
  <c r="H1400" i="2" s="1"/>
  <c r="F1400" i="2"/>
  <c r="Q1400" i="2" s="1"/>
  <c r="D1400" i="2"/>
  <c r="P1400" i="2"/>
  <c r="B1400" i="2"/>
  <c r="P1399" i="2"/>
  <c r="G1399" i="2"/>
  <c r="F1399" i="2"/>
  <c r="Q1399" i="2" s="1"/>
  <c r="D1399" i="2"/>
  <c r="B1399" i="2"/>
  <c r="G1398" i="2"/>
  <c r="F1398" i="2"/>
  <c r="Q1398" i="2" s="1"/>
  <c r="D1398" i="2"/>
  <c r="P1398" i="2"/>
  <c r="B1398" i="2"/>
  <c r="G1397" i="2"/>
  <c r="F1397" i="2"/>
  <c r="Q1397" i="2" s="1"/>
  <c r="D1397" i="2"/>
  <c r="P1397" i="2"/>
  <c r="B1397" i="2"/>
  <c r="G1396" i="2"/>
  <c r="H1396" i="2" s="1"/>
  <c r="F1396" i="2"/>
  <c r="Q1396" i="2" s="1"/>
  <c r="D1396" i="2"/>
  <c r="P1396" i="2"/>
  <c r="B1396" i="2"/>
  <c r="P1395" i="2"/>
  <c r="G1395" i="2"/>
  <c r="F1395" i="2"/>
  <c r="Q1395" i="2" s="1"/>
  <c r="D1395" i="2"/>
  <c r="B1395" i="2"/>
  <c r="G1394" i="2"/>
  <c r="F1394" i="2"/>
  <c r="Q1394" i="2" s="1"/>
  <c r="D1394" i="2"/>
  <c r="P1394" i="2"/>
  <c r="B1394" i="2"/>
  <c r="G1393" i="2"/>
  <c r="H1393" i="2" s="1"/>
  <c r="F1393" i="2"/>
  <c r="Q1393" i="2" s="1"/>
  <c r="D1393" i="2"/>
  <c r="P1393" i="2"/>
  <c r="B1393" i="2"/>
  <c r="G1392" i="2"/>
  <c r="H1392" i="2" s="1"/>
  <c r="F1392" i="2"/>
  <c r="Q1392" i="2" s="1"/>
  <c r="D1392" i="2"/>
  <c r="P1392" i="2"/>
  <c r="B1392" i="2"/>
  <c r="P1391" i="2"/>
  <c r="G1391" i="2"/>
  <c r="F1391" i="2"/>
  <c r="Q1391" i="2" s="1"/>
  <c r="D1391" i="2"/>
  <c r="B1391" i="2"/>
  <c r="G1390" i="2"/>
  <c r="H1390" i="2" s="1"/>
  <c r="F1390" i="2"/>
  <c r="Q1390" i="2" s="1"/>
  <c r="D1390" i="2"/>
  <c r="P1390" i="2"/>
  <c r="B1390" i="2"/>
  <c r="G1389" i="2"/>
  <c r="F1389" i="2"/>
  <c r="Q1389" i="2" s="1"/>
  <c r="D1389" i="2"/>
  <c r="P1389" i="2"/>
  <c r="B1389" i="2"/>
  <c r="G1388" i="2"/>
  <c r="H1388" i="2" s="1"/>
  <c r="F1388" i="2"/>
  <c r="Q1388" i="2" s="1"/>
  <c r="D1388" i="2"/>
  <c r="P1388" i="2"/>
  <c r="B1388" i="2"/>
  <c r="P1387" i="2"/>
  <c r="G1387" i="2"/>
  <c r="F1387" i="2"/>
  <c r="Q1387" i="2" s="1"/>
  <c r="D1387" i="2"/>
  <c r="B1387" i="2"/>
  <c r="G1386" i="2"/>
  <c r="H1386" i="2" s="1"/>
  <c r="F1386" i="2"/>
  <c r="Q1386" i="2" s="1"/>
  <c r="D1386" i="2"/>
  <c r="P1386" i="2"/>
  <c r="B1386" i="2"/>
  <c r="G1385" i="2"/>
  <c r="H1385" i="2" s="1"/>
  <c r="F1385" i="2"/>
  <c r="Q1385" i="2" s="1"/>
  <c r="D1385" i="2"/>
  <c r="P1385" i="2"/>
  <c r="B1385" i="2"/>
  <c r="G1384" i="2"/>
  <c r="F1384" i="2"/>
  <c r="Q1384" i="2" s="1"/>
  <c r="D1384" i="2"/>
  <c r="P1384" i="2"/>
  <c r="B1384" i="2"/>
  <c r="P1383" i="2"/>
  <c r="G1383" i="2"/>
  <c r="F1383" i="2"/>
  <c r="Q1383" i="2" s="1"/>
  <c r="D1383" i="2"/>
  <c r="B1383" i="2"/>
  <c r="G1382" i="2"/>
  <c r="H1382" i="2" s="1"/>
  <c r="F1382" i="2"/>
  <c r="Q1382" i="2" s="1"/>
  <c r="D1382" i="2"/>
  <c r="P1382" i="2"/>
  <c r="B1382" i="2"/>
  <c r="G1381" i="2"/>
  <c r="F1381" i="2"/>
  <c r="Q1381" i="2" s="1"/>
  <c r="D1381" i="2"/>
  <c r="P1381" i="2"/>
  <c r="B1381" i="2"/>
  <c r="G1380" i="2"/>
  <c r="H1380" i="2" s="1"/>
  <c r="F1380" i="2"/>
  <c r="Q1380" i="2" s="1"/>
  <c r="D1380" i="2"/>
  <c r="P1380" i="2"/>
  <c r="B1380" i="2"/>
  <c r="P1379" i="2"/>
  <c r="G1379" i="2"/>
  <c r="F1379" i="2"/>
  <c r="Q1379" i="2" s="1"/>
  <c r="D1379" i="2"/>
  <c r="B1379" i="2"/>
  <c r="K1378" i="2"/>
  <c r="O1378" i="2" s="1"/>
  <c r="G1378" i="2"/>
  <c r="H1378" i="2" s="1"/>
  <c r="F1378" i="2"/>
  <c r="Q1378" i="2" s="1"/>
  <c r="D1378" i="2"/>
  <c r="P1378" i="2"/>
  <c r="B1378" i="2"/>
  <c r="G1377" i="2"/>
  <c r="H1377" i="2" s="1"/>
  <c r="F1377" i="2"/>
  <c r="Q1377" i="2" s="1"/>
  <c r="D1377" i="2"/>
  <c r="P1377" i="2"/>
  <c r="B1377" i="2"/>
  <c r="G1376" i="2"/>
  <c r="F1376" i="2"/>
  <c r="Q1376" i="2" s="1"/>
  <c r="D1376" i="2"/>
  <c r="P1376" i="2"/>
  <c r="B1376" i="2"/>
  <c r="P1375" i="2"/>
  <c r="G1375" i="2"/>
  <c r="F1375" i="2"/>
  <c r="Q1375" i="2" s="1"/>
  <c r="D1375" i="2"/>
  <c r="B1375" i="2"/>
  <c r="G1374" i="2"/>
  <c r="H1374" i="2" s="1"/>
  <c r="F1374" i="2"/>
  <c r="Q1374" i="2" s="1"/>
  <c r="D1374" i="2"/>
  <c r="P1374" i="2"/>
  <c r="B1374" i="2"/>
  <c r="G1373" i="2"/>
  <c r="H1373" i="2" s="1"/>
  <c r="F1373" i="2"/>
  <c r="Q1373" i="2" s="1"/>
  <c r="D1373" i="2"/>
  <c r="P1373" i="2"/>
  <c r="B1373" i="2"/>
  <c r="G1372" i="2"/>
  <c r="F1372" i="2"/>
  <c r="Q1372" i="2" s="1"/>
  <c r="D1372" i="2"/>
  <c r="P1372" i="2"/>
  <c r="B1372" i="2"/>
  <c r="P1371" i="2"/>
  <c r="G1371" i="2"/>
  <c r="F1371" i="2"/>
  <c r="Q1371" i="2" s="1"/>
  <c r="D1371" i="2"/>
  <c r="B1371" i="2"/>
  <c r="G1370" i="2"/>
  <c r="F1370" i="2"/>
  <c r="Q1370" i="2" s="1"/>
  <c r="D1370" i="2"/>
  <c r="P1370" i="2"/>
  <c r="B1370" i="2"/>
  <c r="G1369" i="2"/>
  <c r="F1369" i="2"/>
  <c r="Q1369" i="2" s="1"/>
  <c r="D1369" i="2"/>
  <c r="P1369" i="2"/>
  <c r="B1369" i="2"/>
  <c r="G1368" i="2"/>
  <c r="H1368" i="2" s="1"/>
  <c r="F1368" i="2"/>
  <c r="Q1368" i="2" s="1"/>
  <c r="D1368" i="2"/>
  <c r="P1368" i="2"/>
  <c r="B1368" i="2"/>
  <c r="P1367" i="2"/>
  <c r="G1367" i="2"/>
  <c r="F1367" i="2"/>
  <c r="Q1367" i="2" s="1"/>
  <c r="D1367" i="2"/>
  <c r="B1367" i="2"/>
  <c r="G1366" i="2"/>
  <c r="F1366" i="2"/>
  <c r="Q1366" i="2" s="1"/>
  <c r="D1366" i="2"/>
  <c r="P1366" i="2"/>
  <c r="B1366" i="2"/>
  <c r="G1365" i="2"/>
  <c r="H1365" i="2" s="1"/>
  <c r="F1365" i="2"/>
  <c r="Q1365" i="2" s="1"/>
  <c r="D1365" i="2"/>
  <c r="P1365" i="2"/>
  <c r="B1365" i="2"/>
  <c r="K1364" i="2"/>
  <c r="O1364" i="2" s="1"/>
  <c r="G1364" i="2"/>
  <c r="H1364" i="2" s="1"/>
  <c r="F1364" i="2"/>
  <c r="Q1364" i="2" s="1"/>
  <c r="D1364" i="2"/>
  <c r="P1364" i="2"/>
  <c r="B1364" i="2"/>
  <c r="P1363" i="2"/>
  <c r="G1363" i="2"/>
  <c r="F1363" i="2"/>
  <c r="Q1363" i="2" s="1"/>
  <c r="D1363" i="2"/>
  <c r="B1363" i="2"/>
  <c r="G1362" i="2"/>
  <c r="F1362" i="2"/>
  <c r="Q1362" i="2" s="1"/>
  <c r="D1362" i="2"/>
  <c r="P1362" i="2"/>
  <c r="B1362" i="2"/>
  <c r="G1361" i="2"/>
  <c r="F1361" i="2"/>
  <c r="Q1361" i="2" s="1"/>
  <c r="D1361" i="2"/>
  <c r="P1361" i="2"/>
  <c r="B1361" i="2"/>
  <c r="G1360" i="2"/>
  <c r="H1360" i="2" s="1"/>
  <c r="F1360" i="2"/>
  <c r="Q1360" i="2" s="1"/>
  <c r="D1360" i="2"/>
  <c r="P1360" i="2"/>
  <c r="B1360" i="2"/>
  <c r="P1359" i="2"/>
  <c r="G1359" i="2"/>
  <c r="F1359" i="2"/>
  <c r="Q1359" i="2" s="1"/>
  <c r="D1359" i="2"/>
  <c r="B1359" i="2"/>
  <c r="G1358" i="2"/>
  <c r="F1358" i="2"/>
  <c r="Q1358" i="2" s="1"/>
  <c r="D1358" i="2"/>
  <c r="P1358" i="2"/>
  <c r="B1358" i="2"/>
  <c r="Q1357" i="2"/>
  <c r="G1357" i="2"/>
  <c r="F1357" i="2"/>
  <c r="D1357" i="2"/>
  <c r="P1357" i="2"/>
  <c r="B1357" i="2"/>
  <c r="G1356" i="2"/>
  <c r="F1356" i="2"/>
  <c r="Q1356" i="2" s="1"/>
  <c r="D1356" i="2"/>
  <c r="P1356" i="2"/>
  <c r="B1356" i="2"/>
  <c r="P1355" i="2"/>
  <c r="G1355" i="2"/>
  <c r="F1355" i="2"/>
  <c r="Q1355" i="2" s="1"/>
  <c r="D1355" i="2"/>
  <c r="B1355" i="2"/>
  <c r="K1354" i="2"/>
  <c r="O1354" i="2" s="1"/>
  <c r="G1354" i="2"/>
  <c r="H1354" i="2" s="1"/>
  <c r="F1354" i="2"/>
  <c r="Q1354" i="2" s="1"/>
  <c r="D1354" i="2"/>
  <c r="P1354" i="2"/>
  <c r="B1354" i="2"/>
  <c r="G1353" i="2"/>
  <c r="H1353" i="2" s="1"/>
  <c r="F1353" i="2"/>
  <c r="Q1353" i="2" s="1"/>
  <c r="D1353" i="2"/>
  <c r="P1353" i="2"/>
  <c r="B1353" i="2"/>
  <c r="K1352" i="2"/>
  <c r="O1352" i="2" s="1"/>
  <c r="G1352" i="2"/>
  <c r="H1352" i="2" s="1"/>
  <c r="F1352" i="2"/>
  <c r="Q1352" i="2" s="1"/>
  <c r="D1352" i="2"/>
  <c r="P1352" i="2"/>
  <c r="B1352" i="2"/>
  <c r="P1351" i="2"/>
  <c r="G1351" i="2"/>
  <c r="F1351" i="2"/>
  <c r="Q1351" i="2" s="1"/>
  <c r="D1351" i="2"/>
  <c r="B1351" i="2"/>
  <c r="G1350" i="2"/>
  <c r="H1350" i="2" s="1"/>
  <c r="F1350" i="2"/>
  <c r="Q1350" i="2" s="1"/>
  <c r="D1350" i="2"/>
  <c r="P1350" i="2"/>
  <c r="B1350" i="2"/>
  <c r="G1349" i="2"/>
  <c r="H1349" i="2" s="1"/>
  <c r="F1349" i="2"/>
  <c r="Q1349" i="2" s="1"/>
  <c r="D1349" i="2"/>
  <c r="P1349" i="2"/>
  <c r="B1349" i="2"/>
  <c r="G1348" i="2"/>
  <c r="F1348" i="2"/>
  <c r="Q1348" i="2" s="1"/>
  <c r="D1348" i="2"/>
  <c r="P1348" i="2"/>
  <c r="B1348" i="2"/>
  <c r="P1347" i="2"/>
  <c r="G1347" i="2"/>
  <c r="F1347" i="2"/>
  <c r="Q1347" i="2" s="1"/>
  <c r="D1347" i="2"/>
  <c r="B1347" i="2"/>
  <c r="G1346" i="2"/>
  <c r="H1346" i="2" s="1"/>
  <c r="F1346" i="2"/>
  <c r="Q1346" i="2" s="1"/>
  <c r="D1346" i="2"/>
  <c r="P1346" i="2"/>
  <c r="B1346" i="2"/>
  <c r="K1345" i="2"/>
  <c r="O1345" i="2" s="1"/>
  <c r="G1345" i="2"/>
  <c r="H1345" i="2" s="1"/>
  <c r="F1345" i="2"/>
  <c r="Q1345" i="2" s="1"/>
  <c r="D1345" i="2"/>
  <c r="P1345" i="2"/>
  <c r="B1345" i="2"/>
  <c r="G1344" i="2"/>
  <c r="F1344" i="2"/>
  <c r="Q1344" i="2" s="1"/>
  <c r="D1344" i="2"/>
  <c r="P1344" i="2"/>
  <c r="B1344" i="2"/>
  <c r="P1343" i="2"/>
  <c r="G1343" i="2"/>
  <c r="F1343" i="2"/>
  <c r="Q1343" i="2" s="1"/>
  <c r="D1343" i="2"/>
  <c r="B1343" i="2"/>
  <c r="K1342" i="2"/>
  <c r="O1342" i="2" s="1"/>
  <c r="G1342" i="2"/>
  <c r="H1342" i="2" s="1"/>
  <c r="F1342" i="2"/>
  <c r="Q1342" i="2" s="1"/>
  <c r="D1342" i="2"/>
  <c r="P1342" i="2"/>
  <c r="B1342" i="2"/>
  <c r="G1341" i="2"/>
  <c r="H1341" i="2" s="1"/>
  <c r="F1341" i="2"/>
  <c r="Q1341" i="2" s="1"/>
  <c r="D1341" i="2"/>
  <c r="P1341" i="2"/>
  <c r="B1341" i="2"/>
  <c r="G1340" i="2"/>
  <c r="F1340" i="2"/>
  <c r="Q1340" i="2" s="1"/>
  <c r="D1340" i="2"/>
  <c r="P1340" i="2"/>
  <c r="B1340" i="2"/>
  <c r="P1339" i="2"/>
  <c r="G1339" i="2"/>
  <c r="F1339" i="2"/>
  <c r="Q1339" i="2" s="1"/>
  <c r="D1339" i="2"/>
  <c r="B1339" i="2"/>
  <c r="G1338" i="2"/>
  <c r="F1338" i="2"/>
  <c r="Q1338" i="2" s="1"/>
  <c r="D1338" i="2"/>
  <c r="P1338" i="2"/>
  <c r="B1338" i="2"/>
  <c r="G1337" i="2"/>
  <c r="H1337" i="2" s="1"/>
  <c r="F1337" i="2"/>
  <c r="Q1337" i="2" s="1"/>
  <c r="D1337" i="2"/>
  <c r="P1337" i="2"/>
  <c r="B1337" i="2"/>
  <c r="G1336" i="2"/>
  <c r="H1336" i="2" s="1"/>
  <c r="F1336" i="2"/>
  <c r="Q1336" i="2" s="1"/>
  <c r="D1336" i="2"/>
  <c r="P1336" i="2"/>
  <c r="B1336" i="2"/>
  <c r="P1335" i="2"/>
  <c r="G1335" i="2"/>
  <c r="F1335" i="2"/>
  <c r="Q1335" i="2" s="1"/>
  <c r="D1335" i="2"/>
  <c r="B1335" i="2"/>
  <c r="G1334" i="2"/>
  <c r="F1334" i="2"/>
  <c r="Q1334" i="2" s="1"/>
  <c r="D1334" i="2"/>
  <c r="P1334" i="2"/>
  <c r="B1334" i="2"/>
  <c r="G1333" i="2"/>
  <c r="F1333" i="2"/>
  <c r="Q1333" i="2" s="1"/>
  <c r="D1333" i="2"/>
  <c r="P1333" i="2"/>
  <c r="B1333" i="2"/>
  <c r="G1332" i="2"/>
  <c r="H1332" i="2" s="1"/>
  <c r="F1332" i="2"/>
  <c r="Q1332" i="2" s="1"/>
  <c r="D1332" i="2"/>
  <c r="P1332" i="2"/>
  <c r="B1332" i="2"/>
  <c r="P1331" i="2"/>
  <c r="G1331" i="2"/>
  <c r="F1331" i="2"/>
  <c r="Q1331" i="2" s="1"/>
  <c r="D1331" i="2"/>
  <c r="B1331" i="2"/>
  <c r="G1330" i="2"/>
  <c r="F1330" i="2"/>
  <c r="Q1330" i="2" s="1"/>
  <c r="D1330" i="2"/>
  <c r="P1330" i="2"/>
  <c r="B1330" i="2"/>
  <c r="G1329" i="2"/>
  <c r="H1329" i="2" s="1"/>
  <c r="F1329" i="2"/>
  <c r="Q1329" i="2" s="1"/>
  <c r="D1329" i="2"/>
  <c r="P1329" i="2"/>
  <c r="B1329" i="2"/>
  <c r="G1328" i="2"/>
  <c r="H1328" i="2" s="1"/>
  <c r="F1328" i="2"/>
  <c r="Q1328" i="2" s="1"/>
  <c r="D1328" i="2"/>
  <c r="P1328" i="2"/>
  <c r="B1328" i="2"/>
  <c r="P1327" i="2"/>
  <c r="G1327" i="2"/>
  <c r="F1327" i="2"/>
  <c r="Q1327" i="2" s="1"/>
  <c r="D1327" i="2"/>
  <c r="B1327" i="2"/>
  <c r="G1326" i="2"/>
  <c r="H1326" i="2" s="1"/>
  <c r="F1326" i="2"/>
  <c r="Q1326" i="2" s="1"/>
  <c r="D1326" i="2"/>
  <c r="P1326" i="2"/>
  <c r="B1326" i="2"/>
  <c r="G1325" i="2"/>
  <c r="F1325" i="2"/>
  <c r="Q1325" i="2" s="1"/>
  <c r="D1325" i="2"/>
  <c r="P1325" i="2"/>
  <c r="B1325" i="2"/>
  <c r="G1324" i="2"/>
  <c r="H1324" i="2" s="1"/>
  <c r="F1324" i="2"/>
  <c r="Q1324" i="2" s="1"/>
  <c r="D1324" i="2"/>
  <c r="P1324" i="2"/>
  <c r="B1324" i="2"/>
  <c r="P1323" i="2"/>
  <c r="G1323" i="2"/>
  <c r="F1323" i="2"/>
  <c r="Q1323" i="2" s="1"/>
  <c r="D1323" i="2"/>
  <c r="B1323" i="2"/>
  <c r="G1322" i="2"/>
  <c r="H1322" i="2" s="1"/>
  <c r="F1322" i="2"/>
  <c r="Q1322" i="2" s="1"/>
  <c r="D1322" i="2"/>
  <c r="P1322" i="2"/>
  <c r="B1322" i="2"/>
  <c r="G1321" i="2"/>
  <c r="H1321" i="2" s="1"/>
  <c r="F1321" i="2"/>
  <c r="Q1321" i="2" s="1"/>
  <c r="D1321" i="2"/>
  <c r="P1321" i="2"/>
  <c r="B1321" i="2"/>
  <c r="G1320" i="2"/>
  <c r="H1320" i="2" s="1"/>
  <c r="F1320" i="2"/>
  <c r="Q1320" i="2" s="1"/>
  <c r="D1320" i="2"/>
  <c r="P1320" i="2"/>
  <c r="B1320" i="2"/>
  <c r="P1319" i="2"/>
  <c r="G1319" i="2"/>
  <c r="F1319" i="2"/>
  <c r="Q1319" i="2" s="1"/>
  <c r="D1319" i="2"/>
  <c r="B1319" i="2"/>
  <c r="G1318" i="2"/>
  <c r="F1318" i="2"/>
  <c r="Q1318" i="2" s="1"/>
  <c r="D1318" i="2"/>
  <c r="P1318" i="2"/>
  <c r="B1318" i="2"/>
  <c r="G1317" i="2"/>
  <c r="H1317" i="2" s="1"/>
  <c r="F1317" i="2"/>
  <c r="Q1317" i="2" s="1"/>
  <c r="D1317" i="2"/>
  <c r="P1317" i="2"/>
  <c r="B1317" i="2"/>
  <c r="G1316" i="2"/>
  <c r="F1316" i="2"/>
  <c r="Q1316" i="2" s="1"/>
  <c r="D1316" i="2"/>
  <c r="P1316" i="2"/>
  <c r="B1316" i="2"/>
  <c r="P1315" i="2"/>
  <c r="G1315" i="2"/>
  <c r="F1315" i="2"/>
  <c r="Q1315" i="2" s="1"/>
  <c r="D1315" i="2"/>
  <c r="B1315" i="2"/>
  <c r="G1314" i="2"/>
  <c r="H1314" i="2" s="1"/>
  <c r="F1314" i="2"/>
  <c r="Q1314" i="2" s="1"/>
  <c r="D1314" i="2"/>
  <c r="P1314" i="2"/>
  <c r="B1314" i="2"/>
  <c r="G1313" i="2"/>
  <c r="H1313" i="2" s="1"/>
  <c r="F1313" i="2"/>
  <c r="Q1313" i="2" s="1"/>
  <c r="D1313" i="2"/>
  <c r="P1313" i="2"/>
  <c r="B1313" i="2"/>
  <c r="G1312" i="2"/>
  <c r="F1312" i="2"/>
  <c r="Q1312" i="2" s="1"/>
  <c r="D1312" i="2"/>
  <c r="P1312" i="2"/>
  <c r="B1312" i="2"/>
  <c r="P1311" i="2"/>
  <c r="G1311" i="2"/>
  <c r="F1311" i="2"/>
  <c r="Q1311" i="2" s="1"/>
  <c r="D1311" i="2"/>
  <c r="B1311" i="2"/>
  <c r="G1310" i="2"/>
  <c r="H1310" i="2" s="1"/>
  <c r="F1310" i="2"/>
  <c r="Q1310" i="2" s="1"/>
  <c r="D1310" i="2"/>
  <c r="P1310" i="2"/>
  <c r="B1310" i="2"/>
  <c r="G1309" i="2"/>
  <c r="F1309" i="2"/>
  <c r="Q1309" i="2" s="1"/>
  <c r="D1309" i="2"/>
  <c r="P1309" i="2"/>
  <c r="B1309" i="2"/>
  <c r="G1308" i="2"/>
  <c r="F1308" i="2"/>
  <c r="Q1308" i="2" s="1"/>
  <c r="D1308" i="2"/>
  <c r="P1308" i="2"/>
  <c r="B1308" i="2"/>
  <c r="P1307" i="2"/>
  <c r="G1307" i="2"/>
  <c r="F1307" i="2"/>
  <c r="Q1307" i="2" s="1"/>
  <c r="D1307" i="2"/>
  <c r="B1307" i="2"/>
  <c r="G1306" i="2"/>
  <c r="F1306" i="2"/>
  <c r="Q1306" i="2" s="1"/>
  <c r="D1306" i="2"/>
  <c r="P1306" i="2"/>
  <c r="B1306" i="2"/>
  <c r="G1305" i="2"/>
  <c r="H1305" i="2" s="1"/>
  <c r="F1305" i="2"/>
  <c r="Q1305" i="2" s="1"/>
  <c r="D1305" i="2"/>
  <c r="P1305" i="2"/>
  <c r="B1305" i="2"/>
  <c r="G1304" i="2"/>
  <c r="H1304" i="2" s="1"/>
  <c r="F1304" i="2"/>
  <c r="Q1304" i="2" s="1"/>
  <c r="D1304" i="2"/>
  <c r="P1304" i="2"/>
  <c r="B1304" i="2"/>
  <c r="G1303" i="2"/>
  <c r="F1303" i="2"/>
  <c r="Q1303" i="2" s="1"/>
  <c r="D1303" i="2"/>
  <c r="P1303" i="2"/>
  <c r="B1303" i="2"/>
  <c r="P1302" i="2"/>
  <c r="G1302" i="2"/>
  <c r="F1302" i="2"/>
  <c r="Q1302" i="2" s="1"/>
  <c r="D1302" i="2"/>
  <c r="B1302" i="2"/>
  <c r="P1301" i="2"/>
  <c r="G1301" i="2"/>
  <c r="F1301" i="2"/>
  <c r="Q1301" i="2" s="1"/>
  <c r="D1301" i="2"/>
  <c r="B1301" i="2"/>
  <c r="G1300" i="2"/>
  <c r="F1300" i="2"/>
  <c r="Q1300" i="2" s="1"/>
  <c r="D1300" i="2"/>
  <c r="P1300" i="2"/>
  <c r="B1300" i="2"/>
  <c r="G1299" i="2"/>
  <c r="H1299" i="2" s="1"/>
  <c r="F1299" i="2"/>
  <c r="Q1299" i="2" s="1"/>
  <c r="D1299" i="2"/>
  <c r="P1299" i="2"/>
  <c r="B1299" i="2"/>
  <c r="P1298" i="2"/>
  <c r="G1298" i="2"/>
  <c r="F1298" i="2"/>
  <c r="Q1298" i="2" s="1"/>
  <c r="D1298" i="2"/>
  <c r="B1298" i="2"/>
  <c r="P1297" i="2"/>
  <c r="G1297" i="2"/>
  <c r="F1297" i="2"/>
  <c r="Q1297" i="2" s="1"/>
  <c r="D1297" i="2"/>
  <c r="B1297" i="2"/>
  <c r="G1296" i="2"/>
  <c r="F1296" i="2"/>
  <c r="Q1296" i="2" s="1"/>
  <c r="D1296" i="2"/>
  <c r="P1296" i="2"/>
  <c r="B1296" i="2"/>
  <c r="G1295" i="2"/>
  <c r="F1295" i="2"/>
  <c r="Q1295" i="2" s="1"/>
  <c r="D1295" i="2"/>
  <c r="P1295" i="2"/>
  <c r="B1295" i="2"/>
  <c r="P1294" i="2"/>
  <c r="G1294" i="2"/>
  <c r="F1294" i="2"/>
  <c r="Q1294" i="2" s="1"/>
  <c r="D1294" i="2"/>
  <c r="B1294" i="2"/>
  <c r="P1293" i="2"/>
  <c r="G1293" i="2"/>
  <c r="F1293" i="2"/>
  <c r="Q1293" i="2" s="1"/>
  <c r="D1293" i="2"/>
  <c r="B1293" i="2"/>
  <c r="G1292" i="2"/>
  <c r="F1292" i="2"/>
  <c r="Q1292" i="2" s="1"/>
  <c r="D1292" i="2"/>
  <c r="P1292" i="2"/>
  <c r="B1292" i="2"/>
  <c r="G1291" i="2"/>
  <c r="H1291" i="2" s="1"/>
  <c r="F1291" i="2"/>
  <c r="Q1291" i="2" s="1"/>
  <c r="D1291" i="2"/>
  <c r="P1291" i="2"/>
  <c r="B1291" i="2"/>
  <c r="P1290" i="2"/>
  <c r="G1290" i="2"/>
  <c r="F1290" i="2"/>
  <c r="Q1290" i="2" s="1"/>
  <c r="D1290" i="2"/>
  <c r="B1290" i="2"/>
  <c r="P1289" i="2"/>
  <c r="G1289" i="2"/>
  <c r="H1289" i="2" s="1"/>
  <c r="F1289" i="2"/>
  <c r="Q1289" i="2" s="1"/>
  <c r="D1289" i="2"/>
  <c r="B1289" i="2"/>
  <c r="G1288" i="2"/>
  <c r="F1288" i="2"/>
  <c r="Q1288" i="2" s="1"/>
  <c r="D1288" i="2"/>
  <c r="P1288" i="2"/>
  <c r="B1288" i="2"/>
  <c r="G1287" i="2"/>
  <c r="F1287" i="2"/>
  <c r="Q1287" i="2" s="1"/>
  <c r="D1287" i="2"/>
  <c r="P1287" i="2"/>
  <c r="B1287" i="2"/>
  <c r="P1286" i="2"/>
  <c r="G1286" i="2"/>
  <c r="F1286" i="2"/>
  <c r="Q1286" i="2" s="1"/>
  <c r="D1286" i="2"/>
  <c r="B1286" i="2"/>
  <c r="P1285" i="2"/>
  <c r="G1285" i="2"/>
  <c r="H1285" i="2" s="1"/>
  <c r="F1285" i="2"/>
  <c r="Q1285" i="2" s="1"/>
  <c r="D1285" i="2"/>
  <c r="B1285" i="2"/>
  <c r="G1284" i="2"/>
  <c r="F1284" i="2"/>
  <c r="Q1284" i="2" s="1"/>
  <c r="D1284" i="2"/>
  <c r="P1284" i="2"/>
  <c r="B1284" i="2"/>
  <c r="G1283" i="2"/>
  <c r="F1283" i="2"/>
  <c r="Q1283" i="2" s="1"/>
  <c r="D1283" i="2"/>
  <c r="P1283" i="2"/>
  <c r="B1283" i="2"/>
  <c r="P1282" i="2"/>
  <c r="G1282" i="2"/>
  <c r="F1282" i="2"/>
  <c r="Q1282" i="2" s="1"/>
  <c r="D1282" i="2"/>
  <c r="B1282" i="2"/>
  <c r="P1281" i="2"/>
  <c r="G1281" i="2"/>
  <c r="H1281" i="2" s="1"/>
  <c r="F1281" i="2"/>
  <c r="Q1281" i="2" s="1"/>
  <c r="D1281" i="2"/>
  <c r="B1281" i="2"/>
  <c r="G1280" i="2"/>
  <c r="F1280" i="2"/>
  <c r="Q1280" i="2" s="1"/>
  <c r="D1280" i="2"/>
  <c r="P1280" i="2"/>
  <c r="B1280" i="2"/>
  <c r="G1279" i="2"/>
  <c r="F1279" i="2"/>
  <c r="Q1279" i="2" s="1"/>
  <c r="D1279" i="2"/>
  <c r="P1279" i="2"/>
  <c r="B1279" i="2"/>
  <c r="P1278" i="2"/>
  <c r="G1278" i="2"/>
  <c r="F1278" i="2"/>
  <c r="Q1278" i="2" s="1"/>
  <c r="D1278" i="2"/>
  <c r="B1278" i="2"/>
  <c r="P1277" i="2"/>
  <c r="G1277" i="2"/>
  <c r="H1277" i="2" s="1"/>
  <c r="F1277" i="2"/>
  <c r="Q1277" i="2" s="1"/>
  <c r="D1277" i="2"/>
  <c r="B1277" i="2"/>
  <c r="G1276" i="2"/>
  <c r="F1276" i="2"/>
  <c r="Q1276" i="2" s="1"/>
  <c r="D1276" i="2"/>
  <c r="P1276" i="2"/>
  <c r="B1276" i="2"/>
  <c r="G1275" i="2"/>
  <c r="F1275" i="2"/>
  <c r="Q1275" i="2" s="1"/>
  <c r="D1275" i="2"/>
  <c r="P1275" i="2"/>
  <c r="B1275" i="2"/>
  <c r="P1274" i="2"/>
  <c r="G1274" i="2"/>
  <c r="F1274" i="2"/>
  <c r="Q1274" i="2" s="1"/>
  <c r="D1274" i="2"/>
  <c r="B1274" i="2"/>
  <c r="P1273" i="2"/>
  <c r="G1273" i="2"/>
  <c r="H1273" i="2" s="1"/>
  <c r="F1273" i="2"/>
  <c r="Q1273" i="2" s="1"/>
  <c r="D1273" i="2"/>
  <c r="B1273" i="2"/>
  <c r="G1272" i="2"/>
  <c r="F1272" i="2"/>
  <c r="Q1272" i="2" s="1"/>
  <c r="D1272" i="2"/>
  <c r="P1272" i="2"/>
  <c r="B1272" i="2"/>
  <c r="G1271" i="2"/>
  <c r="F1271" i="2"/>
  <c r="Q1271" i="2" s="1"/>
  <c r="D1271" i="2"/>
  <c r="P1271" i="2"/>
  <c r="B1271" i="2"/>
  <c r="P1270" i="2"/>
  <c r="G1270" i="2"/>
  <c r="F1270" i="2"/>
  <c r="Q1270" i="2" s="1"/>
  <c r="D1270" i="2"/>
  <c r="B1270" i="2"/>
  <c r="P1269" i="2"/>
  <c r="G1269" i="2"/>
  <c r="H1269" i="2" s="1"/>
  <c r="F1269" i="2"/>
  <c r="Q1269" i="2" s="1"/>
  <c r="D1269" i="2"/>
  <c r="B1269" i="2"/>
  <c r="Q1268" i="2"/>
  <c r="G1268" i="2"/>
  <c r="F1268" i="2"/>
  <c r="D1268" i="2"/>
  <c r="P1268" i="2"/>
  <c r="B1268" i="2"/>
  <c r="G1267" i="2"/>
  <c r="F1267" i="2"/>
  <c r="Q1267" i="2" s="1"/>
  <c r="D1267" i="2"/>
  <c r="P1267" i="2"/>
  <c r="B1267" i="2"/>
  <c r="P1266" i="2"/>
  <c r="G1266" i="2"/>
  <c r="F1266" i="2"/>
  <c r="Q1266" i="2" s="1"/>
  <c r="D1266" i="2"/>
  <c r="B1266" i="2"/>
  <c r="P1265" i="2"/>
  <c r="G1265" i="2"/>
  <c r="H1265" i="2" s="1"/>
  <c r="F1265" i="2"/>
  <c r="Q1265" i="2" s="1"/>
  <c r="D1265" i="2"/>
  <c r="B1265" i="2"/>
  <c r="G1264" i="2"/>
  <c r="F1264" i="2"/>
  <c r="Q1264" i="2" s="1"/>
  <c r="D1264" i="2"/>
  <c r="P1264" i="2"/>
  <c r="B1264" i="2"/>
  <c r="G1263" i="2"/>
  <c r="H1263" i="2" s="1"/>
  <c r="F1263" i="2"/>
  <c r="Q1263" i="2" s="1"/>
  <c r="D1263" i="2"/>
  <c r="P1263" i="2"/>
  <c r="B1263" i="2"/>
  <c r="P1262" i="2"/>
  <c r="G1262" i="2"/>
  <c r="F1262" i="2"/>
  <c r="Q1262" i="2" s="1"/>
  <c r="D1262" i="2"/>
  <c r="B1262" i="2"/>
  <c r="P1261" i="2"/>
  <c r="G1261" i="2"/>
  <c r="F1261" i="2"/>
  <c r="Q1261" i="2" s="1"/>
  <c r="D1261" i="2"/>
  <c r="B1261" i="2"/>
  <c r="G1260" i="2"/>
  <c r="F1260" i="2"/>
  <c r="Q1260" i="2" s="1"/>
  <c r="D1260" i="2"/>
  <c r="P1260" i="2"/>
  <c r="B1260" i="2"/>
  <c r="G1259" i="2"/>
  <c r="H1259" i="2" s="1"/>
  <c r="F1259" i="2"/>
  <c r="Q1259" i="2" s="1"/>
  <c r="D1259" i="2"/>
  <c r="P1259" i="2"/>
  <c r="B1259" i="2"/>
  <c r="P1258" i="2"/>
  <c r="G1258" i="2"/>
  <c r="F1258" i="2"/>
  <c r="Q1258" i="2" s="1"/>
  <c r="D1258" i="2"/>
  <c r="B1258" i="2"/>
  <c r="P1257" i="2"/>
  <c r="K1257" i="2"/>
  <c r="O1257" i="2" s="1"/>
  <c r="G1257" i="2"/>
  <c r="H1257" i="2" s="1"/>
  <c r="F1257" i="2"/>
  <c r="Q1257" i="2" s="1"/>
  <c r="D1257" i="2"/>
  <c r="B1257" i="2"/>
  <c r="G1256" i="2"/>
  <c r="F1256" i="2"/>
  <c r="Q1256" i="2" s="1"/>
  <c r="D1256" i="2"/>
  <c r="P1256" i="2"/>
  <c r="B1256" i="2"/>
  <c r="G1255" i="2"/>
  <c r="H1255" i="2" s="1"/>
  <c r="F1255" i="2"/>
  <c r="Q1255" i="2" s="1"/>
  <c r="D1255" i="2"/>
  <c r="P1255" i="2"/>
  <c r="B1255" i="2"/>
  <c r="P1254" i="2"/>
  <c r="G1254" i="2"/>
  <c r="F1254" i="2"/>
  <c r="Q1254" i="2" s="1"/>
  <c r="D1254" i="2"/>
  <c r="B1254" i="2"/>
  <c r="P1253" i="2"/>
  <c r="G1253" i="2"/>
  <c r="H1253" i="2" s="1"/>
  <c r="F1253" i="2"/>
  <c r="Q1253" i="2" s="1"/>
  <c r="D1253" i="2"/>
  <c r="B1253" i="2"/>
  <c r="G1252" i="2"/>
  <c r="F1252" i="2"/>
  <c r="Q1252" i="2" s="1"/>
  <c r="D1252" i="2"/>
  <c r="P1252" i="2"/>
  <c r="B1252" i="2"/>
  <c r="G1251" i="2"/>
  <c r="H1251" i="2" s="1"/>
  <c r="F1251" i="2"/>
  <c r="Q1251" i="2" s="1"/>
  <c r="D1251" i="2"/>
  <c r="P1251" i="2"/>
  <c r="B1251" i="2"/>
  <c r="P1250" i="2"/>
  <c r="G1250" i="2"/>
  <c r="F1250" i="2"/>
  <c r="Q1250" i="2" s="1"/>
  <c r="D1250" i="2"/>
  <c r="B1250" i="2"/>
  <c r="P1249" i="2"/>
  <c r="G1249" i="2"/>
  <c r="H1249" i="2" s="1"/>
  <c r="F1249" i="2"/>
  <c r="Q1249" i="2" s="1"/>
  <c r="D1249" i="2"/>
  <c r="B1249" i="2"/>
  <c r="G1248" i="2"/>
  <c r="F1248" i="2"/>
  <c r="Q1248" i="2" s="1"/>
  <c r="D1248" i="2"/>
  <c r="P1248" i="2"/>
  <c r="B1248" i="2"/>
  <c r="G1247" i="2"/>
  <c r="H1247" i="2" s="1"/>
  <c r="F1247" i="2"/>
  <c r="Q1247" i="2" s="1"/>
  <c r="D1247" i="2"/>
  <c r="P1247" i="2"/>
  <c r="B1247" i="2"/>
  <c r="P1246" i="2"/>
  <c r="G1246" i="2"/>
  <c r="F1246" i="2"/>
  <c r="Q1246" i="2" s="1"/>
  <c r="D1246" i="2"/>
  <c r="B1246" i="2"/>
  <c r="P1245" i="2"/>
  <c r="G1245" i="2"/>
  <c r="H1245" i="2" s="1"/>
  <c r="F1245" i="2"/>
  <c r="Q1245" i="2" s="1"/>
  <c r="D1245" i="2"/>
  <c r="B1245" i="2"/>
  <c r="G1244" i="2"/>
  <c r="F1244" i="2"/>
  <c r="Q1244" i="2" s="1"/>
  <c r="D1244" i="2"/>
  <c r="P1244" i="2"/>
  <c r="B1244" i="2"/>
  <c r="G1243" i="2"/>
  <c r="F1243" i="2"/>
  <c r="Q1243" i="2" s="1"/>
  <c r="D1243" i="2"/>
  <c r="P1243" i="2"/>
  <c r="B1243" i="2"/>
  <c r="P1242" i="2"/>
  <c r="G1242" i="2"/>
  <c r="F1242" i="2"/>
  <c r="Q1242" i="2" s="1"/>
  <c r="D1242" i="2"/>
  <c r="B1242" i="2"/>
  <c r="P1241" i="2"/>
  <c r="G1241" i="2"/>
  <c r="F1241" i="2"/>
  <c r="Q1241" i="2" s="1"/>
  <c r="D1241" i="2"/>
  <c r="B1241" i="2"/>
  <c r="G1240" i="2"/>
  <c r="F1240" i="2"/>
  <c r="Q1240" i="2" s="1"/>
  <c r="D1240" i="2"/>
  <c r="P1240" i="2"/>
  <c r="B1240" i="2"/>
  <c r="G1239" i="2"/>
  <c r="H1239" i="2" s="1"/>
  <c r="F1239" i="2"/>
  <c r="Q1239" i="2" s="1"/>
  <c r="D1239" i="2"/>
  <c r="P1239" i="2"/>
  <c r="B1239" i="2"/>
  <c r="P1238" i="2"/>
  <c r="G1238" i="2"/>
  <c r="F1238" i="2"/>
  <c r="Q1238" i="2" s="1"/>
  <c r="D1238" i="2"/>
  <c r="B1238" i="2"/>
  <c r="P1237" i="2"/>
  <c r="G1237" i="2"/>
  <c r="F1237" i="2"/>
  <c r="Q1237" i="2" s="1"/>
  <c r="D1237" i="2"/>
  <c r="B1237" i="2"/>
  <c r="G1236" i="2"/>
  <c r="F1236" i="2"/>
  <c r="Q1236" i="2" s="1"/>
  <c r="D1236" i="2"/>
  <c r="P1236" i="2"/>
  <c r="B1236" i="2"/>
  <c r="G1235" i="2"/>
  <c r="F1235" i="2"/>
  <c r="Q1235" i="2" s="1"/>
  <c r="D1235" i="2"/>
  <c r="P1235" i="2"/>
  <c r="B1235" i="2"/>
  <c r="P1234" i="2"/>
  <c r="G1234" i="2"/>
  <c r="F1234" i="2"/>
  <c r="Q1234" i="2" s="1"/>
  <c r="D1234" i="2"/>
  <c r="B1234" i="2"/>
  <c r="P1233" i="2"/>
  <c r="G1233" i="2"/>
  <c r="F1233" i="2"/>
  <c r="Q1233" i="2" s="1"/>
  <c r="D1233" i="2"/>
  <c r="B1233" i="2"/>
  <c r="G1232" i="2"/>
  <c r="F1232" i="2"/>
  <c r="Q1232" i="2" s="1"/>
  <c r="D1232" i="2"/>
  <c r="P1232" i="2"/>
  <c r="B1232" i="2"/>
  <c r="G1231" i="2"/>
  <c r="H1231" i="2" s="1"/>
  <c r="F1231" i="2"/>
  <c r="Q1231" i="2" s="1"/>
  <c r="D1231" i="2"/>
  <c r="P1231" i="2"/>
  <c r="B1231" i="2"/>
  <c r="P1230" i="2"/>
  <c r="G1230" i="2"/>
  <c r="F1230" i="2"/>
  <c r="Q1230" i="2" s="1"/>
  <c r="D1230" i="2"/>
  <c r="B1230" i="2"/>
  <c r="P1229" i="2"/>
  <c r="G1229" i="2"/>
  <c r="F1229" i="2"/>
  <c r="Q1229" i="2" s="1"/>
  <c r="D1229" i="2"/>
  <c r="B1229" i="2"/>
  <c r="G1228" i="2"/>
  <c r="F1228" i="2"/>
  <c r="Q1228" i="2" s="1"/>
  <c r="D1228" i="2"/>
  <c r="P1228" i="2"/>
  <c r="B1228" i="2"/>
  <c r="G1227" i="2"/>
  <c r="H1227" i="2" s="1"/>
  <c r="F1227" i="2"/>
  <c r="Q1227" i="2" s="1"/>
  <c r="D1227" i="2"/>
  <c r="P1227" i="2"/>
  <c r="B1227" i="2"/>
  <c r="P1226" i="2"/>
  <c r="G1226" i="2"/>
  <c r="F1226" i="2"/>
  <c r="Q1226" i="2" s="1"/>
  <c r="D1226" i="2"/>
  <c r="B1226" i="2"/>
  <c r="P1225" i="2"/>
  <c r="G1225" i="2"/>
  <c r="H1225" i="2" s="1"/>
  <c r="F1225" i="2"/>
  <c r="Q1225" i="2" s="1"/>
  <c r="D1225" i="2"/>
  <c r="B1225" i="2"/>
  <c r="G1224" i="2"/>
  <c r="F1224" i="2"/>
  <c r="Q1224" i="2" s="1"/>
  <c r="D1224" i="2"/>
  <c r="P1224" i="2"/>
  <c r="B1224" i="2"/>
  <c r="G1223" i="2"/>
  <c r="F1223" i="2"/>
  <c r="Q1223" i="2" s="1"/>
  <c r="D1223" i="2"/>
  <c r="P1223" i="2"/>
  <c r="B1223" i="2"/>
  <c r="P1222" i="2"/>
  <c r="G1222" i="2"/>
  <c r="F1222" i="2"/>
  <c r="Q1222" i="2" s="1"/>
  <c r="D1222" i="2"/>
  <c r="B1222" i="2"/>
  <c r="P1221" i="2"/>
  <c r="G1221" i="2"/>
  <c r="H1221" i="2" s="1"/>
  <c r="F1221" i="2"/>
  <c r="Q1221" i="2" s="1"/>
  <c r="D1221" i="2"/>
  <c r="B1221" i="2"/>
  <c r="G1220" i="2"/>
  <c r="F1220" i="2"/>
  <c r="Q1220" i="2" s="1"/>
  <c r="D1220" i="2"/>
  <c r="P1220" i="2"/>
  <c r="B1220" i="2"/>
  <c r="G1219" i="2"/>
  <c r="F1219" i="2"/>
  <c r="Q1219" i="2" s="1"/>
  <c r="D1219" i="2"/>
  <c r="P1219" i="2"/>
  <c r="B1219" i="2"/>
  <c r="P1218" i="2"/>
  <c r="G1218" i="2"/>
  <c r="F1218" i="2"/>
  <c r="Q1218" i="2" s="1"/>
  <c r="D1218" i="2"/>
  <c r="B1218" i="2"/>
  <c r="P1217" i="2"/>
  <c r="G1217" i="2"/>
  <c r="F1217" i="2"/>
  <c r="Q1217" i="2" s="1"/>
  <c r="D1217" i="2"/>
  <c r="B1217" i="2"/>
  <c r="G1216" i="2"/>
  <c r="F1216" i="2"/>
  <c r="Q1216" i="2" s="1"/>
  <c r="D1216" i="2"/>
  <c r="P1216" i="2"/>
  <c r="B1216" i="2"/>
  <c r="G1215" i="2"/>
  <c r="F1215" i="2"/>
  <c r="Q1215" i="2" s="1"/>
  <c r="D1215" i="2"/>
  <c r="P1215" i="2"/>
  <c r="B1215" i="2"/>
  <c r="P1214" i="2"/>
  <c r="G1214" i="2"/>
  <c r="F1214" i="2"/>
  <c r="Q1214" i="2" s="1"/>
  <c r="D1214" i="2"/>
  <c r="B1214" i="2"/>
  <c r="P1213" i="2"/>
  <c r="G1213" i="2"/>
  <c r="H1213" i="2" s="1"/>
  <c r="F1213" i="2"/>
  <c r="Q1213" i="2" s="1"/>
  <c r="D1213" i="2"/>
  <c r="B1213" i="2"/>
  <c r="G1212" i="2"/>
  <c r="F1212" i="2"/>
  <c r="Q1212" i="2" s="1"/>
  <c r="D1212" i="2"/>
  <c r="P1212" i="2"/>
  <c r="B1212" i="2"/>
  <c r="G1211" i="2"/>
  <c r="F1211" i="2"/>
  <c r="Q1211" i="2" s="1"/>
  <c r="D1211" i="2"/>
  <c r="P1211" i="2"/>
  <c r="B1211" i="2"/>
  <c r="P1210" i="2"/>
  <c r="G1210" i="2"/>
  <c r="F1210" i="2"/>
  <c r="Q1210" i="2" s="1"/>
  <c r="D1210" i="2"/>
  <c r="B1210" i="2"/>
  <c r="P1209" i="2"/>
  <c r="G1209" i="2"/>
  <c r="H1209" i="2" s="1"/>
  <c r="F1209" i="2"/>
  <c r="Q1209" i="2" s="1"/>
  <c r="D1209" i="2"/>
  <c r="B1209" i="2"/>
  <c r="G1208" i="2"/>
  <c r="F1208" i="2"/>
  <c r="Q1208" i="2" s="1"/>
  <c r="D1208" i="2"/>
  <c r="P1208" i="2"/>
  <c r="B1208" i="2"/>
  <c r="G1207" i="2"/>
  <c r="F1207" i="2"/>
  <c r="Q1207" i="2" s="1"/>
  <c r="D1207" i="2"/>
  <c r="P1207" i="2"/>
  <c r="B1207" i="2"/>
  <c r="P1206" i="2"/>
  <c r="G1206" i="2"/>
  <c r="F1206" i="2"/>
  <c r="Q1206" i="2" s="1"/>
  <c r="D1206" i="2"/>
  <c r="B1206" i="2"/>
  <c r="P1205" i="2"/>
  <c r="G1205" i="2"/>
  <c r="H1205" i="2" s="1"/>
  <c r="F1205" i="2"/>
  <c r="Q1205" i="2" s="1"/>
  <c r="D1205" i="2"/>
  <c r="B1205" i="2"/>
  <c r="G1204" i="2"/>
  <c r="F1204" i="2"/>
  <c r="Q1204" i="2" s="1"/>
  <c r="D1204" i="2"/>
  <c r="P1204" i="2"/>
  <c r="B1204" i="2"/>
  <c r="G1203" i="2"/>
  <c r="F1203" i="2"/>
  <c r="Q1203" i="2" s="1"/>
  <c r="D1203" i="2"/>
  <c r="P1203" i="2"/>
  <c r="B1203" i="2"/>
  <c r="P1202" i="2"/>
  <c r="G1202" i="2"/>
  <c r="F1202" i="2"/>
  <c r="Q1202" i="2" s="1"/>
  <c r="D1202" i="2"/>
  <c r="B1202" i="2"/>
  <c r="P1201" i="2"/>
  <c r="G1201" i="2"/>
  <c r="F1201" i="2"/>
  <c r="Q1201" i="2" s="1"/>
  <c r="D1201" i="2"/>
  <c r="B1201" i="2"/>
  <c r="G1200" i="2"/>
  <c r="F1200" i="2"/>
  <c r="Q1200" i="2" s="1"/>
  <c r="D1200" i="2"/>
  <c r="P1200" i="2"/>
  <c r="B1200" i="2"/>
  <c r="G1199" i="2"/>
  <c r="H1199" i="2" s="1"/>
  <c r="F1199" i="2"/>
  <c r="Q1199" i="2" s="1"/>
  <c r="D1199" i="2"/>
  <c r="P1199" i="2"/>
  <c r="B1199" i="2"/>
  <c r="P1198" i="2"/>
  <c r="G1198" i="2"/>
  <c r="F1198" i="2"/>
  <c r="Q1198" i="2" s="1"/>
  <c r="D1198" i="2"/>
  <c r="B1198" i="2"/>
  <c r="P1197" i="2"/>
  <c r="G1197" i="2"/>
  <c r="H1197" i="2" s="1"/>
  <c r="F1197" i="2"/>
  <c r="Q1197" i="2" s="1"/>
  <c r="D1197" i="2"/>
  <c r="B1197" i="2"/>
  <c r="G1196" i="2"/>
  <c r="F1196" i="2"/>
  <c r="Q1196" i="2" s="1"/>
  <c r="D1196" i="2"/>
  <c r="P1196" i="2"/>
  <c r="B1196" i="2"/>
  <c r="G1195" i="2"/>
  <c r="F1195" i="2"/>
  <c r="Q1195" i="2" s="1"/>
  <c r="D1195" i="2"/>
  <c r="P1195" i="2"/>
  <c r="B1195" i="2"/>
  <c r="P1194" i="2"/>
  <c r="G1194" i="2"/>
  <c r="F1194" i="2"/>
  <c r="Q1194" i="2" s="1"/>
  <c r="D1194" i="2"/>
  <c r="B1194" i="2"/>
  <c r="P1193" i="2"/>
  <c r="G1193" i="2"/>
  <c r="F1193" i="2"/>
  <c r="Q1193" i="2" s="1"/>
  <c r="D1193" i="2"/>
  <c r="B1193" i="2"/>
  <c r="G1192" i="2"/>
  <c r="F1192" i="2"/>
  <c r="Q1192" i="2" s="1"/>
  <c r="D1192" i="2"/>
  <c r="P1192" i="2"/>
  <c r="B1192" i="2"/>
  <c r="G1191" i="2"/>
  <c r="H1191" i="2" s="1"/>
  <c r="F1191" i="2"/>
  <c r="Q1191" i="2" s="1"/>
  <c r="D1191" i="2"/>
  <c r="P1191" i="2"/>
  <c r="B1191" i="2"/>
  <c r="P1190" i="2"/>
  <c r="G1190" i="2"/>
  <c r="F1190" i="2"/>
  <c r="Q1190" i="2" s="1"/>
  <c r="D1190" i="2"/>
  <c r="B1190" i="2"/>
  <c r="P1189" i="2"/>
  <c r="G1189" i="2"/>
  <c r="H1189" i="2" s="1"/>
  <c r="F1189" i="2"/>
  <c r="Q1189" i="2" s="1"/>
  <c r="D1189" i="2"/>
  <c r="B1189" i="2"/>
  <c r="G1188" i="2"/>
  <c r="F1188" i="2"/>
  <c r="Q1188" i="2" s="1"/>
  <c r="D1188" i="2"/>
  <c r="P1188" i="2"/>
  <c r="B1188" i="2"/>
  <c r="G1187" i="2"/>
  <c r="F1187" i="2"/>
  <c r="Q1187" i="2" s="1"/>
  <c r="D1187" i="2"/>
  <c r="P1187" i="2"/>
  <c r="B1187" i="2"/>
  <c r="P1186" i="2"/>
  <c r="G1186" i="2"/>
  <c r="F1186" i="2"/>
  <c r="Q1186" i="2" s="1"/>
  <c r="D1186" i="2"/>
  <c r="B1186" i="2"/>
  <c r="P1185" i="2"/>
  <c r="G1185" i="2"/>
  <c r="F1185" i="2"/>
  <c r="Q1185" i="2" s="1"/>
  <c r="D1185" i="2"/>
  <c r="B1185" i="2"/>
  <c r="G1184" i="2"/>
  <c r="F1184" i="2"/>
  <c r="Q1184" i="2" s="1"/>
  <c r="D1184" i="2"/>
  <c r="P1184" i="2"/>
  <c r="B1184" i="2"/>
  <c r="G1183" i="2"/>
  <c r="H1183" i="2" s="1"/>
  <c r="F1183" i="2"/>
  <c r="Q1183" i="2" s="1"/>
  <c r="D1183" i="2"/>
  <c r="P1183" i="2"/>
  <c r="B1183" i="2"/>
  <c r="P1182" i="2"/>
  <c r="G1182" i="2"/>
  <c r="F1182" i="2"/>
  <c r="Q1182" i="2" s="1"/>
  <c r="D1182" i="2"/>
  <c r="B1182" i="2"/>
  <c r="P1181" i="2"/>
  <c r="G1181" i="2"/>
  <c r="H1181" i="2" s="1"/>
  <c r="F1181" i="2"/>
  <c r="Q1181" i="2" s="1"/>
  <c r="D1181" i="2"/>
  <c r="B1181" i="2"/>
  <c r="G1180" i="2"/>
  <c r="F1180" i="2"/>
  <c r="Q1180" i="2" s="1"/>
  <c r="D1180" i="2"/>
  <c r="P1180" i="2"/>
  <c r="B1180" i="2"/>
  <c r="G1179" i="2"/>
  <c r="F1179" i="2"/>
  <c r="Q1179" i="2" s="1"/>
  <c r="D1179" i="2"/>
  <c r="P1179" i="2"/>
  <c r="B1179" i="2"/>
  <c r="P1178" i="2"/>
  <c r="G1178" i="2"/>
  <c r="F1178" i="2"/>
  <c r="Q1178" i="2" s="1"/>
  <c r="D1178" i="2"/>
  <c r="B1178" i="2"/>
  <c r="P1177" i="2"/>
  <c r="G1177" i="2"/>
  <c r="F1177" i="2"/>
  <c r="Q1177" i="2" s="1"/>
  <c r="D1177" i="2"/>
  <c r="B1177" i="2"/>
  <c r="G1176" i="2"/>
  <c r="F1176" i="2"/>
  <c r="Q1176" i="2" s="1"/>
  <c r="D1176" i="2"/>
  <c r="P1176" i="2"/>
  <c r="B1176" i="2"/>
  <c r="G1175" i="2"/>
  <c r="H1175" i="2" s="1"/>
  <c r="F1175" i="2"/>
  <c r="Q1175" i="2" s="1"/>
  <c r="D1175" i="2"/>
  <c r="P1175" i="2"/>
  <c r="B1175" i="2"/>
  <c r="P1174" i="2"/>
  <c r="G1174" i="2"/>
  <c r="F1174" i="2"/>
  <c r="Q1174" i="2" s="1"/>
  <c r="D1174" i="2"/>
  <c r="B1174" i="2"/>
  <c r="P1173" i="2"/>
  <c r="G1173" i="2"/>
  <c r="F1173" i="2"/>
  <c r="Q1173" i="2" s="1"/>
  <c r="D1173" i="2"/>
  <c r="B1173" i="2"/>
  <c r="G1172" i="2"/>
  <c r="F1172" i="2"/>
  <c r="Q1172" i="2" s="1"/>
  <c r="D1172" i="2"/>
  <c r="P1172" i="2"/>
  <c r="B1172" i="2"/>
  <c r="G1171" i="2"/>
  <c r="H1171" i="2" s="1"/>
  <c r="F1171" i="2"/>
  <c r="Q1171" i="2" s="1"/>
  <c r="D1171" i="2"/>
  <c r="P1171" i="2"/>
  <c r="B1171" i="2"/>
  <c r="P1170" i="2"/>
  <c r="G1170" i="2"/>
  <c r="F1170" i="2"/>
  <c r="Q1170" i="2" s="1"/>
  <c r="D1170" i="2"/>
  <c r="B1170" i="2"/>
  <c r="P1169" i="2"/>
  <c r="G1169" i="2"/>
  <c r="F1169" i="2"/>
  <c r="Q1169" i="2" s="1"/>
  <c r="D1169" i="2"/>
  <c r="B1169" i="2"/>
  <c r="G1168" i="2"/>
  <c r="F1168" i="2"/>
  <c r="Q1168" i="2" s="1"/>
  <c r="D1168" i="2"/>
  <c r="P1168" i="2"/>
  <c r="B1168" i="2"/>
  <c r="G1167" i="2"/>
  <c r="H1167" i="2" s="1"/>
  <c r="F1167" i="2"/>
  <c r="Q1167" i="2" s="1"/>
  <c r="D1167" i="2"/>
  <c r="P1167" i="2"/>
  <c r="B1167" i="2"/>
  <c r="P1166" i="2"/>
  <c r="G1166" i="2"/>
  <c r="F1166" i="2"/>
  <c r="Q1166" i="2" s="1"/>
  <c r="D1166" i="2"/>
  <c r="B1166" i="2"/>
  <c r="P1165" i="2"/>
  <c r="G1165" i="2"/>
  <c r="F1165" i="2"/>
  <c r="Q1165" i="2" s="1"/>
  <c r="D1165" i="2"/>
  <c r="B1165" i="2"/>
  <c r="G1164" i="2"/>
  <c r="F1164" i="2"/>
  <c r="Q1164" i="2" s="1"/>
  <c r="D1164" i="2"/>
  <c r="P1164" i="2"/>
  <c r="B1164" i="2"/>
  <c r="G1163" i="2"/>
  <c r="H1163" i="2" s="1"/>
  <c r="F1163" i="2"/>
  <c r="Q1163" i="2" s="1"/>
  <c r="D1163" i="2"/>
  <c r="P1163" i="2"/>
  <c r="B1163" i="2"/>
  <c r="P1162" i="2"/>
  <c r="G1162" i="2"/>
  <c r="F1162" i="2"/>
  <c r="Q1162" i="2" s="1"/>
  <c r="D1162" i="2"/>
  <c r="B1162" i="2"/>
  <c r="P1161" i="2"/>
  <c r="G1161" i="2"/>
  <c r="H1161" i="2" s="1"/>
  <c r="F1161" i="2"/>
  <c r="Q1161" i="2" s="1"/>
  <c r="D1161" i="2"/>
  <c r="B1161" i="2"/>
  <c r="G1160" i="2"/>
  <c r="F1160" i="2"/>
  <c r="Q1160" i="2" s="1"/>
  <c r="D1160" i="2"/>
  <c r="P1160" i="2"/>
  <c r="B1160" i="2"/>
  <c r="G1159" i="2"/>
  <c r="F1159" i="2"/>
  <c r="Q1159" i="2" s="1"/>
  <c r="D1159" i="2"/>
  <c r="P1159" i="2"/>
  <c r="B1159" i="2"/>
  <c r="P1158" i="2"/>
  <c r="G1158" i="2"/>
  <c r="F1158" i="2"/>
  <c r="Q1158" i="2" s="1"/>
  <c r="D1158" i="2"/>
  <c r="B1158" i="2"/>
  <c r="P1157" i="2"/>
  <c r="G1157" i="2"/>
  <c r="H1157" i="2" s="1"/>
  <c r="F1157" i="2"/>
  <c r="Q1157" i="2" s="1"/>
  <c r="D1157" i="2"/>
  <c r="B1157" i="2"/>
  <c r="G1156" i="2"/>
  <c r="F1156" i="2"/>
  <c r="Q1156" i="2" s="1"/>
  <c r="D1156" i="2"/>
  <c r="P1156" i="2"/>
  <c r="B1156" i="2"/>
  <c r="G1155" i="2"/>
  <c r="F1155" i="2"/>
  <c r="Q1155" i="2" s="1"/>
  <c r="D1155" i="2"/>
  <c r="P1155" i="2"/>
  <c r="B1155" i="2"/>
  <c r="P1154" i="2"/>
  <c r="G1154" i="2"/>
  <c r="F1154" i="2"/>
  <c r="Q1154" i="2" s="1"/>
  <c r="D1154" i="2"/>
  <c r="B1154" i="2"/>
  <c r="P1153" i="2"/>
  <c r="G1153" i="2"/>
  <c r="H1153" i="2" s="1"/>
  <c r="F1153" i="2"/>
  <c r="Q1153" i="2" s="1"/>
  <c r="D1153" i="2"/>
  <c r="B1153" i="2"/>
  <c r="G1152" i="2"/>
  <c r="F1152" i="2"/>
  <c r="Q1152" i="2" s="1"/>
  <c r="D1152" i="2"/>
  <c r="P1152" i="2"/>
  <c r="B1152" i="2"/>
  <c r="G1151" i="2"/>
  <c r="F1151" i="2"/>
  <c r="Q1151" i="2" s="1"/>
  <c r="D1151" i="2"/>
  <c r="P1151" i="2"/>
  <c r="B1151" i="2"/>
  <c r="Q1150" i="2"/>
  <c r="P1150" i="2"/>
  <c r="G1150" i="2"/>
  <c r="F1150" i="2"/>
  <c r="D1150" i="2"/>
  <c r="B1150" i="2"/>
  <c r="P1149" i="2"/>
  <c r="G1149" i="2"/>
  <c r="H1149" i="2" s="1"/>
  <c r="F1149" i="2"/>
  <c r="Q1149" i="2" s="1"/>
  <c r="D1149" i="2"/>
  <c r="B1149" i="2"/>
  <c r="G1148" i="2"/>
  <c r="F1148" i="2"/>
  <c r="Q1148" i="2" s="1"/>
  <c r="D1148" i="2"/>
  <c r="P1148" i="2"/>
  <c r="B1148" i="2"/>
  <c r="G1147" i="2"/>
  <c r="F1147" i="2"/>
  <c r="Q1147" i="2" s="1"/>
  <c r="D1147" i="2"/>
  <c r="P1147" i="2"/>
  <c r="B1147" i="2"/>
  <c r="P1146" i="2"/>
  <c r="G1146" i="2"/>
  <c r="F1146" i="2"/>
  <c r="Q1146" i="2" s="1"/>
  <c r="D1146" i="2"/>
  <c r="B1146" i="2"/>
  <c r="P1145" i="2"/>
  <c r="G1145" i="2"/>
  <c r="H1145" i="2" s="1"/>
  <c r="F1145" i="2"/>
  <c r="Q1145" i="2" s="1"/>
  <c r="D1145" i="2"/>
  <c r="B1145" i="2"/>
  <c r="G1144" i="2"/>
  <c r="F1144" i="2"/>
  <c r="Q1144" i="2" s="1"/>
  <c r="D1144" i="2"/>
  <c r="P1144" i="2"/>
  <c r="B1144" i="2"/>
  <c r="G1143" i="2"/>
  <c r="H1143" i="2" s="1"/>
  <c r="F1143" i="2"/>
  <c r="Q1143" i="2" s="1"/>
  <c r="D1143" i="2"/>
  <c r="P1143" i="2"/>
  <c r="B1143" i="2"/>
  <c r="P1142" i="2"/>
  <c r="G1142" i="2"/>
  <c r="F1142" i="2"/>
  <c r="Q1142" i="2" s="1"/>
  <c r="D1142" i="2"/>
  <c r="B1142" i="2"/>
  <c r="P1141" i="2"/>
  <c r="G1141" i="2"/>
  <c r="H1141" i="2" s="1"/>
  <c r="F1141" i="2"/>
  <c r="Q1141" i="2" s="1"/>
  <c r="D1141" i="2"/>
  <c r="B1141" i="2"/>
  <c r="G1140" i="2"/>
  <c r="F1140" i="2"/>
  <c r="Q1140" i="2" s="1"/>
  <c r="D1140" i="2"/>
  <c r="P1140" i="2"/>
  <c r="B1140" i="2"/>
  <c r="G1139" i="2"/>
  <c r="H1139" i="2" s="1"/>
  <c r="F1139" i="2"/>
  <c r="Q1139" i="2" s="1"/>
  <c r="D1139" i="2"/>
  <c r="P1139" i="2"/>
  <c r="B1139" i="2"/>
  <c r="P1138" i="2"/>
  <c r="G1138" i="2"/>
  <c r="F1138" i="2"/>
  <c r="Q1138" i="2" s="1"/>
  <c r="D1138" i="2"/>
  <c r="B1138" i="2"/>
  <c r="P1137" i="2"/>
  <c r="G1137" i="2"/>
  <c r="H1137" i="2" s="1"/>
  <c r="F1137" i="2"/>
  <c r="Q1137" i="2" s="1"/>
  <c r="D1137" i="2"/>
  <c r="B1137" i="2"/>
  <c r="G1136" i="2"/>
  <c r="F1136" i="2"/>
  <c r="Q1136" i="2" s="1"/>
  <c r="D1136" i="2"/>
  <c r="P1136" i="2"/>
  <c r="B1136" i="2"/>
  <c r="G1135" i="2"/>
  <c r="H1135" i="2" s="1"/>
  <c r="F1135" i="2"/>
  <c r="Q1135" i="2" s="1"/>
  <c r="D1135" i="2"/>
  <c r="P1135" i="2"/>
  <c r="B1135" i="2"/>
  <c r="P1134" i="2"/>
  <c r="G1134" i="2"/>
  <c r="F1134" i="2"/>
  <c r="Q1134" i="2" s="1"/>
  <c r="D1134" i="2"/>
  <c r="B1134" i="2"/>
  <c r="P1133" i="2"/>
  <c r="G1133" i="2"/>
  <c r="H1133" i="2" s="1"/>
  <c r="F1133" i="2"/>
  <c r="Q1133" i="2" s="1"/>
  <c r="D1133" i="2"/>
  <c r="B1133" i="2"/>
  <c r="G1132" i="2"/>
  <c r="F1132" i="2"/>
  <c r="Q1132" i="2" s="1"/>
  <c r="D1132" i="2"/>
  <c r="P1132" i="2"/>
  <c r="B1132" i="2"/>
  <c r="G1131" i="2"/>
  <c r="H1131" i="2" s="1"/>
  <c r="F1131" i="2"/>
  <c r="Q1131" i="2" s="1"/>
  <c r="D1131" i="2"/>
  <c r="P1131" i="2"/>
  <c r="B1131" i="2"/>
  <c r="P1130" i="2"/>
  <c r="G1130" i="2"/>
  <c r="F1130" i="2"/>
  <c r="Q1130" i="2" s="1"/>
  <c r="D1130" i="2"/>
  <c r="B1130" i="2"/>
  <c r="P1129" i="2"/>
  <c r="G1129" i="2"/>
  <c r="H1129" i="2" s="1"/>
  <c r="F1129" i="2"/>
  <c r="Q1129" i="2" s="1"/>
  <c r="D1129" i="2"/>
  <c r="B1129" i="2"/>
  <c r="G1128" i="2"/>
  <c r="F1128" i="2"/>
  <c r="Q1128" i="2" s="1"/>
  <c r="D1128" i="2"/>
  <c r="P1128" i="2"/>
  <c r="B1128" i="2"/>
  <c r="G1127" i="2"/>
  <c r="H1127" i="2" s="1"/>
  <c r="F1127" i="2"/>
  <c r="Q1127" i="2" s="1"/>
  <c r="D1127" i="2"/>
  <c r="P1127" i="2"/>
  <c r="B1127" i="2"/>
  <c r="P1126" i="2"/>
  <c r="G1126" i="2"/>
  <c r="F1126" i="2"/>
  <c r="Q1126" i="2" s="1"/>
  <c r="D1126" i="2"/>
  <c r="B1126" i="2"/>
  <c r="P1125" i="2"/>
  <c r="G1125" i="2"/>
  <c r="H1125" i="2" s="1"/>
  <c r="F1125" i="2"/>
  <c r="Q1125" i="2" s="1"/>
  <c r="D1125" i="2"/>
  <c r="B1125" i="2"/>
  <c r="G1124" i="2"/>
  <c r="F1124" i="2"/>
  <c r="Q1124" i="2" s="1"/>
  <c r="D1124" i="2"/>
  <c r="P1124" i="2"/>
  <c r="B1124" i="2"/>
  <c r="G1123" i="2"/>
  <c r="F1123" i="2"/>
  <c r="Q1123" i="2" s="1"/>
  <c r="D1123" i="2"/>
  <c r="P1123" i="2"/>
  <c r="B1123" i="2"/>
  <c r="P1122" i="2"/>
  <c r="G1122" i="2"/>
  <c r="F1122" i="2"/>
  <c r="Q1122" i="2" s="1"/>
  <c r="D1122" i="2"/>
  <c r="B1122" i="2"/>
  <c r="P1121" i="2"/>
  <c r="G1121" i="2"/>
  <c r="F1121" i="2"/>
  <c r="Q1121" i="2" s="1"/>
  <c r="D1121" i="2"/>
  <c r="B1121" i="2"/>
  <c r="G1120" i="2"/>
  <c r="F1120" i="2"/>
  <c r="Q1120" i="2" s="1"/>
  <c r="D1120" i="2"/>
  <c r="P1120" i="2"/>
  <c r="B1120" i="2"/>
  <c r="G1119" i="2"/>
  <c r="H1119" i="2" s="1"/>
  <c r="F1119" i="2"/>
  <c r="Q1119" i="2" s="1"/>
  <c r="D1119" i="2"/>
  <c r="P1119" i="2"/>
  <c r="B1119" i="2"/>
  <c r="P1118" i="2"/>
  <c r="G1118" i="2"/>
  <c r="F1118" i="2"/>
  <c r="Q1118" i="2" s="1"/>
  <c r="D1118" i="2"/>
  <c r="B1118" i="2"/>
  <c r="P1117" i="2"/>
  <c r="G1117" i="2"/>
  <c r="H1117" i="2" s="1"/>
  <c r="F1117" i="2"/>
  <c r="Q1117" i="2" s="1"/>
  <c r="D1117" i="2"/>
  <c r="B1117" i="2"/>
  <c r="G1116" i="2"/>
  <c r="F1116" i="2"/>
  <c r="Q1116" i="2" s="1"/>
  <c r="D1116" i="2"/>
  <c r="P1116" i="2"/>
  <c r="B1116" i="2"/>
  <c r="G1115" i="2"/>
  <c r="H1115" i="2" s="1"/>
  <c r="F1115" i="2"/>
  <c r="Q1115" i="2" s="1"/>
  <c r="D1115" i="2"/>
  <c r="P1115" i="2"/>
  <c r="B1115" i="2"/>
  <c r="P1114" i="2"/>
  <c r="G1114" i="2"/>
  <c r="F1114" i="2"/>
  <c r="Q1114" i="2" s="1"/>
  <c r="D1114" i="2"/>
  <c r="B1114" i="2"/>
  <c r="P1113" i="2"/>
  <c r="G1113" i="2"/>
  <c r="F1113" i="2"/>
  <c r="Q1113" i="2" s="1"/>
  <c r="D1113" i="2"/>
  <c r="B1113" i="2"/>
  <c r="G1112" i="2"/>
  <c r="F1112" i="2"/>
  <c r="Q1112" i="2" s="1"/>
  <c r="D1112" i="2"/>
  <c r="P1112" i="2"/>
  <c r="B1112" i="2"/>
  <c r="G1111" i="2"/>
  <c r="F1111" i="2"/>
  <c r="Q1111" i="2" s="1"/>
  <c r="D1111" i="2"/>
  <c r="P1111" i="2"/>
  <c r="B1111" i="2"/>
  <c r="P1110" i="2"/>
  <c r="G1110" i="2"/>
  <c r="F1110" i="2"/>
  <c r="Q1110" i="2" s="1"/>
  <c r="D1110" i="2"/>
  <c r="B1110" i="2"/>
  <c r="P1109" i="2"/>
  <c r="G1109" i="2"/>
  <c r="F1109" i="2"/>
  <c r="Q1109" i="2" s="1"/>
  <c r="D1109" i="2"/>
  <c r="B1109" i="2"/>
  <c r="G1108" i="2"/>
  <c r="F1108" i="2"/>
  <c r="Q1108" i="2" s="1"/>
  <c r="D1108" i="2"/>
  <c r="P1108" i="2"/>
  <c r="B1108" i="2"/>
  <c r="G1107" i="2"/>
  <c r="H1107" i="2" s="1"/>
  <c r="F1107" i="2"/>
  <c r="Q1107" i="2" s="1"/>
  <c r="D1107" i="2"/>
  <c r="P1107" i="2"/>
  <c r="B1107" i="2"/>
  <c r="P1106" i="2"/>
  <c r="G1106" i="2"/>
  <c r="F1106" i="2"/>
  <c r="Q1106" i="2" s="1"/>
  <c r="D1106" i="2"/>
  <c r="B1106" i="2"/>
  <c r="P1105" i="2"/>
  <c r="G1105" i="2"/>
  <c r="F1105" i="2"/>
  <c r="Q1105" i="2" s="1"/>
  <c r="D1105" i="2"/>
  <c r="B1105" i="2"/>
  <c r="G1104" i="2"/>
  <c r="F1104" i="2"/>
  <c r="Q1104" i="2" s="1"/>
  <c r="D1104" i="2"/>
  <c r="P1104" i="2"/>
  <c r="B1104" i="2"/>
  <c r="G1103" i="2"/>
  <c r="H1103" i="2" s="1"/>
  <c r="F1103" i="2"/>
  <c r="Q1103" i="2" s="1"/>
  <c r="D1103" i="2"/>
  <c r="P1103" i="2"/>
  <c r="B1103" i="2"/>
  <c r="P1102" i="2"/>
  <c r="G1102" i="2"/>
  <c r="F1102" i="2"/>
  <c r="Q1102" i="2" s="1"/>
  <c r="D1102" i="2"/>
  <c r="B1102" i="2"/>
  <c r="P1101" i="2"/>
  <c r="G1101" i="2"/>
  <c r="F1101" i="2"/>
  <c r="Q1101" i="2" s="1"/>
  <c r="D1101" i="2"/>
  <c r="B1101" i="2"/>
  <c r="G1100" i="2"/>
  <c r="F1100" i="2"/>
  <c r="Q1100" i="2" s="1"/>
  <c r="D1100" i="2"/>
  <c r="P1100" i="2"/>
  <c r="B1100" i="2"/>
  <c r="G1099" i="2"/>
  <c r="F1099" i="2"/>
  <c r="Q1099" i="2" s="1"/>
  <c r="D1099" i="2"/>
  <c r="P1099" i="2"/>
  <c r="B1099" i="2"/>
  <c r="P1098" i="2"/>
  <c r="G1098" i="2"/>
  <c r="F1098" i="2"/>
  <c r="Q1098" i="2" s="1"/>
  <c r="D1098" i="2"/>
  <c r="B1098" i="2"/>
  <c r="P1097" i="2"/>
  <c r="G1097" i="2"/>
  <c r="H1097" i="2" s="1"/>
  <c r="F1097" i="2"/>
  <c r="Q1097" i="2" s="1"/>
  <c r="D1097" i="2"/>
  <c r="B1097" i="2"/>
  <c r="G1096" i="2"/>
  <c r="F1096" i="2"/>
  <c r="Q1096" i="2" s="1"/>
  <c r="D1096" i="2"/>
  <c r="P1096" i="2"/>
  <c r="B1096" i="2"/>
  <c r="G1095" i="2"/>
  <c r="F1095" i="2"/>
  <c r="Q1095" i="2" s="1"/>
  <c r="D1095" i="2"/>
  <c r="P1095" i="2"/>
  <c r="B1095" i="2"/>
  <c r="P1094" i="2"/>
  <c r="G1094" i="2"/>
  <c r="F1094" i="2"/>
  <c r="Q1094" i="2" s="1"/>
  <c r="D1094" i="2"/>
  <c r="B1094" i="2"/>
  <c r="P1093" i="2"/>
  <c r="G1093" i="2"/>
  <c r="H1093" i="2" s="1"/>
  <c r="F1093" i="2"/>
  <c r="Q1093" i="2" s="1"/>
  <c r="D1093" i="2"/>
  <c r="B1093" i="2"/>
  <c r="G1092" i="2"/>
  <c r="F1092" i="2"/>
  <c r="Q1092" i="2" s="1"/>
  <c r="D1092" i="2"/>
  <c r="P1092" i="2"/>
  <c r="B1092" i="2"/>
  <c r="G1091" i="2"/>
  <c r="F1091" i="2"/>
  <c r="Q1091" i="2" s="1"/>
  <c r="D1091" i="2"/>
  <c r="P1091" i="2"/>
  <c r="B1091" i="2"/>
  <c r="P1090" i="2"/>
  <c r="G1090" i="2"/>
  <c r="F1090" i="2"/>
  <c r="Q1090" i="2" s="1"/>
  <c r="D1090" i="2"/>
  <c r="B1090" i="2"/>
  <c r="P1089" i="2"/>
  <c r="G1089" i="2"/>
  <c r="H1089" i="2" s="1"/>
  <c r="F1089" i="2"/>
  <c r="Q1089" i="2" s="1"/>
  <c r="D1089" i="2"/>
  <c r="B1089" i="2"/>
  <c r="G1088" i="2"/>
  <c r="F1088" i="2"/>
  <c r="Q1088" i="2" s="1"/>
  <c r="D1088" i="2"/>
  <c r="P1088" i="2"/>
  <c r="B1088" i="2"/>
  <c r="G1087" i="2"/>
  <c r="F1087" i="2"/>
  <c r="Q1087" i="2" s="1"/>
  <c r="D1087" i="2"/>
  <c r="P1087" i="2"/>
  <c r="B1087" i="2"/>
  <c r="P1086" i="2"/>
  <c r="G1086" i="2"/>
  <c r="F1086" i="2"/>
  <c r="Q1086" i="2" s="1"/>
  <c r="D1086" i="2"/>
  <c r="B1086" i="2"/>
  <c r="P1085" i="2"/>
  <c r="G1085" i="2"/>
  <c r="H1085" i="2" s="1"/>
  <c r="F1085" i="2"/>
  <c r="Q1085" i="2" s="1"/>
  <c r="D1085" i="2"/>
  <c r="B1085" i="2"/>
  <c r="G1084" i="2"/>
  <c r="F1084" i="2"/>
  <c r="Q1084" i="2" s="1"/>
  <c r="D1084" i="2"/>
  <c r="P1084" i="2"/>
  <c r="B1084" i="2"/>
  <c r="G1083" i="2"/>
  <c r="F1083" i="2"/>
  <c r="Q1083" i="2" s="1"/>
  <c r="D1083" i="2"/>
  <c r="P1083" i="2"/>
  <c r="B1083" i="2"/>
  <c r="P1082" i="2"/>
  <c r="G1082" i="2"/>
  <c r="F1082" i="2"/>
  <c r="Q1082" i="2" s="1"/>
  <c r="D1082" i="2"/>
  <c r="B1082" i="2"/>
  <c r="P1081" i="2"/>
  <c r="G1081" i="2"/>
  <c r="H1081" i="2" s="1"/>
  <c r="F1081" i="2"/>
  <c r="Q1081" i="2" s="1"/>
  <c r="D1081" i="2"/>
  <c r="B1081" i="2"/>
  <c r="G1080" i="2"/>
  <c r="F1080" i="2"/>
  <c r="Q1080" i="2" s="1"/>
  <c r="D1080" i="2"/>
  <c r="P1080" i="2"/>
  <c r="B1080" i="2"/>
  <c r="G1079" i="2"/>
  <c r="H1079" i="2" s="1"/>
  <c r="F1079" i="2"/>
  <c r="Q1079" i="2" s="1"/>
  <c r="D1079" i="2"/>
  <c r="P1079" i="2"/>
  <c r="B1079" i="2"/>
  <c r="P1078" i="2"/>
  <c r="G1078" i="2"/>
  <c r="F1078" i="2"/>
  <c r="Q1078" i="2" s="1"/>
  <c r="D1078" i="2"/>
  <c r="B1078" i="2"/>
  <c r="P1077" i="2"/>
  <c r="G1077" i="2"/>
  <c r="H1077" i="2" s="1"/>
  <c r="F1077" i="2"/>
  <c r="Q1077" i="2" s="1"/>
  <c r="D1077" i="2"/>
  <c r="B1077" i="2"/>
  <c r="G1076" i="2"/>
  <c r="F1076" i="2"/>
  <c r="Q1076" i="2" s="1"/>
  <c r="D1076" i="2"/>
  <c r="P1076" i="2"/>
  <c r="B1076" i="2"/>
  <c r="G1075" i="2"/>
  <c r="H1075" i="2" s="1"/>
  <c r="F1075" i="2"/>
  <c r="Q1075" i="2" s="1"/>
  <c r="D1075" i="2"/>
  <c r="P1075" i="2"/>
  <c r="B1075" i="2"/>
  <c r="P1074" i="2"/>
  <c r="G1074" i="2"/>
  <c r="F1074" i="2"/>
  <c r="Q1074" i="2" s="1"/>
  <c r="D1074" i="2"/>
  <c r="B1074" i="2"/>
  <c r="P1073" i="2"/>
  <c r="G1073" i="2"/>
  <c r="H1073" i="2" s="1"/>
  <c r="F1073" i="2"/>
  <c r="Q1073" i="2" s="1"/>
  <c r="D1073" i="2"/>
  <c r="B1073" i="2"/>
  <c r="G1072" i="2"/>
  <c r="F1072" i="2"/>
  <c r="Q1072" i="2" s="1"/>
  <c r="D1072" i="2"/>
  <c r="P1072" i="2"/>
  <c r="B1072" i="2"/>
  <c r="G1071" i="2"/>
  <c r="F1071" i="2"/>
  <c r="Q1071" i="2" s="1"/>
  <c r="D1071" i="2"/>
  <c r="P1071" i="2"/>
  <c r="B1071" i="2"/>
  <c r="P1070" i="2"/>
  <c r="G1070" i="2"/>
  <c r="F1070" i="2"/>
  <c r="Q1070" i="2" s="1"/>
  <c r="D1070" i="2"/>
  <c r="B1070" i="2"/>
  <c r="P1069" i="2"/>
  <c r="G1069" i="2"/>
  <c r="H1069" i="2" s="1"/>
  <c r="F1069" i="2"/>
  <c r="Q1069" i="2" s="1"/>
  <c r="D1069" i="2"/>
  <c r="B1069" i="2"/>
  <c r="G1068" i="2"/>
  <c r="F1068" i="2"/>
  <c r="Q1068" i="2" s="1"/>
  <c r="D1068" i="2"/>
  <c r="P1068" i="2"/>
  <c r="B1068" i="2"/>
  <c r="G1067" i="2"/>
  <c r="H1067" i="2" s="1"/>
  <c r="F1067" i="2"/>
  <c r="Q1067" i="2" s="1"/>
  <c r="D1067" i="2"/>
  <c r="P1067" i="2"/>
  <c r="B1067" i="2"/>
  <c r="P1066" i="2"/>
  <c r="G1066" i="2"/>
  <c r="F1066" i="2"/>
  <c r="Q1066" i="2" s="1"/>
  <c r="D1066" i="2"/>
  <c r="B1066" i="2"/>
  <c r="P1065" i="2"/>
  <c r="G1065" i="2"/>
  <c r="H1065" i="2" s="1"/>
  <c r="F1065" i="2"/>
  <c r="Q1065" i="2" s="1"/>
  <c r="D1065" i="2"/>
  <c r="B1065" i="2"/>
  <c r="G1064" i="2"/>
  <c r="F1064" i="2"/>
  <c r="Q1064" i="2" s="1"/>
  <c r="D1064" i="2"/>
  <c r="P1064" i="2"/>
  <c r="B1064" i="2"/>
  <c r="G1063" i="2"/>
  <c r="H1063" i="2" s="1"/>
  <c r="F1063" i="2"/>
  <c r="Q1063" i="2" s="1"/>
  <c r="D1063" i="2"/>
  <c r="P1063" i="2"/>
  <c r="B1063" i="2"/>
  <c r="P1062" i="2"/>
  <c r="G1062" i="2"/>
  <c r="F1062" i="2"/>
  <c r="Q1062" i="2" s="1"/>
  <c r="D1062" i="2"/>
  <c r="B1062" i="2"/>
  <c r="P1061" i="2"/>
  <c r="G1061" i="2"/>
  <c r="H1061" i="2" s="1"/>
  <c r="F1061" i="2"/>
  <c r="Q1061" i="2" s="1"/>
  <c r="D1061" i="2"/>
  <c r="B1061" i="2"/>
  <c r="G1060" i="2"/>
  <c r="F1060" i="2"/>
  <c r="Q1060" i="2" s="1"/>
  <c r="D1060" i="2"/>
  <c r="P1060" i="2"/>
  <c r="B1060" i="2"/>
  <c r="G1059" i="2"/>
  <c r="F1059" i="2"/>
  <c r="Q1059" i="2" s="1"/>
  <c r="D1059" i="2"/>
  <c r="P1059" i="2"/>
  <c r="B1059" i="2"/>
  <c r="P1058" i="2"/>
  <c r="G1058" i="2"/>
  <c r="F1058" i="2"/>
  <c r="Q1058" i="2" s="1"/>
  <c r="D1058" i="2"/>
  <c r="B1058" i="2"/>
  <c r="P1057" i="2"/>
  <c r="G1057" i="2"/>
  <c r="H1057" i="2" s="1"/>
  <c r="F1057" i="2"/>
  <c r="Q1057" i="2" s="1"/>
  <c r="D1057" i="2"/>
  <c r="B1057" i="2"/>
  <c r="G1056" i="2"/>
  <c r="F1056" i="2"/>
  <c r="Q1056" i="2" s="1"/>
  <c r="D1056" i="2"/>
  <c r="P1056" i="2"/>
  <c r="B1056" i="2"/>
  <c r="G1055" i="2"/>
  <c r="H1055" i="2" s="1"/>
  <c r="F1055" i="2"/>
  <c r="Q1055" i="2" s="1"/>
  <c r="D1055" i="2"/>
  <c r="P1055" i="2"/>
  <c r="B1055" i="2"/>
  <c r="P1054" i="2"/>
  <c r="G1054" i="2"/>
  <c r="F1054" i="2"/>
  <c r="Q1054" i="2" s="1"/>
  <c r="D1054" i="2"/>
  <c r="B1054" i="2"/>
  <c r="P1053" i="2"/>
  <c r="G1053" i="2"/>
  <c r="H1053" i="2" s="1"/>
  <c r="F1053" i="2"/>
  <c r="Q1053" i="2" s="1"/>
  <c r="D1053" i="2"/>
  <c r="B1053" i="2"/>
  <c r="G1052" i="2"/>
  <c r="F1052" i="2"/>
  <c r="Q1052" i="2" s="1"/>
  <c r="D1052" i="2"/>
  <c r="P1052" i="2"/>
  <c r="B1052" i="2"/>
  <c r="G1051" i="2"/>
  <c r="H1051" i="2" s="1"/>
  <c r="F1051" i="2"/>
  <c r="Q1051" i="2" s="1"/>
  <c r="D1051" i="2"/>
  <c r="P1051" i="2"/>
  <c r="B1051" i="2"/>
  <c r="P1050" i="2"/>
  <c r="G1050" i="2"/>
  <c r="F1050" i="2"/>
  <c r="Q1050" i="2" s="1"/>
  <c r="D1050" i="2"/>
  <c r="B1050" i="2"/>
  <c r="P1049" i="2"/>
  <c r="G1049" i="2"/>
  <c r="H1049" i="2" s="1"/>
  <c r="F1049" i="2"/>
  <c r="Q1049" i="2" s="1"/>
  <c r="D1049" i="2"/>
  <c r="B1049" i="2"/>
  <c r="G1048" i="2"/>
  <c r="F1048" i="2"/>
  <c r="Q1048" i="2" s="1"/>
  <c r="D1048" i="2"/>
  <c r="P1048" i="2"/>
  <c r="B1048" i="2"/>
  <c r="G1047" i="2"/>
  <c r="H1047" i="2" s="1"/>
  <c r="F1047" i="2"/>
  <c r="Q1047" i="2" s="1"/>
  <c r="D1047" i="2"/>
  <c r="P1047" i="2"/>
  <c r="B1047" i="2"/>
  <c r="P1046" i="2"/>
  <c r="G1046" i="2"/>
  <c r="F1046" i="2"/>
  <c r="Q1046" i="2" s="1"/>
  <c r="D1046" i="2"/>
  <c r="B1046" i="2"/>
  <c r="P1045" i="2"/>
  <c r="G1045" i="2"/>
  <c r="F1045" i="2"/>
  <c r="Q1045" i="2" s="1"/>
  <c r="D1045" i="2"/>
  <c r="B1045" i="2"/>
  <c r="G1044" i="2"/>
  <c r="F1044" i="2"/>
  <c r="Q1044" i="2" s="1"/>
  <c r="D1044" i="2"/>
  <c r="P1044" i="2"/>
  <c r="B1044" i="2"/>
  <c r="G1043" i="2"/>
  <c r="F1043" i="2"/>
  <c r="Q1043" i="2" s="1"/>
  <c r="D1043" i="2"/>
  <c r="P1043" i="2"/>
  <c r="B1043" i="2"/>
  <c r="P1042" i="2"/>
  <c r="G1042" i="2"/>
  <c r="F1042" i="2"/>
  <c r="Q1042" i="2" s="1"/>
  <c r="D1042" i="2"/>
  <c r="B1042" i="2"/>
  <c r="P1041" i="2"/>
  <c r="G1041" i="2"/>
  <c r="H1041" i="2" s="1"/>
  <c r="F1041" i="2"/>
  <c r="Q1041" i="2" s="1"/>
  <c r="D1041" i="2"/>
  <c r="B1041" i="2"/>
  <c r="G1040" i="2"/>
  <c r="F1040" i="2"/>
  <c r="Q1040" i="2" s="1"/>
  <c r="D1040" i="2"/>
  <c r="P1040" i="2"/>
  <c r="B1040" i="2"/>
  <c r="G1039" i="2"/>
  <c r="F1039" i="2"/>
  <c r="Q1039" i="2" s="1"/>
  <c r="D1039" i="2"/>
  <c r="P1039" i="2"/>
  <c r="B1039" i="2"/>
  <c r="P1038" i="2"/>
  <c r="G1038" i="2"/>
  <c r="F1038" i="2"/>
  <c r="Q1038" i="2" s="1"/>
  <c r="D1038" i="2"/>
  <c r="B1038" i="2"/>
  <c r="P1037" i="2"/>
  <c r="G1037" i="2"/>
  <c r="F1037" i="2"/>
  <c r="Q1037" i="2" s="1"/>
  <c r="D1037" i="2"/>
  <c r="B1037" i="2"/>
  <c r="G1036" i="2"/>
  <c r="F1036" i="2"/>
  <c r="Q1036" i="2" s="1"/>
  <c r="D1036" i="2"/>
  <c r="P1036" i="2"/>
  <c r="B1036" i="2"/>
  <c r="G1035" i="2"/>
  <c r="F1035" i="2"/>
  <c r="Q1035" i="2" s="1"/>
  <c r="D1035" i="2"/>
  <c r="P1035" i="2"/>
  <c r="B1035" i="2"/>
  <c r="P1034" i="2"/>
  <c r="G1034" i="2"/>
  <c r="F1034" i="2"/>
  <c r="Q1034" i="2" s="1"/>
  <c r="D1034" i="2"/>
  <c r="B1034" i="2"/>
  <c r="P1033" i="2"/>
  <c r="G1033" i="2"/>
  <c r="H1033" i="2" s="1"/>
  <c r="F1033" i="2"/>
  <c r="Q1033" i="2" s="1"/>
  <c r="D1033" i="2"/>
  <c r="B1033" i="2"/>
  <c r="G1032" i="2"/>
  <c r="F1032" i="2"/>
  <c r="Q1032" i="2" s="1"/>
  <c r="D1032" i="2"/>
  <c r="P1032" i="2"/>
  <c r="B1032" i="2"/>
  <c r="G1031" i="2"/>
  <c r="F1031" i="2"/>
  <c r="Q1031" i="2" s="1"/>
  <c r="D1031" i="2"/>
  <c r="P1031" i="2"/>
  <c r="B1031" i="2"/>
  <c r="P1030" i="2"/>
  <c r="G1030" i="2"/>
  <c r="F1030" i="2"/>
  <c r="Q1030" i="2" s="1"/>
  <c r="D1030" i="2"/>
  <c r="B1030" i="2"/>
  <c r="P1029" i="2"/>
  <c r="G1029" i="2"/>
  <c r="F1029" i="2"/>
  <c r="Q1029" i="2" s="1"/>
  <c r="D1029" i="2"/>
  <c r="B1029" i="2"/>
  <c r="G1028" i="2"/>
  <c r="F1028" i="2"/>
  <c r="Q1028" i="2" s="1"/>
  <c r="D1028" i="2"/>
  <c r="P1028" i="2"/>
  <c r="B1028" i="2"/>
  <c r="G1027" i="2"/>
  <c r="H1027" i="2" s="1"/>
  <c r="F1027" i="2"/>
  <c r="Q1027" i="2" s="1"/>
  <c r="D1027" i="2"/>
  <c r="P1027" i="2"/>
  <c r="B1027" i="2"/>
  <c r="P1026" i="2"/>
  <c r="G1026" i="2"/>
  <c r="F1026" i="2"/>
  <c r="Q1026" i="2" s="1"/>
  <c r="D1026" i="2"/>
  <c r="B1026" i="2"/>
  <c r="P1025" i="2"/>
  <c r="G1025" i="2"/>
  <c r="H1025" i="2" s="1"/>
  <c r="F1025" i="2"/>
  <c r="Q1025" i="2" s="1"/>
  <c r="D1025" i="2"/>
  <c r="B1025" i="2"/>
  <c r="G1024" i="2"/>
  <c r="F1024" i="2"/>
  <c r="Q1024" i="2" s="1"/>
  <c r="D1024" i="2"/>
  <c r="P1024" i="2"/>
  <c r="B1024" i="2"/>
  <c r="G1023" i="2"/>
  <c r="F1023" i="2"/>
  <c r="Q1023" i="2" s="1"/>
  <c r="D1023" i="2"/>
  <c r="P1023" i="2"/>
  <c r="B1023" i="2"/>
  <c r="P1022" i="2"/>
  <c r="G1022" i="2"/>
  <c r="F1022" i="2"/>
  <c r="Q1022" i="2" s="1"/>
  <c r="D1022" i="2"/>
  <c r="B1022" i="2"/>
  <c r="P1021" i="2"/>
  <c r="G1021" i="2"/>
  <c r="H1021" i="2" s="1"/>
  <c r="F1021" i="2"/>
  <c r="Q1021" i="2" s="1"/>
  <c r="D1021" i="2"/>
  <c r="B1021" i="2"/>
  <c r="G1020" i="2"/>
  <c r="F1020" i="2"/>
  <c r="Q1020" i="2" s="1"/>
  <c r="D1020" i="2"/>
  <c r="P1020" i="2"/>
  <c r="B1020" i="2"/>
  <c r="G1019" i="2"/>
  <c r="H1019" i="2" s="1"/>
  <c r="F1019" i="2"/>
  <c r="Q1019" i="2" s="1"/>
  <c r="D1019" i="2"/>
  <c r="P1019" i="2"/>
  <c r="B1019" i="2"/>
  <c r="P1018" i="2"/>
  <c r="G1018" i="2"/>
  <c r="F1018" i="2"/>
  <c r="Q1018" i="2" s="1"/>
  <c r="D1018" i="2"/>
  <c r="B1018" i="2"/>
  <c r="P1017" i="2"/>
  <c r="G1017" i="2"/>
  <c r="H1017" i="2" s="1"/>
  <c r="F1017" i="2"/>
  <c r="Q1017" i="2" s="1"/>
  <c r="D1017" i="2"/>
  <c r="B1017" i="2"/>
  <c r="G1016" i="2"/>
  <c r="F1016" i="2"/>
  <c r="Q1016" i="2" s="1"/>
  <c r="D1016" i="2"/>
  <c r="P1016" i="2"/>
  <c r="B1016" i="2"/>
  <c r="G1015" i="2"/>
  <c r="H1015" i="2" s="1"/>
  <c r="F1015" i="2"/>
  <c r="Q1015" i="2" s="1"/>
  <c r="D1015" i="2"/>
  <c r="P1015" i="2"/>
  <c r="B1015" i="2"/>
  <c r="P1014" i="2"/>
  <c r="G1014" i="2"/>
  <c r="F1014" i="2"/>
  <c r="Q1014" i="2" s="1"/>
  <c r="D1014" i="2"/>
  <c r="B1014" i="2"/>
  <c r="P1013" i="2"/>
  <c r="G1013" i="2"/>
  <c r="H1013" i="2" s="1"/>
  <c r="F1013" i="2"/>
  <c r="Q1013" i="2" s="1"/>
  <c r="D1013" i="2"/>
  <c r="B1013" i="2"/>
  <c r="G1012" i="2"/>
  <c r="F1012" i="2"/>
  <c r="Q1012" i="2" s="1"/>
  <c r="D1012" i="2"/>
  <c r="P1012" i="2"/>
  <c r="B1012" i="2"/>
  <c r="G1011" i="2"/>
  <c r="F1011" i="2"/>
  <c r="Q1011" i="2" s="1"/>
  <c r="D1011" i="2"/>
  <c r="P1011" i="2"/>
  <c r="B1011" i="2"/>
  <c r="P1010" i="2"/>
  <c r="G1010" i="2"/>
  <c r="F1010" i="2"/>
  <c r="Q1010" i="2" s="1"/>
  <c r="D1010" i="2"/>
  <c r="B1010" i="2"/>
  <c r="P1009" i="2"/>
  <c r="G1009" i="2"/>
  <c r="H1009" i="2" s="1"/>
  <c r="F1009" i="2"/>
  <c r="Q1009" i="2" s="1"/>
  <c r="D1009" i="2"/>
  <c r="B1009" i="2"/>
  <c r="G1008" i="2"/>
  <c r="F1008" i="2"/>
  <c r="Q1008" i="2" s="1"/>
  <c r="D1008" i="2"/>
  <c r="P1008" i="2"/>
  <c r="B1008" i="2"/>
  <c r="G1007" i="2"/>
  <c r="H1007" i="2" s="1"/>
  <c r="F1007" i="2"/>
  <c r="Q1007" i="2" s="1"/>
  <c r="D1007" i="2"/>
  <c r="P1007" i="2"/>
  <c r="B1007" i="2"/>
  <c r="P1006" i="2"/>
  <c r="G1006" i="2"/>
  <c r="F1006" i="2"/>
  <c r="Q1006" i="2" s="1"/>
  <c r="D1006" i="2"/>
  <c r="B1006" i="2"/>
  <c r="P1005" i="2"/>
  <c r="G1005" i="2"/>
  <c r="H1005" i="2" s="1"/>
  <c r="F1005" i="2"/>
  <c r="Q1005" i="2" s="1"/>
  <c r="D1005" i="2"/>
  <c r="B1005" i="2"/>
  <c r="G1004" i="2"/>
  <c r="F1004" i="2"/>
  <c r="Q1004" i="2" s="1"/>
  <c r="D1004" i="2"/>
  <c r="P1004" i="2"/>
  <c r="B1004" i="2"/>
  <c r="G1003" i="2"/>
  <c r="F1003" i="2"/>
  <c r="Q1003" i="2" s="1"/>
  <c r="D1003" i="2"/>
  <c r="P1003" i="2"/>
  <c r="B1003" i="2"/>
  <c r="P1002" i="2"/>
  <c r="G1002" i="2"/>
  <c r="F1002" i="2"/>
  <c r="Q1002" i="2" s="1"/>
  <c r="D1002" i="2"/>
  <c r="B1002" i="2"/>
  <c r="P1001" i="2"/>
  <c r="G1001" i="2"/>
  <c r="H1001" i="2" s="1"/>
  <c r="F1001" i="2"/>
  <c r="Q1001" i="2" s="1"/>
  <c r="D1001" i="2"/>
  <c r="B1001" i="2"/>
  <c r="G1000" i="2"/>
  <c r="F1000" i="2"/>
  <c r="Q1000" i="2" s="1"/>
  <c r="D1000" i="2"/>
  <c r="P1000" i="2"/>
  <c r="B1000" i="2"/>
  <c r="G999" i="2"/>
  <c r="H999" i="2" s="1"/>
  <c r="F999" i="2"/>
  <c r="Q999" i="2" s="1"/>
  <c r="D999" i="2"/>
  <c r="P999" i="2"/>
  <c r="B999" i="2"/>
  <c r="P998" i="2"/>
  <c r="G998" i="2"/>
  <c r="F998" i="2"/>
  <c r="Q998" i="2" s="1"/>
  <c r="D998" i="2"/>
  <c r="B998" i="2"/>
  <c r="P997" i="2"/>
  <c r="G997" i="2"/>
  <c r="H997" i="2" s="1"/>
  <c r="F997" i="2"/>
  <c r="Q997" i="2" s="1"/>
  <c r="D997" i="2"/>
  <c r="B997" i="2"/>
  <c r="G996" i="2"/>
  <c r="F996" i="2"/>
  <c r="Q996" i="2" s="1"/>
  <c r="D996" i="2"/>
  <c r="P996" i="2"/>
  <c r="B996" i="2"/>
  <c r="G995" i="2"/>
  <c r="H995" i="2" s="1"/>
  <c r="F995" i="2"/>
  <c r="Q995" i="2" s="1"/>
  <c r="D995" i="2"/>
  <c r="P995" i="2"/>
  <c r="B995" i="2"/>
  <c r="P994" i="2"/>
  <c r="G994" i="2"/>
  <c r="F994" i="2"/>
  <c r="Q994" i="2" s="1"/>
  <c r="D994" i="2"/>
  <c r="B994" i="2"/>
  <c r="P993" i="2"/>
  <c r="G993" i="2"/>
  <c r="H993" i="2" s="1"/>
  <c r="F993" i="2"/>
  <c r="Q993" i="2" s="1"/>
  <c r="D993" i="2"/>
  <c r="B993" i="2"/>
  <c r="G992" i="2"/>
  <c r="F992" i="2"/>
  <c r="Q992" i="2" s="1"/>
  <c r="D992" i="2"/>
  <c r="P992" i="2"/>
  <c r="B992" i="2"/>
  <c r="G991" i="2"/>
  <c r="H991" i="2" s="1"/>
  <c r="F991" i="2"/>
  <c r="Q991" i="2" s="1"/>
  <c r="D991" i="2"/>
  <c r="P991" i="2"/>
  <c r="B991" i="2"/>
  <c r="P990" i="2"/>
  <c r="G990" i="2"/>
  <c r="F990" i="2"/>
  <c r="Q990" i="2" s="1"/>
  <c r="D990" i="2"/>
  <c r="B990" i="2"/>
  <c r="P989" i="2"/>
  <c r="G989" i="2"/>
  <c r="H989" i="2" s="1"/>
  <c r="F989" i="2"/>
  <c r="Q989" i="2" s="1"/>
  <c r="D989" i="2"/>
  <c r="B989" i="2"/>
  <c r="G988" i="2"/>
  <c r="F988" i="2"/>
  <c r="Q988" i="2" s="1"/>
  <c r="D988" i="2"/>
  <c r="P988" i="2"/>
  <c r="B988" i="2"/>
  <c r="G987" i="2"/>
  <c r="H987" i="2" s="1"/>
  <c r="F987" i="2"/>
  <c r="Q987" i="2" s="1"/>
  <c r="D987" i="2"/>
  <c r="P987" i="2"/>
  <c r="B987" i="2"/>
  <c r="P986" i="2"/>
  <c r="G986" i="2"/>
  <c r="F986" i="2"/>
  <c r="Q986" i="2" s="1"/>
  <c r="D986" i="2"/>
  <c r="B986" i="2"/>
  <c r="P985" i="2"/>
  <c r="G985" i="2"/>
  <c r="H985" i="2" s="1"/>
  <c r="F985" i="2"/>
  <c r="Q985" i="2" s="1"/>
  <c r="D985" i="2"/>
  <c r="B985" i="2"/>
  <c r="G984" i="2"/>
  <c r="F984" i="2"/>
  <c r="Q984" i="2" s="1"/>
  <c r="D984" i="2"/>
  <c r="P984" i="2"/>
  <c r="B984" i="2"/>
  <c r="G983" i="2"/>
  <c r="H983" i="2" s="1"/>
  <c r="F983" i="2"/>
  <c r="Q983" i="2" s="1"/>
  <c r="D983" i="2"/>
  <c r="P983" i="2"/>
  <c r="B983" i="2"/>
  <c r="P982" i="2"/>
  <c r="G982" i="2"/>
  <c r="F982" i="2"/>
  <c r="Q982" i="2" s="1"/>
  <c r="D982" i="2"/>
  <c r="B982" i="2"/>
  <c r="P981" i="2"/>
  <c r="G981" i="2"/>
  <c r="H981" i="2" s="1"/>
  <c r="F981" i="2"/>
  <c r="Q981" i="2" s="1"/>
  <c r="D981" i="2"/>
  <c r="B981" i="2"/>
  <c r="G980" i="2"/>
  <c r="F980" i="2"/>
  <c r="Q980" i="2" s="1"/>
  <c r="D980" i="2"/>
  <c r="P980" i="2"/>
  <c r="B980" i="2"/>
  <c r="G979" i="2"/>
  <c r="H979" i="2" s="1"/>
  <c r="F979" i="2"/>
  <c r="Q979" i="2" s="1"/>
  <c r="D979" i="2"/>
  <c r="P979" i="2"/>
  <c r="B979" i="2"/>
  <c r="P978" i="2"/>
  <c r="G978" i="2"/>
  <c r="F978" i="2"/>
  <c r="Q978" i="2" s="1"/>
  <c r="D978" i="2"/>
  <c r="B978" i="2"/>
  <c r="P977" i="2"/>
  <c r="G977" i="2"/>
  <c r="H977" i="2" s="1"/>
  <c r="F977" i="2"/>
  <c r="Q977" i="2" s="1"/>
  <c r="D977" i="2"/>
  <c r="B977" i="2"/>
  <c r="G976" i="2"/>
  <c r="F976" i="2"/>
  <c r="Q976" i="2" s="1"/>
  <c r="D976" i="2"/>
  <c r="P976" i="2"/>
  <c r="B976" i="2"/>
  <c r="P975" i="2"/>
  <c r="G975" i="2"/>
  <c r="H975" i="2" s="1"/>
  <c r="F975" i="2"/>
  <c r="Q975" i="2" s="1"/>
  <c r="D975" i="2"/>
  <c r="B975" i="2"/>
  <c r="P974" i="2"/>
  <c r="G974" i="2"/>
  <c r="F974" i="2"/>
  <c r="Q974" i="2" s="1"/>
  <c r="D974" i="2"/>
  <c r="B974" i="2"/>
  <c r="G973" i="2"/>
  <c r="H973" i="2" s="1"/>
  <c r="F973" i="2"/>
  <c r="Q973" i="2" s="1"/>
  <c r="D973" i="2"/>
  <c r="P973" i="2"/>
  <c r="B973" i="2"/>
  <c r="Q972" i="2"/>
  <c r="G972" i="2"/>
  <c r="F972" i="2"/>
  <c r="D972" i="2"/>
  <c r="P972" i="2"/>
  <c r="B972" i="2"/>
  <c r="G971" i="2"/>
  <c r="H971" i="2" s="1"/>
  <c r="F971" i="2"/>
  <c r="Q971" i="2" s="1"/>
  <c r="D971" i="2"/>
  <c r="P971" i="2"/>
  <c r="B971" i="2"/>
  <c r="P970" i="2"/>
  <c r="G970" i="2"/>
  <c r="F970" i="2"/>
  <c r="Q970" i="2" s="1"/>
  <c r="D970" i="2"/>
  <c r="B970" i="2"/>
  <c r="P969" i="2"/>
  <c r="G969" i="2"/>
  <c r="H969" i="2" s="1"/>
  <c r="F969" i="2"/>
  <c r="Q969" i="2" s="1"/>
  <c r="D969" i="2"/>
  <c r="B969" i="2"/>
  <c r="G968" i="2"/>
  <c r="F968" i="2"/>
  <c r="Q968" i="2" s="1"/>
  <c r="D968" i="2"/>
  <c r="P968" i="2"/>
  <c r="B968" i="2"/>
  <c r="P967" i="2"/>
  <c r="G967" i="2"/>
  <c r="H967" i="2" s="1"/>
  <c r="F967" i="2"/>
  <c r="Q967" i="2" s="1"/>
  <c r="D967" i="2"/>
  <c r="B967" i="2"/>
  <c r="P966" i="2"/>
  <c r="G966" i="2"/>
  <c r="F966" i="2"/>
  <c r="Q966" i="2" s="1"/>
  <c r="D966" i="2"/>
  <c r="B966" i="2"/>
  <c r="G965" i="2"/>
  <c r="H965" i="2" s="1"/>
  <c r="F965" i="2"/>
  <c r="Q965" i="2" s="1"/>
  <c r="D965" i="2"/>
  <c r="P965" i="2"/>
  <c r="B965" i="2"/>
  <c r="G964" i="2"/>
  <c r="F964" i="2"/>
  <c r="Q964" i="2" s="1"/>
  <c r="D964" i="2"/>
  <c r="P964" i="2"/>
  <c r="B964" i="2"/>
  <c r="G963" i="2"/>
  <c r="H963" i="2" s="1"/>
  <c r="F963" i="2"/>
  <c r="Q963" i="2" s="1"/>
  <c r="D963" i="2"/>
  <c r="P963" i="2"/>
  <c r="B963" i="2"/>
  <c r="P962" i="2"/>
  <c r="G962" i="2"/>
  <c r="F962" i="2"/>
  <c r="Q962" i="2" s="1"/>
  <c r="D962" i="2"/>
  <c r="B962" i="2"/>
  <c r="P961" i="2"/>
  <c r="G961" i="2"/>
  <c r="H961" i="2" s="1"/>
  <c r="F961" i="2"/>
  <c r="Q961" i="2" s="1"/>
  <c r="D961" i="2"/>
  <c r="B961" i="2"/>
  <c r="G960" i="2"/>
  <c r="F960" i="2"/>
  <c r="Q960" i="2" s="1"/>
  <c r="D960" i="2"/>
  <c r="P960" i="2"/>
  <c r="B960" i="2"/>
  <c r="P959" i="2"/>
  <c r="G959" i="2"/>
  <c r="H959" i="2" s="1"/>
  <c r="F959" i="2"/>
  <c r="Q959" i="2" s="1"/>
  <c r="D959" i="2"/>
  <c r="B959" i="2"/>
  <c r="P958" i="2"/>
  <c r="G958" i="2"/>
  <c r="F958" i="2"/>
  <c r="Q958" i="2" s="1"/>
  <c r="D958" i="2"/>
  <c r="B958" i="2"/>
  <c r="G957" i="2"/>
  <c r="H957" i="2" s="1"/>
  <c r="F957" i="2"/>
  <c r="Q957" i="2" s="1"/>
  <c r="D957" i="2"/>
  <c r="P957" i="2"/>
  <c r="B957" i="2"/>
  <c r="G956" i="2"/>
  <c r="F956" i="2"/>
  <c r="Q956" i="2" s="1"/>
  <c r="D956" i="2"/>
  <c r="P956" i="2"/>
  <c r="B956" i="2"/>
  <c r="G955" i="2"/>
  <c r="H955" i="2" s="1"/>
  <c r="F955" i="2"/>
  <c r="Q955" i="2" s="1"/>
  <c r="D955" i="2"/>
  <c r="P955" i="2"/>
  <c r="B955" i="2"/>
  <c r="P954" i="2"/>
  <c r="G954" i="2"/>
  <c r="F954" i="2"/>
  <c r="Q954" i="2" s="1"/>
  <c r="D954" i="2"/>
  <c r="B954" i="2"/>
  <c r="P953" i="2"/>
  <c r="G953" i="2"/>
  <c r="H953" i="2" s="1"/>
  <c r="F953" i="2"/>
  <c r="Q953" i="2" s="1"/>
  <c r="D953" i="2"/>
  <c r="B953" i="2"/>
  <c r="G952" i="2"/>
  <c r="F952" i="2"/>
  <c r="Q952" i="2" s="1"/>
  <c r="D952" i="2"/>
  <c r="P952" i="2"/>
  <c r="B952" i="2"/>
  <c r="P951" i="2"/>
  <c r="G951" i="2"/>
  <c r="H951" i="2" s="1"/>
  <c r="F951" i="2"/>
  <c r="Q951" i="2" s="1"/>
  <c r="D951" i="2"/>
  <c r="B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6" i="2"/>
  <c r="D845" i="2"/>
  <c r="D844" i="2"/>
  <c r="D843" i="2"/>
  <c r="D842" i="2"/>
  <c r="D841" i="2"/>
  <c r="D840" i="2"/>
  <c r="D838" i="2"/>
  <c r="D837" i="2"/>
  <c r="D836" i="2"/>
  <c r="D835" i="2"/>
  <c r="D834" i="2"/>
  <c r="D833" i="2"/>
  <c r="D832" i="2"/>
  <c r="D830" i="2"/>
  <c r="D829" i="2"/>
  <c r="D828" i="2"/>
  <c r="D827" i="2"/>
  <c r="D826" i="2"/>
  <c r="D825" i="2"/>
  <c r="D824" i="2"/>
  <c r="D822" i="2"/>
  <c r="D821" i="2"/>
  <c r="D820" i="2"/>
  <c r="D818" i="2"/>
  <c r="D817" i="2"/>
  <c r="D816" i="2"/>
  <c r="D814" i="2"/>
  <c r="D813" i="2"/>
  <c r="D812" i="2"/>
  <c r="D810" i="2"/>
  <c r="D809" i="2"/>
  <c r="D808" i="2"/>
  <c r="D806" i="2"/>
  <c r="D805" i="2"/>
  <c r="D804" i="2"/>
  <c r="D803" i="2"/>
  <c r="D802" i="2"/>
  <c r="D801" i="2"/>
  <c r="D800" i="2"/>
  <c r="D799" i="2"/>
  <c r="D798" i="2"/>
  <c r="D797" i="2"/>
  <c r="D796" i="2"/>
  <c r="D794" i="2"/>
  <c r="D793" i="2"/>
  <c r="D792" i="2"/>
  <c r="D790" i="2"/>
  <c r="D789" i="2"/>
  <c r="D788" i="2"/>
  <c r="D786" i="2"/>
  <c r="D785" i="2"/>
  <c r="D784" i="2"/>
  <c r="D782" i="2"/>
  <c r="D781" i="2"/>
  <c r="D780" i="2"/>
  <c r="D778" i="2"/>
  <c r="D777" i="2"/>
  <c r="D776" i="2"/>
  <c r="D774" i="2"/>
  <c r="D773" i="2"/>
  <c r="D772" i="2"/>
  <c r="D771" i="2"/>
  <c r="D770" i="2"/>
  <c r="D769" i="2"/>
  <c r="D768" i="2"/>
  <c r="D767" i="2"/>
  <c r="D766" i="2"/>
  <c r="D765" i="2"/>
  <c r="D764" i="2"/>
  <c r="D762" i="2"/>
  <c r="D761" i="2"/>
  <c r="D760" i="2"/>
  <c r="D758" i="2"/>
  <c r="D757" i="2"/>
  <c r="D756" i="2"/>
  <c r="D754" i="2"/>
  <c r="D753" i="2"/>
  <c r="D752" i="2"/>
  <c r="D750" i="2"/>
  <c r="D749" i="2"/>
  <c r="D748" i="2"/>
  <c r="D746" i="2"/>
  <c r="D745" i="2"/>
  <c r="D744" i="2"/>
  <c r="D742" i="2"/>
  <c r="D741" i="2"/>
  <c r="D740" i="2"/>
  <c r="D739" i="2"/>
  <c r="D738" i="2"/>
  <c r="D737" i="2"/>
  <c r="D736" i="2"/>
  <c r="D735" i="2"/>
  <c r="D734" i="2"/>
  <c r="D733" i="2"/>
  <c r="D732" i="2"/>
  <c r="D730" i="2"/>
  <c r="D729" i="2"/>
  <c r="D728" i="2"/>
  <c r="D726" i="2"/>
  <c r="D725" i="2"/>
  <c r="D724" i="2"/>
  <c r="D722" i="2"/>
  <c r="D721" i="2"/>
  <c r="D720" i="2"/>
  <c r="D718" i="2"/>
  <c r="D717" i="2"/>
  <c r="D716" i="2"/>
  <c r="D714" i="2"/>
  <c r="D713" i="2"/>
  <c r="D712" i="2"/>
  <c r="D710" i="2"/>
  <c r="D709" i="2"/>
  <c r="D708" i="2"/>
  <c r="D707" i="2"/>
  <c r="D706" i="2"/>
  <c r="D705" i="2"/>
  <c r="D704" i="2"/>
  <c r="D703" i="2"/>
  <c r="D702" i="2"/>
  <c r="D701" i="2"/>
  <c r="D700" i="2"/>
  <c r="D698" i="2"/>
  <c r="D697" i="2"/>
  <c r="D696" i="2"/>
  <c r="D694" i="2"/>
  <c r="D693" i="2"/>
  <c r="D692" i="2"/>
  <c r="D690" i="2"/>
  <c r="D689" i="2"/>
  <c r="D688" i="2"/>
  <c r="D686" i="2"/>
  <c r="D685" i="2"/>
  <c r="D684" i="2"/>
  <c r="D682" i="2"/>
  <c r="D681" i="2"/>
  <c r="D680" i="2"/>
  <c r="D678" i="2"/>
  <c r="D677" i="2"/>
  <c r="D676" i="2"/>
  <c r="D675" i="2"/>
  <c r="D674" i="2"/>
  <c r="D673" i="2"/>
  <c r="D672" i="2"/>
  <c r="D671" i="2"/>
  <c r="D670" i="2"/>
  <c r="D669" i="2"/>
  <c r="D668" i="2"/>
  <c r="D666" i="2"/>
  <c r="D665" i="2"/>
  <c r="D664" i="2"/>
  <c r="D662" i="2"/>
  <c r="D661" i="2"/>
  <c r="D660" i="2"/>
  <c r="D658" i="2"/>
  <c r="D657" i="2"/>
  <c r="D656" i="2"/>
  <c r="D654" i="2"/>
  <c r="D653" i="2"/>
  <c r="D652" i="2"/>
  <c r="D650" i="2"/>
  <c r="D649" i="2"/>
  <c r="D648" i="2"/>
  <c r="D646" i="2"/>
  <c r="D645" i="2"/>
  <c r="D644" i="2"/>
  <c r="D642" i="2"/>
  <c r="D641" i="2"/>
  <c r="D640" i="2"/>
  <c r="D638" i="2"/>
  <c r="D637" i="2"/>
  <c r="D636" i="2"/>
  <c r="D634" i="2"/>
  <c r="D633" i="2"/>
  <c r="D632" i="2"/>
  <c r="D630" i="2"/>
  <c r="D629" i="2"/>
  <c r="D628" i="2"/>
  <c r="D626" i="2"/>
  <c r="D625" i="2"/>
  <c r="D624" i="2"/>
  <c r="D622" i="2"/>
  <c r="D621" i="2"/>
  <c r="D620" i="2"/>
  <c r="D618" i="2"/>
  <c r="D617" i="2"/>
  <c r="D616" i="2"/>
  <c r="D614" i="2"/>
  <c r="D613" i="2"/>
  <c r="D612" i="2"/>
  <c r="D610" i="2"/>
  <c r="D609" i="2"/>
  <c r="D608" i="2"/>
  <c r="D606" i="2"/>
  <c r="D605" i="2"/>
  <c r="D604" i="2"/>
  <c r="D602" i="2"/>
  <c r="D601" i="2"/>
  <c r="D600" i="2"/>
  <c r="D598" i="2"/>
  <c r="D597" i="2"/>
  <c r="D596" i="2"/>
  <c r="D594" i="2"/>
  <c r="D593" i="2"/>
  <c r="D592" i="2"/>
  <c r="D590" i="2"/>
  <c r="D589" i="2"/>
  <c r="D588" i="2"/>
  <c r="D586" i="2"/>
  <c r="D585" i="2"/>
  <c r="D584" i="2"/>
  <c r="D582" i="2"/>
  <c r="D581" i="2"/>
  <c r="D580" i="2"/>
  <c r="D578" i="2"/>
  <c r="D577" i="2"/>
  <c r="D576" i="2"/>
  <c r="D574" i="2"/>
  <c r="D573" i="2"/>
  <c r="D572" i="2"/>
  <c r="D570" i="2"/>
  <c r="D569" i="2"/>
  <c r="D568" i="2"/>
  <c r="D566" i="2"/>
  <c r="D565" i="2"/>
  <c r="D564" i="2"/>
  <c r="D562" i="2"/>
  <c r="D561" i="2"/>
  <c r="D560" i="2"/>
  <c r="D558" i="2"/>
  <c r="D557" i="2"/>
  <c r="D556" i="2"/>
  <c r="D554" i="2"/>
  <c r="D553" i="2"/>
  <c r="D552" i="2"/>
  <c r="D550" i="2"/>
  <c r="D549" i="2"/>
  <c r="D548" i="2"/>
  <c r="D546" i="2"/>
  <c r="D545" i="2"/>
  <c r="D544" i="2"/>
  <c r="D542" i="2"/>
  <c r="D541" i="2"/>
  <c r="D540" i="2"/>
  <c r="D538" i="2"/>
  <c r="D537" i="2"/>
  <c r="D536" i="2"/>
  <c r="D534" i="2"/>
  <c r="D533" i="2"/>
  <c r="D532" i="2"/>
  <c r="D530" i="2"/>
  <c r="D529" i="2"/>
  <c r="D528" i="2"/>
  <c r="D526" i="2"/>
  <c r="D525" i="2"/>
  <c r="D524" i="2"/>
  <c r="D522" i="2"/>
  <c r="D521" i="2"/>
  <c r="D520" i="2"/>
  <c r="D518" i="2"/>
  <c r="D517" i="2"/>
  <c r="D516" i="2"/>
  <c r="D514" i="2"/>
  <c r="D513" i="2"/>
  <c r="D512" i="2"/>
  <c r="D510" i="2"/>
  <c r="D509" i="2"/>
  <c r="D508" i="2"/>
  <c r="D506" i="2"/>
  <c r="D505" i="2"/>
  <c r="D504" i="2"/>
  <c r="D502" i="2"/>
  <c r="D501" i="2"/>
  <c r="D500" i="2"/>
  <c r="D498" i="2"/>
  <c r="D497" i="2"/>
  <c r="D496" i="2"/>
  <c r="D494" i="2"/>
  <c r="D493" i="2"/>
  <c r="D492" i="2"/>
  <c r="D490" i="2"/>
  <c r="D489" i="2"/>
  <c r="D488" i="2"/>
  <c r="D486" i="2"/>
  <c r="D485" i="2"/>
  <c r="D484" i="2"/>
  <c r="D482" i="2"/>
  <c r="D481" i="2"/>
  <c r="D480" i="2"/>
  <c r="D478" i="2"/>
  <c r="D477" i="2"/>
  <c r="D476" i="2"/>
  <c r="D474" i="2"/>
  <c r="D473" i="2"/>
  <c r="D472" i="2"/>
  <c r="D470" i="2"/>
  <c r="D469" i="2"/>
  <c r="D468" i="2"/>
  <c r="D466" i="2"/>
  <c r="D465" i="2"/>
  <c r="D464" i="2"/>
  <c r="D462" i="2"/>
  <c r="D461" i="2"/>
  <c r="D460" i="2"/>
  <c r="D458" i="2"/>
  <c r="D457" i="2"/>
  <c r="D456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4" i="2"/>
  <c r="D433" i="2"/>
  <c r="D432" i="2"/>
  <c r="D430" i="2"/>
  <c r="D429" i="2"/>
  <c r="D428" i="2"/>
  <c r="D426" i="2"/>
  <c r="D425" i="2"/>
  <c r="D424" i="2"/>
  <c r="D422" i="2"/>
  <c r="D421" i="2"/>
  <c r="D420" i="2"/>
  <c r="D418" i="2"/>
  <c r="D417" i="2"/>
  <c r="D416" i="2"/>
  <c r="D414" i="2"/>
  <c r="D413" i="2"/>
  <c r="D412" i="2"/>
  <c r="D410" i="2"/>
  <c r="D409" i="2"/>
  <c r="D408" i="2"/>
  <c r="D406" i="2"/>
  <c r="D405" i="2"/>
  <c r="D404" i="2"/>
  <c r="D402" i="2"/>
  <c r="D401" i="2"/>
  <c r="D400" i="2"/>
  <c r="D398" i="2"/>
  <c r="D397" i="2"/>
  <c r="D396" i="2"/>
  <c r="D394" i="2"/>
  <c r="D393" i="2"/>
  <c r="D392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0" i="2"/>
  <c r="D369" i="2"/>
  <c r="D368" i="2"/>
  <c r="D366" i="2"/>
  <c r="D365" i="2"/>
  <c r="D364" i="2"/>
  <c r="D362" i="2"/>
  <c r="D361" i="2"/>
  <c r="D360" i="2"/>
  <c r="D358" i="2"/>
  <c r="D357" i="2"/>
  <c r="D356" i="2"/>
  <c r="D354" i="2"/>
  <c r="D353" i="2"/>
  <c r="D352" i="2"/>
  <c r="D350" i="2"/>
  <c r="D349" i="2"/>
  <c r="D348" i="2"/>
  <c r="D346" i="2"/>
  <c r="D345" i="2"/>
  <c r="D344" i="2"/>
  <c r="D342" i="2"/>
  <c r="D341" i="2"/>
  <c r="D340" i="2"/>
  <c r="D338" i="2"/>
  <c r="D337" i="2"/>
  <c r="D336" i="2"/>
  <c r="D334" i="2"/>
  <c r="D333" i="2"/>
  <c r="D332" i="2"/>
  <c r="D330" i="2"/>
  <c r="D329" i="2"/>
  <c r="D328" i="2"/>
  <c r="D326" i="2"/>
  <c r="D325" i="2"/>
  <c r="D324" i="2"/>
  <c r="D322" i="2"/>
  <c r="D321" i="2"/>
  <c r="D320" i="2"/>
  <c r="D318" i="2"/>
  <c r="D317" i="2"/>
  <c r="D316" i="2"/>
  <c r="D314" i="2"/>
  <c r="D313" i="2"/>
  <c r="D312" i="2"/>
  <c r="D310" i="2"/>
  <c r="D309" i="2"/>
  <c r="D308" i="2"/>
  <c r="D306" i="2"/>
  <c r="D305" i="2"/>
  <c r="D304" i="2"/>
  <c r="D302" i="2"/>
  <c r="D301" i="2"/>
  <c r="D300" i="2"/>
  <c r="D298" i="2"/>
  <c r="D297" i="2"/>
  <c r="D296" i="2"/>
  <c r="D294" i="2"/>
  <c r="D293" i="2"/>
  <c r="D292" i="2"/>
  <c r="D290" i="2"/>
  <c r="D289" i="2"/>
  <c r="D288" i="2"/>
  <c r="D286" i="2"/>
  <c r="D285" i="2"/>
  <c r="D284" i="2"/>
  <c r="D282" i="2"/>
  <c r="D281" i="2"/>
  <c r="D280" i="2"/>
  <c r="D278" i="2"/>
  <c r="D277" i="2"/>
  <c r="D276" i="2"/>
  <c r="D274" i="2"/>
  <c r="D273" i="2"/>
  <c r="D272" i="2"/>
  <c r="D270" i="2"/>
  <c r="D269" i="2"/>
  <c r="D268" i="2"/>
  <c r="D266" i="2"/>
  <c r="D265" i="2"/>
  <c r="D264" i="2"/>
  <c r="D262" i="2"/>
  <c r="D261" i="2"/>
  <c r="D260" i="2"/>
  <c r="D258" i="2"/>
  <c r="D257" i="2"/>
  <c r="D256" i="2"/>
  <c r="D254" i="2"/>
  <c r="D253" i="2"/>
  <c r="D252" i="2"/>
  <c r="D250" i="2"/>
  <c r="D249" i="2"/>
  <c r="D248" i="2"/>
  <c r="D246" i="2"/>
  <c r="D245" i="2"/>
  <c r="D244" i="2"/>
  <c r="D242" i="2"/>
  <c r="D241" i="2"/>
  <c r="D240" i="2"/>
  <c r="D238" i="2"/>
  <c r="D237" i="2"/>
  <c r="D236" i="2"/>
  <c r="D234" i="2"/>
  <c r="D233" i="2"/>
  <c r="D232" i="2"/>
  <c r="D230" i="2"/>
  <c r="D229" i="2"/>
  <c r="D228" i="2"/>
  <c r="D226" i="2"/>
  <c r="D225" i="2"/>
  <c r="D224" i="2"/>
  <c r="D222" i="2"/>
  <c r="D221" i="2"/>
  <c r="D220" i="2"/>
  <c r="D219" i="2"/>
  <c r="D218" i="2"/>
  <c r="D217" i="2"/>
  <c r="D216" i="2"/>
  <c r="D215" i="2"/>
  <c r="D214" i="2"/>
  <c r="D213" i="2"/>
  <c r="D212" i="2"/>
  <c r="D210" i="2"/>
  <c r="D209" i="2"/>
  <c r="D208" i="2"/>
  <c r="D206" i="2"/>
  <c r="D205" i="2"/>
  <c r="D204" i="2"/>
  <c r="D202" i="2"/>
  <c r="D201" i="2"/>
  <c r="D200" i="2"/>
  <c r="D198" i="2"/>
  <c r="D197" i="2"/>
  <c r="D196" i="2"/>
  <c r="D194" i="2"/>
  <c r="D193" i="2"/>
  <c r="D192" i="2"/>
  <c r="D191" i="2"/>
  <c r="D190" i="2"/>
  <c r="D189" i="2"/>
  <c r="D188" i="2"/>
  <c r="D187" i="2"/>
  <c r="D186" i="2"/>
  <c r="D185" i="2"/>
  <c r="D184" i="2"/>
  <c r="D182" i="2"/>
  <c r="D181" i="2"/>
  <c r="D180" i="2"/>
  <c r="D178" i="2"/>
  <c r="D177" i="2"/>
  <c r="D176" i="2"/>
  <c r="D174" i="2"/>
  <c r="D173" i="2"/>
  <c r="D172" i="2"/>
  <c r="D170" i="2"/>
  <c r="D169" i="2"/>
  <c r="D168" i="2"/>
  <c r="D166" i="2"/>
  <c r="D165" i="2"/>
  <c r="D164" i="2"/>
  <c r="D162" i="2"/>
  <c r="D161" i="2"/>
  <c r="D160" i="2"/>
  <c r="D159" i="2"/>
  <c r="D158" i="2"/>
  <c r="D157" i="2"/>
  <c r="D156" i="2"/>
  <c r="D155" i="2"/>
  <c r="D154" i="2"/>
  <c r="D153" i="2"/>
  <c r="D152" i="2"/>
  <c r="D150" i="2"/>
  <c r="D149" i="2"/>
  <c r="D148" i="2"/>
  <c r="D146" i="2"/>
  <c r="D145" i="2"/>
  <c r="D144" i="2"/>
  <c r="D142" i="2"/>
  <c r="D141" i="2"/>
  <c r="D140" i="2"/>
  <c r="D138" i="2"/>
  <c r="D137" i="2"/>
  <c r="D136" i="2"/>
  <c r="D134" i="2"/>
  <c r="D133" i="2"/>
  <c r="D132" i="2"/>
  <c r="D130" i="2"/>
  <c r="D129" i="2"/>
  <c r="D128" i="2"/>
  <c r="D126" i="2"/>
  <c r="D125" i="2"/>
  <c r="D124" i="2"/>
  <c r="D122" i="2"/>
  <c r="D121" i="2"/>
  <c r="D120" i="2"/>
  <c r="D118" i="2"/>
  <c r="D117" i="2"/>
  <c r="D116" i="2"/>
  <c r="D114" i="2"/>
  <c r="D113" i="2"/>
  <c r="D112" i="2"/>
  <c r="D110" i="2"/>
  <c r="D109" i="2"/>
  <c r="D108" i="2"/>
  <c r="D106" i="2"/>
  <c r="D105" i="2"/>
  <c r="D104" i="2"/>
  <c r="D102" i="2"/>
  <c r="D101" i="2"/>
  <c r="D100" i="2"/>
  <c r="D98" i="2"/>
  <c r="D97" i="2"/>
  <c r="D96" i="2"/>
  <c r="D94" i="2"/>
  <c r="D93" i="2"/>
  <c r="D92" i="2"/>
  <c r="D90" i="2"/>
  <c r="D89" i="2"/>
  <c r="D88" i="2"/>
  <c r="D86" i="2"/>
  <c r="D85" i="2"/>
  <c r="D84" i="2"/>
  <c r="D82" i="2"/>
  <c r="D81" i="2"/>
  <c r="D80" i="2"/>
  <c r="D78" i="2"/>
  <c r="D77" i="2"/>
  <c r="D76" i="2"/>
  <c r="D74" i="2"/>
  <c r="D73" i="2"/>
  <c r="D72" i="2"/>
  <c r="D70" i="2"/>
  <c r="D69" i="2"/>
  <c r="D68" i="2"/>
  <c r="D66" i="2"/>
  <c r="D65" i="2"/>
  <c r="D64" i="2"/>
  <c r="D62" i="2"/>
  <c r="D61" i="2"/>
  <c r="D60" i="2"/>
  <c r="D58" i="2"/>
  <c r="D57" i="2"/>
  <c r="D56" i="2"/>
  <c r="D54" i="2"/>
  <c r="D53" i="2"/>
  <c r="D52" i="2"/>
  <c r="D50" i="2"/>
  <c r="D49" i="2"/>
  <c r="D48" i="2"/>
  <c r="D46" i="2"/>
  <c r="D45" i="2"/>
  <c r="D44" i="2"/>
  <c r="D42" i="2"/>
  <c r="D41" i="2"/>
  <c r="D40" i="2"/>
  <c r="D38" i="2"/>
  <c r="D37" i="2"/>
  <c r="D36" i="2"/>
  <c r="D34" i="2"/>
  <c r="D33" i="2"/>
  <c r="D32" i="2"/>
  <c r="D30" i="2"/>
  <c r="D29" i="2"/>
  <c r="D28" i="2"/>
  <c r="D26" i="2"/>
  <c r="D25" i="2"/>
  <c r="D24" i="2"/>
  <c r="D22" i="2"/>
  <c r="D21" i="2"/>
  <c r="D20" i="2"/>
  <c r="D18" i="2"/>
  <c r="D17" i="2"/>
  <c r="D16" i="2"/>
  <c r="D14" i="2"/>
  <c r="D13" i="2"/>
  <c r="D12" i="2"/>
  <c r="D10" i="2"/>
  <c r="D9" i="2"/>
  <c r="D8" i="2"/>
  <c r="D6" i="2"/>
  <c r="D5" i="2"/>
  <c r="D4" i="2"/>
  <c r="D2" i="2"/>
  <c r="B950" i="2"/>
  <c r="G950" i="2"/>
  <c r="F950" i="2"/>
  <c r="Q950" i="2" s="1"/>
  <c r="M948" i="8"/>
  <c r="B949" i="2" s="1"/>
  <c r="L948" i="8"/>
  <c r="G949" i="2" s="1"/>
  <c r="K948" i="8"/>
  <c r="F949" i="2" s="1"/>
  <c r="Q949" i="2" s="1"/>
  <c r="J948" i="8"/>
  <c r="M947" i="8"/>
  <c r="B948" i="2" s="1"/>
  <c r="L947" i="8"/>
  <c r="G948" i="2" s="1"/>
  <c r="K947" i="8"/>
  <c r="F948" i="2" s="1"/>
  <c r="Q948" i="2" s="1"/>
  <c r="J947" i="8"/>
  <c r="M946" i="8"/>
  <c r="B947" i="2" s="1"/>
  <c r="L946" i="8"/>
  <c r="G947" i="2" s="1"/>
  <c r="K946" i="8"/>
  <c r="F947" i="2" s="1"/>
  <c r="Q947" i="2" s="1"/>
  <c r="J946" i="8"/>
  <c r="M945" i="8"/>
  <c r="B946" i="2" s="1"/>
  <c r="L945" i="8"/>
  <c r="G946" i="2" s="1"/>
  <c r="K945" i="8"/>
  <c r="F946" i="2" s="1"/>
  <c r="Q946" i="2" s="1"/>
  <c r="J945" i="8"/>
  <c r="M944" i="8"/>
  <c r="B945" i="2" s="1"/>
  <c r="L944" i="8"/>
  <c r="G945" i="2" s="1"/>
  <c r="K944" i="8"/>
  <c r="F945" i="2" s="1"/>
  <c r="Q945" i="2" s="1"/>
  <c r="J944" i="8"/>
  <c r="M943" i="8"/>
  <c r="B944" i="2" s="1"/>
  <c r="L943" i="8"/>
  <c r="G944" i="2" s="1"/>
  <c r="K943" i="8"/>
  <c r="F944" i="2" s="1"/>
  <c r="Q944" i="2" s="1"/>
  <c r="J943" i="8"/>
  <c r="M942" i="8"/>
  <c r="B943" i="2" s="1"/>
  <c r="L942" i="8"/>
  <c r="G943" i="2" s="1"/>
  <c r="K942" i="8"/>
  <c r="F943" i="2" s="1"/>
  <c r="Q943" i="2" s="1"/>
  <c r="J942" i="8"/>
  <c r="M941" i="8"/>
  <c r="B942" i="2" s="1"/>
  <c r="L941" i="8"/>
  <c r="G942" i="2" s="1"/>
  <c r="K941" i="8"/>
  <c r="F942" i="2" s="1"/>
  <c r="Q942" i="2" s="1"/>
  <c r="J941" i="8"/>
  <c r="M940" i="8"/>
  <c r="B941" i="2" s="1"/>
  <c r="L940" i="8"/>
  <c r="G941" i="2" s="1"/>
  <c r="K940" i="8"/>
  <c r="F941" i="2" s="1"/>
  <c r="Q941" i="2" s="1"/>
  <c r="J940" i="8"/>
  <c r="M939" i="8"/>
  <c r="B940" i="2" s="1"/>
  <c r="L939" i="8"/>
  <c r="G940" i="2" s="1"/>
  <c r="K939" i="8"/>
  <c r="F940" i="2" s="1"/>
  <c r="Q940" i="2" s="1"/>
  <c r="J939" i="8"/>
  <c r="M938" i="8"/>
  <c r="B939" i="2" s="1"/>
  <c r="L938" i="8"/>
  <c r="G939" i="2" s="1"/>
  <c r="K938" i="8"/>
  <c r="F939" i="2" s="1"/>
  <c r="Q939" i="2" s="1"/>
  <c r="J938" i="8"/>
  <c r="M937" i="8"/>
  <c r="B938" i="2" s="1"/>
  <c r="L937" i="8"/>
  <c r="G938" i="2" s="1"/>
  <c r="K937" i="8"/>
  <c r="F938" i="2" s="1"/>
  <c r="Q938" i="2" s="1"/>
  <c r="J937" i="8"/>
  <c r="M936" i="8"/>
  <c r="B937" i="2" s="1"/>
  <c r="L936" i="8"/>
  <c r="G937" i="2" s="1"/>
  <c r="K936" i="8"/>
  <c r="F937" i="2" s="1"/>
  <c r="Q937" i="2" s="1"/>
  <c r="J936" i="8"/>
  <c r="M935" i="8"/>
  <c r="B936" i="2" s="1"/>
  <c r="L935" i="8"/>
  <c r="G936" i="2" s="1"/>
  <c r="K935" i="8"/>
  <c r="F936" i="2" s="1"/>
  <c r="Q936" i="2" s="1"/>
  <c r="J935" i="8"/>
  <c r="M934" i="8"/>
  <c r="B935" i="2" s="1"/>
  <c r="L934" i="8"/>
  <c r="G935" i="2" s="1"/>
  <c r="K934" i="8"/>
  <c r="F935" i="2" s="1"/>
  <c r="Q935" i="2" s="1"/>
  <c r="J934" i="8"/>
  <c r="M933" i="8"/>
  <c r="B934" i="2" s="1"/>
  <c r="L933" i="8"/>
  <c r="G934" i="2" s="1"/>
  <c r="K933" i="8"/>
  <c r="F934" i="2" s="1"/>
  <c r="Q934" i="2" s="1"/>
  <c r="J933" i="8"/>
  <c r="M932" i="8"/>
  <c r="B933" i="2" s="1"/>
  <c r="L932" i="8"/>
  <c r="G933" i="2" s="1"/>
  <c r="K932" i="8"/>
  <c r="F933" i="2" s="1"/>
  <c r="Q933" i="2" s="1"/>
  <c r="J932" i="8"/>
  <c r="M931" i="8"/>
  <c r="B932" i="2" s="1"/>
  <c r="L931" i="8"/>
  <c r="G932" i="2" s="1"/>
  <c r="K931" i="8"/>
  <c r="F932" i="2" s="1"/>
  <c r="Q932" i="2" s="1"/>
  <c r="J931" i="8"/>
  <c r="M930" i="8"/>
  <c r="B931" i="2" s="1"/>
  <c r="L930" i="8"/>
  <c r="G931" i="2" s="1"/>
  <c r="K930" i="8"/>
  <c r="F931" i="2" s="1"/>
  <c r="Q931" i="2" s="1"/>
  <c r="J930" i="8"/>
  <c r="M929" i="8"/>
  <c r="B930" i="2" s="1"/>
  <c r="L929" i="8"/>
  <c r="G930" i="2" s="1"/>
  <c r="K929" i="8"/>
  <c r="F930" i="2" s="1"/>
  <c r="Q930" i="2" s="1"/>
  <c r="J929" i="8"/>
  <c r="M928" i="8"/>
  <c r="B929" i="2" s="1"/>
  <c r="L928" i="8"/>
  <c r="G929" i="2" s="1"/>
  <c r="K928" i="8"/>
  <c r="F929" i="2" s="1"/>
  <c r="Q929" i="2" s="1"/>
  <c r="J928" i="8"/>
  <c r="M927" i="8"/>
  <c r="B928" i="2" s="1"/>
  <c r="L927" i="8"/>
  <c r="G928" i="2" s="1"/>
  <c r="K927" i="8"/>
  <c r="F928" i="2" s="1"/>
  <c r="Q928" i="2" s="1"/>
  <c r="J927" i="8"/>
  <c r="M926" i="8"/>
  <c r="B927" i="2" s="1"/>
  <c r="L926" i="8"/>
  <c r="G927" i="2" s="1"/>
  <c r="K926" i="8"/>
  <c r="F927" i="2" s="1"/>
  <c r="Q927" i="2" s="1"/>
  <c r="J926" i="8"/>
  <c r="M925" i="8"/>
  <c r="B926" i="2" s="1"/>
  <c r="L925" i="8"/>
  <c r="G926" i="2" s="1"/>
  <c r="K925" i="8"/>
  <c r="F926" i="2" s="1"/>
  <c r="Q926" i="2" s="1"/>
  <c r="J925" i="8"/>
  <c r="M924" i="8"/>
  <c r="B925" i="2" s="1"/>
  <c r="L924" i="8"/>
  <c r="G925" i="2" s="1"/>
  <c r="K924" i="8"/>
  <c r="F925" i="2" s="1"/>
  <c r="Q925" i="2" s="1"/>
  <c r="J924" i="8"/>
  <c r="M923" i="8"/>
  <c r="B924" i="2" s="1"/>
  <c r="L923" i="8"/>
  <c r="G924" i="2" s="1"/>
  <c r="K923" i="8"/>
  <c r="F924" i="2" s="1"/>
  <c r="Q924" i="2" s="1"/>
  <c r="J923" i="8"/>
  <c r="M922" i="8"/>
  <c r="B923" i="2" s="1"/>
  <c r="L922" i="8"/>
  <c r="G923" i="2" s="1"/>
  <c r="K922" i="8"/>
  <c r="F923" i="2" s="1"/>
  <c r="Q923" i="2" s="1"/>
  <c r="J922" i="8"/>
  <c r="M921" i="8"/>
  <c r="B922" i="2" s="1"/>
  <c r="L921" i="8"/>
  <c r="G922" i="2" s="1"/>
  <c r="K921" i="8"/>
  <c r="F922" i="2" s="1"/>
  <c r="Q922" i="2" s="1"/>
  <c r="J921" i="8"/>
  <c r="M920" i="8"/>
  <c r="B921" i="2" s="1"/>
  <c r="L920" i="8"/>
  <c r="G921" i="2" s="1"/>
  <c r="H921" i="2" s="1"/>
  <c r="K920" i="8"/>
  <c r="F921" i="2" s="1"/>
  <c r="Q921" i="2" s="1"/>
  <c r="J920" i="8"/>
  <c r="M919" i="8"/>
  <c r="B920" i="2" s="1"/>
  <c r="L919" i="8"/>
  <c r="G920" i="2" s="1"/>
  <c r="K919" i="8"/>
  <c r="F920" i="2" s="1"/>
  <c r="Q920" i="2" s="1"/>
  <c r="J919" i="8"/>
  <c r="M918" i="8"/>
  <c r="B919" i="2" s="1"/>
  <c r="L918" i="8"/>
  <c r="G919" i="2" s="1"/>
  <c r="K918" i="8"/>
  <c r="F919" i="2" s="1"/>
  <c r="Q919" i="2" s="1"/>
  <c r="J918" i="8"/>
  <c r="M917" i="8"/>
  <c r="B918" i="2" s="1"/>
  <c r="L917" i="8"/>
  <c r="G918" i="2" s="1"/>
  <c r="K917" i="8"/>
  <c r="F918" i="2" s="1"/>
  <c r="Q918" i="2" s="1"/>
  <c r="J917" i="8"/>
  <c r="M916" i="8"/>
  <c r="B917" i="2" s="1"/>
  <c r="L916" i="8"/>
  <c r="G917" i="2" s="1"/>
  <c r="K916" i="8"/>
  <c r="F917" i="2" s="1"/>
  <c r="Q917" i="2" s="1"/>
  <c r="J916" i="8"/>
  <c r="M915" i="8"/>
  <c r="B916" i="2" s="1"/>
  <c r="L915" i="8"/>
  <c r="G916" i="2" s="1"/>
  <c r="K915" i="8"/>
  <c r="F916" i="2" s="1"/>
  <c r="Q916" i="2" s="1"/>
  <c r="J915" i="8"/>
  <c r="M914" i="8"/>
  <c r="B915" i="2" s="1"/>
  <c r="L914" i="8"/>
  <c r="G915" i="2" s="1"/>
  <c r="K914" i="8"/>
  <c r="F915" i="2" s="1"/>
  <c r="Q915" i="2" s="1"/>
  <c r="J914" i="8"/>
  <c r="M913" i="8"/>
  <c r="B914" i="2" s="1"/>
  <c r="L913" i="8"/>
  <c r="G914" i="2" s="1"/>
  <c r="K913" i="8"/>
  <c r="F914" i="2" s="1"/>
  <c r="Q914" i="2" s="1"/>
  <c r="J913" i="8"/>
  <c r="M912" i="8"/>
  <c r="B913" i="2" s="1"/>
  <c r="L912" i="8"/>
  <c r="G913" i="2" s="1"/>
  <c r="K912" i="8"/>
  <c r="F913" i="2" s="1"/>
  <c r="Q913" i="2" s="1"/>
  <c r="J912" i="8"/>
  <c r="M911" i="8"/>
  <c r="B912" i="2" s="1"/>
  <c r="L911" i="8"/>
  <c r="G912" i="2" s="1"/>
  <c r="K911" i="8"/>
  <c r="F912" i="2" s="1"/>
  <c r="Q912" i="2" s="1"/>
  <c r="J911" i="8"/>
  <c r="M910" i="8"/>
  <c r="B911" i="2" s="1"/>
  <c r="L910" i="8"/>
  <c r="G911" i="2" s="1"/>
  <c r="K910" i="8"/>
  <c r="F911" i="2" s="1"/>
  <c r="Q911" i="2" s="1"/>
  <c r="J910" i="8"/>
  <c r="M909" i="8"/>
  <c r="B910" i="2" s="1"/>
  <c r="L909" i="8"/>
  <c r="G910" i="2" s="1"/>
  <c r="K909" i="8"/>
  <c r="F910" i="2" s="1"/>
  <c r="Q910" i="2" s="1"/>
  <c r="J909" i="8"/>
  <c r="M908" i="8"/>
  <c r="B909" i="2" s="1"/>
  <c r="L908" i="8"/>
  <c r="G909" i="2" s="1"/>
  <c r="K908" i="8"/>
  <c r="F909" i="2" s="1"/>
  <c r="Q909" i="2" s="1"/>
  <c r="J908" i="8"/>
  <c r="M907" i="8"/>
  <c r="B908" i="2" s="1"/>
  <c r="L907" i="8"/>
  <c r="G908" i="2" s="1"/>
  <c r="K907" i="8"/>
  <c r="F908" i="2" s="1"/>
  <c r="Q908" i="2" s="1"/>
  <c r="J907" i="8"/>
  <c r="M906" i="8"/>
  <c r="B907" i="2" s="1"/>
  <c r="L906" i="8"/>
  <c r="G907" i="2" s="1"/>
  <c r="K906" i="8"/>
  <c r="F907" i="2" s="1"/>
  <c r="Q907" i="2" s="1"/>
  <c r="J906" i="8"/>
  <c r="M905" i="8"/>
  <c r="B906" i="2" s="1"/>
  <c r="L905" i="8"/>
  <c r="G906" i="2" s="1"/>
  <c r="K905" i="8"/>
  <c r="F906" i="2" s="1"/>
  <c r="Q906" i="2" s="1"/>
  <c r="J905" i="8"/>
  <c r="M904" i="8"/>
  <c r="B905" i="2" s="1"/>
  <c r="L904" i="8"/>
  <c r="G905" i="2" s="1"/>
  <c r="K904" i="8"/>
  <c r="F905" i="2" s="1"/>
  <c r="Q905" i="2" s="1"/>
  <c r="J904" i="8"/>
  <c r="M903" i="8"/>
  <c r="B904" i="2" s="1"/>
  <c r="L903" i="8"/>
  <c r="G904" i="2" s="1"/>
  <c r="K903" i="8"/>
  <c r="F904" i="2" s="1"/>
  <c r="Q904" i="2" s="1"/>
  <c r="J903" i="8"/>
  <c r="M902" i="8"/>
  <c r="B903" i="2" s="1"/>
  <c r="L902" i="8"/>
  <c r="G903" i="2" s="1"/>
  <c r="H903" i="2" s="1"/>
  <c r="K902" i="8"/>
  <c r="F903" i="2" s="1"/>
  <c r="Q903" i="2" s="1"/>
  <c r="J902" i="8"/>
  <c r="M901" i="8"/>
  <c r="B902" i="2" s="1"/>
  <c r="L901" i="8"/>
  <c r="G902" i="2" s="1"/>
  <c r="K901" i="8"/>
  <c r="F902" i="2" s="1"/>
  <c r="Q902" i="2" s="1"/>
  <c r="J901" i="8"/>
  <c r="M900" i="8"/>
  <c r="B901" i="2" s="1"/>
  <c r="L900" i="8"/>
  <c r="G901" i="2" s="1"/>
  <c r="K900" i="8"/>
  <c r="F901" i="2" s="1"/>
  <c r="Q901" i="2" s="1"/>
  <c r="J900" i="8"/>
  <c r="M899" i="8"/>
  <c r="B900" i="2" s="1"/>
  <c r="L899" i="8"/>
  <c r="G900" i="2" s="1"/>
  <c r="K899" i="8"/>
  <c r="F900" i="2" s="1"/>
  <c r="Q900" i="2" s="1"/>
  <c r="J899" i="8"/>
  <c r="M898" i="8"/>
  <c r="B899" i="2" s="1"/>
  <c r="L898" i="8"/>
  <c r="G899" i="2" s="1"/>
  <c r="K898" i="8"/>
  <c r="F899" i="2" s="1"/>
  <c r="Q899" i="2" s="1"/>
  <c r="J898" i="8"/>
  <c r="M897" i="8"/>
  <c r="B898" i="2" s="1"/>
  <c r="L897" i="8"/>
  <c r="G898" i="2" s="1"/>
  <c r="K897" i="8"/>
  <c r="F898" i="2" s="1"/>
  <c r="Q898" i="2" s="1"/>
  <c r="J897" i="8"/>
  <c r="M896" i="8"/>
  <c r="B897" i="2" s="1"/>
  <c r="L896" i="8"/>
  <c r="G897" i="2" s="1"/>
  <c r="K896" i="8"/>
  <c r="F897" i="2" s="1"/>
  <c r="Q897" i="2" s="1"/>
  <c r="J896" i="8"/>
  <c r="M895" i="8"/>
  <c r="B896" i="2" s="1"/>
  <c r="L895" i="8"/>
  <c r="G896" i="2" s="1"/>
  <c r="K895" i="8"/>
  <c r="F896" i="2" s="1"/>
  <c r="Q896" i="2" s="1"/>
  <c r="J895" i="8"/>
  <c r="M894" i="8"/>
  <c r="B895" i="2" s="1"/>
  <c r="L894" i="8"/>
  <c r="G895" i="2" s="1"/>
  <c r="K894" i="8"/>
  <c r="F895" i="2" s="1"/>
  <c r="Q895" i="2" s="1"/>
  <c r="J894" i="8"/>
  <c r="M893" i="8"/>
  <c r="B894" i="2" s="1"/>
  <c r="L893" i="8"/>
  <c r="G894" i="2" s="1"/>
  <c r="K893" i="8"/>
  <c r="F894" i="2" s="1"/>
  <c r="Q894" i="2" s="1"/>
  <c r="J893" i="8"/>
  <c r="M892" i="8"/>
  <c r="B893" i="2" s="1"/>
  <c r="L892" i="8"/>
  <c r="G893" i="2" s="1"/>
  <c r="K892" i="8"/>
  <c r="F893" i="2" s="1"/>
  <c r="Q893" i="2" s="1"/>
  <c r="J892" i="8"/>
  <c r="M891" i="8"/>
  <c r="B892" i="2" s="1"/>
  <c r="L891" i="8"/>
  <c r="G892" i="2" s="1"/>
  <c r="K891" i="8"/>
  <c r="F892" i="2" s="1"/>
  <c r="Q892" i="2" s="1"/>
  <c r="J891" i="8"/>
  <c r="M890" i="8"/>
  <c r="B891" i="2" s="1"/>
  <c r="L890" i="8"/>
  <c r="G891" i="2" s="1"/>
  <c r="K890" i="8"/>
  <c r="F891" i="2" s="1"/>
  <c r="Q891" i="2" s="1"/>
  <c r="J890" i="8"/>
  <c r="M889" i="8"/>
  <c r="B890" i="2" s="1"/>
  <c r="L889" i="8"/>
  <c r="G890" i="2" s="1"/>
  <c r="K889" i="8"/>
  <c r="F890" i="2" s="1"/>
  <c r="Q890" i="2" s="1"/>
  <c r="J889" i="8"/>
  <c r="M888" i="8"/>
  <c r="B889" i="2" s="1"/>
  <c r="L888" i="8"/>
  <c r="G889" i="2" s="1"/>
  <c r="K888" i="8"/>
  <c r="F889" i="2" s="1"/>
  <c r="Q889" i="2" s="1"/>
  <c r="J888" i="8"/>
  <c r="M887" i="8"/>
  <c r="B888" i="2" s="1"/>
  <c r="L887" i="8"/>
  <c r="G888" i="2" s="1"/>
  <c r="K887" i="8"/>
  <c r="F888" i="2" s="1"/>
  <c r="Q888" i="2" s="1"/>
  <c r="J887" i="8"/>
  <c r="M886" i="8"/>
  <c r="B887" i="2" s="1"/>
  <c r="L886" i="8"/>
  <c r="G887" i="2" s="1"/>
  <c r="K886" i="8"/>
  <c r="F887" i="2" s="1"/>
  <c r="Q887" i="2" s="1"/>
  <c r="J886" i="8"/>
  <c r="M885" i="8"/>
  <c r="B886" i="2" s="1"/>
  <c r="L885" i="8"/>
  <c r="G886" i="2" s="1"/>
  <c r="K885" i="8"/>
  <c r="F886" i="2" s="1"/>
  <c r="Q886" i="2" s="1"/>
  <c r="J885" i="8"/>
  <c r="M884" i="8"/>
  <c r="B885" i="2" s="1"/>
  <c r="L884" i="8"/>
  <c r="G885" i="2" s="1"/>
  <c r="K884" i="8"/>
  <c r="F885" i="2" s="1"/>
  <c r="Q885" i="2" s="1"/>
  <c r="J884" i="8"/>
  <c r="M883" i="8"/>
  <c r="B884" i="2" s="1"/>
  <c r="L883" i="8"/>
  <c r="G884" i="2" s="1"/>
  <c r="K883" i="8"/>
  <c r="F884" i="2" s="1"/>
  <c r="Q884" i="2" s="1"/>
  <c r="J883" i="8"/>
  <c r="M882" i="8"/>
  <c r="B883" i="2" s="1"/>
  <c r="L882" i="8"/>
  <c r="G883" i="2" s="1"/>
  <c r="K882" i="8"/>
  <c r="F883" i="2" s="1"/>
  <c r="Q883" i="2" s="1"/>
  <c r="J882" i="8"/>
  <c r="M881" i="8"/>
  <c r="B882" i="2" s="1"/>
  <c r="L881" i="8"/>
  <c r="G882" i="2" s="1"/>
  <c r="K881" i="8"/>
  <c r="F882" i="2" s="1"/>
  <c r="Q882" i="2" s="1"/>
  <c r="J881" i="8"/>
  <c r="M880" i="8"/>
  <c r="B881" i="2" s="1"/>
  <c r="L880" i="8"/>
  <c r="G881" i="2" s="1"/>
  <c r="K880" i="8"/>
  <c r="F881" i="2" s="1"/>
  <c r="Q881" i="2" s="1"/>
  <c r="J880" i="8"/>
  <c r="M879" i="8"/>
  <c r="B880" i="2" s="1"/>
  <c r="L879" i="8"/>
  <c r="G880" i="2" s="1"/>
  <c r="K879" i="8"/>
  <c r="F880" i="2" s="1"/>
  <c r="Q880" i="2" s="1"/>
  <c r="J879" i="8"/>
  <c r="M878" i="8"/>
  <c r="B879" i="2" s="1"/>
  <c r="L878" i="8"/>
  <c r="G879" i="2" s="1"/>
  <c r="K878" i="8"/>
  <c r="F879" i="2" s="1"/>
  <c r="Q879" i="2" s="1"/>
  <c r="J878" i="8"/>
  <c r="M877" i="8"/>
  <c r="B878" i="2" s="1"/>
  <c r="L877" i="8"/>
  <c r="G878" i="2" s="1"/>
  <c r="K877" i="8"/>
  <c r="F878" i="2" s="1"/>
  <c r="Q878" i="2" s="1"/>
  <c r="J877" i="8"/>
  <c r="M876" i="8"/>
  <c r="B877" i="2" s="1"/>
  <c r="L876" i="8"/>
  <c r="G877" i="2" s="1"/>
  <c r="K876" i="8"/>
  <c r="F877" i="2" s="1"/>
  <c r="Q877" i="2" s="1"/>
  <c r="J876" i="8"/>
  <c r="M875" i="8"/>
  <c r="B876" i="2" s="1"/>
  <c r="L875" i="8"/>
  <c r="G876" i="2" s="1"/>
  <c r="K875" i="8"/>
  <c r="F876" i="2" s="1"/>
  <c r="Q876" i="2" s="1"/>
  <c r="J875" i="8"/>
  <c r="M874" i="8"/>
  <c r="B875" i="2" s="1"/>
  <c r="L874" i="8"/>
  <c r="G875" i="2" s="1"/>
  <c r="K874" i="8"/>
  <c r="F875" i="2" s="1"/>
  <c r="Q875" i="2" s="1"/>
  <c r="J874" i="8"/>
  <c r="M873" i="8"/>
  <c r="B874" i="2" s="1"/>
  <c r="L873" i="8"/>
  <c r="G874" i="2" s="1"/>
  <c r="K873" i="8"/>
  <c r="F874" i="2" s="1"/>
  <c r="Q874" i="2" s="1"/>
  <c r="J873" i="8"/>
  <c r="M872" i="8"/>
  <c r="B873" i="2" s="1"/>
  <c r="L872" i="8"/>
  <c r="G873" i="2" s="1"/>
  <c r="K872" i="8"/>
  <c r="F873" i="2" s="1"/>
  <c r="Q873" i="2" s="1"/>
  <c r="J872" i="8"/>
  <c r="M871" i="8"/>
  <c r="B872" i="2" s="1"/>
  <c r="L871" i="8"/>
  <c r="G872" i="2" s="1"/>
  <c r="K871" i="8"/>
  <c r="F872" i="2" s="1"/>
  <c r="Q872" i="2" s="1"/>
  <c r="J871" i="8"/>
  <c r="M870" i="8"/>
  <c r="B871" i="2" s="1"/>
  <c r="L870" i="8"/>
  <c r="G871" i="2" s="1"/>
  <c r="K870" i="8"/>
  <c r="F871" i="2" s="1"/>
  <c r="Q871" i="2" s="1"/>
  <c r="J870" i="8"/>
  <c r="M869" i="8"/>
  <c r="B870" i="2" s="1"/>
  <c r="L869" i="8"/>
  <c r="G870" i="2" s="1"/>
  <c r="K869" i="8"/>
  <c r="F870" i="2" s="1"/>
  <c r="Q870" i="2" s="1"/>
  <c r="J869" i="8"/>
  <c r="M868" i="8"/>
  <c r="B869" i="2" s="1"/>
  <c r="L868" i="8"/>
  <c r="G869" i="2" s="1"/>
  <c r="K868" i="8"/>
  <c r="F869" i="2" s="1"/>
  <c r="Q869" i="2" s="1"/>
  <c r="J868" i="8"/>
  <c r="M867" i="8"/>
  <c r="B868" i="2" s="1"/>
  <c r="L867" i="8"/>
  <c r="G868" i="2" s="1"/>
  <c r="K867" i="8"/>
  <c r="F868" i="2" s="1"/>
  <c r="Q868" i="2" s="1"/>
  <c r="J867" i="8"/>
  <c r="M866" i="8"/>
  <c r="B867" i="2" s="1"/>
  <c r="L866" i="8"/>
  <c r="G867" i="2" s="1"/>
  <c r="K866" i="8"/>
  <c r="F867" i="2" s="1"/>
  <c r="Q867" i="2" s="1"/>
  <c r="J866" i="8"/>
  <c r="M865" i="8"/>
  <c r="B866" i="2" s="1"/>
  <c r="L865" i="8"/>
  <c r="G866" i="2" s="1"/>
  <c r="K865" i="8"/>
  <c r="F866" i="2" s="1"/>
  <c r="Q866" i="2" s="1"/>
  <c r="J865" i="8"/>
  <c r="M864" i="8"/>
  <c r="B865" i="2" s="1"/>
  <c r="L864" i="8"/>
  <c r="G865" i="2" s="1"/>
  <c r="K864" i="8"/>
  <c r="F865" i="2" s="1"/>
  <c r="Q865" i="2" s="1"/>
  <c r="J864" i="8"/>
  <c r="M863" i="8"/>
  <c r="B864" i="2" s="1"/>
  <c r="L863" i="8"/>
  <c r="G864" i="2" s="1"/>
  <c r="K863" i="8"/>
  <c r="F864" i="2" s="1"/>
  <c r="Q864" i="2" s="1"/>
  <c r="J863" i="8"/>
  <c r="M862" i="8"/>
  <c r="B863" i="2" s="1"/>
  <c r="L862" i="8"/>
  <c r="G863" i="2" s="1"/>
  <c r="K862" i="8"/>
  <c r="F863" i="2" s="1"/>
  <c r="Q863" i="2" s="1"/>
  <c r="J862" i="8"/>
  <c r="M861" i="8"/>
  <c r="B862" i="2" s="1"/>
  <c r="L861" i="8"/>
  <c r="G862" i="2" s="1"/>
  <c r="K861" i="8"/>
  <c r="F862" i="2" s="1"/>
  <c r="Q862" i="2" s="1"/>
  <c r="J861" i="8"/>
  <c r="M860" i="8"/>
  <c r="B861" i="2" s="1"/>
  <c r="L860" i="8"/>
  <c r="G861" i="2" s="1"/>
  <c r="K860" i="8"/>
  <c r="F861" i="2" s="1"/>
  <c r="Q861" i="2" s="1"/>
  <c r="J860" i="8"/>
  <c r="M859" i="8"/>
  <c r="B860" i="2" s="1"/>
  <c r="L859" i="8"/>
  <c r="G860" i="2" s="1"/>
  <c r="K859" i="8"/>
  <c r="F860" i="2" s="1"/>
  <c r="Q860" i="2" s="1"/>
  <c r="J859" i="8"/>
  <c r="M858" i="8"/>
  <c r="B859" i="2" s="1"/>
  <c r="L858" i="8"/>
  <c r="G859" i="2" s="1"/>
  <c r="K858" i="8"/>
  <c r="F859" i="2" s="1"/>
  <c r="Q859" i="2" s="1"/>
  <c r="J858" i="8"/>
  <c r="M857" i="8"/>
  <c r="B858" i="2" s="1"/>
  <c r="L857" i="8"/>
  <c r="G858" i="2" s="1"/>
  <c r="K857" i="8"/>
  <c r="F858" i="2" s="1"/>
  <c r="Q858" i="2" s="1"/>
  <c r="J857" i="8"/>
  <c r="M856" i="8"/>
  <c r="B857" i="2" s="1"/>
  <c r="L856" i="8"/>
  <c r="G857" i="2" s="1"/>
  <c r="K856" i="8"/>
  <c r="F857" i="2" s="1"/>
  <c r="Q857" i="2" s="1"/>
  <c r="J856" i="8"/>
  <c r="M855" i="8"/>
  <c r="B856" i="2" s="1"/>
  <c r="L855" i="8"/>
  <c r="G856" i="2" s="1"/>
  <c r="K855" i="8"/>
  <c r="F856" i="2" s="1"/>
  <c r="Q856" i="2" s="1"/>
  <c r="J855" i="8"/>
  <c r="M854" i="8"/>
  <c r="B855" i="2" s="1"/>
  <c r="L854" i="8"/>
  <c r="G855" i="2" s="1"/>
  <c r="K854" i="8"/>
  <c r="F855" i="2" s="1"/>
  <c r="Q855" i="2" s="1"/>
  <c r="J854" i="8"/>
  <c r="M853" i="8"/>
  <c r="B854" i="2" s="1"/>
  <c r="L853" i="8"/>
  <c r="G854" i="2" s="1"/>
  <c r="K853" i="8"/>
  <c r="F854" i="2" s="1"/>
  <c r="Q854" i="2" s="1"/>
  <c r="J853" i="8"/>
  <c r="M852" i="8"/>
  <c r="B853" i="2" s="1"/>
  <c r="L852" i="8"/>
  <c r="G853" i="2" s="1"/>
  <c r="K852" i="8"/>
  <c r="F853" i="2" s="1"/>
  <c r="Q853" i="2" s="1"/>
  <c r="J852" i="8"/>
  <c r="M851" i="8"/>
  <c r="B852" i="2" s="1"/>
  <c r="L851" i="8"/>
  <c r="G852" i="2" s="1"/>
  <c r="K851" i="8"/>
  <c r="F852" i="2" s="1"/>
  <c r="Q852" i="2" s="1"/>
  <c r="J851" i="8"/>
  <c r="M850" i="8"/>
  <c r="B851" i="2" s="1"/>
  <c r="L850" i="8"/>
  <c r="G851" i="2" s="1"/>
  <c r="K850" i="8"/>
  <c r="F851" i="2" s="1"/>
  <c r="Q851" i="2" s="1"/>
  <c r="J850" i="8"/>
  <c r="M849" i="8"/>
  <c r="B850" i="2" s="1"/>
  <c r="L849" i="8"/>
  <c r="G850" i="2" s="1"/>
  <c r="K849" i="8"/>
  <c r="F850" i="2" s="1"/>
  <c r="Q850" i="2" s="1"/>
  <c r="J849" i="8"/>
  <c r="M848" i="8"/>
  <c r="B849" i="2" s="1"/>
  <c r="L848" i="8"/>
  <c r="G849" i="2" s="1"/>
  <c r="K848" i="8"/>
  <c r="F849" i="2" s="1"/>
  <c r="Q849" i="2" s="1"/>
  <c r="J848" i="8"/>
  <c r="M847" i="8"/>
  <c r="B848" i="2" s="1"/>
  <c r="L847" i="8"/>
  <c r="G848" i="2" s="1"/>
  <c r="K847" i="8"/>
  <c r="F848" i="2" s="1"/>
  <c r="Q848" i="2" s="1"/>
  <c r="J847" i="8"/>
  <c r="M846" i="8"/>
  <c r="B847" i="2" s="1"/>
  <c r="L846" i="8"/>
  <c r="G847" i="2" s="1"/>
  <c r="K846" i="8"/>
  <c r="F847" i="2" s="1"/>
  <c r="Q847" i="2" s="1"/>
  <c r="J846" i="8"/>
  <c r="M845" i="8"/>
  <c r="B846" i="2" s="1"/>
  <c r="L845" i="8"/>
  <c r="G846" i="2" s="1"/>
  <c r="K845" i="8"/>
  <c r="F846" i="2" s="1"/>
  <c r="Q846" i="2" s="1"/>
  <c r="J845" i="8"/>
  <c r="M844" i="8"/>
  <c r="B845" i="2" s="1"/>
  <c r="L844" i="8"/>
  <c r="G845" i="2" s="1"/>
  <c r="K844" i="8"/>
  <c r="F845" i="2" s="1"/>
  <c r="Q845" i="2" s="1"/>
  <c r="J844" i="8"/>
  <c r="M843" i="8"/>
  <c r="B844" i="2" s="1"/>
  <c r="L843" i="8"/>
  <c r="G844" i="2" s="1"/>
  <c r="K843" i="8"/>
  <c r="F844" i="2" s="1"/>
  <c r="Q844" i="2" s="1"/>
  <c r="J843" i="8"/>
  <c r="M842" i="8"/>
  <c r="B843" i="2" s="1"/>
  <c r="L842" i="8"/>
  <c r="G843" i="2" s="1"/>
  <c r="K842" i="8"/>
  <c r="F843" i="2" s="1"/>
  <c r="Q843" i="2" s="1"/>
  <c r="J842" i="8"/>
  <c r="M841" i="8"/>
  <c r="B842" i="2" s="1"/>
  <c r="L841" i="8"/>
  <c r="G842" i="2" s="1"/>
  <c r="K841" i="8"/>
  <c r="F842" i="2" s="1"/>
  <c r="Q842" i="2" s="1"/>
  <c r="J841" i="8"/>
  <c r="M840" i="8"/>
  <c r="B841" i="2" s="1"/>
  <c r="L840" i="8"/>
  <c r="G841" i="2" s="1"/>
  <c r="K840" i="8"/>
  <c r="F841" i="2" s="1"/>
  <c r="Q841" i="2" s="1"/>
  <c r="J840" i="8"/>
  <c r="M839" i="8"/>
  <c r="B840" i="2" s="1"/>
  <c r="L839" i="8"/>
  <c r="G840" i="2" s="1"/>
  <c r="K839" i="8"/>
  <c r="F840" i="2" s="1"/>
  <c r="Q840" i="2" s="1"/>
  <c r="J839" i="8"/>
  <c r="M838" i="8"/>
  <c r="B839" i="2" s="1"/>
  <c r="L838" i="8"/>
  <c r="G839" i="2" s="1"/>
  <c r="K838" i="8"/>
  <c r="F839" i="2" s="1"/>
  <c r="Q839" i="2" s="1"/>
  <c r="J838" i="8"/>
  <c r="M837" i="8"/>
  <c r="B838" i="2" s="1"/>
  <c r="L837" i="8"/>
  <c r="G838" i="2" s="1"/>
  <c r="K837" i="8"/>
  <c r="F838" i="2" s="1"/>
  <c r="Q838" i="2" s="1"/>
  <c r="J837" i="8"/>
  <c r="M836" i="8"/>
  <c r="B837" i="2" s="1"/>
  <c r="L836" i="8"/>
  <c r="G837" i="2" s="1"/>
  <c r="K836" i="8"/>
  <c r="F837" i="2" s="1"/>
  <c r="Q837" i="2" s="1"/>
  <c r="J836" i="8"/>
  <c r="M835" i="8"/>
  <c r="B836" i="2" s="1"/>
  <c r="L835" i="8"/>
  <c r="G836" i="2" s="1"/>
  <c r="K835" i="8"/>
  <c r="F836" i="2" s="1"/>
  <c r="Q836" i="2" s="1"/>
  <c r="J835" i="8"/>
  <c r="M834" i="8"/>
  <c r="B835" i="2" s="1"/>
  <c r="L834" i="8"/>
  <c r="G835" i="2" s="1"/>
  <c r="K834" i="8"/>
  <c r="F835" i="2" s="1"/>
  <c r="Q835" i="2" s="1"/>
  <c r="J834" i="8"/>
  <c r="M833" i="8"/>
  <c r="B834" i="2" s="1"/>
  <c r="L833" i="8"/>
  <c r="G834" i="2" s="1"/>
  <c r="K833" i="8"/>
  <c r="F834" i="2" s="1"/>
  <c r="Q834" i="2" s="1"/>
  <c r="J833" i="8"/>
  <c r="M832" i="8"/>
  <c r="B833" i="2" s="1"/>
  <c r="L832" i="8"/>
  <c r="G833" i="2" s="1"/>
  <c r="K832" i="8"/>
  <c r="F833" i="2" s="1"/>
  <c r="Q833" i="2" s="1"/>
  <c r="J832" i="8"/>
  <c r="M831" i="8"/>
  <c r="B832" i="2" s="1"/>
  <c r="L831" i="8"/>
  <c r="G832" i="2" s="1"/>
  <c r="K831" i="8"/>
  <c r="F832" i="2" s="1"/>
  <c r="Q832" i="2" s="1"/>
  <c r="J831" i="8"/>
  <c r="M830" i="8"/>
  <c r="B831" i="2" s="1"/>
  <c r="L830" i="8"/>
  <c r="G831" i="2" s="1"/>
  <c r="K830" i="8"/>
  <c r="F831" i="2" s="1"/>
  <c r="Q831" i="2" s="1"/>
  <c r="J830" i="8"/>
  <c r="M829" i="8"/>
  <c r="B830" i="2" s="1"/>
  <c r="L829" i="8"/>
  <c r="G830" i="2" s="1"/>
  <c r="K829" i="8"/>
  <c r="F830" i="2" s="1"/>
  <c r="Q830" i="2" s="1"/>
  <c r="J829" i="8"/>
  <c r="M828" i="8"/>
  <c r="B829" i="2" s="1"/>
  <c r="L828" i="8"/>
  <c r="G829" i="2" s="1"/>
  <c r="K828" i="8"/>
  <c r="F829" i="2" s="1"/>
  <c r="Q829" i="2" s="1"/>
  <c r="J828" i="8"/>
  <c r="M827" i="8"/>
  <c r="B828" i="2" s="1"/>
  <c r="L827" i="8"/>
  <c r="G828" i="2" s="1"/>
  <c r="K827" i="8"/>
  <c r="F828" i="2" s="1"/>
  <c r="Q828" i="2" s="1"/>
  <c r="J827" i="8"/>
  <c r="M826" i="8"/>
  <c r="B827" i="2" s="1"/>
  <c r="L826" i="8"/>
  <c r="G827" i="2" s="1"/>
  <c r="K826" i="8"/>
  <c r="F827" i="2" s="1"/>
  <c r="Q827" i="2" s="1"/>
  <c r="J826" i="8"/>
  <c r="M825" i="8"/>
  <c r="B826" i="2" s="1"/>
  <c r="L825" i="8"/>
  <c r="G826" i="2" s="1"/>
  <c r="K825" i="8"/>
  <c r="F826" i="2" s="1"/>
  <c r="Q826" i="2" s="1"/>
  <c r="J825" i="8"/>
  <c r="M824" i="8"/>
  <c r="B825" i="2" s="1"/>
  <c r="L824" i="8"/>
  <c r="G825" i="2" s="1"/>
  <c r="K824" i="8"/>
  <c r="F825" i="2" s="1"/>
  <c r="Q825" i="2" s="1"/>
  <c r="J824" i="8"/>
  <c r="M823" i="8"/>
  <c r="B824" i="2" s="1"/>
  <c r="L823" i="8"/>
  <c r="G824" i="2" s="1"/>
  <c r="K823" i="8"/>
  <c r="F824" i="2" s="1"/>
  <c r="Q824" i="2" s="1"/>
  <c r="J823" i="8"/>
  <c r="M822" i="8"/>
  <c r="B823" i="2" s="1"/>
  <c r="L822" i="8"/>
  <c r="G823" i="2" s="1"/>
  <c r="K822" i="8"/>
  <c r="F823" i="2" s="1"/>
  <c r="Q823" i="2" s="1"/>
  <c r="J822" i="8"/>
  <c r="M821" i="8"/>
  <c r="B822" i="2" s="1"/>
  <c r="L821" i="8"/>
  <c r="G822" i="2" s="1"/>
  <c r="K821" i="8"/>
  <c r="F822" i="2" s="1"/>
  <c r="Q822" i="2" s="1"/>
  <c r="J821" i="8"/>
  <c r="M820" i="8"/>
  <c r="B821" i="2" s="1"/>
  <c r="L820" i="8"/>
  <c r="G821" i="2" s="1"/>
  <c r="K820" i="8"/>
  <c r="F821" i="2" s="1"/>
  <c r="Q821" i="2" s="1"/>
  <c r="J820" i="8"/>
  <c r="M819" i="8"/>
  <c r="B820" i="2" s="1"/>
  <c r="L819" i="8"/>
  <c r="G820" i="2" s="1"/>
  <c r="K819" i="8"/>
  <c r="F820" i="2" s="1"/>
  <c r="Q820" i="2" s="1"/>
  <c r="J819" i="8"/>
  <c r="M818" i="8"/>
  <c r="B819" i="2" s="1"/>
  <c r="L818" i="8"/>
  <c r="G819" i="2" s="1"/>
  <c r="K818" i="8"/>
  <c r="F819" i="2" s="1"/>
  <c r="Q819" i="2" s="1"/>
  <c r="J818" i="8"/>
  <c r="M817" i="8"/>
  <c r="B818" i="2" s="1"/>
  <c r="L817" i="8"/>
  <c r="G818" i="2" s="1"/>
  <c r="K817" i="8"/>
  <c r="F818" i="2" s="1"/>
  <c r="Q818" i="2" s="1"/>
  <c r="J817" i="8"/>
  <c r="M816" i="8"/>
  <c r="B817" i="2" s="1"/>
  <c r="L816" i="8"/>
  <c r="G817" i="2" s="1"/>
  <c r="K816" i="8"/>
  <c r="F817" i="2" s="1"/>
  <c r="Q817" i="2" s="1"/>
  <c r="J816" i="8"/>
  <c r="M815" i="8"/>
  <c r="B816" i="2" s="1"/>
  <c r="L815" i="8"/>
  <c r="G816" i="2" s="1"/>
  <c r="K815" i="8"/>
  <c r="F816" i="2" s="1"/>
  <c r="Q816" i="2" s="1"/>
  <c r="J815" i="8"/>
  <c r="M814" i="8"/>
  <c r="B815" i="2" s="1"/>
  <c r="L814" i="8"/>
  <c r="G815" i="2" s="1"/>
  <c r="K814" i="8"/>
  <c r="F815" i="2" s="1"/>
  <c r="Q815" i="2" s="1"/>
  <c r="J814" i="8"/>
  <c r="M813" i="8"/>
  <c r="B814" i="2" s="1"/>
  <c r="L813" i="8"/>
  <c r="G814" i="2" s="1"/>
  <c r="K813" i="8"/>
  <c r="F814" i="2" s="1"/>
  <c r="Q814" i="2" s="1"/>
  <c r="J813" i="8"/>
  <c r="M812" i="8"/>
  <c r="B813" i="2" s="1"/>
  <c r="L812" i="8"/>
  <c r="G813" i="2" s="1"/>
  <c r="K812" i="8"/>
  <c r="F813" i="2" s="1"/>
  <c r="Q813" i="2" s="1"/>
  <c r="J812" i="8"/>
  <c r="M811" i="8"/>
  <c r="B812" i="2" s="1"/>
  <c r="L811" i="8"/>
  <c r="G812" i="2" s="1"/>
  <c r="K811" i="8"/>
  <c r="F812" i="2" s="1"/>
  <c r="Q812" i="2" s="1"/>
  <c r="J811" i="8"/>
  <c r="M810" i="8"/>
  <c r="B811" i="2" s="1"/>
  <c r="L810" i="8"/>
  <c r="G811" i="2" s="1"/>
  <c r="K810" i="8"/>
  <c r="F811" i="2" s="1"/>
  <c r="Q811" i="2" s="1"/>
  <c r="J810" i="8"/>
  <c r="M809" i="8"/>
  <c r="B810" i="2" s="1"/>
  <c r="L809" i="8"/>
  <c r="G810" i="2" s="1"/>
  <c r="K809" i="8"/>
  <c r="F810" i="2" s="1"/>
  <c r="Q810" i="2" s="1"/>
  <c r="J809" i="8"/>
  <c r="M808" i="8"/>
  <c r="B809" i="2" s="1"/>
  <c r="L808" i="8"/>
  <c r="G809" i="2" s="1"/>
  <c r="K808" i="8"/>
  <c r="F809" i="2" s="1"/>
  <c r="Q809" i="2" s="1"/>
  <c r="J808" i="8"/>
  <c r="M807" i="8"/>
  <c r="B808" i="2" s="1"/>
  <c r="L807" i="8"/>
  <c r="G808" i="2" s="1"/>
  <c r="K807" i="8"/>
  <c r="F808" i="2" s="1"/>
  <c r="Q808" i="2" s="1"/>
  <c r="J807" i="8"/>
  <c r="M806" i="8"/>
  <c r="B807" i="2" s="1"/>
  <c r="L806" i="8"/>
  <c r="G807" i="2" s="1"/>
  <c r="K806" i="8"/>
  <c r="F807" i="2" s="1"/>
  <c r="Q807" i="2" s="1"/>
  <c r="J806" i="8"/>
  <c r="M805" i="8"/>
  <c r="B806" i="2" s="1"/>
  <c r="L805" i="8"/>
  <c r="G806" i="2" s="1"/>
  <c r="K805" i="8"/>
  <c r="F806" i="2" s="1"/>
  <c r="Q806" i="2" s="1"/>
  <c r="J805" i="8"/>
  <c r="M804" i="8"/>
  <c r="B805" i="2" s="1"/>
  <c r="L804" i="8"/>
  <c r="G805" i="2" s="1"/>
  <c r="K804" i="8"/>
  <c r="F805" i="2" s="1"/>
  <c r="Q805" i="2" s="1"/>
  <c r="J804" i="8"/>
  <c r="M803" i="8"/>
  <c r="B804" i="2" s="1"/>
  <c r="L803" i="8"/>
  <c r="G804" i="2" s="1"/>
  <c r="K803" i="8"/>
  <c r="F804" i="2" s="1"/>
  <c r="Q804" i="2" s="1"/>
  <c r="J803" i="8"/>
  <c r="M802" i="8"/>
  <c r="B803" i="2" s="1"/>
  <c r="L802" i="8"/>
  <c r="G803" i="2" s="1"/>
  <c r="K802" i="8"/>
  <c r="F803" i="2" s="1"/>
  <c r="Q803" i="2" s="1"/>
  <c r="J802" i="8"/>
  <c r="M801" i="8"/>
  <c r="B802" i="2" s="1"/>
  <c r="L801" i="8"/>
  <c r="G802" i="2" s="1"/>
  <c r="K801" i="8"/>
  <c r="F802" i="2" s="1"/>
  <c r="Q802" i="2" s="1"/>
  <c r="J801" i="8"/>
  <c r="M800" i="8"/>
  <c r="B801" i="2" s="1"/>
  <c r="L800" i="8"/>
  <c r="G801" i="2" s="1"/>
  <c r="K800" i="8"/>
  <c r="F801" i="2" s="1"/>
  <c r="Q801" i="2" s="1"/>
  <c r="J800" i="8"/>
  <c r="M799" i="8"/>
  <c r="B800" i="2" s="1"/>
  <c r="L799" i="8"/>
  <c r="G800" i="2" s="1"/>
  <c r="K799" i="8"/>
  <c r="F800" i="2" s="1"/>
  <c r="Q800" i="2" s="1"/>
  <c r="J799" i="8"/>
  <c r="M798" i="8"/>
  <c r="B799" i="2" s="1"/>
  <c r="L798" i="8"/>
  <c r="G799" i="2" s="1"/>
  <c r="K798" i="8"/>
  <c r="F799" i="2" s="1"/>
  <c r="Q799" i="2" s="1"/>
  <c r="J798" i="8"/>
  <c r="M797" i="8"/>
  <c r="B798" i="2" s="1"/>
  <c r="L797" i="8"/>
  <c r="G798" i="2" s="1"/>
  <c r="K797" i="8"/>
  <c r="F798" i="2" s="1"/>
  <c r="Q798" i="2" s="1"/>
  <c r="J797" i="8"/>
  <c r="M796" i="8"/>
  <c r="B797" i="2" s="1"/>
  <c r="L796" i="8"/>
  <c r="G797" i="2" s="1"/>
  <c r="K796" i="8"/>
  <c r="F797" i="2" s="1"/>
  <c r="Q797" i="2" s="1"/>
  <c r="J796" i="8"/>
  <c r="M795" i="8"/>
  <c r="B796" i="2" s="1"/>
  <c r="L795" i="8"/>
  <c r="G796" i="2" s="1"/>
  <c r="K795" i="8"/>
  <c r="F796" i="2" s="1"/>
  <c r="Q796" i="2" s="1"/>
  <c r="J795" i="8"/>
  <c r="M794" i="8"/>
  <c r="B795" i="2" s="1"/>
  <c r="L794" i="8"/>
  <c r="G795" i="2" s="1"/>
  <c r="K794" i="8"/>
  <c r="F795" i="2" s="1"/>
  <c r="Q795" i="2" s="1"/>
  <c r="J794" i="8"/>
  <c r="M793" i="8"/>
  <c r="B794" i="2" s="1"/>
  <c r="L793" i="8"/>
  <c r="G794" i="2" s="1"/>
  <c r="K793" i="8"/>
  <c r="F794" i="2" s="1"/>
  <c r="Q794" i="2" s="1"/>
  <c r="J793" i="8"/>
  <c r="M792" i="8"/>
  <c r="B793" i="2" s="1"/>
  <c r="L792" i="8"/>
  <c r="G793" i="2" s="1"/>
  <c r="K792" i="8"/>
  <c r="F793" i="2" s="1"/>
  <c r="Q793" i="2" s="1"/>
  <c r="J792" i="8"/>
  <c r="M791" i="8"/>
  <c r="B792" i="2" s="1"/>
  <c r="L791" i="8"/>
  <c r="G792" i="2" s="1"/>
  <c r="K791" i="8"/>
  <c r="F792" i="2" s="1"/>
  <c r="Q792" i="2" s="1"/>
  <c r="J791" i="8"/>
  <c r="M790" i="8"/>
  <c r="B791" i="2" s="1"/>
  <c r="L790" i="8"/>
  <c r="G791" i="2" s="1"/>
  <c r="K790" i="8"/>
  <c r="F791" i="2" s="1"/>
  <c r="Q791" i="2" s="1"/>
  <c r="J790" i="8"/>
  <c r="M789" i="8"/>
  <c r="B790" i="2" s="1"/>
  <c r="L789" i="8"/>
  <c r="G790" i="2" s="1"/>
  <c r="K789" i="8"/>
  <c r="F790" i="2" s="1"/>
  <c r="Q790" i="2" s="1"/>
  <c r="J789" i="8"/>
  <c r="M788" i="8"/>
  <c r="B789" i="2" s="1"/>
  <c r="L788" i="8"/>
  <c r="G789" i="2" s="1"/>
  <c r="K788" i="8"/>
  <c r="F789" i="2" s="1"/>
  <c r="Q789" i="2" s="1"/>
  <c r="J788" i="8"/>
  <c r="M787" i="8"/>
  <c r="B788" i="2" s="1"/>
  <c r="L787" i="8"/>
  <c r="G788" i="2" s="1"/>
  <c r="K787" i="8"/>
  <c r="F788" i="2" s="1"/>
  <c r="Q788" i="2" s="1"/>
  <c r="J787" i="8"/>
  <c r="M786" i="8"/>
  <c r="B787" i="2" s="1"/>
  <c r="L786" i="8"/>
  <c r="G787" i="2" s="1"/>
  <c r="K786" i="8"/>
  <c r="F787" i="2" s="1"/>
  <c r="Q787" i="2" s="1"/>
  <c r="J786" i="8"/>
  <c r="M785" i="8"/>
  <c r="B786" i="2" s="1"/>
  <c r="L785" i="8"/>
  <c r="G786" i="2" s="1"/>
  <c r="K785" i="8"/>
  <c r="F786" i="2" s="1"/>
  <c r="Q786" i="2" s="1"/>
  <c r="J785" i="8"/>
  <c r="M784" i="8"/>
  <c r="B785" i="2" s="1"/>
  <c r="L784" i="8"/>
  <c r="G785" i="2" s="1"/>
  <c r="K784" i="8"/>
  <c r="F785" i="2" s="1"/>
  <c r="Q785" i="2" s="1"/>
  <c r="J784" i="8"/>
  <c r="M783" i="8"/>
  <c r="B784" i="2" s="1"/>
  <c r="L783" i="8"/>
  <c r="G784" i="2" s="1"/>
  <c r="K783" i="8"/>
  <c r="F784" i="2" s="1"/>
  <c r="Q784" i="2" s="1"/>
  <c r="J783" i="8"/>
  <c r="M782" i="8"/>
  <c r="B783" i="2" s="1"/>
  <c r="L782" i="8"/>
  <c r="G783" i="2" s="1"/>
  <c r="K782" i="8"/>
  <c r="F783" i="2" s="1"/>
  <c r="Q783" i="2" s="1"/>
  <c r="J782" i="8"/>
  <c r="M781" i="8"/>
  <c r="B782" i="2" s="1"/>
  <c r="L781" i="8"/>
  <c r="G782" i="2" s="1"/>
  <c r="K781" i="8"/>
  <c r="F782" i="2" s="1"/>
  <c r="Q782" i="2" s="1"/>
  <c r="J781" i="8"/>
  <c r="M780" i="8"/>
  <c r="B781" i="2" s="1"/>
  <c r="L780" i="8"/>
  <c r="G781" i="2" s="1"/>
  <c r="K780" i="8"/>
  <c r="F781" i="2" s="1"/>
  <c r="Q781" i="2" s="1"/>
  <c r="J780" i="8"/>
  <c r="M779" i="8"/>
  <c r="B780" i="2" s="1"/>
  <c r="L779" i="8"/>
  <c r="G780" i="2" s="1"/>
  <c r="K779" i="8"/>
  <c r="F780" i="2" s="1"/>
  <c r="Q780" i="2" s="1"/>
  <c r="J779" i="8"/>
  <c r="M778" i="8"/>
  <c r="B779" i="2" s="1"/>
  <c r="L778" i="8"/>
  <c r="G779" i="2" s="1"/>
  <c r="K778" i="8"/>
  <c r="F779" i="2" s="1"/>
  <c r="Q779" i="2" s="1"/>
  <c r="J778" i="8"/>
  <c r="M777" i="8"/>
  <c r="B778" i="2" s="1"/>
  <c r="L777" i="8"/>
  <c r="G778" i="2" s="1"/>
  <c r="K777" i="8"/>
  <c r="F778" i="2" s="1"/>
  <c r="Q778" i="2" s="1"/>
  <c r="J777" i="8"/>
  <c r="M776" i="8"/>
  <c r="B777" i="2" s="1"/>
  <c r="L776" i="8"/>
  <c r="G777" i="2" s="1"/>
  <c r="K776" i="8"/>
  <c r="F777" i="2" s="1"/>
  <c r="Q777" i="2" s="1"/>
  <c r="J776" i="8"/>
  <c r="M775" i="8"/>
  <c r="B776" i="2" s="1"/>
  <c r="L775" i="8"/>
  <c r="G776" i="2" s="1"/>
  <c r="K775" i="8"/>
  <c r="F776" i="2" s="1"/>
  <c r="Q776" i="2" s="1"/>
  <c r="J775" i="8"/>
  <c r="M774" i="8"/>
  <c r="B775" i="2" s="1"/>
  <c r="L774" i="8"/>
  <c r="G775" i="2" s="1"/>
  <c r="K774" i="8"/>
  <c r="F775" i="2" s="1"/>
  <c r="Q775" i="2" s="1"/>
  <c r="J774" i="8"/>
  <c r="M773" i="8"/>
  <c r="B774" i="2" s="1"/>
  <c r="L773" i="8"/>
  <c r="G774" i="2" s="1"/>
  <c r="K773" i="8"/>
  <c r="F774" i="2" s="1"/>
  <c r="Q774" i="2" s="1"/>
  <c r="J773" i="8"/>
  <c r="M772" i="8"/>
  <c r="B773" i="2" s="1"/>
  <c r="L772" i="8"/>
  <c r="G773" i="2" s="1"/>
  <c r="K772" i="8"/>
  <c r="F773" i="2" s="1"/>
  <c r="Q773" i="2" s="1"/>
  <c r="J772" i="8"/>
  <c r="M771" i="8"/>
  <c r="B772" i="2" s="1"/>
  <c r="L771" i="8"/>
  <c r="G772" i="2" s="1"/>
  <c r="K771" i="8"/>
  <c r="F772" i="2" s="1"/>
  <c r="Q772" i="2" s="1"/>
  <c r="J771" i="8"/>
  <c r="M770" i="8"/>
  <c r="B771" i="2" s="1"/>
  <c r="L770" i="8"/>
  <c r="G771" i="2" s="1"/>
  <c r="K770" i="8"/>
  <c r="F771" i="2" s="1"/>
  <c r="Q771" i="2" s="1"/>
  <c r="J770" i="8"/>
  <c r="M769" i="8"/>
  <c r="B770" i="2" s="1"/>
  <c r="L769" i="8"/>
  <c r="G770" i="2" s="1"/>
  <c r="K769" i="8"/>
  <c r="F770" i="2" s="1"/>
  <c r="Q770" i="2" s="1"/>
  <c r="J769" i="8"/>
  <c r="M768" i="8"/>
  <c r="B769" i="2" s="1"/>
  <c r="L768" i="8"/>
  <c r="G769" i="2" s="1"/>
  <c r="K768" i="8"/>
  <c r="F769" i="2" s="1"/>
  <c r="Q769" i="2" s="1"/>
  <c r="J768" i="8"/>
  <c r="M767" i="8"/>
  <c r="B768" i="2" s="1"/>
  <c r="L767" i="8"/>
  <c r="G768" i="2" s="1"/>
  <c r="K767" i="8"/>
  <c r="F768" i="2" s="1"/>
  <c r="Q768" i="2" s="1"/>
  <c r="J767" i="8"/>
  <c r="M766" i="8"/>
  <c r="B767" i="2" s="1"/>
  <c r="L766" i="8"/>
  <c r="G767" i="2" s="1"/>
  <c r="K766" i="8"/>
  <c r="F767" i="2" s="1"/>
  <c r="Q767" i="2" s="1"/>
  <c r="J766" i="8"/>
  <c r="M765" i="8"/>
  <c r="B766" i="2" s="1"/>
  <c r="L765" i="8"/>
  <c r="G766" i="2" s="1"/>
  <c r="K765" i="8"/>
  <c r="F766" i="2" s="1"/>
  <c r="Q766" i="2" s="1"/>
  <c r="J765" i="8"/>
  <c r="M764" i="8"/>
  <c r="B765" i="2" s="1"/>
  <c r="L764" i="8"/>
  <c r="G765" i="2" s="1"/>
  <c r="K764" i="8"/>
  <c r="F765" i="2" s="1"/>
  <c r="Q765" i="2" s="1"/>
  <c r="J764" i="8"/>
  <c r="M763" i="8"/>
  <c r="B764" i="2" s="1"/>
  <c r="L763" i="8"/>
  <c r="G764" i="2" s="1"/>
  <c r="K763" i="8"/>
  <c r="F764" i="2" s="1"/>
  <c r="Q764" i="2" s="1"/>
  <c r="J763" i="8"/>
  <c r="M762" i="8"/>
  <c r="B763" i="2" s="1"/>
  <c r="L762" i="8"/>
  <c r="G763" i="2" s="1"/>
  <c r="K762" i="8"/>
  <c r="F763" i="2" s="1"/>
  <c r="Q763" i="2" s="1"/>
  <c r="J762" i="8"/>
  <c r="M761" i="8"/>
  <c r="B762" i="2" s="1"/>
  <c r="L761" i="8"/>
  <c r="G762" i="2" s="1"/>
  <c r="K761" i="8"/>
  <c r="F762" i="2" s="1"/>
  <c r="Q762" i="2" s="1"/>
  <c r="J761" i="8"/>
  <c r="M760" i="8"/>
  <c r="B761" i="2" s="1"/>
  <c r="L760" i="8"/>
  <c r="G761" i="2" s="1"/>
  <c r="K760" i="8"/>
  <c r="F761" i="2" s="1"/>
  <c r="Q761" i="2" s="1"/>
  <c r="J760" i="8"/>
  <c r="M759" i="8"/>
  <c r="B760" i="2" s="1"/>
  <c r="L759" i="8"/>
  <c r="G760" i="2" s="1"/>
  <c r="K759" i="8"/>
  <c r="F760" i="2" s="1"/>
  <c r="Q760" i="2" s="1"/>
  <c r="J759" i="8"/>
  <c r="M758" i="8"/>
  <c r="B759" i="2" s="1"/>
  <c r="L758" i="8"/>
  <c r="G759" i="2" s="1"/>
  <c r="K758" i="8"/>
  <c r="F759" i="2" s="1"/>
  <c r="Q759" i="2" s="1"/>
  <c r="J758" i="8"/>
  <c r="M757" i="8"/>
  <c r="B758" i="2" s="1"/>
  <c r="L757" i="8"/>
  <c r="G758" i="2" s="1"/>
  <c r="K757" i="8"/>
  <c r="F758" i="2" s="1"/>
  <c r="Q758" i="2" s="1"/>
  <c r="J757" i="8"/>
  <c r="M756" i="8"/>
  <c r="B757" i="2" s="1"/>
  <c r="L756" i="8"/>
  <c r="G757" i="2" s="1"/>
  <c r="K756" i="8"/>
  <c r="F757" i="2" s="1"/>
  <c r="Q757" i="2" s="1"/>
  <c r="J756" i="8"/>
  <c r="M755" i="8"/>
  <c r="B756" i="2" s="1"/>
  <c r="L755" i="8"/>
  <c r="G756" i="2" s="1"/>
  <c r="K755" i="8"/>
  <c r="F756" i="2" s="1"/>
  <c r="Q756" i="2" s="1"/>
  <c r="J755" i="8"/>
  <c r="M754" i="8"/>
  <c r="B755" i="2" s="1"/>
  <c r="L754" i="8"/>
  <c r="G755" i="2" s="1"/>
  <c r="K754" i="8"/>
  <c r="F755" i="2" s="1"/>
  <c r="Q755" i="2" s="1"/>
  <c r="J754" i="8"/>
  <c r="M753" i="8"/>
  <c r="B754" i="2" s="1"/>
  <c r="L753" i="8"/>
  <c r="G754" i="2" s="1"/>
  <c r="K753" i="8"/>
  <c r="F754" i="2" s="1"/>
  <c r="Q754" i="2" s="1"/>
  <c r="J753" i="8"/>
  <c r="M752" i="8"/>
  <c r="B753" i="2" s="1"/>
  <c r="L752" i="8"/>
  <c r="G753" i="2" s="1"/>
  <c r="K752" i="8"/>
  <c r="F753" i="2" s="1"/>
  <c r="Q753" i="2" s="1"/>
  <c r="J752" i="8"/>
  <c r="M751" i="8"/>
  <c r="B752" i="2" s="1"/>
  <c r="L751" i="8"/>
  <c r="G752" i="2" s="1"/>
  <c r="K751" i="8"/>
  <c r="F752" i="2" s="1"/>
  <c r="Q752" i="2" s="1"/>
  <c r="J751" i="8"/>
  <c r="M750" i="8"/>
  <c r="B751" i="2" s="1"/>
  <c r="L750" i="8"/>
  <c r="G751" i="2" s="1"/>
  <c r="K750" i="8"/>
  <c r="F751" i="2" s="1"/>
  <c r="Q751" i="2" s="1"/>
  <c r="J750" i="8"/>
  <c r="M749" i="8"/>
  <c r="B750" i="2" s="1"/>
  <c r="L749" i="8"/>
  <c r="G750" i="2" s="1"/>
  <c r="K749" i="8"/>
  <c r="F750" i="2" s="1"/>
  <c r="Q750" i="2" s="1"/>
  <c r="J749" i="8"/>
  <c r="M748" i="8"/>
  <c r="B749" i="2" s="1"/>
  <c r="L748" i="8"/>
  <c r="G749" i="2" s="1"/>
  <c r="K748" i="8"/>
  <c r="F749" i="2" s="1"/>
  <c r="Q749" i="2" s="1"/>
  <c r="J748" i="8"/>
  <c r="M747" i="8"/>
  <c r="B748" i="2" s="1"/>
  <c r="L747" i="8"/>
  <c r="G748" i="2" s="1"/>
  <c r="K747" i="8"/>
  <c r="F748" i="2" s="1"/>
  <c r="Q748" i="2" s="1"/>
  <c r="J747" i="8"/>
  <c r="M746" i="8"/>
  <c r="B747" i="2" s="1"/>
  <c r="L746" i="8"/>
  <c r="G747" i="2" s="1"/>
  <c r="K746" i="8"/>
  <c r="F747" i="2" s="1"/>
  <c r="Q747" i="2" s="1"/>
  <c r="J746" i="8"/>
  <c r="M745" i="8"/>
  <c r="B746" i="2" s="1"/>
  <c r="L745" i="8"/>
  <c r="G746" i="2" s="1"/>
  <c r="K745" i="8"/>
  <c r="F746" i="2" s="1"/>
  <c r="Q746" i="2" s="1"/>
  <c r="J745" i="8"/>
  <c r="M744" i="8"/>
  <c r="B745" i="2" s="1"/>
  <c r="L744" i="8"/>
  <c r="G745" i="2" s="1"/>
  <c r="K744" i="8"/>
  <c r="F745" i="2" s="1"/>
  <c r="Q745" i="2" s="1"/>
  <c r="J744" i="8"/>
  <c r="M743" i="8"/>
  <c r="B744" i="2" s="1"/>
  <c r="L743" i="8"/>
  <c r="G744" i="2" s="1"/>
  <c r="K743" i="8"/>
  <c r="F744" i="2" s="1"/>
  <c r="Q744" i="2" s="1"/>
  <c r="J743" i="8"/>
  <c r="M742" i="8"/>
  <c r="B743" i="2" s="1"/>
  <c r="L742" i="8"/>
  <c r="G743" i="2" s="1"/>
  <c r="K742" i="8"/>
  <c r="F743" i="2" s="1"/>
  <c r="Q743" i="2" s="1"/>
  <c r="J742" i="8"/>
  <c r="M741" i="8"/>
  <c r="B742" i="2" s="1"/>
  <c r="L741" i="8"/>
  <c r="G742" i="2" s="1"/>
  <c r="K741" i="8"/>
  <c r="F742" i="2" s="1"/>
  <c r="Q742" i="2" s="1"/>
  <c r="J741" i="8"/>
  <c r="M740" i="8"/>
  <c r="B741" i="2" s="1"/>
  <c r="L740" i="8"/>
  <c r="G741" i="2" s="1"/>
  <c r="K740" i="8"/>
  <c r="F741" i="2" s="1"/>
  <c r="Q741" i="2" s="1"/>
  <c r="J740" i="8"/>
  <c r="M739" i="8"/>
  <c r="B740" i="2" s="1"/>
  <c r="L739" i="8"/>
  <c r="G740" i="2" s="1"/>
  <c r="K739" i="8"/>
  <c r="F740" i="2" s="1"/>
  <c r="Q740" i="2" s="1"/>
  <c r="J739" i="8"/>
  <c r="M738" i="8"/>
  <c r="B739" i="2" s="1"/>
  <c r="L738" i="8"/>
  <c r="G739" i="2" s="1"/>
  <c r="K738" i="8"/>
  <c r="F739" i="2" s="1"/>
  <c r="Q739" i="2" s="1"/>
  <c r="J738" i="8"/>
  <c r="M737" i="8"/>
  <c r="B738" i="2" s="1"/>
  <c r="L737" i="8"/>
  <c r="G738" i="2" s="1"/>
  <c r="K737" i="8"/>
  <c r="F738" i="2" s="1"/>
  <c r="Q738" i="2" s="1"/>
  <c r="J737" i="8"/>
  <c r="M736" i="8"/>
  <c r="B737" i="2" s="1"/>
  <c r="L736" i="8"/>
  <c r="G737" i="2" s="1"/>
  <c r="K736" i="8"/>
  <c r="F737" i="2" s="1"/>
  <c r="Q737" i="2" s="1"/>
  <c r="J736" i="8"/>
  <c r="M735" i="8"/>
  <c r="B736" i="2" s="1"/>
  <c r="L735" i="8"/>
  <c r="G736" i="2" s="1"/>
  <c r="K735" i="8"/>
  <c r="F736" i="2" s="1"/>
  <c r="Q736" i="2" s="1"/>
  <c r="J735" i="8"/>
  <c r="M734" i="8"/>
  <c r="B735" i="2" s="1"/>
  <c r="L734" i="8"/>
  <c r="G735" i="2" s="1"/>
  <c r="K734" i="8"/>
  <c r="F735" i="2" s="1"/>
  <c r="Q735" i="2" s="1"/>
  <c r="J734" i="8"/>
  <c r="M733" i="8"/>
  <c r="B734" i="2" s="1"/>
  <c r="L733" i="8"/>
  <c r="G734" i="2" s="1"/>
  <c r="K733" i="8"/>
  <c r="F734" i="2" s="1"/>
  <c r="Q734" i="2" s="1"/>
  <c r="J733" i="8"/>
  <c r="M732" i="8"/>
  <c r="B733" i="2" s="1"/>
  <c r="L732" i="8"/>
  <c r="G733" i="2" s="1"/>
  <c r="K732" i="8"/>
  <c r="F733" i="2" s="1"/>
  <c r="Q733" i="2" s="1"/>
  <c r="J732" i="8"/>
  <c r="M731" i="8"/>
  <c r="B732" i="2" s="1"/>
  <c r="L731" i="8"/>
  <c r="G732" i="2" s="1"/>
  <c r="K731" i="8"/>
  <c r="F732" i="2" s="1"/>
  <c r="Q732" i="2" s="1"/>
  <c r="J731" i="8"/>
  <c r="M730" i="8"/>
  <c r="B731" i="2" s="1"/>
  <c r="L730" i="8"/>
  <c r="G731" i="2" s="1"/>
  <c r="K730" i="8"/>
  <c r="F731" i="2" s="1"/>
  <c r="Q731" i="2" s="1"/>
  <c r="J730" i="8"/>
  <c r="M729" i="8"/>
  <c r="B730" i="2" s="1"/>
  <c r="L729" i="8"/>
  <c r="G730" i="2" s="1"/>
  <c r="K729" i="8"/>
  <c r="F730" i="2" s="1"/>
  <c r="Q730" i="2" s="1"/>
  <c r="J729" i="8"/>
  <c r="M728" i="8"/>
  <c r="B729" i="2" s="1"/>
  <c r="L728" i="8"/>
  <c r="G729" i="2" s="1"/>
  <c r="K728" i="8"/>
  <c r="F729" i="2" s="1"/>
  <c r="Q729" i="2" s="1"/>
  <c r="J728" i="8"/>
  <c r="M727" i="8"/>
  <c r="B728" i="2" s="1"/>
  <c r="L727" i="8"/>
  <c r="G728" i="2" s="1"/>
  <c r="K727" i="8"/>
  <c r="F728" i="2" s="1"/>
  <c r="Q728" i="2" s="1"/>
  <c r="J727" i="8"/>
  <c r="M726" i="8"/>
  <c r="B727" i="2" s="1"/>
  <c r="L726" i="8"/>
  <c r="G727" i="2" s="1"/>
  <c r="K726" i="8"/>
  <c r="F727" i="2" s="1"/>
  <c r="Q727" i="2" s="1"/>
  <c r="J726" i="8"/>
  <c r="M725" i="8"/>
  <c r="B726" i="2" s="1"/>
  <c r="L725" i="8"/>
  <c r="G726" i="2" s="1"/>
  <c r="K725" i="8"/>
  <c r="F726" i="2" s="1"/>
  <c r="Q726" i="2" s="1"/>
  <c r="J725" i="8"/>
  <c r="M724" i="8"/>
  <c r="B725" i="2" s="1"/>
  <c r="L724" i="8"/>
  <c r="G725" i="2" s="1"/>
  <c r="K724" i="8"/>
  <c r="F725" i="2" s="1"/>
  <c r="Q725" i="2" s="1"/>
  <c r="J724" i="8"/>
  <c r="M723" i="8"/>
  <c r="B724" i="2" s="1"/>
  <c r="L723" i="8"/>
  <c r="G724" i="2" s="1"/>
  <c r="K723" i="8"/>
  <c r="F724" i="2" s="1"/>
  <c r="Q724" i="2" s="1"/>
  <c r="J723" i="8"/>
  <c r="M722" i="8"/>
  <c r="B723" i="2" s="1"/>
  <c r="L722" i="8"/>
  <c r="G723" i="2" s="1"/>
  <c r="K722" i="8"/>
  <c r="F723" i="2" s="1"/>
  <c r="Q723" i="2" s="1"/>
  <c r="J722" i="8"/>
  <c r="M721" i="8"/>
  <c r="B722" i="2" s="1"/>
  <c r="L721" i="8"/>
  <c r="G722" i="2" s="1"/>
  <c r="K721" i="8"/>
  <c r="F722" i="2" s="1"/>
  <c r="Q722" i="2" s="1"/>
  <c r="J721" i="8"/>
  <c r="M720" i="8"/>
  <c r="B721" i="2" s="1"/>
  <c r="L720" i="8"/>
  <c r="G721" i="2" s="1"/>
  <c r="K720" i="8"/>
  <c r="F721" i="2" s="1"/>
  <c r="Q721" i="2" s="1"/>
  <c r="J720" i="8"/>
  <c r="M719" i="8"/>
  <c r="B720" i="2" s="1"/>
  <c r="L719" i="8"/>
  <c r="G720" i="2" s="1"/>
  <c r="K719" i="8"/>
  <c r="F720" i="2" s="1"/>
  <c r="Q720" i="2" s="1"/>
  <c r="J719" i="8"/>
  <c r="M718" i="8"/>
  <c r="B719" i="2" s="1"/>
  <c r="L718" i="8"/>
  <c r="G719" i="2" s="1"/>
  <c r="K718" i="8"/>
  <c r="F719" i="2" s="1"/>
  <c r="Q719" i="2" s="1"/>
  <c r="J718" i="8"/>
  <c r="M717" i="8"/>
  <c r="B718" i="2" s="1"/>
  <c r="L717" i="8"/>
  <c r="G718" i="2" s="1"/>
  <c r="K717" i="8"/>
  <c r="F718" i="2" s="1"/>
  <c r="Q718" i="2" s="1"/>
  <c r="J717" i="8"/>
  <c r="M716" i="8"/>
  <c r="B717" i="2" s="1"/>
  <c r="L716" i="8"/>
  <c r="G717" i="2" s="1"/>
  <c r="K716" i="8"/>
  <c r="F717" i="2" s="1"/>
  <c r="Q717" i="2" s="1"/>
  <c r="J716" i="8"/>
  <c r="M715" i="8"/>
  <c r="B716" i="2" s="1"/>
  <c r="L715" i="8"/>
  <c r="G716" i="2" s="1"/>
  <c r="K715" i="8"/>
  <c r="F716" i="2" s="1"/>
  <c r="Q716" i="2" s="1"/>
  <c r="J715" i="8"/>
  <c r="M714" i="8"/>
  <c r="B715" i="2" s="1"/>
  <c r="L714" i="8"/>
  <c r="G715" i="2" s="1"/>
  <c r="K714" i="8"/>
  <c r="F715" i="2" s="1"/>
  <c r="Q715" i="2" s="1"/>
  <c r="J714" i="8"/>
  <c r="M713" i="8"/>
  <c r="B714" i="2" s="1"/>
  <c r="L713" i="8"/>
  <c r="G714" i="2" s="1"/>
  <c r="K713" i="8"/>
  <c r="F714" i="2" s="1"/>
  <c r="Q714" i="2" s="1"/>
  <c r="J713" i="8"/>
  <c r="M712" i="8"/>
  <c r="B713" i="2" s="1"/>
  <c r="L712" i="8"/>
  <c r="G713" i="2" s="1"/>
  <c r="K712" i="8"/>
  <c r="F713" i="2" s="1"/>
  <c r="Q713" i="2" s="1"/>
  <c r="J712" i="8"/>
  <c r="M711" i="8"/>
  <c r="B712" i="2" s="1"/>
  <c r="L711" i="8"/>
  <c r="G712" i="2" s="1"/>
  <c r="K711" i="8"/>
  <c r="F712" i="2" s="1"/>
  <c r="Q712" i="2" s="1"/>
  <c r="J711" i="8"/>
  <c r="M710" i="8"/>
  <c r="B711" i="2" s="1"/>
  <c r="L710" i="8"/>
  <c r="G711" i="2" s="1"/>
  <c r="K710" i="8"/>
  <c r="F711" i="2" s="1"/>
  <c r="Q711" i="2" s="1"/>
  <c r="J710" i="8"/>
  <c r="M709" i="8"/>
  <c r="B710" i="2" s="1"/>
  <c r="L709" i="8"/>
  <c r="G710" i="2" s="1"/>
  <c r="K709" i="8"/>
  <c r="F710" i="2" s="1"/>
  <c r="Q710" i="2" s="1"/>
  <c r="J709" i="8"/>
  <c r="M708" i="8"/>
  <c r="B709" i="2" s="1"/>
  <c r="L708" i="8"/>
  <c r="G709" i="2" s="1"/>
  <c r="K708" i="8"/>
  <c r="F709" i="2" s="1"/>
  <c r="Q709" i="2" s="1"/>
  <c r="J708" i="8"/>
  <c r="M707" i="8"/>
  <c r="B708" i="2" s="1"/>
  <c r="L707" i="8"/>
  <c r="G708" i="2" s="1"/>
  <c r="K707" i="8"/>
  <c r="F708" i="2" s="1"/>
  <c r="Q708" i="2" s="1"/>
  <c r="J707" i="8"/>
  <c r="M706" i="8"/>
  <c r="B707" i="2" s="1"/>
  <c r="L706" i="8"/>
  <c r="G707" i="2" s="1"/>
  <c r="K706" i="8"/>
  <c r="F707" i="2" s="1"/>
  <c r="Q707" i="2" s="1"/>
  <c r="J706" i="8"/>
  <c r="M705" i="8"/>
  <c r="B706" i="2" s="1"/>
  <c r="L705" i="8"/>
  <c r="G706" i="2" s="1"/>
  <c r="K705" i="8"/>
  <c r="F706" i="2" s="1"/>
  <c r="Q706" i="2" s="1"/>
  <c r="J705" i="8"/>
  <c r="M704" i="8"/>
  <c r="B705" i="2" s="1"/>
  <c r="L704" i="8"/>
  <c r="G705" i="2" s="1"/>
  <c r="K704" i="8"/>
  <c r="F705" i="2" s="1"/>
  <c r="Q705" i="2" s="1"/>
  <c r="J704" i="8"/>
  <c r="M703" i="8"/>
  <c r="B704" i="2" s="1"/>
  <c r="L703" i="8"/>
  <c r="G704" i="2" s="1"/>
  <c r="K703" i="8"/>
  <c r="F704" i="2" s="1"/>
  <c r="Q704" i="2" s="1"/>
  <c r="J703" i="8"/>
  <c r="M702" i="8"/>
  <c r="B703" i="2" s="1"/>
  <c r="L702" i="8"/>
  <c r="G703" i="2" s="1"/>
  <c r="K702" i="8"/>
  <c r="F703" i="2" s="1"/>
  <c r="Q703" i="2" s="1"/>
  <c r="J702" i="8"/>
  <c r="M701" i="8"/>
  <c r="B702" i="2" s="1"/>
  <c r="L701" i="8"/>
  <c r="G702" i="2" s="1"/>
  <c r="K701" i="8"/>
  <c r="F702" i="2" s="1"/>
  <c r="Q702" i="2" s="1"/>
  <c r="J701" i="8"/>
  <c r="M700" i="8"/>
  <c r="B701" i="2" s="1"/>
  <c r="L700" i="8"/>
  <c r="G701" i="2" s="1"/>
  <c r="K700" i="8"/>
  <c r="F701" i="2" s="1"/>
  <c r="Q701" i="2" s="1"/>
  <c r="J700" i="8"/>
  <c r="M699" i="8"/>
  <c r="B700" i="2" s="1"/>
  <c r="L699" i="8"/>
  <c r="G700" i="2" s="1"/>
  <c r="K699" i="8"/>
  <c r="F700" i="2" s="1"/>
  <c r="Q700" i="2" s="1"/>
  <c r="J699" i="8"/>
  <c r="M698" i="8"/>
  <c r="B699" i="2" s="1"/>
  <c r="L698" i="8"/>
  <c r="G699" i="2" s="1"/>
  <c r="K698" i="8"/>
  <c r="F699" i="2" s="1"/>
  <c r="Q699" i="2" s="1"/>
  <c r="J698" i="8"/>
  <c r="M697" i="8"/>
  <c r="B698" i="2" s="1"/>
  <c r="L697" i="8"/>
  <c r="G698" i="2" s="1"/>
  <c r="K697" i="8"/>
  <c r="F698" i="2" s="1"/>
  <c r="Q698" i="2" s="1"/>
  <c r="J697" i="8"/>
  <c r="M696" i="8"/>
  <c r="B697" i="2" s="1"/>
  <c r="L696" i="8"/>
  <c r="G697" i="2" s="1"/>
  <c r="K696" i="8"/>
  <c r="F697" i="2" s="1"/>
  <c r="Q697" i="2" s="1"/>
  <c r="J696" i="8"/>
  <c r="M695" i="8"/>
  <c r="B696" i="2" s="1"/>
  <c r="L695" i="8"/>
  <c r="G696" i="2" s="1"/>
  <c r="K695" i="8"/>
  <c r="F696" i="2" s="1"/>
  <c r="Q696" i="2" s="1"/>
  <c r="J695" i="8"/>
  <c r="M694" i="8"/>
  <c r="B695" i="2" s="1"/>
  <c r="L694" i="8"/>
  <c r="G695" i="2" s="1"/>
  <c r="K694" i="8"/>
  <c r="F695" i="2" s="1"/>
  <c r="Q695" i="2" s="1"/>
  <c r="J694" i="8"/>
  <c r="M693" i="8"/>
  <c r="B694" i="2" s="1"/>
  <c r="L693" i="8"/>
  <c r="G694" i="2" s="1"/>
  <c r="K693" i="8"/>
  <c r="F694" i="2" s="1"/>
  <c r="Q694" i="2" s="1"/>
  <c r="J693" i="8"/>
  <c r="M692" i="8"/>
  <c r="B693" i="2" s="1"/>
  <c r="L692" i="8"/>
  <c r="G693" i="2" s="1"/>
  <c r="K692" i="8"/>
  <c r="F693" i="2" s="1"/>
  <c r="Q693" i="2" s="1"/>
  <c r="J692" i="8"/>
  <c r="M691" i="8"/>
  <c r="B692" i="2" s="1"/>
  <c r="L691" i="8"/>
  <c r="G692" i="2" s="1"/>
  <c r="K691" i="8"/>
  <c r="F692" i="2" s="1"/>
  <c r="Q692" i="2" s="1"/>
  <c r="J691" i="8"/>
  <c r="M690" i="8"/>
  <c r="B691" i="2" s="1"/>
  <c r="L690" i="8"/>
  <c r="G691" i="2" s="1"/>
  <c r="K690" i="8"/>
  <c r="F691" i="2" s="1"/>
  <c r="Q691" i="2" s="1"/>
  <c r="J690" i="8"/>
  <c r="M689" i="8"/>
  <c r="B690" i="2" s="1"/>
  <c r="L689" i="8"/>
  <c r="G690" i="2" s="1"/>
  <c r="K689" i="8"/>
  <c r="F690" i="2" s="1"/>
  <c r="Q690" i="2" s="1"/>
  <c r="J689" i="8"/>
  <c r="M688" i="8"/>
  <c r="B689" i="2" s="1"/>
  <c r="L688" i="8"/>
  <c r="G689" i="2" s="1"/>
  <c r="K688" i="8"/>
  <c r="F689" i="2" s="1"/>
  <c r="Q689" i="2" s="1"/>
  <c r="J688" i="8"/>
  <c r="M687" i="8"/>
  <c r="B688" i="2" s="1"/>
  <c r="L687" i="8"/>
  <c r="G688" i="2" s="1"/>
  <c r="K687" i="8"/>
  <c r="F688" i="2" s="1"/>
  <c r="Q688" i="2" s="1"/>
  <c r="J687" i="8"/>
  <c r="M686" i="8"/>
  <c r="B687" i="2" s="1"/>
  <c r="L686" i="8"/>
  <c r="G687" i="2" s="1"/>
  <c r="K686" i="8"/>
  <c r="F687" i="2" s="1"/>
  <c r="Q687" i="2" s="1"/>
  <c r="J686" i="8"/>
  <c r="M685" i="8"/>
  <c r="B686" i="2" s="1"/>
  <c r="L685" i="8"/>
  <c r="G686" i="2" s="1"/>
  <c r="K685" i="8"/>
  <c r="F686" i="2" s="1"/>
  <c r="Q686" i="2" s="1"/>
  <c r="J685" i="8"/>
  <c r="M684" i="8"/>
  <c r="B685" i="2" s="1"/>
  <c r="L684" i="8"/>
  <c r="G685" i="2" s="1"/>
  <c r="K684" i="8"/>
  <c r="F685" i="2" s="1"/>
  <c r="Q685" i="2" s="1"/>
  <c r="J684" i="8"/>
  <c r="M683" i="8"/>
  <c r="B684" i="2" s="1"/>
  <c r="L683" i="8"/>
  <c r="G684" i="2" s="1"/>
  <c r="K683" i="8"/>
  <c r="F684" i="2" s="1"/>
  <c r="Q684" i="2" s="1"/>
  <c r="J683" i="8"/>
  <c r="M682" i="8"/>
  <c r="B683" i="2" s="1"/>
  <c r="L682" i="8"/>
  <c r="G683" i="2" s="1"/>
  <c r="K682" i="8"/>
  <c r="F683" i="2" s="1"/>
  <c r="Q683" i="2" s="1"/>
  <c r="J682" i="8"/>
  <c r="M681" i="8"/>
  <c r="B682" i="2" s="1"/>
  <c r="L681" i="8"/>
  <c r="G682" i="2" s="1"/>
  <c r="K681" i="8"/>
  <c r="F682" i="2" s="1"/>
  <c r="Q682" i="2" s="1"/>
  <c r="J681" i="8"/>
  <c r="M680" i="8"/>
  <c r="B681" i="2" s="1"/>
  <c r="L680" i="8"/>
  <c r="G681" i="2" s="1"/>
  <c r="K680" i="8"/>
  <c r="F681" i="2" s="1"/>
  <c r="Q681" i="2" s="1"/>
  <c r="J680" i="8"/>
  <c r="M679" i="8"/>
  <c r="B680" i="2" s="1"/>
  <c r="L679" i="8"/>
  <c r="G680" i="2" s="1"/>
  <c r="K679" i="8"/>
  <c r="F680" i="2" s="1"/>
  <c r="Q680" i="2" s="1"/>
  <c r="J679" i="8"/>
  <c r="M678" i="8"/>
  <c r="B679" i="2" s="1"/>
  <c r="L678" i="8"/>
  <c r="G679" i="2" s="1"/>
  <c r="K678" i="8"/>
  <c r="F679" i="2" s="1"/>
  <c r="Q679" i="2" s="1"/>
  <c r="J678" i="8"/>
  <c r="M677" i="8"/>
  <c r="B678" i="2" s="1"/>
  <c r="L677" i="8"/>
  <c r="G678" i="2" s="1"/>
  <c r="K677" i="8"/>
  <c r="F678" i="2" s="1"/>
  <c r="Q678" i="2" s="1"/>
  <c r="J677" i="8"/>
  <c r="M676" i="8"/>
  <c r="B677" i="2" s="1"/>
  <c r="L676" i="8"/>
  <c r="G677" i="2" s="1"/>
  <c r="K676" i="8"/>
  <c r="F677" i="2" s="1"/>
  <c r="Q677" i="2" s="1"/>
  <c r="J676" i="8"/>
  <c r="M675" i="8"/>
  <c r="B676" i="2" s="1"/>
  <c r="L675" i="8"/>
  <c r="G676" i="2" s="1"/>
  <c r="K675" i="8"/>
  <c r="F676" i="2" s="1"/>
  <c r="Q676" i="2" s="1"/>
  <c r="J675" i="8"/>
  <c r="M674" i="8"/>
  <c r="B675" i="2" s="1"/>
  <c r="L674" i="8"/>
  <c r="G675" i="2" s="1"/>
  <c r="K674" i="8"/>
  <c r="F675" i="2" s="1"/>
  <c r="Q675" i="2" s="1"/>
  <c r="J674" i="8"/>
  <c r="M673" i="8"/>
  <c r="B674" i="2" s="1"/>
  <c r="L673" i="8"/>
  <c r="G674" i="2" s="1"/>
  <c r="K673" i="8"/>
  <c r="F674" i="2" s="1"/>
  <c r="Q674" i="2" s="1"/>
  <c r="J673" i="8"/>
  <c r="M672" i="8"/>
  <c r="B673" i="2" s="1"/>
  <c r="L672" i="8"/>
  <c r="G673" i="2" s="1"/>
  <c r="K672" i="8"/>
  <c r="F673" i="2" s="1"/>
  <c r="Q673" i="2" s="1"/>
  <c r="J672" i="8"/>
  <c r="M671" i="8"/>
  <c r="B672" i="2" s="1"/>
  <c r="L671" i="8"/>
  <c r="G672" i="2" s="1"/>
  <c r="K671" i="8"/>
  <c r="F672" i="2" s="1"/>
  <c r="Q672" i="2" s="1"/>
  <c r="J671" i="8"/>
  <c r="M670" i="8"/>
  <c r="B671" i="2" s="1"/>
  <c r="L670" i="8"/>
  <c r="G671" i="2" s="1"/>
  <c r="K670" i="8"/>
  <c r="F671" i="2" s="1"/>
  <c r="Q671" i="2" s="1"/>
  <c r="J670" i="8"/>
  <c r="M669" i="8"/>
  <c r="B670" i="2" s="1"/>
  <c r="L669" i="8"/>
  <c r="G670" i="2" s="1"/>
  <c r="K669" i="8"/>
  <c r="F670" i="2" s="1"/>
  <c r="Q670" i="2" s="1"/>
  <c r="J669" i="8"/>
  <c r="M668" i="8"/>
  <c r="B669" i="2" s="1"/>
  <c r="L668" i="8"/>
  <c r="G669" i="2" s="1"/>
  <c r="K668" i="8"/>
  <c r="F669" i="2" s="1"/>
  <c r="Q669" i="2" s="1"/>
  <c r="J668" i="8"/>
  <c r="M667" i="8"/>
  <c r="B668" i="2" s="1"/>
  <c r="L667" i="8"/>
  <c r="G668" i="2" s="1"/>
  <c r="K667" i="8"/>
  <c r="F668" i="2" s="1"/>
  <c r="Q668" i="2" s="1"/>
  <c r="J667" i="8"/>
  <c r="M666" i="8"/>
  <c r="B667" i="2" s="1"/>
  <c r="L666" i="8"/>
  <c r="G667" i="2" s="1"/>
  <c r="K666" i="8"/>
  <c r="F667" i="2" s="1"/>
  <c r="Q667" i="2" s="1"/>
  <c r="J666" i="8"/>
  <c r="M665" i="8"/>
  <c r="B666" i="2" s="1"/>
  <c r="L665" i="8"/>
  <c r="G666" i="2" s="1"/>
  <c r="K665" i="8"/>
  <c r="F666" i="2" s="1"/>
  <c r="Q666" i="2" s="1"/>
  <c r="J665" i="8"/>
  <c r="M664" i="8"/>
  <c r="B665" i="2" s="1"/>
  <c r="L664" i="8"/>
  <c r="G665" i="2" s="1"/>
  <c r="K664" i="8"/>
  <c r="F665" i="2" s="1"/>
  <c r="Q665" i="2" s="1"/>
  <c r="J664" i="8"/>
  <c r="M663" i="8"/>
  <c r="B664" i="2" s="1"/>
  <c r="L663" i="8"/>
  <c r="G664" i="2" s="1"/>
  <c r="K663" i="8"/>
  <c r="F664" i="2" s="1"/>
  <c r="Q664" i="2" s="1"/>
  <c r="J663" i="8"/>
  <c r="M662" i="8"/>
  <c r="B663" i="2" s="1"/>
  <c r="L662" i="8"/>
  <c r="G663" i="2" s="1"/>
  <c r="K662" i="8"/>
  <c r="F663" i="2" s="1"/>
  <c r="Q663" i="2" s="1"/>
  <c r="J662" i="8"/>
  <c r="M661" i="8"/>
  <c r="B662" i="2" s="1"/>
  <c r="L661" i="8"/>
  <c r="G662" i="2" s="1"/>
  <c r="K661" i="8"/>
  <c r="F662" i="2" s="1"/>
  <c r="Q662" i="2" s="1"/>
  <c r="J661" i="8"/>
  <c r="M660" i="8"/>
  <c r="B661" i="2" s="1"/>
  <c r="L660" i="8"/>
  <c r="G661" i="2" s="1"/>
  <c r="K660" i="8"/>
  <c r="F661" i="2" s="1"/>
  <c r="Q661" i="2" s="1"/>
  <c r="J660" i="8"/>
  <c r="M659" i="8"/>
  <c r="B660" i="2" s="1"/>
  <c r="L659" i="8"/>
  <c r="G660" i="2" s="1"/>
  <c r="K659" i="8"/>
  <c r="F660" i="2" s="1"/>
  <c r="Q660" i="2" s="1"/>
  <c r="J659" i="8"/>
  <c r="M658" i="8"/>
  <c r="B659" i="2" s="1"/>
  <c r="L658" i="8"/>
  <c r="G659" i="2" s="1"/>
  <c r="K658" i="8"/>
  <c r="F659" i="2" s="1"/>
  <c r="Q659" i="2" s="1"/>
  <c r="J658" i="8"/>
  <c r="M657" i="8"/>
  <c r="B658" i="2" s="1"/>
  <c r="L657" i="8"/>
  <c r="G658" i="2" s="1"/>
  <c r="K657" i="8"/>
  <c r="F658" i="2" s="1"/>
  <c r="Q658" i="2" s="1"/>
  <c r="J657" i="8"/>
  <c r="M656" i="8"/>
  <c r="B657" i="2" s="1"/>
  <c r="L656" i="8"/>
  <c r="G657" i="2" s="1"/>
  <c r="K656" i="8"/>
  <c r="F657" i="2" s="1"/>
  <c r="Q657" i="2" s="1"/>
  <c r="J656" i="8"/>
  <c r="M655" i="8"/>
  <c r="B656" i="2" s="1"/>
  <c r="L655" i="8"/>
  <c r="G656" i="2" s="1"/>
  <c r="K655" i="8"/>
  <c r="F656" i="2" s="1"/>
  <c r="Q656" i="2" s="1"/>
  <c r="J655" i="8"/>
  <c r="M654" i="8"/>
  <c r="B655" i="2" s="1"/>
  <c r="L654" i="8"/>
  <c r="G655" i="2" s="1"/>
  <c r="K654" i="8"/>
  <c r="F655" i="2" s="1"/>
  <c r="Q655" i="2" s="1"/>
  <c r="J654" i="8"/>
  <c r="M653" i="8"/>
  <c r="B654" i="2" s="1"/>
  <c r="L653" i="8"/>
  <c r="G654" i="2" s="1"/>
  <c r="K653" i="8"/>
  <c r="F654" i="2" s="1"/>
  <c r="Q654" i="2" s="1"/>
  <c r="J653" i="8"/>
  <c r="M652" i="8"/>
  <c r="B653" i="2" s="1"/>
  <c r="L652" i="8"/>
  <c r="G653" i="2" s="1"/>
  <c r="K652" i="8"/>
  <c r="F653" i="2" s="1"/>
  <c r="Q653" i="2" s="1"/>
  <c r="J652" i="8"/>
  <c r="M651" i="8"/>
  <c r="B652" i="2" s="1"/>
  <c r="L651" i="8"/>
  <c r="G652" i="2" s="1"/>
  <c r="K651" i="8"/>
  <c r="F652" i="2" s="1"/>
  <c r="Q652" i="2" s="1"/>
  <c r="J651" i="8"/>
  <c r="M650" i="8"/>
  <c r="B651" i="2" s="1"/>
  <c r="L650" i="8"/>
  <c r="G651" i="2" s="1"/>
  <c r="K650" i="8"/>
  <c r="F651" i="2" s="1"/>
  <c r="Q651" i="2" s="1"/>
  <c r="J650" i="8"/>
  <c r="M649" i="8"/>
  <c r="B650" i="2" s="1"/>
  <c r="L649" i="8"/>
  <c r="G650" i="2" s="1"/>
  <c r="K649" i="8"/>
  <c r="F650" i="2" s="1"/>
  <c r="Q650" i="2" s="1"/>
  <c r="J649" i="8"/>
  <c r="M648" i="8"/>
  <c r="B649" i="2" s="1"/>
  <c r="L648" i="8"/>
  <c r="G649" i="2" s="1"/>
  <c r="K648" i="8"/>
  <c r="F649" i="2" s="1"/>
  <c r="Q649" i="2" s="1"/>
  <c r="J648" i="8"/>
  <c r="M647" i="8"/>
  <c r="B648" i="2" s="1"/>
  <c r="L647" i="8"/>
  <c r="G648" i="2" s="1"/>
  <c r="K647" i="8"/>
  <c r="F648" i="2" s="1"/>
  <c r="Q648" i="2" s="1"/>
  <c r="J647" i="8"/>
  <c r="M646" i="8"/>
  <c r="B647" i="2" s="1"/>
  <c r="L646" i="8"/>
  <c r="G647" i="2" s="1"/>
  <c r="K646" i="8"/>
  <c r="F647" i="2" s="1"/>
  <c r="Q647" i="2" s="1"/>
  <c r="J646" i="8"/>
  <c r="M645" i="8"/>
  <c r="B646" i="2" s="1"/>
  <c r="L645" i="8"/>
  <c r="G646" i="2" s="1"/>
  <c r="K645" i="8"/>
  <c r="F646" i="2" s="1"/>
  <c r="Q646" i="2" s="1"/>
  <c r="J645" i="8"/>
  <c r="M644" i="8"/>
  <c r="B645" i="2" s="1"/>
  <c r="L644" i="8"/>
  <c r="G645" i="2" s="1"/>
  <c r="K644" i="8"/>
  <c r="F645" i="2" s="1"/>
  <c r="Q645" i="2" s="1"/>
  <c r="J644" i="8"/>
  <c r="M643" i="8"/>
  <c r="B644" i="2" s="1"/>
  <c r="L643" i="8"/>
  <c r="G644" i="2" s="1"/>
  <c r="K643" i="8"/>
  <c r="F644" i="2" s="1"/>
  <c r="Q644" i="2" s="1"/>
  <c r="J643" i="8"/>
  <c r="M642" i="8"/>
  <c r="B643" i="2" s="1"/>
  <c r="L642" i="8"/>
  <c r="G643" i="2" s="1"/>
  <c r="K642" i="8"/>
  <c r="F643" i="2" s="1"/>
  <c r="Q643" i="2" s="1"/>
  <c r="J642" i="8"/>
  <c r="M641" i="8"/>
  <c r="B642" i="2" s="1"/>
  <c r="L641" i="8"/>
  <c r="G642" i="2" s="1"/>
  <c r="K641" i="8"/>
  <c r="F642" i="2" s="1"/>
  <c r="Q642" i="2" s="1"/>
  <c r="J641" i="8"/>
  <c r="M640" i="8"/>
  <c r="B641" i="2" s="1"/>
  <c r="L640" i="8"/>
  <c r="G641" i="2" s="1"/>
  <c r="K640" i="8"/>
  <c r="F641" i="2" s="1"/>
  <c r="Q641" i="2" s="1"/>
  <c r="J640" i="8"/>
  <c r="M639" i="8"/>
  <c r="B640" i="2" s="1"/>
  <c r="L639" i="8"/>
  <c r="G640" i="2" s="1"/>
  <c r="K639" i="8"/>
  <c r="F640" i="2" s="1"/>
  <c r="Q640" i="2" s="1"/>
  <c r="J639" i="8"/>
  <c r="M638" i="8"/>
  <c r="B639" i="2" s="1"/>
  <c r="L638" i="8"/>
  <c r="G639" i="2" s="1"/>
  <c r="K638" i="8"/>
  <c r="F639" i="2" s="1"/>
  <c r="Q639" i="2" s="1"/>
  <c r="J638" i="8"/>
  <c r="M637" i="8"/>
  <c r="B638" i="2" s="1"/>
  <c r="L637" i="8"/>
  <c r="G638" i="2" s="1"/>
  <c r="K637" i="8"/>
  <c r="F638" i="2" s="1"/>
  <c r="Q638" i="2" s="1"/>
  <c r="J637" i="8"/>
  <c r="M636" i="8"/>
  <c r="B637" i="2" s="1"/>
  <c r="L636" i="8"/>
  <c r="G637" i="2" s="1"/>
  <c r="K636" i="8"/>
  <c r="F637" i="2" s="1"/>
  <c r="Q637" i="2" s="1"/>
  <c r="J636" i="8"/>
  <c r="M635" i="8"/>
  <c r="B636" i="2" s="1"/>
  <c r="L635" i="8"/>
  <c r="G636" i="2" s="1"/>
  <c r="K635" i="8"/>
  <c r="F636" i="2" s="1"/>
  <c r="Q636" i="2" s="1"/>
  <c r="J635" i="8"/>
  <c r="M634" i="8"/>
  <c r="B635" i="2" s="1"/>
  <c r="L634" i="8"/>
  <c r="G635" i="2" s="1"/>
  <c r="K634" i="8"/>
  <c r="F635" i="2" s="1"/>
  <c r="Q635" i="2" s="1"/>
  <c r="J634" i="8"/>
  <c r="M633" i="8"/>
  <c r="B634" i="2" s="1"/>
  <c r="L633" i="8"/>
  <c r="G634" i="2" s="1"/>
  <c r="K633" i="8"/>
  <c r="F634" i="2" s="1"/>
  <c r="Q634" i="2" s="1"/>
  <c r="J633" i="8"/>
  <c r="M632" i="8"/>
  <c r="B633" i="2" s="1"/>
  <c r="L632" i="8"/>
  <c r="G633" i="2" s="1"/>
  <c r="K632" i="8"/>
  <c r="F633" i="2" s="1"/>
  <c r="Q633" i="2" s="1"/>
  <c r="J632" i="8"/>
  <c r="M631" i="8"/>
  <c r="B632" i="2" s="1"/>
  <c r="L631" i="8"/>
  <c r="G632" i="2" s="1"/>
  <c r="K631" i="8"/>
  <c r="F632" i="2" s="1"/>
  <c r="Q632" i="2" s="1"/>
  <c r="J631" i="8"/>
  <c r="M630" i="8"/>
  <c r="B631" i="2" s="1"/>
  <c r="L630" i="8"/>
  <c r="G631" i="2" s="1"/>
  <c r="K630" i="8"/>
  <c r="F631" i="2" s="1"/>
  <c r="Q631" i="2" s="1"/>
  <c r="J630" i="8"/>
  <c r="M629" i="8"/>
  <c r="B630" i="2" s="1"/>
  <c r="L629" i="8"/>
  <c r="G630" i="2" s="1"/>
  <c r="K629" i="8"/>
  <c r="F630" i="2" s="1"/>
  <c r="Q630" i="2" s="1"/>
  <c r="J629" i="8"/>
  <c r="M628" i="8"/>
  <c r="B629" i="2" s="1"/>
  <c r="L628" i="8"/>
  <c r="G629" i="2" s="1"/>
  <c r="K628" i="8"/>
  <c r="F629" i="2" s="1"/>
  <c r="Q629" i="2" s="1"/>
  <c r="J628" i="8"/>
  <c r="M627" i="8"/>
  <c r="B628" i="2" s="1"/>
  <c r="L627" i="8"/>
  <c r="G628" i="2" s="1"/>
  <c r="K627" i="8"/>
  <c r="F628" i="2" s="1"/>
  <c r="Q628" i="2" s="1"/>
  <c r="J627" i="8"/>
  <c r="M626" i="8"/>
  <c r="B627" i="2" s="1"/>
  <c r="L626" i="8"/>
  <c r="G627" i="2" s="1"/>
  <c r="K626" i="8"/>
  <c r="F627" i="2" s="1"/>
  <c r="Q627" i="2" s="1"/>
  <c r="J626" i="8"/>
  <c r="M625" i="8"/>
  <c r="B626" i="2" s="1"/>
  <c r="L625" i="8"/>
  <c r="G626" i="2" s="1"/>
  <c r="K625" i="8"/>
  <c r="F626" i="2" s="1"/>
  <c r="Q626" i="2" s="1"/>
  <c r="J625" i="8"/>
  <c r="M624" i="8"/>
  <c r="B625" i="2" s="1"/>
  <c r="L624" i="8"/>
  <c r="G625" i="2" s="1"/>
  <c r="K624" i="8"/>
  <c r="F625" i="2" s="1"/>
  <c r="Q625" i="2" s="1"/>
  <c r="J624" i="8"/>
  <c r="M623" i="8"/>
  <c r="B624" i="2" s="1"/>
  <c r="L623" i="8"/>
  <c r="G624" i="2" s="1"/>
  <c r="K623" i="8"/>
  <c r="F624" i="2" s="1"/>
  <c r="Q624" i="2" s="1"/>
  <c r="J623" i="8"/>
  <c r="M622" i="8"/>
  <c r="B623" i="2" s="1"/>
  <c r="L622" i="8"/>
  <c r="G623" i="2" s="1"/>
  <c r="K622" i="8"/>
  <c r="F623" i="2" s="1"/>
  <c r="Q623" i="2" s="1"/>
  <c r="J622" i="8"/>
  <c r="M621" i="8"/>
  <c r="B622" i="2" s="1"/>
  <c r="L621" i="8"/>
  <c r="G622" i="2" s="1"/>
  <c r="K621" i="8"/>
  <c r="F622" i="2" s="1"/>
  <c r="Q622" i="2" s="1"/>
  <c r="J621" i="8"/>
  <c r="M620" i="8"/>
  <c r="B621" i="2" s="1"/>
  <c r="L620" i="8"/>
  <c r="G621" i="2" s="1"/>
  <c r="K620" i="8"/>
  <c r="F621" i="2" s="1"/>
  <c r="Q621" i="2" s="1"/>
  <c r="J620" i="8"/>
  <c r="M619" i="8"/>
  <c r="B620" i="2" s="1"/>
  <c r="L619" i="8"/>
  <c r="G620" i="2" s="1"/>
  <c r="K619" i="8"/>
  <c r="F620" i="2" s="1"/>
  <c r="Q620" i="2" s="1"/>
  <c r="J619" i="8"/>
  <c r="M618" i="8"/>
  <c r="B619" i="2" s="1"/>
  <c r="L618" i="8"/>
  <c r="G619" i="2" s="1"/>
  <c r="K618" i="8"/>
  <c r="F619" i="2" s="1"/>
  <c r="Q619" i="2" s="1"/>
  <c r="J618" i="8"/>
  <c r="M617" i="8"/>
  <c r="B618" i="2" s="1"/>
  <c r="L617" i="8"/>
  <c r="G618" i="2" s="1"/>
  <c r="K617" i="8"/>
  <c r="F618" i="2" s="1"/>
  <c r="Q618" i="2" s="1"/>
  <c r="J617" i="8"/>
  <c r="M616" i="8"/>
  <c r="B617" i="2" s="1"/>
  <c r="L616" i="8"/>
  <c r="G617" i="2" s="1"/>
  <c r="K616" i="8"/>
  <c r="F617" i="2" s="1"/>
  <c r="Q617" i="2" s="1"/>
  <c r="J616" i="8"/>
  <c r="M615" i="8"/>
  <c r="B616" i="2" s="1"/>
  <c r="L615" i="8"/>
  <c r="G616" i="2" s="1"/>
  <c r="K615" i="8"/>
  <c r="F616" i="2" s="1"/>
  <c r="Q616" i="2" s="1"/>
  <c r="J615" i="8"/>
  <c r="M614" i="8"/>
  <c r="B615" i="2" s="1"/>
  <c r="L614" i="8"/>
  <c r="G615" i="2" s="1"/>
  <c r="K614" i="8"/>
  <c r="F615" i="2" s="1"/>
  <c r="Q615" i="2" s="1"/>
  <c r="J614" i="8"/>
  <c r="M613" i="8"/>
  <c r="B614" i="2" s="1"/>
  <c r="L613" i="8"/>
  <c r="G614" i="2" s="1"/>
  <c r="K613" i="8"/>
  <c r="F614" i="2" s="1"/>
  <c r="Q614" i="2" s="1"/>
  <c r="J613" i="8"/>
  <c r="M612" i="8"/>
  <c r="B613" i="2" s="1"/>
  <c r="L612" i="8"/>
  <c r="G613" i="2" s="1"/>
  <c r="K612" i="8"/>
  <c r="F613" i="2" s="1"/>
  <c r="Q613" i="2" s="1"/>
  <c r="J612" i="8"/>
  <c r="M611" i="8"/>
  <c r="B612" i="2" s="1"/>
  <c r="L611" i="8"/>
  <c r="G612" i="2" s="1"/>
  <c r="K611" i="8"/>
  <c r="F612" i="2" s="1"/>
  <c r="Q612" i="2" s="1"/>
  <c r="J611" i="8"/>
  <c r="M610" i="8"/>
  <c r="B611" i="2" s="1"/>
  <c r="L610" i="8"/>
  <c r="G611" i="2" s="1"/>
  <c r="K610" i="8"/>
  <c r="F611" i="2" s="1"/>
  <c r="Q611" i="2" s="1"/>
  <c r="J610" i="8"/>
  <c r="M609" i="8"/>
  <c r="B610" i="2" s="1"/>
  <c r="L609" i="8"/>
  <c r="G610" i="2" s="1"/>
  <c r="K609" i="8"/>
  <c r="F610" i="2" s="1"/>
  <c r="Q610" i="2" s="1"/>
  <c r="J609" i="8"/>
  <c r="M608" i="8"/>
  <c r="B609" i="2" s="1"/>
  <c r="L608" i="8"/>
  <c r="G609" i="2" s="1"/>
  <c r="K608" i="8"/>
  <c r="F609" i="2" s="1"/>
  <c r="Q609" i="2" s="1"/>
  <c r="J608" i="8"/>
  <c r="M607" i="8"/>
  <c r="B608" i="2" s="1"/>
  <c r="L607" i="8"/>
  <c r="G608" i="2" s="1"/>
  <c r="K607" i="8"/>
  <c r="F608" i="2" s="1"/>
  <c r="Q608" i="2" s="1"/>
  <c r="J607" i="8"/>
  <c r="M606" i="8"/>
  <c r="B607" i="2" s="1"/>
  <c r="L606" i="8"/>
  <c r="G607" i="2" s="1"/>
  <c r="K606" i="8"/>
  <c r="F607" i="2" s="1"/>
  <c r="Q607" i="2" s="1"/>
  <c r="J606" i="8"/>
  <c r="M605" i="8"/>
  <c r="B606" i="2" s="1"/>
  <c r="L605" i="8"/>
  <c r="G606" i="2" s="1"/>
  <c r="K605" i="8"/>
  <c r="F606" i="2" s="1"/>
  <c r="Q606" i="2" s="1"/>
  <c r="J605" i="8"/>
  <c r="M604" i="8"/>
  <c r="B605" i="2" s="1"/>
  <c r="L604" i="8"/>
  <c r="G605" i="2" s="1"/>
  <c r="K604" i="8"/>
  <c r="F605" i="2" s="1"/>
  <c r="Q605" i="2" s="1"/>
  <c r="J604" i="8"/>
  <c r="M603" i="8"/>
  <c r="B604" i="2" s="1"/>
  <c r="L603" i="8"/>
  <c r="G604" i="2" s="1"/>
  <c r="K603" i="8"/>
  <c r="F604" i="2" s="1"/>
  <c r="Q604" i="2" s="1"/>
  <c r="J603" i="8"/>
  <c r="M602" i="8"/>
  <c r="B603" i="2" s="1"/>
  <c r="L602" i="8"/>
  <c r="G603" i="2" s="1"/>
  <c r="K602" i="8"/>
  <c r="F603" i="2" s="1"/>
  <c r="Q603" i="2" s="1"/>
  <c r="J602" i="8"/>
  <c r="M601" i="8"/>
  <c r="B602" i="2" s="1"/>
  <c r="L601" i="8"/>
  <c r="G602" i="2" s="1"/>
  <c r="K601" i="8"/>
  <c r="F602" i="2" s="1"/>
  <c r="Q602" i="2" s="1"/>
  <c r="J601" i="8"/>
  <c r="M600" i="8"/>
  <c r="B601" i="2" s="1"/>
  <c r="L600" i="8"/>
  <c r="G601" i="2" s="1"/>
  <c r="K600" i="8"/>
  <c r="F601" i="2" s="1"/>
  <c r="Q601" i="2" s="1"/>
  <c r="J600" i="8"/>
  <c r="M599" i="8"/>
  <c r="B600" i="2" s="1"/>
  <c r="L599" i="8"/>
  <c r="G600" i="2" s="1"/>
  <c r="K599" i="8"/>
  <c r="F600" i="2" s="1"/>
  <c r="Q600" i="2" s="1"/>
  <c r="J599" i="8"/>
  <c r="M598" i="8"/>
  <c r="B599" i="2" s="1"/>
  <c r="L598" i="8"/>
  <c r="G599" i="2" s="1"/>
  <c r="K598" i="8"/>
  <c r="F599" i="2" s="1"/>
  <c r="Q599" i="2" s="1"/>
  <c r="J598" i="8"/>
  <c r="M597" i="8"/>
  <c r="B598" i="2" s="1"/>
  <c r="L597" i="8"/>
  <c r="G598" i="2" s="1"/>
  <c r="K597" i="8"/>
  <c r="F598" i="2" s="1"/>
  <c r="Q598" i="2" s="1"/>
  <c r="J597" i="8"/>
  <c r="M596" i="8"/>
  <c r="B597" i="2" s="1"/>
  <c r="L596" i="8"/>
  <c r="G597" i="2" s="1"/>
  <c r="K596" i="8"/>
  <c r="F597" i="2" s="1"/>
  <c r="Q597" i="2" s="1"/>
  <c r="J596" i="8"/>
  <c r="M595" i="8"/>
  <c r="B596" i="2" s="1"/>
  <c r="L595" i="8"/>
  <c r="G596" i="2" s="1"/>
  <c r="K595" i="8"/>
  <c r="F596" i="2" s="1"/>
  <c r="Q596" i="2" s="1"/>
  <c r="J595" i="8"/>
  <c r="M594" i="8"/>
  <c r="B595" i="2" s="1"/>
  <c r="L594" i="8"/>
  <c r="G595" i="2" s="1"/>
  <c r="K594" i="8"/>
  <c r="F595" i="2" s="1"/>
  <c r="Q595" i="2" s="1"/>
  <c r="J594" i="8"/>
  <c r="M593" i="8"/>
  <c r="B594" i="2" s="1"/>
  <c r="L593" i="8"/>
  <c r="G594" i="2" s="1"/>
  <c r="K593" i="8"/>
  <c r="F594" i="2" s="1"/>
  <c r="Q594" i="2" s="1"/>
  <c r="J593" i="8"/>
  <c r="M592" i="8"/>
  <c r="B593" i="2" s="1"/>
  <c r="L592" i="8"/>
  <c r="G593" i="2" s="1"/>
  <c r="K592" i="8"/>
  <c r="F593" i="2" s="1"/>
  <c r="Q593" i="2" s="1"/>
  <c r="J592" i="8"/>
  <c r="M591" i="8"/>
  <c r="B592" i="2" s="1"/>
  <c r="L591" i="8"/>
  <c r="G592" i="2" s="1"/>
  <c r="K591" i="8"/>
  <c r="F592" i="2" s="1"/>
  <c r="Q592" i="2" s="1"/>
  <c r="J591" i="8"/>
  <c r="M590" i="8"/>
  <c r="B591" i="2" s="1"/>
  <c r="L590" i="8"/>
  <c r="G591" i="2" s="1"/>
  <c r="K590" i="8"/>
  <c r="F591" i="2" s="1"/>
  <c r="Q591" i="2" s="1"/>
  <c r="J590" i="8"/>
  <c r="M589" i="8"/>
  <c r="B590" i="2" s="1"/>
  <c r="L589" i="8"/>
  <c r="G590" i="2" s="1"/>
  <c r="K589" i="8"/>
  <c r="F590" i="2" s="1"/>
  <c r="Q590" i="2" s="1"/>
  <c r="J589" i="8"/>
  <c r="M588" i="8"/>
  <c r="B589" i="2" s="1"/>
  <c r="L588" i="8"/>
  <c r="G589" i="2" s="1"/>
  <c r="K588" i="8"/>
  <c r="F589" i="2" s="1"/>
  <c r="Q589" i="2" s="1"/>
  <c r="J588" i="8"/>
  <c r="M587" i="8"/>
  <c r="B588" i="2" s="1"/>
  <c r="L587" i="8"/>
  <c r="G588" i="2" s="1"/>
  <c r="K587" i="8"/>
  <c r="F588" i="2" s="1"/>
  <c r="Q588" i="2" s="1"/>
  <c r="J587" i="8"/>
  <c r="M586" i="8"/>
  <c r="B587" i="2" s="1"/>
  <c r="L586" i="8"/>
  <c r="G587" i="2" s="1"/>
  <c r="K586" i="8"/>
  <c r="F587" i="2" s="1"/>
  <c r="Q587" i="2" s="1"/>
  <c r="J586" i="8"/>
  <c r="M585" i="8"/>
  <c r="B586" i="2" s="1"/>
  <c r="L585" i="8"/>
  <c r="G586" i="2" s="1"/>
  <c r="K585" i="8"/>
  <c r="F586" i="2" s="1"/>
  <c r="Q586" i="2" s="1"/>
  <c r="J585" i="8"/>
  <c r="M584" i="8"/>
  <c r="B585" i="2" s="1"/>
  <c r="L584" i="8"/>
  <c r="G585" i="2" s="1"/>
  <c r="K584" i="8"/>
  <c r="F585" i="2" s="1"/>
  <c r="Q585" i="2" s="1"/>
  <c r="J584" i="8"/>
  <c r="M583" i="8"/>
  <c r="B584" i="2" s="1"/>
  <c r="L583" i="8"/>
  <c r="G584" i="2" s="1"/>
  <c r="K583" i="8"/>
  <c r="F584" i="2" s="1"/>
  <c r="Q584" i="2" s="1"/>
  <c r="J583" i="8"/>
  <c r="M582" i="8"/>
  <c r="B583" i="2" s="1"/>
  <c r="L582" i="8"/>
  <c r="G583" i="2" s="1"/>
  <c r="K582" i="8"/>
  <c r="F583" i="2" s="1"/>
  <c r="Q583" i="2" s="1"/>
  <c r="J582" i="8"/>
  <c r="M581" i="8"/>
  <c r="B582" i="2" s="1"/>
  <c r="L581" i="8"/>
  <c r="G582" i="2" s="1"/>
  <c r="K581" i="8"/>
  <c r="F582" i="2" s="1"/>
  <c r="Q582" i="2" s="1"/>
  <c r="J581" i="8"/>
  <c r="M580" i="8"/>
  <c r="B581" i="2" s="1"/>
  <c r="L580" i="8"/>
  <c r="G581" i="2" s="1"/>
  <c r="K580" i="8"/>
  <c r="F581" i="2" s="1"/>
  <c r="Q581" i="2" s="1"/>
  <c r="J580" i="8"/>
  <c r="M579" i="8"/>
  <c r="B580" i="2" s="1"/>
  <c r="L579" i="8"/>
  <c r="G580" i="2" s="1"/>
  <c r="K579" i="8"/>
  <c r="F580" i="2" s="1"/>
  <c r="Q580" i="2" s="1"/>
  <c r="J579" i="8"/>
  <c r="M578" i="8"/>
  <c r="B579" i="2" s="1"/>
  <c r="L578" i="8"/>
  <c r="G579" i="2" s="1"/>
  <c r="K578" i="8"/>
  <c r="F579" i="2" s="1"/>
  <c r="Q579" i="2" s="1"/>
  <c r="J578" i="8"/>
  <c r="M577" i="8"/>
  <c r="B578" i="2" s="1"/>
  <c r="L577" i="8"/>
  <c r="G578" i="2" s="1"/>
  <c r="K577" i="8"/>
  <c r="F578" i="2" s="1"/>
  <c r="Q578" i="2" s="1"/>
  <c r="J577" i="8"/>
  <c r="M576" i="8"/>
  <c r="B577" i="2" s="1"/>
  <c r="L576" i="8"/>
  <c r="G577" i="2" s="1"/>
  <c r="K576" i="8"/>
  <c r="F577" i="2" s="1"/>
  <c r="Q577" i="2" s="1"/>
  <c r="J576" i="8"/>
  <c r="M575" i="8"/>
  <c r="B576" i="2" s="1"/>
  <c r="L575" i="8"/>
  <c r="G576" i="2" s="1"/>
  <c r="K575" i="8"/>
  <c r="F576" i="2" s="1"/>
  <c r="Q576" i="2" s="1"/>
  <c r="J575" i="8"/>
  <c r="M574" i="8"/>
  <c r="B575" i="2" s="1"/>
  <c r="L574" i="8"/>
  <c r="G575" i="2" s="1"/>
  <c r="K574" i="8"/>
  <c r="F575" i="2" s="1"/>
  <c r="Q575" i="2" s="1"/>
  <c r="J574" i="8"/>
  <c r="M573" i="8"/>
  <c r="B574" i="2" s="1"/>
  <c r="L573" i="8"/>
  <c r="G574" i="2" s="1"/>
  <c r="K573" i="8"/>
  <c r="F574" i="2" s="1"/>
  <c r="Q574" i="2" s="1"/>
  <c r="J573" i="8"/>
  <c r="M572" i="8"/>
  <c r="B573" i="2" s="1"/>
  <c r="L572" i="8"/>
  <c r="G573" i="2" s="1"/>
  <c r="K572" i="8"/>
  <c r="F573" i="2" s="1"/>
  <c r="Q573" i="2" s="1"/>
  <c r="J572" i="8"/>
  <c r="M571" i="8"/>
  <c r="B572" i="2" s="1"/>
  <c r="L571" i="8"/>
  <c r="G572" i="2" s="1"/>
  <c r="K571" i="8"/>
  <c r="F572" i="2" s="1"/>
  <c r="Q572" i="2" s="1"/>
  <c r="J571" i="8"/>
  <c r="M570" i="8"/>
  <c r="B571" i="2" s="1"/>
  <c r="L570" i="8"/>
  <c r="G571" i="2" s="1"/>
  <c r="K570" i="8"/>
  <c r="F571" i="2" s="1"/>
  <c r="Q571" i="2" s="1"/>
  <c r="J570" i="8"/>
  <c r="M569" i="8"/>
  <c r="B570" i="2" s="1"/>
  <c r="L569" i="8"/>
  <c r="G570" i="2" s="1"/>
  <c r="K569" i="8"/>
  <c r="F570" i="2" s="1"/>
  <c r="Q570" i="2" s="1"/>
  <c r="J569" i="8"/>
  <c r="M568" i="8"/>
  <c r="B569" i="2" s="1"/>
  <c r="L568" i="8"/>
  <c r="G569" i="2" s="1"/>
  <c r="K568" i="8"/>
  <c r="F569" i="2" s="1"/>
  <c r="Q569" i="2" s="1"/>
  <c r="J568" i="8"/>
  <c r="M567" i="8"/>
  <c r="B568" i="2" s="1"/>
  <c r="L567" i="8"/>
  <c r="G568" i="2" s="1"/>
  <c r="K567" i="8"/>
  <c r="F568" i="2" s="1"/>
  <c r="Q568" i="2" s="1"/>
  <c r="J567" i="8"/>
  <c r="M566" i="8"/>
  <c r="B567" i="2" s="1"/>
  <c r="L566" i="8"/>
  <c r="G567" i="2" s="1"/>
  <c r="K566" i="8"/>
  <c r="F567" i="2" s="1"/>
  <c r="Q567" i="2" s="1"/>
  <c r="J566" i="8"/>
  <c r="M565" i="8"/>
  <c r="B566" i="2" s="1"/>
  <c r="L565" i="8"/>
  <c r="G566" i="2" s="1"/>
  <c r="K565" i="8"/>
  <c r="F566" i="2" s="1"/>
  <c r="Q566" i="2" s="1"/>
  <c r="J565" i="8"/>
  <c r="M564" i="8"/>
  <c r="B565" i="2" s="1"/>
  <c r="L564" i="8"/>
  <c r="G565" i="2" s="1"/>
  <c r="K564" i="8"/>
  <c r="F565" i="2" s="1"/>
  <c r="Q565" i="2" s="1"/>
  <c r="J564" i="8"/>
  <c r="M563" i="8"/>
  <c r="B564" i="2" s="1"/>
  <c r="L563" i="8"/>
  <c r="G564" i="2" s="1"/>
  <c r="K563" i="8"/>
  <c r="F564" i="2" s="1"/>
  <c r="Q564" i="2" s="1"/>
  <c r="J563" i="8"/>
  <c r="M562" i="8"/>
  <c r="B563" i="2" s="1"/>
  <c r="L562" i="8"/>
  <c r="G563" i="2" s="1"/>
  <c r="K562" i="8"/>
  <c r="F563" i="2" s="1"/>
  <c r="Q563" i="2" s="1"/>
  <c r="J562" i="8"/>
  <c r="M561" i="8"/>
  <c r="B562" i="2" s="1"/>
  <c r="L561" i="8"/>
  <c r="G562" i="2" s="1"/>
  <c r="K561" i="8"/>
  <c r="F562" i="2" s="1"/>
  <c r="Q562" i="2" s="1"/>
  <c r="J561" i="8"/>
  <c r="M560" i="8"/>
  <c r="B561" i="2" s="1"/>
  <c r="L560" i="8"/>
  <c r="G561" i="2" s="1"/>
  <c r="K560" i="8"/>
  <c r="F561" i="2" s="1"/>
  <c r="Q561" i="2" s="1"/>
  <c r="J560" i="8"/>
  <c r="M559" i="8"/>
  <c r="B560" i="2" s="1"/>
  <c r="L559" i="8"/>
  <c r="G560" i="2" s="1"/>
  <c r="K559" i="8"/>
  <c r="F560" i="2" s="1"/>
  <c r="Q560" i="2" s="1"/>
  <c r="J559" i="8"/>
  <c r="M558" i="8"/>
  <c r="B559" i="2" s="1"/>
  <c r="L558" i="8"/>
  <c r="G559" i="2" s="1"/>
  <c r="K558" i="8"/>
  <c r="F559" i="2" s="1"/>
  <c r="Q559" i="2" s="1"/>
  <c r="J558" i="8"/>
  <c r="M557" i="8"/>
  <c r="B558" i="2" s="1"/>
  <c r="L557" i="8"/>
  <c r="G558" i="2" s="1"/>
  <c r="K557" i="8"/>
  <c r="F558" i="2" s="1"/>
  <c r="Q558" i="2" s="1"/>
  <c r="J557" i="8"/>
  <c r="M556" i="8"/>
  <c r="B557" i="2" s="1"/>
  <c r="L556" i="8"/>
  <c r="G557" i="2" s="1"/>
  <c r="K556" i="8"/>
  <c r="F557" i="2" s="1"/>
  <c r="Q557" i="2" s="1"/>
  <c r="J556" i="8"/>
  <c r="M555" i="8"/>
  <c r="B556" i="2" s="1"/>
  <c r="L555" i="8"/>
  <c r="G556" i="2" s="1"/>
  <c r="H556" i="2" s="1"/>
  <c r="K555" i="8"/>
  <c r="F556" i="2" s="1"/>
  <c r="Q556" i="2" s="1"/>
  <c r="J555" i="8"/>
  <c r="M554" i="8"/>
  <c r="B555" i="2" s="1"/>
  <c r="L554" i="8"/>
  <c r="G555" i="2" s="1"/>
  <c r="K554" i="8"/>
  <c r="F555" i="2" s="1"/>
  <c r="Q555" i="2" s="1"/>
  <c r="J554" i="8"/>
  <c r="M553" i="8"/>
  <c r="B554" i="2" s="1"/>
  <c r="L553" i="8"/>
  <c r="G554" i="2" s="1"/>
  <c r="K553" i="8"/>
  <c r="F554" i="2" s="1"/>
  <c r="Q554" i="2" s="1"/>
  <c r="J553" i="8"/>
  <c r="M552" i="8"/>
  <c r="B553" i="2" s="1"/>
  <c r="L552" i="8"/>
  <c r="G553" i="2" s="1"/>
  <c r="K552" i="8"/>
  <c r="F553" i="2" s="1"/>
  <c r="Q553" i="2" s="1"/>
  <c r="J552" i="8"/>
  <c r="M551" i="8"/>
  <c r="B552" i="2" s="1"/>
  <c r="L551" i="8"/>
  <c r="G552" i="2" s="1"/>
  <c r="K551" i="8"/>
  <c r="F552" i="2" s="1"/>
  <c r="Q552" i="2" s="1"/>
  <c r="J551" i="8"/>
  <c r="M550" i="8"/>
  <c r="B551" i="2" s="1"/>
  <c r="L550" i="8"/>
  <c r="G551" i="2" s="1"/>
  <c r="K550" i="8"/>
  <c r="F551" i="2" s="1"/>
  <c r="Q551" i="2" s="1"/>
  <c r="J550" i="8"/>
  <c r="M549" i="8"/>
  <c r="B550" i="2" s="1"/>
  <c r="L549" i="8"/>
  <c r="G550" i="2" s="1"/>
  <c r="K549" i="8"/>
  <c r="F550" i="2" s="1"/>
  <c r="Q550" i="2" s="1"/>
  <c r="J549" i="8"/>
  <c r="M548" i="8"/>
  <c r="B549" i="2" s="1"/>
  <c r="L548" i="8"/>
  <c r="G549" i="2" s="1"/>
  <c r="K548" i="8"/>
  <c r="F549" i="2" s="1"/>
  <c r="Q549" i="2" s="1"/>
  <c r="J548" i="8"/>
  <c r="M547" i="8"/>
  <c r="B548" i="2" s="1"/>
  <c r="L547" i="8"/>
  <c r="G548" i="2" s="1"/>
  <c r="K547" i="8"/>
  <c r="F548" i="2" s="1"/>
  <c r="Q548" i="2" s="1"/>
  <c r="J547" i="8"/>
  <c r="M546" i="8"/>
  <c r="B547" i="2" s="1"/>
  <c r="L546" i="8"/>
  <c r="G547" i="2" s="1"/>
  <c r="K546" i="8"/>
  <c r="F547" i="2" s="1"/>
  <c r="Q547" i="2" s="1"/>
  <c r="J546" i="8"/>
  <c r="M545" i="8"/>
  <c r="B546" i="2" s="1"/>
  <c r="L545" i="8"/>
  <c r="G546" i="2" s="1"/>
  <c r="K545" i="8"/>
  <c r="F546" i="2" s="1"/>
  <c r="Q546" i="2" s="1"/>
  <c r="J545" i="8"/>
  <c r="M544" i="8"/>
  <c r="B545" i="2" s="1"/>
  <c r="L544" i="8"/>
  <c r="G545" i="2" s="1"/>
  <c r="K544" i="8"/>
  <c r="F545" i="2" s="1"/>
  <c r="Q545" i="2" s="1"/>
  <c r="J544" i="8"/>
  <c r="M543" i="8"/>
  <c r="B544" i="2" s="1"/>
  <c r="L543" i="8"/>
  <c r="G544" i="2" s="1"/>
  <c r="K543" i="8"/>
  <c r="F544" i="2" s="1"/>
  <c r="Q544" i="2" s="1"/>
  <c r="J543" i="8"/>
  <c r="M542" i="8"/>
  <c r="B543" i="2" s="1"/>
  <c r="L542" i="8"/>
  <c r="G543" i="2" s="1"/>
  <c r="K542" i="8"/>
  <c r="F543" i="2" s="1"/>
  <c r="Q543" i="2" s="1"/>
  <c r="J542" i="8"/>
  <c r="M541" i="8"/>
  <c r="B542" i="2" s="1"/>
  <c r="L541" i="8"/>
  <c r="G542" i="2" s="1"/>
  <c r="K541" i="8"/>
  <c r="F542" i="2" s="1"/>
  <c r="Q542" i="2" s="1"/>
  <c r="J541" i="8"/>
  <c r="M540" i="8"/>
  <c r="B541" i="2" s="1"/>
  <c r="L540" i="8"/>
  <c r="G541" i="2" s="1"/>
  <c r="K540" i="8"/>
  <c r="F541" i="2" s="1"/>
  <c r="Q541" i="2" s="1"/>
  <c r="J540" i="8"/>
  <c r="M539" i="8"/>
  <c r="B540" i="2" s="1"/>
  <c r="L539" i="8"/>
  <c r="G540" i="2" s="1"/>
  <c r="H540" i="2" s="1"/>
  <c r="K539" i="8"/>
  <c r="F540" i="2" s="1"/>
  <c r="Q540" i="2" s="1"/>
  <c r="J539" i="8"/>
  <c r="M538" i="8"/>
  <c r="B539" i="2" s="1"/>
  <c r="L538" i="8"/>
  <c r="G539" i="2" s="1"/>
  <c r="K538" i="8"/>
  <c r="F539" i="2" s="1"/>
  <c r="Q539" i="2" s="1"/>
  <c r="J538" i="8"/>
  <c r="M537" i="8"/>
  <c r="B538" i="2" s="1"/>
  <c r="L537" i="8"/>
  <c r="G538" i="2" s="1"/>
  <c r="H538" i="2" s="1"/>
  <c r="K537" i="8"/>
  <c r="F538" i="2" s="1"/>
  <c r="Q538" i="2" s="1"/>
  <c r="J537" i="8"/>
  <c r="M536" i="8"/>
  <c r="B537" i="2" s="1"/>
  <c r="L536" i="8"/>
  <c r="G537" i="2" s="1"/>
  <c r="K536" i="8"/>
  <c r="F537" i="2" s="1"/>
  <c r="Q537" i="2" s="1"/>
  <c r="J536" i="8"/>
  <c r="M535" i="8"/>
  <c r="B536" i="2" s="1"/>
  <c r="L535" i="8"/>
  <c r="G536" i="2" s="1"/>
  <c r="K535" i="8"/>
  <c r="F536" i="2" s="1"/>
  <c r="Q536" i="2" s="1"/>
  <c r="J535" i="8"/>
  <c r="M534" i="8"/>
  <c r="B535" i="2" s="1"/>
  <c r="L534" i="8"/>
  <c r="G535" i="2" s="1"/>
  <c r="K534" i="8"/>
  <c r="F535" i="2" s="1"/>
  <c r="Q535" i="2" s="1"/>
  <c r="J534" i="8"/>
  <c r="M533" i="8"/>
  <c r="B534" i="2" s="1"/>
  <c r="L533" i="8"/>
  <c r="G534" i="2" s="1"/>
  <c r="K533" i="8"/>
  <c r="F534" i="2" s="1"/>
  <c r="Q534" i="2" s="1"/>
  <c r="J533" i="8"/>
  <c r="M532" i="8"/>
  <c r="B533" i="2" s="1"/>
  <c r="L532" i="8"/>
  <c r="G533" i="2" s="1"/>
  <c r="K532" i="8"/>
  <c r="F533" i="2" s="1"/>
  <c r="Q533" i="2" s="1"/>
  <c r="J532" i="8"/>
  <c r="M531" i="8"/>
  <c r="B532" i="2" s="1"/>
  <c r="L531" i="8"/>
  <c r="G532" i="2" s="1"/>
  <c r="K531" i="8"/>
  <c r="F532" i="2" s="1"/>
  <c r="Q532" i="2" s="1"/>
  <c r="J531" i="8"/>
  <c r="M530" i="8"/>
  <c r="B531" i="2" s="1"/>
  <c r="L530" i="8"/>
  <c r="G531" i="2" s="1"/>
  <c r="K530" i="8"/>
  <c r="F531" i="2" s="1"/>
  <c r="Q531" i="2" s="1"/>
  <c r="J530" i="8"/>
  <c r="M529" i="8"/>
  <c r="B530" i="2" s="1"/>
  <c r="L529" i="8"/>
  <c r="G530" i="2" s="1"/>
  <c r="K529" i="8"/>
  <c r="F530" i="2" s="1"/>
  <c r="Q530" i="2" s="1"/>
  <c r="J529" i="8"/>
  <c r="M528" i="8"/>
  <c r="B529" i="2" s="1"/>
  <c r="L528" i="8"/>
  <c r="G529" i="2" s="1"/>
  <c r="K528" i="8"/>
  <c r="F529" i="2" s="1"/>
  <c r="Q529" i="2" s="1"/>
  <c r="J528" i="8"/>
  <c r="M527" i="8"/>
  <c r="B528" i="2" s="1"/>
  <c r="L527" i="8"/>
  <c r="G528" i="2" s="1"/>
  <c r="K527" i="8"/>
  <c r="F528" i="2" s="1"/>
  <c r="Q528" i="2" s="1"/>
  <c r="J527" i="8"/>
  <c r="M526" i="8"/>
  <c r="B527" i="2" s="1"/>
  <c r="L526" i="8"/>
  <c r="G527" i="2" s="1"/>
  <c r="K526" i="8"/>
  <c r="F527" i="2" s="1"/>
  <c r="Q527" i="2" s="1"/>
  <c r="J526" i="8"/>
  <c r="M525" i="8"/>
  <c r="B526" i="2" s="1"/>
  <c r="L525" i="8"/>
  <c r="G526" i="2" s="1"/>
  <c r="K525" i="8"/>
  <c r="F526" i="2" s="1"/>
  <c r="Q526" i="2" s="1"/>
  <c r="J525" i="8"/>
  <c r="M524" i="8"/>
  <c r="B525" i="2" s="1"/>
  <c r="L524" i="8"/>
  <c r="G525" i="2" s="1"/>
  <c r="K525" i="2" s="1"/>
  <c r="O525" i="2" s="1"/>
  <c r="K524" i="8"/>
  <c r="F525" i="2" s="1"/>
  <c r="Q525" i="2" s="1"/>
  <c r="J524" i="8"/>
  <c r="M523" i="8"/>
  <c r="B524" i="2" s="1"/>
  <c r="L523" i="8"/>
  <c r="G524" i="2" s="1"/>
  <c r="K523" i="8"/>
  <c r="F524" i="2" s="1"/>
  <c r="Q524" i="2" s="1"/>
  <c r="J523" i="8"/>
  <c r="M522" i="8"/>
  <c r="B523" i="2" s="1"/>
  <c r="L522" i="8"/>
  <c r="G523" i="2" s="1"/>
  <c r="K522" i="8"/>
  <c r="F523" i="2" s="1"/>
  <c r="Q523" i="2" s="1"/>
  <c r="J522" i="8"/>
  <c r="M521" i="8"/>
  <c r="B522" i="2" s="1"/>
  <c r="L521" i="8"/>
  <c r="G522" i="2" s="1"/>
  <c r="H522" i="2" s="1"/>
  <c r="K521" i="8"/>
  <c r="F522" i="2" s="1"/>
  <c r="Q522" i="2" s="1"/>
  <c r="J521" i="8"/>
  <c r="M520" i="8"/>
  <c r="B521" i="2" s="1"/>
  <c r="L520" i="8"/>
  <c r="G521" i="2" s="1"/>
  <c r="K520" i="8"/>
  <c r="F521" i="2" s="1"/>
  <c r="Q521" i="2" s="1"/>
  <c r="J520" i="8"/>
  <c r="M519" i="8"/>
  <c r="B520" i="2" s="1"/>
  <c r="L519" i="8"/>
  <c r="G520" i="2" s="1"/>
  <c r="K519" i="8"/>
  <c r="F520" i="2" s="1"/>
  <c r="Q520" i="2" s="1"/>
  <c r="J519" i="8"/>
  <c r="M518" i="8"/>
  <c r="B519" i="2" s="1"/>
  <c r="L518" i="8"/>
  <c r="G519" i="2" s="1"/>
  <c r="K518" i="8"/>
  <c r="F519" i="2" s="1"/>
  <c r="Q519" i="2" s="1"/>
  <c r="J518" i="8"/>
  <c r="M517" i="8"/>
  <c r="B518" i="2" s="1"/>
  <c r="L517" i="8"/>
  <c r="G518" i="2" s="1"/>
  <c r="K517" i="8"/>
  <c r="F518" i="2" s="1"/>
  <c r="Q518" i="2" s="1"/>
  <c r="J517" i="8"/>
  <c r="M516" i="8"/>
  <c r="B517" i="2" s="1"/>
  <c r="L516" i="8"/>
  <c r="G517" i="2" s="1"/>
  <c r="K516" i="8"/>
  <c r="F517" i="2" s="1"/>
  <c r="Q517" i="2" s="1"/>
  <c r="J516" i="8"/>
  <c r="M515" i="8"/>
  <c r="B516" i="2" s="1"/>
  <c r="L515" i="8"/>
  <c r="G516" i="2" s="1"/>
  <c r="K515" i="8"/>
  <c r="F516" i="2" s="1"/>
  <c r="Q516" i="2" s="1"/>
  <c r="J515" i="8"/>
  <c r="M514" i="8"/>
  <c r="B515" i="2" s="1"/>
  <c r="L514" i="8"/>
  <c r="G515" i="2" s="1"/>
  <c r="K514" i="8"/>
  <c r="F515" i="2" s="1"/>
  <c r="Q515" i="2" s="1"/>
  <c r="J514" i="8"/>
  <c r="M513" i="8"/>
  <c r="B514" i="2" s="1"/>
  <c r="L513" i="8"/>
  <c r="G514" i="2" s="1"/>
  <c r="K513" i="8"/>
  <c r="F514" i="2" s="1"/>
  <c r="Q514" i="2" s="1"/>
  <c r="J513" i="8"/>
  <c r="M512" i="8"/>
  <c r="B513" i="2" s="1"/>
  <c r="L512" i="8"/>
  <c r="G513" i="2" s="1"/>
  <c r="K512" i="8"/>
  <c r="F513" i="2" s="1"/>
  <c r="Q513" i="2" s="1"/>
  <c r="J512" i="8"/>
  <c r="M511" i="8"/>
  <c r="B512" i="2" s="1"/>
  <c r="L511" i="8"/>
  <c r="G512" i="2" s="1"/>
  <c r="K511" i="8"/>
  <c r="F512" i="2" s="1"/>
  <c r="Q512" i="2" s="1"/>
  <c r="J511" i="8"/>
  <c r="M510" i="8"/>
  <c r="B511" i="2" s="1"/>
  <c r="L510" i="8"/>
  <c r="G511" i="2" s="1"/>
  <c r="K510" i="8"/>
  <c r="F511" i="2" s="1"/>
  <c r="Q511" i="2" s="1"/>
  <c r="J510" i="8"/>
  <c r="M509" i="8"/>
  <c r="B510" i="2" s="1"/>
  <c r="L509" i="8"/>
  <c r="G510" i="2" s="1"/>
  <c r="K509" i="8"/>
  <c r="F510" i="2" s="1"/>
  <c r="Q510" i="2" s="1"/>
  <c r="J509" i="8"/>
  <c r="M508" i="8"/>
  <c r="B509" i="2" s="1"/>
  <c r="L508" i="8"/>
  <c r="G509" i="2" s="1"/>
  <c r="K508" i="8"/>
  <c r="F509" i="2" s="1"/>
  <c r="Q509" i="2" s="1"/>
  <c r="J508" i="8"/>
  <c r="M507" i="8"/>
  <c r="B508" i="2" s="1"/>
  <c r="L507" i="8"/>
  <c r="G508" i="2" s="1"/>
  <c r="K507" i="8"/>
  <c r="F508" i="2" s="1"/>
  <c r="Q508" i="2" s="1"/>
  <c r="J507" i="8"/>
  <c r="M506" i="8"/>
  <c r="B507" i="2" s="1"/>
  <c r="L506" i="8"/>
  <c r="G507" i="2" s="1"/>
  <c r="K506" i="8"/>
  <c r="F507" i="2" s="1"/>
  <c r="Q507" i="2" s="1"/>
  <c r="J506" i="8"/>
  <c r="M505" i="8"/>
  <c r="B506" i="2" s="1"/>
  <c r="L505" i="8"/>
  <c r="G506" i="2" s="1"/>
  <c r="H506" i="2" s="1"/>
  <c r="K505" i="8"/>
  <c r="F506" i="2" s="1"/>
  <c r="Q506" i="2" s="1"/>
  <c r="J505" i="8"/>
  <c r="M504" i="8"/>
  <c r="B505" i="2" s="1"/>
  <c r="L504" i="8"/>
  <c r="G505" i="2" s="1"/>
  <c r="K504" i="8"/>
  <c r="F505" i="2" s="1"/>
  <c r="Q505" i="2" s="1"/>
  <c r="J504" i="8"/>
  <c r="M503" i="8"/>
  <c r="B504" i="2" s="1"/>
  <c r="L503" i="8"/>
  <c r="G504" i="2" s="1"/>
  <c r="K503" i="8"/>
  <c r="F504" i="2" s="1"/>
  <c r="Q504" i="2" s="1"/>
  <c r="J503" i="8"/>
  <c r="M502" i="8"/>
  <c r="B503" i="2" s="1"/>
  <c r="L502" i="8"/>
  <c r="G503" i="2" s="1"/>
  <c r="K502" i="8"/>
  <c r="F503" i="2" s="1"/>
  <c r="Q503" i="2" s="1"/>
  <c r="J502" i="8"/>
  <c r="M501" i="8"/>
  <c r="B502" i="2" s="1"/>
  <c r="L501" i="8"/>
  <c r="G502" i="2" s="1"/>
  <c r="H502" i="2" s="1"/>
  <c r="K501" i="8"/>
  <c r="F502" i="2" s="1"/>
  <c r="Q502" i="2" s="1"/>
  <c r="J501" i="8"/>
  <c r="M500" i="8"/>
  <c r="B501" i="2" s="1"/>
  <c r="L500" i="8"/>
  <c r="G501" i="2" s="1"/>
  <c r="K500" i="8"/>
  <c r="F501" i="2" s="1"/>
  <c r="Q501" i="2" s="1"/>
  <c r="J500" i="8"/>
  <c r="M499" i="8"/>
  <c r="B500" i="2" s="1"/>
  <c r="L499" i="8"/>
  <c r="G500" i="2" s="1"/>
  <c r="K499" i="8"/>
  <c r="F500" i="2" s="1"/>
  <c r="Q500" i="2" s="1"/>
  <c r="J499" i="8"/>
  <c r="M498" i="8"/>
  <c r="B499" i="2" s="1"/>
  <c r="L498" i="8"/>
  <c r="G499" i="2" s="1"/>
  <c r="K498" i="8"/>
  <c r="F499" i="2" s="1"/>
  <c r="Q499" i="2" s="1"/>
  <c r="J498" i="8"/>
  <c r="M497" i="8"/>
  <c r="B498" i="2" s="1"/>
  <c r="L497" i="8"/>
  <c r="G498" i="2" s="1"/>
  <c r="K497" i="8"/>
  <c r="F498" i="2" s="1"/>
  <c r="Q498" i="2" s="1"/>
  <c r="J497" i="8"/>
  <c r="M496" i="8"/>
  <c r="B497" i="2" s="1"/>
  <c r="L496" i="8"/>
  <c r="G497" i="2" s="1"/>
  <c r="K496" i="8"/>
  <c r="F497" i="2" s="1"/>
  <c r="Q497" i="2" s="1"/>
  <c r="J496" i="8"/>
  <c r="M495" i="8"/>
  <c r="B496" i="2" s="1"/>
  <c r="L495" i="8"/>
  <c r="G496" i="2" s="1"/>
  <c r="K495" i="8"/>
  <c r="F496" i="2" s="1"/>
  <c r="Q496" i="2" s="1"/>
  <c r="J495" i="8"/>
  <c r="M494" i="8"/>
  <c r="B495" i="2" s="1"/>
  <c r="L494" i="8"/>
  <c r="G495" i="2" s="1"/>
  <c r="K494" i="8"/>
  <c r="F495" i="2" s="1"/>
  <c r="Q495" i="2" s="1"/>
  <c r="J494" i="8"/>
  <c r="M493" i="8"/>
  <c r="B494" i="2" s="1"/>
  <c r="L493" i="8"/>
  <c r="G494" i="2" s="1"/>
  <c r="K493" i="8"/>
  <c r="F494" i="2" s="1"/>
  <c r="Q494" i="2" s="1"/>
  <c r="J493" i="8"/>
  <c r="M492" i="8"/>
  <c r="B493" i="2" s="1"/>
  <c r="L492" i="8"/>
  <c r="G493" i="2" s="1"/>
  <c r="K492" i="8"/>
  <c r="F493" i="2" s="1"/>
  <c r="Q493" i="2" s="1"/>
  <c r="J492" i="8"/>
  <c r="M491" i="8"/>
  <c r="B492" i="2" s="1"/>
  <c r="L491" i="8"/>
  <c r="G492" i="2" s="1"/>
  <c r="K491" i="8"/>
  <c r="F492" i="2" s="1"/>
  <c r="Q492" i="2" s="1"/>
  <c r="J491" i="8"/>
  <c r="M490" i="8"/>
  <c r="B491" i="2" s="1"/>
  <c r="L490" i="8"/>
  <c r="G491" i="2" s="1"/>
  <c r="K490" i="8"/>
  <c r="F491" i="2" s="1"/>
  <c r="Q491" i="2" s="1"/>
  <c r="J490" i="8"/>
  <c r="M489" i="8"/>
  <c r="B490" i="2" s="1"/>
  <c r="L489" i="8"/>
  <c r="G490" i="2" s="1"/>
  <c r="H490" i="2" s="1"/>
  <c r="K489" i="8"/>
  <c r="F490" i="2" s="1"/>
  <c r="Q490" i="2" s="1"/>
  <c r="J489" i="8"/>
  <c r="M488" i="8"/>
  <c r="B489" i="2" s="1"/>
  <c r="L488" i="8"/>
  <c r="G489" i="2" s="1"/>
  <c r="K488" i="8"/>
  <c r="F489" i="2" s="1"/>
  <c r="Q489" i="2" s="1"/>
  <c r="J488" i="8"/>
  <c r="M487" i="8"/>
  <c r="B488" i="2" s="1"/>
  <c r="L487" i="8"/>
  <c r="G488" i="2" s="1"/>
  <c r="K487" i="8"/>
  <c r="F488" i="2" s="1"/>
  <c r="Q488" i="2" s="1"/>
  <c r="J487" i="8"/>
  <c r="M486" i="8"/>
  <c r="B487" i="2" s="1"/>
  <c r="L486" i="8"/>
  <c r="G487" i="2" s="1"/>
  <c r="K486" i="8"/>
  <c r="F487" i="2" s="1"/>
  <c r="Q487" i="2" s="1"/>
  <c r="J486" i="8"/>
  <c r="M485" i="8"/>
  <c r="B486" i="2" s="1"/>
  <c r="L485" i="8"/>
  <c r="G486" i="2" s="1"/>
  <c r="H486" i="2" s="1"/>
  <c r="K485" i="8"/>
  <c r="F486" i="2" s="1"/>
  <c r="Q486" i="2" s="1"/>
  <c r="J485" i="8"/>
  <c r="M484" i="8"/>
  <c r="B485" i="2" s="1"/>
  <c r="L484" i="8"/>
  <c r="G485" i="2" s="1"/>
  <c r="K484" i="8"/>
  <c r="F485" i="2" s="1"/>
  <c r="Q485" i="2" s="1"/>
  <c r="J484" i="8"/>
  <c r="M483" i="8"/>
  <c r="B484" i="2" s="1"/>
  <c r="L483" i="8"/>
  <c r="G484" i="2" s="1"/>
  <c r="K483" i="8"/>
  <c r="F484" i="2" s="1"/>
  <c r="Q484" i="2" s="1"/>
  <c r="J483" i="8"/>
  <c r="M482" i="8"/>
  <c r="B483" i="2" s="1"/>
  <c r="L482" i="8"/>
  <c r="G483" i="2" s="1"/>
  <c r="K482" i="8"/>
  <c r="F483" i="2" s="1"/>
  <c r="Q483" i="2" s="1"/>
  <c r="J482" i="8"/>
  <c r="M481" i="8"/>
  <c r="B482" i="2" s="1"/>
  <c r="L481" i="8"/>
  <c r="G482" i="2" s="1"/>
  <c r="K481" i="8"/>
  <c r="F482" i="2" s="1"/>
  <c r="Q482" i="2" s="1"/>
  <c r="J481" i="8"/>
  <c r="M480" i="8"/>
  <c r="B481" i="2" s="1"/>
  <c r="L480" i="8"/>
  <c r="G481" i="2" s="1"/>
  <c r="K480" i="8"/>
  <c r="F481" i="2" s="1"/>
  <c r="Q481" i="2" s="1"/>
  <c r="J480" i="8"/>
  <c r="M479" i="8"/>
  <c r="B480" i="2" s="1"/>
  <c r="L479" i="8"/>
  <c r="G480" i="2" s="1"/>
  <c r="K479" i="8"/>
  <c r="F480" i="2" s="1"/>
  <c r="Q480" i="2" s="1"/>
  <c r="J479" i="8"/>
  <c r="M478" i="8"/>
  <c r="B479" i="2" s="1"/>
  <c r="L478" i="8"/>
  <c r="G479" i="2" s="1"/>
  <c r="K478" i="8"/>
  <c r="F479" i="2" s="1"/>
  <c r="Q479" i="2" s="1"/>
  <c r="J478" i="8"/>
  <c r="M477" i="8"/>
  <c r="B478" i="2" s="1"/>
  <c r="L477" i="8"/>
  <c r="G478" i="2" s="1"/>
  <c r="K477" i="8"/>
  <c r="F478" i="2" s="1"/>
  <c r="Q478" i="2" s="1"/>
  <c r="J477" i="8"/>
  <c r="M476" i="8"/>
  <c r="B477" i="2" s="1"/>
  <c r="L476" i="8"/>
  <c r="G477" i="2" s="1"/>
  <c r="K476" i="8"/>
  <c r="F477" i="2" s="1"/>
  <c r="Q477" i="2" s="1"/>
  <c r="J476" i="8"/>
  <c r="M475" i="8"/>
  <c r="B476" i="2" s="1"/>
  <c r="L475" i="8"/>
  <c r="G476" i="2" s="1"/>
  <c r="K475" i="8"/>
  <c r="F476" i="2" s="1"/>
  <c r="Q476" i="2" s="1"/>
  <c r="J475" i="8"/>
  <c r="M474" i="8"/>
  <c r="B475" i="2" s="1"/>
  <c r="L474" i="8"/>
  <c r="G475" i="2" s="1"/>
  <c r="K474" i="8"/>
  <c r="F475" i="2" s="1"/>
  <c r="Q475" i="2" s="1"/>
  <c r="J474" i="8"/>
  <c r="M473" i="8"/>
  <c r="B474" i="2" s="1"/>
  <c r="L473" i="8"/>
  <c r="G474" i="2" s="1"/>
  <c r="K473" i="8"/>
  <c r="F474" i="2" s="1"/>
  <c r="Q474" i="2" s="1"/>
  <c r="J473" i="8"/>
  <c r="M472" i="8"/>
  <c r="B473" i="2" s="1"/>
  <c r="L472" i="8"/>
  <c r="G473" i="2" s="1"/>
  <c r="K472" i="8"/>
  <c r="F473" i="2" s="1"/>
  <c r="Q473" i="2" s="1"/>
  <c r="J472" i="8"/>
  <c r="M471" i="8"/>
  <c r="B472" i="2" s="1"/>
  <c r="L471" i="8"/>
  <c r="G472" i="2" s="1"/>
  <c r="H472" i="2" s="1"/>
  <c r="K471" i="8"/>
  <c r="F472" i="2" s="1"/>
  <c r="Q472" i="2" s="1"/>
  <c r="J471" i="8"/>
  <c r="M470" i="8"/>
  <c r="B471" i="2" s="1"/>
  <c r="L470" i="8"/>
  <c r="G471" i="2" s="1"/>
  <c r="K470" i="8"/>
  <c r="F471" i="2" s="1"/>
  <c r="Q471" i="2" s="1"/>
  <c r="J470" i="8"/>
  <c r="M469" i="8"/>
  <c r="B470" i="2" s="1"/>
  <c r="L469" i="8"/>
  <c r="G470" i="2" s="1"/>
  <c r="K469" i="8"/>
  <c r="F470" i="2" s="1"/>
  <c r="Q470" i="2" s="1"/>
  <c r="J469" i="8"/>
  <c r="M468" i="8"/>
  <c r="B469" i="2" s="1"/>
  <c r="L468" i="8"/>
  <c r="G469" i="2" s="1"/>
  <c r="K468" i="8"/>
  <c r="F469" i="2" s="1"/>
  <c r="Q469" i="2" s="1"/>
  <c r="J468" i="8"/>
  <c r="M467" i="8"/>
  <c r="B468" i="2" s="1"/>
  <c r="L467" i="8"/>
  <c r="G468" i="2" s="1"/>
  <c r="K467" i="8"/>
  <c r="F468" i="2" s="1"/>
  <c r="Q468" i="2" s="1"/>
  <c r="J467" i="8"/>
  <c r="M466" i="8"/>
  <c r="B467" i="2" s="1"/>
  <c r="L466" i="8"/>
  <c r="G467" i="2" s="1"/>
  <c r="K466" i="8"/>
  <c r="F467" i="2" s="1"/>
  <c r="Q467" i="2" s="1"/>
  <c r="J466" i="8"/>
  <c r="M465" i="8"/>
  <c r="B466" i="2" s="1"/>
  <c r="L465" i="8"/>
  <c r="G466" i="2" s="1"/>
  <c r="H466" i="2" s="1"/>
  <c r="K465" i="8"/>
  <c r="F466" i="2" s="1"/>
  <c r="Q466" i="2" s="1"/>
  <c r="J465" i="8"/>
  <c r="M464" i="8"/>
  <c r="B465" i="2" s="1"/>
  <c r="L464" i="8"/>
  <c r="G465" i="2" s="1"/>
  <c r="K464" i="8"/>
  <c r="F465" i="2" s="1"/>
  <c r="Q465" i="2" s="1"/>
  <c r="J464" i="8"/>
  <c r="M463" i="8"/>
  <c r="B464" i="2" s="1"/>
  <c r="L463" i="8"/>
  <c r="G464" i="2" s="1"/>
  <c r="K463" i="8"/>
  <c r="F464" i="2" s="1"/>
  <c r="Q464" i="2" s="1"/>
  <c r="J463" i="8"/>
  <c r="M462" i="8"/>
  <c r="B463" i="2" s="1"/>
  <c r="L462" i="8"/>
  <c r="G463" i="2" s="1"/>
  <c r="K462" i="8"/>
  <c r="F463" i="2" s="1"/>
  <c r="Q463" i="2" s="1"/>
  <c r="J462" i="8"/>
  <c r="M461" i="8"/>
  <c r="B462" i="2" s="1"/>
  <c r="L461" i="8"/>
  <c r="G462" i="2" s="1"/>
  <c r="K461" i="8"/>
  <c r="F462" i="2" s="1"/>
  <c r="Q462" i="2" s="1"/>
  <c r="J461" i="8"/>
  <c r="M460" i="8"/>
  <c r="B461" i="2" s="1"/>
  <c r="L460" i="8"/>
  <c r="G461" i="2" s="1"/>
  <c r="K460" i="8"/>
  <c r="F461" i="2" s="1"/>
  <c r="Q461" i="2" s="1"/>
  <c r="J460" i="8"/>
  <c r="M459" i="8"/>
  <c r="B460" i="2" s="1"/>
  <c r="L459" i="8"/>
  <c r="G460" i="2" s="1"/>
  <c r="K459" i="8"/>
  <c r="F460" i="2" s="1"/>
  <c r="Q460" i="2" s="1"/>
  <c r="J459" i="8"/>
  <c r="M458" i="8"/>
  <c r="B459" i="2" s="1"/>
  <c r="L458" i="8"/>
  <c r="G459" i="2" s="1"/>
  <c r="K458" i="8"/>
  <c r="F459" i="2" s="1"/>
  <c r="Q459" i="2" s="1"/>
  <c r="J458" i="8"/>
  <c r="M457" i="8"/>
  <c r="B458" i="2" s="1"/>
  <c r="L457" i="8"/>
  <c r="G458" i="2" s="1"/>
  <c r="K457" i="8"/>
  <c r="F458" i="2" s="1"/>
  <c r="Q458" i="2" s="1"/>
  <c r="J457" i="8"/>
  <c r="M456" i="8"/>
  <c r="B457" i="2" s="1"/>
  <c r="L456" i="8"/>
  <c r="G457" i="2" s="1"/>
  <c r="K456" i="8"/>
  <c r="F457" i="2" s="1"/>
  <c r="Q457" i="2" s="1"/>
  <c r="J456" i="8"/>
  <c r="M455" i="8"/>
  <c r="B456" i="2" s="1"/>
  <c r="L455" i="8"/>
  <c r="G456" i="2" s="1"/>
  <c r="K455" i="8"/>
  <c r="F456" i="2" s="1"/>
  <c r="Q456" i="2" s="1"/>
  <c r="J455" i="8"/>
  <c r="M454" i="8"/>
  <c r="B455" i="2" s="1"/>
  <c r="L454" i="8"/>
  <c r="G455" i="2" s="1"/>
  <c r="K454" i="8"/>
  <c r="F455" i="2" s="1"/>
  <c r="Q455" i="2" s="1"/>
  <c r="J454" i="8"/>
  <c r="M453" i="8"/>
  <c r="B454" i="2" s="1"/>
  <c r="L453" i="8"/>
  <c r="G454" i="2" s="1"/>
  <c r="K453" i="8"/>
  <c r="F454" i="2" s="1"/>
  <c r="Q454" i="2" s="1"/>
  <c r="J453" i="8"/>
  <c r="M452" i="8"/>
  <c r="B453" i="2" s="1"/>
  <c r="L452" i="8"/>
  <c r="G453" i="2" s="1"/>
  <c r="K452" i="8"/>
  <c r="F453" i="2" s="1"/>
  <c r="Q453" i="2" s="1"/>
  <c r="J452" i="8"/>
  <c r="M451" i="8"/>
  <c r="B452" i="2" s="1"/>
  <c r="L451" i="8"/>
  <c r="G452" i="2" s="1"/>
  <c r="K451" i="8"/>
  <c r="F452" i="2" s="1"/>
  <c r="Q452" i="2" s="1"/>
  <c r="J451" i="8"/>
  <c r="M450" i="8"/>
  <c r="B451" i="2" s="1"/>
  <c r="L450" i="8"/>
  <c r="G451" i="2" s="1"/>
  <c r="K450" i="8"/>
  <c r="F451" i="2" s="1"/>
  <c r="Q451" i="2" s="1"/>
  <c r="J450" i="8"/>
  <c r="M449" i="8"/>
  <c r="B450" i="2" s="1"/>
  <c r="L449" i="8"/>
  <c r="G450" i="2" s="1"/>
  <c r="K449" i="8"/>
  <c r="F450" i="2" s="1"/>
  <c r="Q450" i="2" s="1"/>
  <c r="J449" i="8"/>
  <c r="M448" i="8"/>
  <c r="B449" i="2" s="1"/>
  <c r="L448" i="8"/>
  <c r="G449" i="2" s="1"/>
  <c r="K448" i="8"/>
  <c r="F449" i="2" s="1"/>
  <c r="Q449" i="2" s="1"/>
  <c r="J448" i="8"/>
  <c r="M447" i="8"/>
  <c r="B448" i="2" s="1"/>
  <c r="L447" i="8"/>
  <c r="G448" i="2" s="1"/>
  <c r="K447" i="8"/>
  <c r="F448" i="2" s="1"/>
  <c r="Q448" i="2" s="1"/>
  <c r="J447" i="8"/>
  <c r="M446" i="8"/>
  <c r="B447" i="2" s="1"/>
  <c r="L446" i="8"/>
  <c r="G447" i="2" s="1"/>
  <c r="K446" i="8"/>
  <c r="F447" i="2" s="1"/>
  <c r="Q447" i="2" s="1"/>
  <c r="J446" i="8"/>
  <c r="M445" i="8"/>
  <c r="B446" i="2" s="1"/>
  <c r="L445" i="8"/>
  <c r="G446" i="2" s="1"/>
  <c r="K445" i="8"/>
  <c r="F446" i="2" s="1"/>
  <c r="Q446" i="2" s="1"/>
  <c r="J445" i="8"/>
  <c r="M444" i="8"/>
  <c r="B445" i="2" s="1"/>
  <c r="L444" i="8"/>
  <c r="G445" i="2" s="1"/>
  <c r="K444" i="8"/>
  <c r="F445" i="2" s="1"/>
  <c r="Q445" i="2" s="1"/>
  <c r="J444" i="8"/>
  <c r="M443" i="8"/>
  <c r="B444" i="2" s="1"/>
  <c r="L443" i="8"/>
  <c r="G444" i="2" s="1"/>
  <c r="K443" i="8"/>
  <c r="F444" i="2" s="1"/>
  <c r="Q444" i="2" s="1"/>
  <c r="J443" i="8"/>
  <c r="M442" i="8"/>
  <c r="B443" i="2" s="1"/>
  <c r="L442" i="8"/>
  <c r="G443" i="2" s="1"/>
  <c r="K442" i="8"/>
  <c r="F443" i="2" s="1"/>
  <c r="Q443" i="2" s="1"/>
  <c r="J442" i="8"/>
  <c r="M441" i="8"/>
  <c r="B442" i="2" s="1"/>
  <c r="L441" i="8"/>
  <c r="G442" i="2" s="1"/>
  <c r="K441" i="8"/>
  <c r="F442" i="2" s="1"/>
  <c r="Q442" i="2" s="1"/>
  <c r="J441" i="8"/>
  <c r="M440" i="8"/>
  <c r="B441" i="2" s="1"/>
  <c r="L440" i="8"/>
  <c r="G441" i="2" s="1"/>
  <c r="K440" i="8"/>
  <c r="F441" i="2" s="1"/>
  <c r="Q441" i="2" s="1"/>
  <c r="J440" i="8"/>
  <c r="M439" i="8"/>
  <c r="B440" i="2" s="1"/>
  <c r="L439" i="8"/>
  <c r="G440" i="2" s="1"/>
  <c r="K439" i="8"/>
  <c r="F440" i="2" s="1"/>
  <c r="Q440" i="2" s="1"/>
  <c r="J439" i="8"/>
  <c r="M438" i="8"/>
  <c r="B439" i="2" s="1"/>
  <c r="L438" i="8"/>
  <c r="G439" i="2" s="1"/>
  <c r="K438" i="8"/>
  <c r="F439" i="2" s="1"/>
  <c r="Q439" i="2" s="1"/>
  <c r="J438" i="8"/>
  <c r="M437" i="8"/>
  <c r="B438" i="2" s="1"/>
  <c r="L437" i="8"/>
  <c r="G438" i="2" s="1"/>
  <c r="K437" i="8"/>
  <c r="F438" i="2" s="1"/>
  <c r="Q438" i="2" s="1"/>
  <c r="J437" i="8"/>
  <c r="M436" i="8"/>
  <c r="B437" i="2" s="1"/>
  <c r="L436" i="8"/>
  <c r="G437" i="2" s="1"/>
  <c r="K436" i="8"/>
  <c r="F437" i="2" s="1"/>
  <c r="Q437" i="2" s="1"/>
  <c r="J436" i="8"/>
  <c r="M435" i="8"/>
  <c r="B436" i="2" s="1"/>
  <c r="L435" i="8"/>
  <c r="G436" i="2" s="1"/>
  <c r="K435" i="8"/>
  <c r="F436" i="2" s="1"/>
  <c r="Q436" i="2" s="1"/>
  <c r="J435" i="8"/>
  <c r="M434" i="8"/>
  <c r="B435" i="2" s="1"/>
  <c r="L434" i="8"/>
  <c r="G435" i="2" s="1"/>
  <c r="K434" i="8"/>
  <c r="F435" i="2" s="1"/>
  <c r="Q435" i="2" s="1"/>
  <c r="J434" i="8"/>
  <c r="M433" i="8"/>
  <c r="B434" i="2" s="1"/>
  <c r="L433" i="8"/>
  <c r="G434" i="2" s="1"/>
  <c r="K433" i="8"/>
  <c r="F434" i="2" s="1"/>
  <c r="Q434" i="2" s="1"/>
  <c r="J433" i="8"/>
  <c r="M432" i="8"/>
  <c r="B433" i="2" s="1"/>
  <c r="L432" i="8"/>
  <c r="G433" i="2" s="1"/>
  <c r="K432" i="8"/>
  <c r="F433" i="2" s="1"/>
  <c r="Q433" i="2" s="1"/>
  <c r="J432" i="8"/>
  <c r="M431" i="8"/>
  <c r="B432" i="2" s="1"/>
  <c r="L431" i="8"/>
  <c r="G432" i="2" s="1"/>
  <c r="K431" i="8"/>
  <c r="F432" i="2" s="1"/>
  <c r="Q432" i="2" s="1"/>
  <c r="J431" i="8"/>
  <c r="M430" i="8"/>
  <c r="B431" i="2" s="1"/>
  <c r="L430" i="8"/>
  <c r="G431" i="2" s="1"/>
  <c r="K430" i="8"/>
  <c r="F431" i="2" s="1"/>
  <c r="Q431" i="2" s="1"/>
  <c r="J430" i="8"/>
  <c r="M429" i="8"/>
  <c r="B430" i="2" s="1"/>
  <c r="L429" i="8"/>
  <c r="G430" i="2" s="1"/>
  <c r="K429" i="8"/>
  <c r="F430" i="2" s="1"/>
  <c r="Q430" i="2" s="1"/>
  <c r="J429" i="8"/>
  <c r="M428" i="8"/>
  <c r="B429" i="2" s="1"/>
  <c r="L428" i="8"/>
  <c r="G429" i="2" s="1"/>
  <c r="K428" i="8"/>
  <c r="F429" i="2" s="1"/>
  <c r="Q429" i="2" s="1"/>
  <c r="J428" i="8"/>
  <c r="M427" i="8"/>
  <c r="B428" i="2" s="1"/>
  <c r="L427" i="8"/>
  <c r="G428" i="2" s="1"/>
  <c r="H428" i="2" s="1"/>
  <c r="K427" i="8"/>
  <c r="F428" i="2" s="1"/>
  <c r="Q428" i="2" s="1"/>
  <c r="J427" i="8"/>
  <c r="M426" i="8"/>
  <c r="B427" i="2" s="1"/>
  <c r="L426" i="8"/>
  <c r="G427" i="2" s="1"/>
  <c r="K426" i="8"/>
  <c r="F427" i="2" s="1"/>
  <c r="Q427" i="2" s="1"/>
  <c r="J426" i="8"/>
  <c r="M425" i="8"/>
  <c r="B426" i="2" s="1"/>
  <c r="L425" i="8"/>
  <c r="G426" i="2" s="1"/>
  <c r="K425" i="8"/>
  <c r="F426" i="2" s="1"/>
  <c r="Q426" i="2" s="1"/>
  <c r="J425" i="8"/>
  <c r="M424" i="8"/>
  <c r="B425" i="2" s="1"/>
  <c r="L424" i="8"/>
  <c r="G425" i="2" s="1"/>
  <c r="K424" i="8"/>
  <c r="F425" i="2" s="1"/>
  <c r="Q425" i="2" s="1"/>
  <c r="J424" i="8"/>
  <c r="M423" i="8"/>
  <c r="B424" i="2" s="1"/>
  <c r="L423" i="8"/>
  <c r="G424" i="2" s="1"/>
  <c r="K423" i="8"/>
  <c r="F424" i="2" s="1"/>
  <c r="Q424" i="2" s="1"/>
  <c r="J423" i="8"/>
  <c r="M422" i="8"/>
  <c r="B423" i="2" s="1"/>
  <c r="L422" i="8"/>
  <c r="G423" i="2" s="1"/>
  <c r="K422" i="8"/>
  <c r="F423" i="2" s="1"/>
  <c r="Q423" i="2" s="1"/>
  <c r="J422" i="8"/>
  <c r="M421" i="8"/>
  <c r="B422" i="2" s="1"/>
  <c r="L421" i="8"/>
  <c r="G422" i="2" s="1"/>
  <c r="K421" i="8"/>
  <c r="F422" i="2" s="1"/>
  <c r="Q422" i="2" s="1"/>
  <c r="J421" i="8"/>
  <c r="M420" i="8"/>
  <c r="B421" i="2" s="1"/>
  <c r="L420" i="8"/>
  <c r="G421" i="2" s="1"/>
  <c r="K420" i="8"/>
  <c r="F421" i="2" s="1"/>
  <c r="Q421" i="2" s="1"/>
  <c r="J420" i="8"/>
  <c r="M419" i="8"/>
  <c r="B420" i="2" s="1"/>
  <c r="L419" i="8"/>
  <c r="G420" i="2" s="1"/>
  <c r="K419" i="8"/>
  <c r="F420" i="2" s="1"/>
  <c r="Q420" i="2" s="1"/>
  <c r="J419" i="8"/>
  <c r="M418" i="8"/>
  <c r="B419" i="2" s="1"/>
  <c r="L418" i="8"/>
  <c r="G419" i="2" s="1"/>
  <c r="K418" i="8"/>
  <c r="F419" i="2" s="1"/>
  <c r="Q419" i="2" s="1"/>
  <c r="J418" i="8"/>
  <c r="M417" i="8"/>
  <c r="B418" i="2" s="1"/>
  <c r="L417" i="8"/>
  <c r="G418" i="2" s="1"/>
  <c r="H418" i="2" s="1"/>
  <c r="K417" i="8"/>
  <c r="F418" i="2" s="1"/>
  <c r="Q418" i="2" s="1"/>
  <c r="J417" i="8"/>
  <c r="M416" i="8"/>
  <c r="B417" i="2" s="1"/>
  <c r="L416" i="8"/>
  <c r="G417" i="2" s="1"/>
  <c r="K416" i="8"/>
  <c r="F417" i="2" s="1"/>
  <c r="Q417" i="2" s="1"/>
  <c r="J416" i="8"/>
  <c r="M415" i="8"/>
  <c r="B416" i="2" s="1"/>
  <c r="L415" i="8"/>
  <c r="G416" i="2" s="1"/>
  <c r="K415" i="8"/>
  <c r="F416" i="2" s="1"/>
  <c r="Q416" i="2" s="1"/>
  <c r="J415" i="8"/>
  <c r="M414" i="8"/>
  <c r="B415" i="2" s="1"/>
  <c r="L414" i="8"/>
  <c r="G415" i="2" s="1"/>
  <c r="K414" i="8"/>
  <c r="F415" i="2" s="1"/>
  <c r="Q415" i="2" s="1"/>
  <c r="J414" i="8"/>
  <c r="M413" i="8"/>
  <c r="B414" i="2" s="1"/>
  <c r="L413" i="8"/>
  <c r="G414" i="2" s="1"/>
  <c r="K413" i="8"/>
  <c r="F414" i="2" s="1"/>
  <c r="Q414" i="2" s="1"/>
  <c r="J413" i="8"/>
  <c r="M412" i="8"/>
  <c r="B413" i="2" s="1"/>
  <c r="L412" i="8"/>
  <c r="G413" i="2" s="1"/>
  <c r="K412" i="8"/>
  <c r="F413" i="2" s="1"/>
  <c r="Q413" i="2" s="1"/>
  <c r="J412" i="8"/>
  <c r="M411" i="8"/>
  <c r="B412" i="2" s="1"/>
  <c r="L411" i="8"/>
  <c r="G412" i="2" s="1"/>
  <c r="K411" i="8"/>
  <c r="F412" i="2" s="1"/>
  <c r="Q412" i="2" s="1"/>
  <c r="J411" i="8"/>
  <c r="M410" i="8"/>
  <c r="B411" i="2" s="1"/>
  <c r="L410" i="8"/>
  <c r="G411" i="2" s="1"/>
  <c r="K410" i="8"/>
  <c r="F411" i="2" s="1"/>
  <c r="Q411" i="2" s="1"/>
  <c r="J410" i="8"/>
  <c r="M409" i="8"/>
  <c r="B410" i="2" s="1"/>
  <c r="L409" i="8"/>
  <c r="G410" i="2" s="1"/>
  <c r="K409" i="8"/>
  <c r="F410" i="2" s="1"/>
  <c r="Q410" i="2" s="1"/>
  <c r="J409" i="8"/>
  <c r="M408" i="8"/>
  <c r="B409" i="2" s="1"/>
  <c r="L408" i="8"/>
  <c r="G409" i="2" s="1"/>
  <c r="K408" i="8"/>
  <c r="F409" i="2" s="1"/>
  <c r="Q409" i="2" s="1"/>
  <c r="J408" i="8"/>
  <c r="M407" i="8"/>
  <c r="B408" i="2" s="1"/>
  <c r="L407" i="8"/>
  <c r="G408" i="2" s="1"/>
  <c r="K407" i="8"/>
  <c r="F408" i="2" s="1"/>
  <c r="Q408" i="2" s="1"/>
  <c r="J407" i="8"/>
  <c r="M406" i="8"/>
  <c r="B407" i="2" s="1"/>
  <c r="L406" i="8"/>
  <c r="G407" i="2" s="1"/>
  <c r="K406" i="8"/>
  <c r="F407" i="2" s="1"/>
  <c r="Q407" i="2" s="1"/>
  <c r="J406" i="8"/>
  <c r="M405" i="8"/>
  <c r="B406" i="2" s="1"/>
  <c r="L405" i="8"/>
  <c r="G406" i="2" s="1"/>
  <c r="H406" i="2" s="1"/>
  <c r="K405" i="8"/>
  <c r="F406" i="2" s="1"/>
  <c r="Q406" i="2" s="1"/>
  <c r="J405" i="8"/>
  <c r="M404" i="8"/>
  <c r="B405" i="2" s="1"/>
  <c r="L404" i="8"/>
  <c r="G405" i="2" s="1"/>
  <c r="K404" i="8"/>
  <c r="F405" i="2" s="1"/>
  <c r="Q405" i="2" s="1"/>
  <c r="J404" i="8"/>
  <c r="M403" i="8"/>
  <c r="B404" i="2" s="1"/>
  <c r="L403" i="8"/>
  <c r="G404" i="2" s="1"/>
  <c r="K403" i="8"/>
  <c r="F404" i="2" s="1"/>
  <c r="Q404" i="2" s="1"/>
  <c r="J403" i="8"/>
  <c r="M402" i="8"/>
  <c r="B403" i="2" s="1"/>
  <c r="L402" i="8"/>
  <c r="G403" i="2" s="1"/>
  <c r="K402" i="8"/>
  <c r="F403" i="2" s="1"/>
  <c r="Q403" i="2" s="1"/>
  <c r="J402" i="8"/>
  <c r="M401" i="8"/>
  <c r="B402" i="2" s="1"/>
  <c r="L401" i="8"/>
  <c r="G402" i="2" s="1"/>
  <c r="K401" i="8"/>
  <c r="F402" i="2" s="1"/>
  <c r="Q402" i="2" s="1"/>
  <c r="J401" i="8"/>
  <c r="M400" i="8"/>
  <c r="B401" i="2" s="1"/>
  <c r="L400" i="8"/>
  <c r="G401" i="2" s="1"/>
  <c r="K400" i="8"/>
  <c r="F401" i="2" s="1"/>
  <c r="Q401" i="2" s="1"/>
  <c r="J400" i="8"/>
  <c r="M399" i="8"/>
  <c r="B400" i="2" s="1"/>
  <c r="L399" i="8"/>
  <c r="G400" i="2" s="1"/>
  <c r="K399" i="8"/>
  <c r="F400" i="2" s="1"/>
  <c r="Q400" i="2" s="1"/>
  <c r="J399" i="8"/>
  <c r="M398" i="8"/>
  <c r="B399" i="2" s="1"/>
  <c r="L398" i="8"/>
  <c r="G399" i="2" s="1"/>
  <c r="K398" i="8"/>
  <c r="F399" i="2" s="1"/>
  <c r="Q399" i="2" s="1"/>
  <c r="J398" i="8"/>
  <c r="M397" i="8"/>
  <c r="B398" i="2" s="1"/>
  <c r="L397" i="8"/>
  <c r="G398" i="2" s="1"/>
  <c r="K397" i="8"/>
  <c r="F398" i="2" s="1"/>
  <c r="Q398" i="2" s="1"/>
  <c r="J397" i="8"/>
  <c r="M396" i="8"/>
  <c r="B397" i="2" s="1"/>
  <c r="L396" i="8"/>
  <c r="G397" i="2" s="1"/>
  <c r="K396" i="8"/>
  <c r="F397" i="2" s="1"/>
  <c r="Q397" i="2" s="1"/>
  <c r="J396" i="8"/>
  <c r="M395" i="8"/>
  <c r="B396" i="2" s="1"/>
  <c r="L395" i="8"/>
  <c r="G396" i="2" s="1"/>
  <c r="K395" i="8"/>
  <c r="F396" i="2" s="1"/>
  <c r="Q396" i="2" s="1"/>
  <c r="J395" i="8"/>
  <c r="M394" i="8"/>
  <c r="B395" i="2" s="1"/>
  <c r="L394" i="8"/>
  <c r="G395" i="2" s="1"/>
  <c r="K394" i="8"/>
  <c r="F395" i="2" s="1"/>
  <c r="Q395" i="2" s="1"/>
  <c r="J394" i="8"/>
  <c r="M393" i="8"/>
  <c r="B394" i="2" s="1"/>
  <c r="L393" i="8"/>
  <c r="G394" i="2" s="1"/>
  <c r="K393" i="8"/>
  <c r="F394" i="2" s="1"/>
  <c r="Q394" i="2" s="1"/>
  <c r="J393" i="8"/>
  <c r="M392" i="8"/>
  <c r="B393" i="2" s="1"/>
  <c r="L392" i="8"/>
  <c r="G393" i="2" s="1"/>
  <c r="K392" i="8"/>
  <c r="F393" i="2" s="1"/>
  <c r="Q393" i="2" s="1"/>
  <c r="J392" i="8"/>
  <c r="M391" i="8"/>
  <c r="B392" i="2" s="1"/>
  <c r="L391" i="8"/>
  <c r="G392" i="2" s="1"/>
  <c r="K391" i="8"/>
  <c r="F392" i="2" s="1"/>
  <c r="Q392" i="2" s="1"/>
  <c r="J391" i="8"/>
  <c r="M390" i="8"/>
  <c r="B391" i="2" s="1"/>
  <c r="L390" i="8"/>
  <c r="G391" i="2" s="1"/>
  <c r="K390" i="8"/>
  <c r="F391" i="2" s="1"/>
  <c r="Q391" i="2" s="1"/>
  <c r="J390" i="8"/>
  <c r="M389" i="8"/>
  <c r="B390" i="2" s="1"/>
  <c r="L389" i="8"/>
  <c r="G390" i="2" s="1"/>
  <c r="K389" i="8"/>
  <c r="F390" i="2" s="1"/>
  <c r="Q390" i="2" s="1"/>
  <c r="J389" i="8"/>
  <c r="M388" i="8"/>
  <c r="B389" i="2" s="1"/>
  <c r="L388" i="8"/>
  <c r="G389" i="2" s="1"/>
  <c r="K388" i="8"/>
  <c r="F389" i="2" s="1"/>
  <c r="Q389" i="2" s="1"/>
  <c r="J388" i="8"/>
  <c r="M387" i="8"/>
  <c r="B388" i="2" s="1"/>
  <c r="L387" i="8"/>
  <c r="G388" i="2" s="1"/>
  <c r="H388" i="2" s="1"/>
  <c r="K387" i="8"/>
  <c r="F388" i="2" s="1"/>
  <c r="Q388" i="2" s="1"/>
  <c r="J387" i="8"/>
  <c r="M386" i="8"/>
  <c r="B387" i="2" s="1"/>
  <c r="L386" i="8"/>
  <c r="G387" i="2" s="1"/>
  <c r="K386" i="8"/>
  <c r="F387" i="2" s="1"/>
  <c r="Q387" i="2" s="1"/>
  <c r="J386" i="8"/>
  <c r="M385" i="8"/>
  <c r="B386" i="2" s="1"/>
  <c r="L385" i="8"/>
  <c r="G386" i="2" s="1"/>
  <c r="K385" i="8"/>
  <c r="F386" i="2" s="1"/>
  <c r="Q386" i="2" s="1"/>
  <c r="J385" i="8"/>
  <c r="M384" i="8"/>
  <c r="B385" i="2" s="1"/>
  <c r="L384" i="8"/>
  <c r="G385" i="2" s="1"/>
  <c r="K384" i="8"/>
  <c r="F385" i="2" s="1"/>
  <c r="Q385" i="2" s="1"/>
  <c r="J384" i="8"/>
  <c r="M383" i="8"/>
  <c r="B384" i="2" s="1"/>
  <c r="L383" i="8"/>
  <c r="G384" i="2" s="1"/>
  <c r="K383" i="8"/>
  <c r="F384" i="2" s="1"/>
  <c r="Q384" i="2" s="1"/>
  <c r="J383" i="8"/>
  <c r="M382" i="8"/>
  <c r="B383" i="2" s="1"/>
  <c r="L382" i="8"/>
  <c r="G383" i="2" s="1"/>
  <c r="K382" i="8"/>
  <c r="F383" i="2" s="1"/>
  <c r="Q383" i="2" s="1"/>
  <c r="J382" i="8"/>
  <c r="M381" i="8"/>
  <c r="B382" i="2" s="1"/>
  <c r="L381" i="8"/>
  <c r="G382" i="2" s="1"/>
  <c r="K381" i="8"/>
  <c r="F382" i="2" s="1"/>
  <c r="Q382" i="2" s="1"/>
  <c r="J381" i="8"/>
  <c r="M380" i="8"/>
  <c r="B381" i="2" s="1"/>
  <c r="L380" i="8"/>
  <c r="G381" i="2" s="1"/>
  <c r="K380" i="8"/>
  <c r="F381" i="2" s="1"/>
  <c r="Q381" i="2" s="1"/>
  <c r="J380" i="8"/>
  <c r="M379" i="8"/>
  <c r="B380" i="2" s="1"/>
  <c r="L379" i="8"/>
  <c r="G380" i="2" s="1"/>
  <c r="K379" i="8"/>
  <c r="F380" i="2" s="1"/>
  <c r="Q380" i="2" s="1"/>
  <c r="J379" i="8"/>
  <c r="M378" i="8"/>
  <c r="B379" i="2" s="1"/>
  <c r="L378" i="8"/>
  <c r="G379" i="2" s="1"/>
  <c r="K378" i="8"/>
  <c r="F379" i="2" s="1"/>
  <c r="Q379" i="2" s="1"/>
  <c r="J378" i="8"/>
  <c r="M377" i="8"/>
  <c r="B378" i="2" s="1"/>
  <c r="L377" i="8"/>
  <c r="G378" i="2" s="1"/>
  <c r="K377" i="8"/>
  <c r="F378" i="2" s="1"/>
  <c r="Q378" i="2" s="1"/>
  <c r="J377" i="8"/>
  <c r="M376" i="8"/>
  <c r="B377" i="2" s="1"/>
  <c r="L376" i="8"/>
  <c r="G377" i="2" s="1"/>
  <c r="K376" i="8"/>
  <c r="F377" i="2" s="1"/>
  <c r="Q377" i="2" s="1"/>
  <c r="J376" i="8"/>
  <c r="M375" i="8"/>
  <c r="B376" i="2" s="1"/>
  <c r="L375" i="8"/>
  <c r="G376" i="2" s="1"/>
  <c r="K375" i="8"/>
  <c r="F376" i="2" s="1"/>
  <c r="Q376" i="2" s="1"/>
  <c r="J375" i="8"/>
  <c r="M374" i="8"/>
  <c r="B375" i="2" s="1"/>
  <c r="L374" i="8"/>
  <c r="G375" i="2" s="1"/>
  <c r="K374" i="8"/>
  <c r="F375" i="2" s="1"/>
  <c r="Q375" i="2" s="1"/>
  <c r="J374" i="8"/>
  <c r="M373" i="8"/>
  <c r="B374" i="2" s="1"/>
  <c r="L373" i="8"/>
  <c r="G374" i="2" s="1"/>
  <c r="K373" i="8"/>
  <c r="F374" i="2" s="1"/>
  <c r="Q374" i="2" s="1"/>
  <c r="J373" i="8"/>
  <c r="M372" i="8"/>
  <c r="B373" i="2" s="1"/>
  <c r="L372" i="8"/>
  <c r="G373" i="2" s="1"/>
  <c r="K372" i="8"/>
  <c r="F373" i="2" s="1"/>
  <c r="Q373" i="2" s="1"/>
  <c r="J372" i="8"/>
  <c r="M371" i="8"/>
  <c r="B372" i="2" s="1"/>
  <c r="L371" i="8"/>
  <c r="G372" i="2" s="1"/>
  <c r="K371" i="8"/>
  <c r="F372" i="2" s="1"/>
  <c r="Q372" i="2" s="1"/>
  <c r="J371" i="8"/>
  <c r="M370" i="8"/>
  <c r="B371" i="2" s="1"/>
  <c r="L370" i="8"/>
  <c r="G371" i="2" s="1"/>
  <c r="K370" i="8"/>
  <c r="F371" i="2" s="1"/>
  <c r="Q371" i="2" s="1"/>
  <c r="J370" i="8"/>
  <c r="M369" i="8"/>
  <c r="B370" i="2" s="1"/>
  <c r="L369" i="8"/>
  <c r="G370" i="2" s="1"/>
  <c r="K369" i="8"/>
  <c r="F370" i="2" s="1"/>
  <c r="Q370" i="2" s="1"/>
  <c r="J369" i="8"/>
  <c r="M368" i="8"/>
  <c r="B369" i="2" s="1"/>
  <c r="L368" i="8"/>
  <c r="G369" i="2" s="1"/>
  <c r="K368" i="8"/>
  <c r="F369" i="2" s="1"/>
  <c r="Q369" i="2" s="1"/>
  <c r="J368" i="8"/>
  <c r="M367" i="8"/>
  <c r="B368" i="2" s="1"/>
  <c r="L367" i="8"/>
  <c r="G368" i="2" s="1"/>
  <c r="K367" i="8"/>
  <c r="F368" i="2" s="1"/>
  <c r="Q368" i="2" s="1"/>
  <c r="J367" i="8"/>
  <c r="M366" i="8"/>
  <c r="B367" i="2" s="1"/>
  <c r="L366" i="8"/>
  <c r="G367" i="2" s="1"/>
  <c r="K366" i="8"/>
  <c r="F367" i="2" s="1"/>
  <c r="Q367" i="2" s="1"/>
  <c r="J366" i="8"/>
  <c r="M365" i="8"/>
  <c r="B366" i="2" s="1"/>
  <c r="L365" i="8"/>
  <c r="G366" i="2" s="1"/>
  <c r="K365" i="8"/>
  <c r="F366" i="2" s="1"/>
  <c r="Q366" i="2" s="1"/>
  <c r="J365" i="8"/>
  <c r="M364" i="8"/>
  <c r="B365" i="2" s="1"/>
  <c r="L364" i="8"/>
  <c r="G365" i="2" s="1"/>
  <c r="K364" i="8"/>
  <c r="F365" i="2" s="1"/>
  <c r="Q365" i="2" s="1"/>
  <c r="J364" i="8"/>
  <c r="M363" i="8"/>
  <c r="B364" i="2" s="1"/>
  <c r="L363" i="8"/>
  <c r="G364" i="2" s="1"/>
  <c r="K363" i="8"/>
  <c r="F364" i="2" s="1"/>
  <c r="Q364" i="2" s="1"/>
  <c r="J363" i="8"/>
  <c r="M362" i="8"/>
  <c r="B363" i="2" s="1"/>
  <c r="L362" i="8"/>
  <c r="G363" i="2" s="1"/>
  <c r="K362" i="8"/>
  <c r="F363" i="2" s="1"/>
  <c r="Q363" i="2" s="1"/>
  <c r="J362" i="8"/>
  <c r="M361" i="8"/>
  <c r="B362" i="2" s="1"/>
  <c r="L361" i="8"/>
  <c r="G362" i="2" s="1"/>
  <c r="H362" i="2" s="1"/>
  <c r="K361" i="8"/>
  <c r="F362" i="2" s="1"/>
  <c r="Q362" i="2" s="1"/>
  <c r="J361" i="8"/>
  <c r="M360" i="8"/>
  <c r="B361" i="2" s="1"/>
  <c r="L360" i="8"/>
  <c r="G361" i="2" s="1"/>
  <c r="K360" i="8"/>
  <c r="F361" i="2" s="1"/>
  <c r="Q361" i="2" s="1"/>
  <c r="J360" i="8"/>
  <c r="M359" i="8"/>
  <c r="B360" i="2" s="1"/>
  <c r="L359" i="8"/>
  <c r="G360" i="2" s="1"/>
  <c r="K359" i="8"/>
  <c r="F360" i="2" s="1"/>
  <c r="Q360" i="2" s="1"/>
  <c r="J359" i="8"/>
  <c r="M358" i="8"/>
  <c r="B359" i="2" s="1"/>
  <c r="L358" i="8"/>
  <c r="G359" i="2" s="1"/>
  <c r="K358" i="8"/>
  <c r="F359" i="2" s="1"/>
  <c r="Q359" i="2" s="1"/>
  <c r="J358" i="8"/>
  <c r="M357" i="8"/>
  <c r="B358" i="2" s="1"/>
  <c r="L357" i="8"/>
  <c r="G358" i="2" s="1"/>
  <c r="K357" i="8"/>
  <c r="F358" i="2" s="1"/>
  <c r="Q358" i="2" s="1"/>
  <c r="J357" i="8"/>
  <c r="M356" i="8"/>
  <c r="B357" i="2" s="1"/>
  <c r="L356" i="8"/>
  <c r="G357" i="2" s="1"/>
  <c r="K356" i="8"/>
  <c r="F357" i="2" s="1"/>
  <c r="Q357" i="2" s="1"/>
  <c r="J356" i="8"/>
  <c r="M355" i="8"/>
  <c r="B356" i="2" s="1"/>
  <c r="L355" i="8"/>
  <c r="G356" i="2" s="1"/>
  <c r="K355" i="8"/>
  <c r="F356" i="2" s="1"/>
  <c r="Q356" i="2" s="1"/>
  <c r="J355" i="8"/>
  <c r="M354" i="8"/>
  <c r="B355" i="2" s="1"/>
  <c r="L354" i="8"/>
  <c r="G355" i="2" s="1"/>
  <c r="K354" i="8"/>
  <c r="F355" i="2" s="1"/>
  <c r="Q355" i="2" s="1"/>
  <c r="J354" i="8"/>
  <c r="M353" i="8"/>
  <c r="B354" i="2" s="1"/>
  <c r="L353" i="8"/>
  <c r="G354" i="2" s="1"/>
  <c r="K353" i="8"/>
  <c r="F354" i="2" s="1"/>
  <c r="Q354" i="2" s="1"/>
  <c r="J353" i="8"/>
  <c r="M352" i="8"/>
  <c r="B353" i="2" s="1"/>
  <c r="L352" i="8"/>
  <c r="G353" i="2" s="1"/>
  <c r="K352" i="8"/>
  <c r="F353" i="2" s="1"/>
  <c r="Q353" i="2" s="1"/>
  <c r="J352" i="8"/>
  <c r="M351" i="8"/>
  <c r="B352" i="2" s="1"/>
  <c r="L351" i="8"/>
  <c r="G352" i="2" s="1"/>
  <c r="K351" i="8"/>
  <c r="F352" i="2" s="1"/>
  <c r="Q352" i="2" s="1"/>
  <c r="J351" i="8"/>
  <c r="M350" i="8"/>
  <c r="B351" i="2" s="1"/>
  <c r="L350" i="8"/>
  <c r="G351" i="2" s="1"/>
  <c r="K350" i="8"/>
  <c r="F351" i="2" s="1"/>
  <c r="Q351" i="2" s="1"/>
  <c r="J350" i="8"/>
  <c r="M349" i="8"/>
  <c r="B350" i="2" s="1"/>
  <c r="L349" i="8"/>
  <c r="G350" i="2" s="1"/>
  <c r="H350" i="2" s="1"/>
  <c r="K349" i="8"/>
  <c r="F350" i="2" s="1"/>
  <c r="Q350" i="2" s="1"/>
  <c r="J349" i="8"/>
  <c r="M348" i="8"/>
  <c r="B349" i="2" s="1"/>
  <c r="L348" i="8"/>
  <c r="G349" i="2" s="1"/>
  <c r="K348" i="8"/>
  <c r="F349" i="2" s="1"/>
  <c r="Q349" i="2" s="1"/>
  <c r="J348" i="8"/>
  <c r="M347" i="8"/>
  <c r="B348" i="2" s="1"/>
  <c r="L347" i="8"/>
  <c r="G348" i="2" s="1"/>
  <c r="K347" i="8"/>
  <c r="F348" i="2" s="1"/>
  <c r="Q348" i="2" s="1"/>
  <c r="J347" i="8"/>
  <c r="M346" i="8"/>
  <c r="B347" i="2" s="1"/>
  <c r="L346" i="8"/>
  <c r="G347" i="2" s="1"/>
  <c r="K346" i="8"/>
  <c r="F347" i="2" s="1"/>
  <c r="Q347" i="2" s="1"/>
  <c r="J346" i="8"/>
  <c r="M345" i="8"/>
  <c r="B346" i="2" s="1"/>
  <c r="L345" i="8"/>
  <c r="G346" i="2" s="1"/>
  <c r="K345" i="8"/>
  <c r="F346" i="2" s="1"/>
  <c r="Q346" i="2" s="1"/>
  <c r="J345" i="8"/>
  <c r="M344" i="8"/>
  <c r="B345" i="2" s="1"/>
  <c r="L344" i="8"/>
  <c r="G345" i="2" s="1"/>
  <c r="K344" i="8"/>
  <c r="F345" i="2" s="1"/>
  <c r="Q345" i="2" s="1"/>
  <c r="J344" i="8"/>
  <c r="M343" i="8"/>
  <c r="B344" i="2" s="1"/>
  <c r="L343" i="8"/>
  <c r="G344" i="2" s="1"/>
  <c r="K343" i="8"/>
  <c r="F344" i="2" s="1"/>
  <c r="Q344" i="2" s="1"/>
  <c r="J343" i="8"/>
  <c r="M342" i="8"/>
  <c r="B343" i="2" s="1"/>
  <c r="L342" i="8"/>
  <c r="G343" i="2" s="1"/>
  <c r="K342" i="8"/>
  <c r="F343" i="2" s="1"/>
  <c r="Q343" i="2" s="1"/>
  <c r="J342" i="8"/>
  <c r="M341" i="8"/>
  <c r="B342" i="2" s="1"/>
  <c r="L341" i="8"/>
  <c r="G342" i="2" s="1"/>
  <c r="K341" i="8"/>
  <c r="F342" i="2" s="1"/>
  <c r="Q342" i="2" s="1"/>
  <c r="J341" i="8"/>
  <c r="M340" i="8"/>
  <c r="B341" i="2" s="1"/>
  <c r="L340" i="8"/>
  <c r="G341" i="2" s="1"/>
  <c r="K340" i="8"/>
  <c r="F341" i="2" s="1"/>
  <c r="Q341" i="2" s="1"/>
  <c r="J340" i="8"/>
  <c r="M339" i="8"/>
  <c r="B340" i="2" s="1"/>
  <c r="L339" i="8"/>
  <c r="G340" i="2" s="1"/>
  <c r="K339" i="8"/>
  <c r="F340" i="2" s="1"/>
  <c r="Q340" i="2" s="1"/>
  <c r="J339" i="8"/>
  <c r="M338" i="8"/>
  <c r="B339" i="2" s="1"/>
  <c r="L338" i="8"/>
  <c r="G339" i="2" s="1"/>
  <c r="K338" i="8"/>
  <c r="F339" i="2" s="1"/>
  <c r="Q339" i="2" s="1"/>
  <c r="J338" i="8"/>
  <c r="M337" i="8"/>
  <c r="B338" i="2" s="1"/>
  <c r="L337" i="8"/>
  <c r="G338" i="2" s="1"/>
  <c r="K337" i="8"/>
  <c r="F338" i="2" s="1"/>
  <c r="Q338" i="2" s="1"/>
  <c r="J337" i="8"/>
  <c r="M336" i="8"/>
  <c r="B337" i="2" s="1"/>
  <c r="L336" i="8"/>
  <c r="G337" i="2" s="1"/>
  <c r="K336" i="8"/>
  <c r="F337" i="2" s="1"/>
  <c r="Q337" i="2" s="1"/>
  <c r="J336" i="8"/>
  <c r="M335" i="8"/>
  <c r="B336" i="2" s="1"/>
  <c r="L335" i="8"/>
  <c r="G336" i="2" s="1"/>
  <c r="K335" i="8"/>
  <c r="F336" i="2" s="1"/>
  <c r="Q336" i="2" s="1"/>
  <c r="J335" i="8"/>
  <c r="M334" i="8"/>
  <c r="B335" i="2" s="1"/>
  <c r="L334" i="8"/>
  <c r="G335" i="2" s="1"/>
  <c r="K334" i="8"/>
  <c r="F335" i="2" s="1"/>
  <c r="Q335" i="2" s="1"/>
  <c r="J334" i="8"/>
  <c r="M333" i="8"/>
  <c r="B334" i="2" s="1"/>
  <c r="L333" i="8"/>
  <c r="G334" i="2" s="1"/>
  <c r="H334" i="2" s="1"/>
  <c r="K333" i="8"/>
  <c r="F334" i="2" s="1"/>
  <c r="Q334" i="2" s="1"/>
  <c r="J333" i="8"/>
  <c r="M332" i="8"/>
  <c r="B333" i="2" s="1"/>
  <c r="L332" i="8"/>
  <c r="G333" i="2" s="1"/>
  <c r="K332" i="8"/>
  <c r="F333" i="2" s="1"/>
  <c r="Q333" i="2" s="1"/>
  <c r="J332" i="8"/>
  <c r="M331" i="8"/>
  <c r="B332" i="2" s="1"/>
  <c r="L331" i="8"/>
  <c r="G332" i="2" s="1"/>
  <c r="K331" i="8"/>
  <c r="F332" i="2" s="1"/>
  <c r="Q332" i="2" s="1"/>
  <c r="J331" i="8"/>
  <c r="M330" i="8"/>
  <c r="B331" i="2" s="1"/>
  <c r="L330" i="8"/>
  <c r="G331" i="2" s="1"/>
  <c r="K330" i="8"/>
  <c r="F331" i="2" s="1"/>
  <c r="Q331" i="2" s="1"/>
  <c r="J330" i="8"/>
  <c r="M329" i="8"/>
  <c r="B330" i="2" s="1"/>
  <c r="L329" i="8"/>
  <c r="G330" i="2" s="1"/>
  <c r="H330" i="2" s="1"/>
  <c r="K329" i="8"/>
  <c r="F330" i="2" s="1"/>
  <c r="Q330" i="2" s="1"/>
  <c r="J329" i="8"/>
  <c r="M328" i="8"/>
  <c r="B329" i="2" s="1"/>
  <c r="L328" i="8"/>
  <c r="G329" i="2" s="1"/>
  <c r="K328" i="8"/>
  <c r="F329" i="2" s="1"/>
  <c r="Q329" i="2" s="1"/>
  <c r="J328" i="8"/>
  <c r="M327" i="8"/>
  <c r="B328" i="2" s="1"/>
  <c r="L327" i="8"/>
  <c r="G328" i="2" s="1"/>
  <c r="K327" i="8"/>
  <c r="F328" i="2" s="1"/>
  <c r="Q328" i="2" s="1"/>
  <c r="J327" i="8"/>
  <c r="M326" i="8"/>
  <c r="B327" i="2" s="1"/>
  <c r="L326" i="8"/>
  <c r="G327" i="2" s="1"/>
  <c r="K326" i="8"/>
  <c r="F327" i="2" s="1"/>
  <c r="Q327" i="2" s="1"/>
  <c r="J326" i="8"/>
  <c r="M325" i="8"/>
  <c r="B326" i="2" s="1"/>
  <c r="L325" i="8"/>
  <c r="G326" i="2" s="1"/>
  <c r="K325" i="8"/>
  <c r="F326" i="2" s="1"/>
  <c r="Q326" i="2" s="1"/>
  <c r="J325" i="8"/>
  <c r="M324" i="8"/>
  <c r="B325" i="2" s="1"/>
  <c r="L324" i="8"/>
  <c r="G325" i="2" s="1"/>
  <c r="K324" i="8"/>
  <c r="F325" i="2" s="1"/>
  <c r="Q325" i="2" s="1"/>
  <c r="J324" i="8"/>
  <c r="M323" i="8"/>
  <c r="B324" i="2" s="1"/>
  <c r="L323" i="8"/>
  <c r="G324" i="2" s="1"/>
  <c r="K323" i="8"/>
  <c r="F324" i="2" s="1"/>
  <c r="Q324" i="2" s="1"/>
  <c r="J323" i="8"/>
  <c r="M322" i="8"/>
  <c r="B323" i="2" s="1"/>
  <c r="L322" i="8"/>
  <c r="G323" i="2" s="1"/>
  <c r="K322" i="8"/>
  <c r="F323" i="2" s="1"/>
  <c r="Q323" i="2" s="1"/>
  <c r="J322" i="8"/>
  <c r="M321" i="8"/>
  <c r="B322" i="2" s="1"/>
  <c r="L321" i="8"/>
  <c r="G322" i="2" s="1"/>
  <c r="K321" i="8"/>
  <c r="F322" i="2" s="1"/>
  <c r="Q322" i="2" s="1"/>
  <c r="J321" i="8"/>
  <c r="M320" i="8"/>
  <c r="B321" i="2" s="1"/>
  <c r="L320" i="8"/>
  <c r="G321" i="2" s="1"/>
  <c r="K320" i="8"/>
  <c r="F321" i="2" s="1"/>
  <c r="Q321" i="2" s="1"/>
  <c r="J320" i="8"/>
  <c r="M319" i="8"/>
  <c r="B320" i="2" s="1"/>
  <c r="L319" i="8"/>
  <c r="G320" i="2" s="1"/>
  <c r="K319" i="8"/>
  <c r="F320" i="2" s="1"/>
  <c r="Q320" i="2" s="1"/>
  <c r="J319" i="8"/>
  <c r="M318" i="8"/>
  <c r="B319" i="2" s="1"/>
  <c r="L318" i="8"/>
  <c r="G319" i="2" s="1"/>
  <c r="K318" i="8"/>
  <c r="F319" i="2" s="1"/>
  <c r="Q319" i="2" s="1"/>
  <c r="J318" i="8"/>
  <c r="M317" i="8"/>
  <c r="B318" i="2" s="1"/>
  <c r="L317" i="8"/>
  <c r="G318" i="2" s="1"/>
  <c r="H318" i="2" s="1"/>
  <c r="K317" i="8"/>
  <c r="F318" i="2" s="1"/>
  <c r="Q318" i="2" s="1"/>
  <c r="J317" i="8"/>
  <c r="M316" i="8"/>
  <c r="B317" i="2" s="1"/>
  <c r="L316" i="8"/>
  <c r="G317" i="2" s="1"/>
  <c r="K316" i="8"/>
  <c r="F317" i="2" s="1"/>
  <c r="Q317" i="2" s="1"/>
  <c r="J316" i="8"/>
  <c r="M315" i="8"/>
  <c r="B316" i="2" s="1"/>
  <c r="L315" i="8"/>
  <c r="G316" i="2" s="1"/>
  <c r="K315" i="8"/>
  <c r="F316" i="2" s="1"/>
  <c r="Q316" i="2" s="1"/>
  <c r="J315" i="8"/>
  <c r="M314" i="8"/>
  <c r="B315" i="2" s="1"/>
  <c r="L314" i="8"/>
  <c r="G315" i="2" s="1"/>
  <c r="K314" i="8"/>
  <c r="F315" i="2" s="1"/>
  <c r="Q315" i="2" s="1"/>
  <c r="J314" i="8"/>
  <c r="M313" i="8"/>
  <c r="B314" i="2" s="1"/>
  <c r="L313" i="8"/>
  <c r="G314" i="2" s="1"/>
  <c r="H314" i="2" s="1"/>
  <c r="K313" i="8"/>
  <c r="F314" i="2" s="1"/>
  <c r="Q314" i="2" s="1"/>
  <c r="J313" i="8"/>
  <c r="M312" i="8"/>
  <c r="B313" i="2" s="1"/>
  <c r="L312" i="8"/>
  <c r="G313" i="2" s="1"/>
  <c r="K312" i="8"/>
  <c r="F313" i="2" s="1"/>
  <c r="Q313" i="2" s="1"/>
  <c r="J312" i="8"/>
  <c r="M311" i="8"/>
  <c r="B312" i="2" s="1"/>
  <c r="L311" i="8"/>
  <c r="G312" i="2" s="1"/>
  <c r="K311" i="8"/>
  <c r="F312" i="2" s="1"/>
  <c r="Q312" i="2" s="1"/>
  <c r="J311" i="8"/>
  <c r="M310" i="8"/>
  <c r="B311" i="2" s="1"/>
  <c r="L310" i="8"/>
  <c r="G311" i="2" s="1"/>
  <c r="K310" i="8"/>
  <c r="F311" i="2" s="1"/>
  <c r="Q311" i="2" s="1"/>
  <c r="J310" i="8"/>
  <c r="M309" i="8"/>
  <c r="B310" i="2" s="1"/>
  <c r="L309" i="8"/>
  <c r="G310" i="2" s="1"/>
  <c r="K309" i="8"/>
  <c r="F310" i="2" s="1"/>
  <c r="Q310" i="2" s="1"/>
  <c r="J309" i="8"/>
  <c r="M308" i="8"/>
  <c r="B309" i="2" s="1"/>
  <c r="L308" i="8"/>
  <c r="G309" i="2" s="1"/>
  <c r="K308" i="8"/>
  <c r="F309" i="2" s="1"/>
  <c r="Q309" i="2" s="1"/>
  <c r="J308" i="8"/>
  <c r="M307" i="8"/>
  <c r="B308" i="2" s="1"/>
  <c r="L307" i="8"/>
  <c r="G308" i="2" s="1"/>
  <c r="K307" i="8"/>
  <c r="F308" i="2" s="1"/>
  <c r="Q308" i="2" s="1"/>
  <c r="J307" i="8"/>
  <c r="M306" i="8"/>
  <c r="B307" i="2" s="1"/>
  <c r="L306" i="8"/>
  <c r="G307" i="2" s="1"/>
  <c r="K306" i="8"/>
  <c r="F307" i="2" s="1"/>
  <c r="Q307" i="2" s="1"/>
  <c r="J306" i="8"/>
  <c r="M305" i="8"/>
  <c r="B306" i="2" s="1"/>
  <c r="L305" i="8"/>
  <c r="G306" i="2" s="1"/>
  <c r="K305" i="8"/>
  <c r="F306" i="2" s="1"/>
  <c r="Q306" i="2" s="1"/>
  <c r="J305" i="8"/>
  <c r="M304" i="8"/>
  <c r="B305" i="2" s="1"/>
  <c r="L304" i="8"/>
  <c r="G305" i="2" s="1"/>
  <c r="K304" i="8"/>
  <c r="F305" i="2" s="1"/>
  <c r="Q305" i="2" s="1"/>
  <c r="J304" i="8"/>
  <c r="M303" i="8"/>
  <c r="B304" i="2" s="1"/>
  <c r="L303" i="8"/>
  <c r="G304" i="2" s="1"/>
  <c r="K303" i="8"/>
  <c r="F304" i="2" s="1"/>
  <c r="Q304" i="2" s="1"/>
  <c r="J303" i="8"/>
  <c r="M302" i="8"/>
  <c r="B303" i="2" s="1"/>
  <c r="L302" i="8"/>
  <c r="G303" i="2" s="1"/>
  <c r="K302" i="8"/>
  <c r="F303" i="2" s="1"/>
  <c r="Q303" i="2" s="1"/>
  <c r="J302" i="8"/>
  <c r="M301" i="8"/>
  <c r="B302" i="2" s="1"/>
  <c r="L301" i="8"/>
  <c r="G302" i="2" s="1"/>
  <c r="H302" i="2" s="1"/>
  <c r="K301" i="8"/>
  <c r="F302" i="2" s="1"/>
  <c r="Q302" i="2" s="1"/>
  <c r="J301" i="8"/>
  <c r="M300" i="8"/>
  <c r="B301" i="2" s="1"/>
  <c r="L300" i="8"/>
  <c r="G301" i="2" s="1"/>
  <c r="K300" i="8"/>
  <c r="F301" i="2" s="1"/>
  <c r="Q301" i="2" s="1"/>
  <c r="J300" i="8"/>
  <c r="M299" i="8"/>
  <c r="B300" i="2" s="1"/>
  <c r="L299" i="8"/>
  <c r="G300" i="2" s="1"/>
  <c r="K299" i="8"/>
  <c r="F300" i="2" s="1"/>
  <c r="Q300" i="2" s="1"/>
  <c r="J299" i="8"/>
  <c r="M298" i="8"/>
  <c r="B299" i="2" s="1"/>
  <c r="L298" i="8"/>
  <c r="G299" i="2" s="1"/>
  <c r="K298" i="8"/>
  <c r="F299" i="2" s="1"/>
  <c r="Q299" i="2" s="1"/>
  <c r="J298" i="8"/>
  <c r="M297" i="8"/>
  <c r="B298" i="2" s="1"/>
  <c r="L297" i="8"/>
  <c r="G298" i="2" s="1"/>
  <c r="H298" i="2" s="1"/>
  <c r="K297" i="8"/>
  <c r="F298" i="2" s="1"/>
  <c r="Q298" i="2" s="1"/>
  <c r="J297" i="8"/>
  <c r="M296" i="8"/>
  <c r="B297" i="2" s="1"/>
  <c r="L296" i="8"/>
  <c r="G297" i="2" s="1"/>
  <c r="K296" i="8"/>
  <c r="F297" i="2" s="1"/>
  <c r="Q297" i="2" s="1"/>
  <c r="J296" i="8"/>
  <c r="M295" i="8"/>
  <c r="B296" i="2" s="1"/>
  <c r="L295" i="8"/>
  <c r="G296" i="2" s="1"/>
  <c r="K295" i="8"/>
  <c r="F296" i="2" s="1"/>
  <c r="Q296" i="2" s="1"/>
  <c r="J295" i="8"/>
  <c r="M294" i="8"/>
  <c r="B295" i="2" s="1"/>
  <c r="L294" i="8"/>
  <c r="G295" i="2" s="1"/>
  <c r="K294" i="8"/>
  <c r="F295" i="2" s="1"/>
  <c r="Q295" i="2" s="1"/>
  <c r="J294" i="8"/>
  <c r="M293" i="8"/>
  <c r="B294" i="2" s="1"/>
  <c r="L293" i="8"/>
  <c r="G294" i="2" s="1"/>
  <c r="K293" i="8"/>
  <c r="F294" i="2" s="1"/>
  <c r="Q294" i="2" s="1"/>
  <c r="J293" i="8"/>
  <c r="M292" i="8"/>
  <c r="B293" i="2" s="1"/>
  <c r="L292" i="8"/>
  <c r="G293" i="2" s="1"/>
  <c r="K292" i="8"/>
  <c r="F293" i="2" s="1"/>
  <c r="Q293" i="2" s="1"/>
  <c r="J292" i="8"/>
  <c r="M291" i="8"/>
  <c r="B292" i="2" s="1"/>
  <c r="L291" i="8"/>
  <c r="G292" i="2" s="1"/>
  <c r="K291" i="8"/>
  <c r="F292" i="2" s="1"/>
  <c r="Q292" i="2" s="1"/>
  <c r="J291" i="8"/>
  <c r="M290" i="8"/>
  <c r="B291" i="2" s="1"/>
  <c r="L290" i="8"/>
  <c r="G291" i="2" s="1"/>
  <c r="K290" i="8"/>
  <c r="F291" i="2" s="1"/>
  <c r="Q291" i="2" s="1"/>
  <c r="J290" i="8"/>
  <c r="M289" i="8"/>
  <c r="B290" i="2" s="1"/>
  <c r="L289" i="8"/>
  <c r="G290" i="2" s="1"/>
  <c r="K289" i="8"/>
  <c r="F290" i="2" s="1"/>
  <c r="Q290" i="2" s="1"/>
  <c r="J289" i="8"/>
  <c r="M288" i="8"/>
  <c r="B289" i="2" s="1"/>
  <c r="L288" i="8"/>
  <c r="G289" i="2" s="1"/>
  <c r="K288" i="8"/>
  <c r="F289" i="2" s="1"/>
  <c r="Q289" i="2" s="1"/>
  <c r="J288" i="8"/>
  <c r="M287" i="8"/>
  <c r="B288" i="2" s="1"/>
  <c r="L287" i="8"/>
  <c r="G288" i="2" s="1"/>
  <c r="K287" i="8"/>
  <c r="F288" i="2" s="1"/>
  <c r="Q288" i="2" s="1"/>
  <c r="J287" i="8"/>
  <c r="M286" i="8"/>
  <c r="B287" i="2" s="1"/>
  <c r="L286" i="8"/>
  <c r="G287" i="2" s="1"/>
  <c r="K286" i="8"/>
  <c r="F287" i="2" s="1"/>
  <c r="Q287" i="2" s="1"/>
  <c r="J286" i="8"/>
  <c r="M285" i="8"/>
  <c r="B286" i="2" s="1"/>
  <c r="L285" i="8"/>
  <c r="G286" i="2" s="1"/>
  <c r="H286" i="2" s="1"/>
  <c r="K285" i="8"/>
  <c r="F286" i="2" s="1"/>
  <c r="Q286" i="2" s="1"/>
  <c r="J285" i="8"/>
  <c r="M284" i="8"/>
  <c r="B285" i="2" s="1"/>
  <c r="L284" i="8"/>
  <c r="G285" i="2" s="1"/>
  <c r="K284" i="8"/>
  <c r="F285" i="2" s="1"/>
  <c r="Q285" i="2" s="1"/>
  <c r="J284" i="8"/>
  <c r="M283" i="8"/>
  <c r="B284" i="2" s="1"/>
  <c r="L283" i="8"/>
  <c r="G284" i="2" s="1"/>
  <c r="K283" i="8"/>
  <c r="F284" i="2" s="1"/>
  <c r="Q284" i="2" s="1"/>
  <c r="J283" i="8"/>
  <c r="M282" i="8"/>
  <c r="B283" i="2" s="1"/>
  <c r="L282" i="8"/>
  <c r="G283" i="2" s="1"/>
  <c r="K282" i="8"/>
  <c r="F283" i="2" s="1"/>
  <c r="Q283" i="2" s="1"/>
  <c r="J282" i="8"/>
  <c r="M281" i="8"/>
  <c r="B282" i="2" s="1"/>
  <c r="L281" i="8"/>
  <c r="G282" i="2" s="1"/>
  <c r="H282" i="2" s="1"/>
  <c r="K281" i="8"/>
  <c r="F282" i="2" s="1"/>
  <c r="Q282" i="2" s="1"/>
  <c r="J281" i="8"/>
  <c r="M280" i="8"/>
  <c r="B281" i="2" s="1"/>
  <c r="L280" i="8"/>
  <c r="G281" i="2" s="1"/>
  <c r="K280" i="8"/>
  <c r="F281" i="2" s="1"/>
  <c r="Q281" i="2" s="1"/>
  <c r="J280" i="8"/>
  <c r="M279" i="8"/>
  <c r="B280" i="2" s="1"/>
  <c r="L279" i="8"/>
  <c r="G280" i="2" s="1"/>
  <c r="K279" i="8"/>
  <c r="F280" i="2" s="1"/>
  <c r="Q280" i="2" s="1"/>
  <c r="J279" i="8"/>
  <c r="M278" i="8"/>
  <c r="B279" i="2" s="1"/>
  <c r="L278" i="8"/>
  <c r="G279" i="2" s="1"/>
  <c r="K278" i="8"/>
  <c r="F279" i="2" s="1"/>
  <c r="Q279" i="2" s="1"/>
  <c r="J278" i="8"/>
  <c r="M277" i="8"/>
  <c r="B278" i="2" s="1"/>
  <c r="L277" i="8"/>
  <c r="G278" i="2" s="1"/>
  <c r="K277" i="8"/>
  <c r="F278" i="2" s="1"/>
  <c r="Q278" i="2" s="1"/>
  <c r="J277" i="8"/>
  <c r="M276" i="8"/>
  <c r="B277" i="2" s="1"/>
  <c r="L276" i="8"/>
  <c r="G277" i="2" s="1"/>
  <c r="K276" i="8"/>
  <c r="F277" i="2" s="1"/>
  <c r="Q277" i="2" s="1"/>
  <c r="J276" i="8"/>
  <c r="M275" i="8"/>
  <c r="B276" i="2" s="1"/>
  <c r="L275" i="8"/>
  <c r="G276" i="2" s="1"/>
  <c r="K275" i="8"/>
  <c r="F276" i="2" s="1"/>
  <c r="Q276" i="2" s="1"/>
  <c r="J275" i="8"/>
  <c r="M274" i="8"/>
  <c r="B275" i="2" s="1"/>
  <c r="L274" i="8"/>
  <c r="G275" i="2" s="1"/>
  <c r="K274" i="8"/>
  <c r="F275" i="2" s="1"/>
  <c r="Q275" i="2" s="1"/>
  <c r="J274" i="8"/>
  <c r="M273" i="8"/>
  <c r="B274" i="2" s="1"/>
  <c r="L273" i="8"/>
  <c r="G274" i="2" s="1"/>
  <c r="K273" i="8"/>
  <c r="F274" i="2" s="1"/>
  <c r="Q274" i="2" s="1"/>
  <c r="J273" i="8"/>
  <c r="M272" i="8"/>
  <c r="B273" i="2" s="1"/>
  <c r="L272" i="8"/>
  <c r="G273" i="2" s="1"/>
  <c r="K272" i="8"/>
  <c r="F273" i="2" s="1"/>
  <c r="Q273" i="2" s="1"/>
  <c r="J272" i="8"/>
  <c r="M271" i="8"/>
  <c r="B272" i="2" s="1"/>
  <c r="L271" i="8"/>
  <c r="G272" i="2" s="1"/>
  <c r="K271" i="8"/>
  <c r="F272" i="2" s="1"/>
  <c r="Q272" i="2" s="1"/>
  <c r="J271" i="8"/>
  <c r="M270" i="8"/>
  <c r="B271" i="2" s="1"/>
  <c r="L270" i="8"/>
  <c r="G271" i="2" s="1"/>
  <c r="K270" i="8"/>
  <c r="F271" i="2" s="1"/>
  <c r="Q271" i="2" s="1"/>
  <c r="J270" i="8"/>
  <c r="M269" i="8"/>
  <c r="B270" i="2" s="1"/>
  <c r="L269" i="8"/>
  <c r="G270" i="2" s="1"/>
  <c r="H270" i="2" s="1"/>
  <c r="K269" i="8"/>
  <c r="F270" i="2" s="1"/>
  <c r="Q270" i="2" s="1"/>
  <c r="J269" i="8"/>
  <c r="M268" i="8"/>
  <c r="B269" i="2" s="1"/>
  <c r="L268" i="8"/>
  <c r="G269" i="2" s="1"/>
  <c r="K268" i="8"/>
  <c r="F269" i="2" s="1"/>
  <c r="Q269" i="2" s="1"/>
  <c r="J268" i="8"/>
  <c r="M267" i="8"/>
  <c r="B268" i="2" s="1"/>
  <c r="L267" i="8"/>
  <c r="G268" i="2" s="1"/>
  <c r="K267" i="8"/>
  <c r="F268" i="2" s="1"/>
  <c r="Q268" i="2" s="1"/>
  <c r="J267" i="8"/>
  <c r="M266" i="8"/>
  <c r="B267" i="2" s="1"/>
  <c r="L266" i="8"/>
  <c r="G267" i="2" s="1"/>
  <c r="K266" i="8"/>
  <c r="F267" i="2" s="1"/>
  <c r="Q267" i="2" s="1"/>
  <c r="J266" i="8"/>
  <c r="M265" i="8"/>
  <c r="B266" i="2" s="1"/>
  <c r="L265" i="8"/>
  <c r="G266" i="2" s="1"/>
  <c r="H266" i="2" s="1"/>
  <c r="K265" i="8"/>
  <c r="F266" i="2" s="1"/>
  <c r="Q266" i="2" s="1"/>
  <c r="J265" i="8"/>
  <c r="M264" i="8"/>
  <c r="B265" i="2" s="1"/>
  <c r="L264" i="8"/>
  <c r="G265" i="2" s="1"/>
  <c r="K264" i="8"/>
  <c r="F265" i="2" s="1"/>
  <c r="Q265" i="2" s="1"/>
  <c r="J264" i="8"/>
  <c r="M263" i="8"/>
  <c r="B264" i="2" s="1"/>
  <c r="L263" i="8"/>
  <c r="G264" i="2" s="1"/>
  <c r="K263" i="8"/>
  <c r="F264" i="2" s="1"/>
  <c r="Q264" i="2" s="1"/>
  <c r="J263" i="8"/>
  <c r="M262" i="8"/>
  <c r="B263" i="2" s="1"/>
  <c r="L262" i="8"/>
  <c r="G263" i="2" s="1"/>
  <c r="K262" i="8"/>
  <c r="F263" i="2" s="1"/>
  <c r="Q263" i="2" s="1"/>
  <c r="J262" i="8"/>
  <c r="M261" i="8"/>
  <c r="B262" i="2" s="1"/>
  <c r="L261" i="8"/>
  <c r="G262" i="2" s="1"/>
  <c r="K261" i="8"/>
  <c r="F262" i="2" s="1"/>
  <c r="Q262" i="2" s="1"/>
  <c r="J261" i="8"/>
  <c r="M260" i="8"/>
  <c r="B261" i="2" s="1"/>
  <c r="L260" i="8"/>
  <c r="G261" i="2" s="1"/>
  <c r="K260" i="8"/>
  <c r="F261" i="2" s="1"/>
  <c r="Q261" i="2" s="1"/>
  <c r="J260" i="8"/>
  <c r="M259" i="8"/>
  <c r="B260" i="2" s="1"/>
  <c r="L259" i="8"/>
  <c r="G260" i="2" s="1"/>
  <c r="K259" i="8"/>
  <c r="F260" i="2" s="1"/>
  <c r="Q260" i="2" s="1"/>
  <c r="J259" i="8"/>
  <c r="M258" i="8"/>
  <c r="B259" i="2" s="1"/>
  <c r="L258" i="8"/>
  <c r="G259" i="2" s="1"/>
  <c r="K258" i="8"/>
  <c r="F259" i="2" s="1"/>
  <c r="Q259" i="2" s="1"/>
  <c r="J258" i="8"/>
  <c r="M257" i="8"/>
  <c r="B258" i="2" s="1"/>
  <c r="L257" i="8"/>
  <c r="G258" i="2" s="1"/>
  <c r="K257" i="8"/>
  <c r="F258" i="2" s="1"/>
  <c r="Q258" i="2" s="1"/>
  <c r="J257" i="8"/>
  <c r="M256" i="8"/>
  <c r="B257" i="2" s="1"/>
  <c r="L256" i="8"/>
  <c r="G257" i="2" s="1"/>
  <c r="K256" i="8"/>
  <c r="F257" i="2" s="1"/>
  <c r="Q257" i="2" s="1"/>
  <c r="J256" i="8"/>
  <c r="M255" i="8"/>
  <c r="B256" i="2" s="1"/>
  <c r="L255" i="8"/>
  <c r="G256" i="2" s="1"/>
  <c r="K255" i="8"/>
  <c r="F256" i="2" s="1"/>
  <c r="Q256" i="2" s="1"/>
  <c r="J255" i="8"/>
  <c r="M254" i="8"/>
  <c r="B255" i="2" s="1"/>
  <c r="L254" i="8"/>
  <c r="G255" i="2" s="1"/>
  <c r="K254" i="8"/>
  <c r="F255" i="2" s="1"/>
  <c r="Q255" i="2" s="1"/>
  <c r="J254" i="8"/>
  <c r="M253" i="8"/>
  <c r="B254" i="2" s="1"/>
  <c r="L253" i="8"/>
  <c r="G254" i="2" s="1"/>
  <c r="H254" i="2" s="1"/>
  <c r="K253" i="8"/>
  <c r="F254" i="2" s="1"/>
  <c r="Q254" i="2" s="1"/>
  <c r="J253" i="8"/>
  <c r="M252" i="8"/>
  <c r="B253" i="2" s="1"/>
  <c r="L252" i="8"/>
  <c r="G253" i="2" s="1"/>
  <c r="K252" i="8"/>
  <c r="F253" i="2" s="1"/>
  <c r="Q253" i="2" s="1"/>
  <c r="J252" i="8"/>
  <c r="M251" i="8"/>
  <c r="B252" i="2" s="1"/>
  <c r="L251" i="8"/>
  <c r="G252" i="2" s="1"/>
  <c r="K251" i="8"/>
  <c r="F252" i="2" s="1"/>
  <c r="Q252" i="2" s="1"/>
  <c r="J251" i="8"/>
  <c r="M250" i="8"/>
  <c r="B251" i="2" s="1"/>
  <c r="L250" i="8"/>
  <c r="G251" i="2" s="1"/>
  <c r="K250" i="8"/>
  <c r="F251" i="2" s="1"/>
  <c r="Q251" i="2" s="1"/>
  <c r="J250" i="8"/>
  <c r="M249" i="8"/>
  <c r="B250" i="2" s="1"/>
  <c r="L249" i="8"/>
  <c r="G250" i="2" s="1"/>
  <c r="H250" i="2" s="1"/>
  <c r="K249" i="8"/>
  <c r="F250" i="2" s="1"/>
  <c r="Q250" i="2" s="1"/>
  <c r="J249" i="8"/>
  <c r="M248" i="8"/>
  <c r="B249" i="2" s="1"/>
  <c r="L248" i="8"/>
  <c r="G249" i="2" s="1"/>
  <c r="K248" i="8"/>
  <c r="F249" i="2" s="1"/>
  <c r="Q249" i="2" s="1"/>
  <c r="J248" i="8"/>
  <c r="M247" i="8"/>
  <c r="B248" i="2" s="1"/>
  <c r="L247" i="8"/>
  <c r="G248" i="2" s="1"/>
  <c r="K247" i="8"/>
  <c r="F248" i="2" s="1"/>
  <c r="Q248" i="2" s="1"/>
  <c r="J247" i="8"/>
  <c r="M246" i="8"/>
  <c r="B247" i="2" s="1"/>
  <c r="L246" i="8"/>
  <c r="G247" i="2" s="1"/>
  <c r="K246" i="8"/>
  <c r="F247" i="2" s="1"/>
  <c r="Q247" i="2" s="1"/>
  <c r="J246" i="8"/>
  <c r="M245" i="8"/>
  <c r="B246" i="2" s="1"/>
  <c r="L245" i="8"/>
  <c r="G246" i="2" s="1"/>
  <c r="K245" i="8"/>
  <c r="F246" i="2" s="1"/>
  <c r="Q246" i="2" s="1"/>
  <c r="J245" i="8"/>
  <c r="M244" i="8"/>
  <c r="B245" i="2" s="1"/>
  <c r="L244" i="8"/>
  <c r="G245" i="2" s="1"/>
  <c r="K244" i="8"/>
  <c r="F245" i="2" s="1"/>
  <c r="Q245" i="2" s="1"/>
  <c r="J244" i="8"/>
  <c r="M243" i="8"/>
  <c r="B244" i="2" s="1"/>
  <c r="L243" i="8"/>
  <c r="G244" i="2" s="1"/>
  <c r="K243" i="8"/>
  <c r="F244" i="2" s="1"/>
  <c r="Q244" i="2" s="1"/>
  <c r="J243" i="8"/>
  <c r="M242" i="8"/>
  <c r="B243" i="2" s="1"/>
  <c r="L242" i="8"/>
  <c r="G243" i="2" s="1"/>
  <c r="K242" i="8"/>
  <c r="F243" i="2" s="1"/>
  <c r="Q243" i="2" s="1"/>
  <c r="J242" i="8"/>
  <c r="M241" i="8"/>
  <c r="B242" i="2" s="1"/>
  <c r="L241" i="8"/>
  <c r="G242" i="2" s="1"/>
  <c r="K241" i="8"/>
  <c r="F242" i="2" s="1"/>
  <c r="Q242" i="2" s="1"/>
  <c r="J241" i="8"/>
  <c r="M240" i="8"/>
  <c r="B241" i="2" s="1"/>
  <c r="L240" i="8"/>
  <c r="G241" i="2" s="1"/>
  <c r="K240" i="8"/>
  <c r="F241" i="2" s="1"/>
  <c r="Q241" i="2" s="1"/>
  <c r="J240" i="8"/>
  <c r="M239" i="8"/>
  <c r="B240" i="2" s="1"/>
  <c r="L239" i="8"/>
  <c r="G240" i="2" s="1"/>
  <c r="K239" i="8"/>
  <c r="F240" i="2" s="1"/>
  <c r="Q240" i="2" s="1"/>
  <c r="J239" i="8"/>
  <c r="M238" i="8"/>
  <c r="B239" i="2" s="1"/>
  <c r="L238" i="8"/>
  <c r="G239" i="2" s="1"/>
  <c r="K238" i="8"/>
  <c r="F239" i="2" s="1"/>
  <c r="Q239" i="2" s="1"/>
  <c r="J238" i="8"/>
  <c r="M237" i="8"/>
  <c r="B238" i="2" s="1"/>
  <c r="L237" i="8"/>
  <c r="G238" i="2" s="1"/>
  <c r="H238" i="2" s="1"/>
  <c r="K237" i="8"/>
  <c r="F238" i="2" s="1"/>
  <c r="Q238" i="2" s="1"/>
  <c r="J237" i="8"/>
  <c r="M236" i="8"/>
  <c r="B237" i="2" s="1"/>
  <c r="L236" i="8"/>
  <c r="G237" i="2" s="1"/>
  <c r="K236" i="8"/>
  <c r="F237" i="2" s="1"/>
  <c r="Q237" i="2" s="1"/>
  <c r="J236" i="8"/>
  <c r="M235" i="8"/>
  <c r="B236" i="2" s="1"/>
  <c r="L235" i="8"/>
  <c r="G236" i="2" s="1"/>
  <c r="K235" i="8"/>
  <c r="F236" i="2" s="1"/>
  <c r="Q236" i="2" s="1"/>
  <c r="J235" i="8"/>
  <c r="M234" i="8"/>
  <c r="B235" i="2" s="1"/>
  <c r="L234" i="8"/>
  <c r="G235" i="2" s="1"/>
  <c r="K234" i="8"/>
  <c r="F235" i="2" s="1"/>
  <c r="Q235" i="2" s="1"/>
  <c r="J234" i="8"/>
  <c r="M233" i="8"/>
  <c r="B234" i="2" s="1"/>
  <c r="L233" i="8"/>
  <c r="G234" i="2" s="1"/>
  <c r="H234" i="2" s="1"/>
  <c r="K233" i="8"/>
  <c r="F234" i="2" s="1"/>
  <c r="Q234" i="2" s="1"/>
  <c r="J233" i="8"/>
  <c r="M232" i="8"/>
  <c r="B233" i="2" s="1"/>
  <c r="L232" i="8"/>
  <c r="G233" i="2" s="1"/>
  <c r="K232" i="8"/>
  <c r="F233" i="2" s="1"/>
  <c r="Q233" i="2" s="1"/>
  <c r="J232" i="8"/>
  <c r="M231" i="8"/>
  <c r="B232" i="2" s="1"/>
  <c r="L231" i="8"/>
  <c r="G232" i="2" s="1"/>
  <c r="K231" i="8"/>
  <c r="F232" i="2" s="1"/>
  <c r="Q232" i="2" s="1"/>
  <c r="J231" i="8"/>
  <c r="M230" i="8"/>
  <c r="B231" i="2" s="1"/>
  <c r="L230" i="8"/>
  <c r="G231" i="2" s="1"/>
  <c r="K230" i="8"/>
  <c r="F231" i="2" s="1"/>
  <c r="Q231" i="2" s="1"/>
  <c r="J230" i="8"/>
  <c r="M229" i="8"/>
  <c r="B230" i="2" s="1"/>
  <c r="L229" i="8"/>
  <c r="G230" i="2" s="1"/>
  <c r="K229" i="8"/>
  <c r="F230" i="2" s="1"/>
  <c r="Q230" i="2" s="1"/>
  <c r="J229" i="8"/>
  <c r="M228" i="8"/>
  <c r="B229" i="2" s="1"/>
  <c r="L228" i="8"/>
  <c r="G229" i="2" s="1"/>
  <c r="K228" i="8"/>
  <c r="F229" i="2" s="1"/>
  <c r="Q229" i="2" s="1"/>
  <c r="J228" i="8"/>
  <c r="M227" i="8"/>
  <c r="B228" i="2" s="1"/>
  <c r="L227" i="8"/>
  <c r="G228" i="2" s="1"/>
  <c r="H228" i="2" s="1"/>
  <c r="K227" i="8"/>
  <c r="F228" i="2" s="1"/>
  <c r="Q228" i="2" s="1"/>
  <c r="J227" i="8"/>
  <c r="M226" i="8"/>
  <c r="B227" i="2" s="1"/>
  <c r="L226" i="8"/>
  <c r="G227" i="2" s="1"/>
  <c r="K226" i="8"/>
  <c r="F227" i="2" s="1"/>
  <c r="Q227" i="2" s="1"/>
  <c r="J226" i="8"/>
  <c r="M225" i="8"/>
  <c r="B226" i="2" s="1"/>
  <c r="L225" i="8"/>
  <c r="G226" i="2" s="1"/>
  <c r="K225" i="8"/>
  <c r="F226" i="2" s="1"/>
  <c r="Q226" i="2" s="1"/>
  <c r="J225" i="8"/>
  <c r="M224" i="8"/>
  <c r="B225" i="2" s="1"/>
  <c r="L224" i="8"/>
  <c r="G225" i="2" s="1"/>
  <c r="K224" i="8"/>
  <c r="F225" i="2" s="1"/>
  <c r="Q225" i="2" s="1"/>
  <c r="J224" i="8"/>
  <c r="M223" i="8"/>
  <c r="B224" i="2" s="1"/>
  <c r="L223" i="8"/>
  <c r="G224" i="2" s="1"/>
  <c r="K223" i="8"/>
  <c r="F224" i="2" s="1"/>
  <c r="Q224" i="2" s="1"/>
  <c r="J223" i="8"/>
  <c r="M222" i="8"/>
  <c r="B223" i="2" s="1"/>
  <c r="L222" i="8"/>
  <c r="G223" i="2" s="1"/>
  <c r="K222" i="8"/>
  <c r="F223" i="2" s="1"/>
  <c r="Q223" i="2" s="1"/>
  <c r="J222" i="8"/>
  <c r="M221" i="8"/>
  <c r="B222" i="2" s="1"/>
  <c r="L221" i="8"/>
  <c r="G222" i="2" s="1"/>
  <c r="H222" i="2" s="1"/>
  <c r="K221" i="8"/>
  <c r="F222" i="2" s="1"/>
  <c r="Q222" i="2" s="1"/>
  <c r="J221" i="8"/>
  <c r="M220" i="8"/>
  <c r="B221" i="2" s="1"/>
  <c r="L220" i="8"/>
  <c r="G221" i="2" s="1"/>
  <c r="K220" i="8"/>
  <c r="F221" i="2" s="1"/>
  <c r="Q221" i="2" s="1"/>
  <c r="J220" i="8"/>
  <c r="M219" i="8"/>
  <c r="B220" i="2" s="1"/>
  <c r="L219" i="8"/>
  <c r="G220" i="2" s="1"/>
  <c r="H220" i="2" s="1"/>
  <c r="K219" i="8"/>
  <c r="F220" i="2" s="1"/>
  <c r="Q220" i="2" s="1"/>
  <c r="J219" i="8"/>
  <c r="M218" i="8"/>
  <c r="B219" i="2" s="1"/>
  <c r="L218" i="8"/>
  <c r="G219" i="2" s="1"/>
  <c r="K218" i="8"/>
  <c r="F219" i="2" s="1"/>
  <c r="Q219" i="2" s="1"/>
  <c r="J218" i="8"/>
  <c r="M217" i="8"/>
  <c r="B218" i="2" s="1"/>
  <c r="L217" i="8"/>
  <c r="G218" i="2" s="1"/>
  <c r="K217" i="8"/>
  <c r="F218" i="2" s="1"/>
  <c r="Q218" i="2" s="1"/>
  <c r="J217" i="8"/>
  <c r="M216" i="8"/>
  <c r="B217" i="2" s="1"/>
  <c r="L216" i="8"/>
  <c r="G217" i="2" s="1"/>
  <c r="K216" i="8"/>
  <c r="F217" i="2" s="1"/>
  <c r="Q217" i="2" s="1"/>
  <c r="J216" i="8"/>
  <c r="M215" i="8"/>
  <c r="B216" i="2" s="1"/>
  <c r="L215" i="8"/>
  <c r="G216" i="2" s="1"/>
  <c r="H216" i="2" s="1"/>
  <c r="K215" i="8"/>
  <c r="F216" i="2" s="1"/>
  <c r="Q216" i="2" s="1"/>
  <c r="J215" i="8"/>
  <c r="M214" i="8"/>
  <c r="B215" i="2" s="1"/>
  <c r="L214" i="8"/>
  <c r="G215" i="2" s="1"/>
  <c r="H215" i="2" s="1"/>
  <c r="K214" i="8"/>
  <c r="F215" i="2" s="1"/>
  <c r="Q215" i="2" s="1"/>
  <c r="J214" i="8"/>
  <c r="M213" i="8"/>
  <c r="B214" i="2" s="1"/>
  <c r="L213" i="8"/>
  <c r="G214" i="2" s="1"/>
  <c r="K213" i="8"/>
  <c r="F214" i="2" s="1"/>
  <c r="Q214" i="2" s="1"/>
  <c r="J213" i="8"/>
  <c r="M212" i="8"/>
  <c r="B213" i="2" s="1"/>
  <c r="L212" i="8"/>
  <c r="G213" i="2" s="1"/>
  <c r="K212" i="8"/>
  <c r="F213" i="2" s="1"/>
  <c r="Q213" i="2" s="1"/>
  <c r="J212" i="8"/>
  <c r="M211" i="8"/>
  <c r="B212" i="2" s="1"/>
  <c r="L211" i="8"/>
  <c r="G212" i="2" s="1"/>
  <c r="K211" i="8"/>
  <c r="F212" i="2" s="1"/>
  <c r="Q212" i="2" s="1"/>
  <c r="J211" i="8"/>
  <c r="M210" i="8"/>
  <c r="B211" i="2" s="1"/>
  <c r="L210" i="8"/>
  <c r="G211" i="2" s="1"/>
  <c r="H211" i="2" s="1"/>
  <c r="K210" i="8"/>
  <c r="F211" i="2" s="1"/>
  <c r="Q211" i="2" s="1"/>
  <c r="J210" i="8"/>
  <c r="M209" i="8"/>
  <c r="B210" i="2" s="1"/>
  <c r="L209" i="8"/>
  <c r="G210" i="2" s="1"/>
  <c r="K209" i="8"/>
  <c r="F210" i="2" s="1"/>
  <c r="Q210" i="2" s="1"/>
  <c r="J209" i="8"/>
  <c r="M208" i="8"/>
  <c r="B209" i="2" s="1"/>
  <c r="L208" i="8"/>
  <c r="G209" i="2" s="1"/>
  <c r="K208" i="8"/>
  <c r="F209" i="2" s="1"/>
  <c r="Q209" i="2" s="1"/>
  <c r="J208" i="8"/>
  <c r="M207" i="8"/>
  <c r="B208" i="2" s="1"/>
  <c r="L207" i="8"/>
  <c r="G208" i="2" s="1"/>
  <c r="K207" i="8"/>
  <c r="F208" i="2" s="1"/>
  <c r="Q208" i="2" s="1"/>
  <c r="J207" i="8"/>
  <c r="M206" i="8"/>
  <c r="B207" i="2" s="1"/>
  <c r="L206" i="8"/>
  <c r="G207" i="2" s="1"/>
  <c r="K206" i="8"/>
  <c r="F207" i="2" s="1"/>
  <c r="Q207" i="2" s="1"/>
  <c r="J206" i="8"/>
  <c r="M205" i="8"/>
  <c r="B206" i="2" s="1"/>
  <c r="L205" i="8"/>
  <c r="G206" i="2" s="1"/>
  <c r="K205" i="8"/>
  <c r="F206" i="2" s="1"/>
  <c r="Q206" i="2" s="1"/>
  <c r="J205" i="8"/>
  <c r="M204" i="8"/>
  <c r="B205" i="2" s="1"/>
  <c r="L204" i="8"/>
  <c r="G205" i="2" s="1"/>
  <c r="K204" i="8"/>
  <c r="F205" i="2" s="1"/>
  <c r="Q205" i="2" s="1"/>
  <c r="J204" i="8"/>
  <c r="M203" i="8"/>
  <c r="B204" i="2" s="1"/>
  <c r="L203" i="8"/>
  <c r="G204" i="2" s="1"/>
  <c r="K203" i="8"/>
  <c r="F204" i="2" s="1"/>
  <c r="Q204" i="2" s="1"/>
  <c r="J203" i="8"/>
  <c r="M202" i="8"/>
  <c r="B203" i="2" s="1"/>
  <c r="L202" i="8"/>
  <c r="G203" i="2" s="1"/>
  <c r="K202" i="8"/>
  <c r="F203" i="2" s="1"/>
  <c r="Q203" i="2" s="1"/>
  <c r="J202" i="8"/>
  <c r="M201" i="8"/>
  <c r="B202" i="2" s="1"/>
  <c r="L201" i="8"/>
  <c r="G202" i="2" s="1"/>
  <c r="K201" i="8"/>
  <c r="F202" i="2" s="1"/>
  <c r="Q202" i="2" s="1"/>
  <c r="J201" i="8"/>
  <c r="M200" i="8"/>
  <c r="B201" i="2" s="1"/>
  <c r="L200" i="8"/>
  <c r="G201" i="2" s="1"/>
  <c r="K200" i="8"/>
  <c r="F201" i="2" s="1"/>
  <c r="Q201" i="2" s="1"/>
  <c r="J200" i="8"/>
  <c r="M199" i="8"/>
  <c r="B200" i="2" s="1"/>
  <c r="L199" i="8"/>
  <c r="G200" i="2" s="1"/>
  <c r="H200" i="2" s="1"/>
  <c r="K199" i="8"/>
  <c r="F200" i="2" s="1"/>
  <c r="Q200" i="2" s="1"/>
  <c r="J199" i="8"/>
  <c r="M198" i="8"/>
  <c r="B199" i="2" s="1"/>
  <c r="L198" i="8"/>
  <c r="G199" i="2" s="1"/>
  <c r="K198" i="8"/>
  <c r="F199" i="2" s="1"/>
  <c r="Q199" i="2" s="1"/>
  <c r="J198" i="8"/>
  <c r="M197" i="8"/>
  <c r="B198" i="2" s="1"/>
  <c r="L197" i="8"/>
  <c r="G198" i="2" s="1"/>
  <c r="K197" i="8"/>
  <c r="F198" i="2" s="1"/>
  <c r="Q198" i="2" s="1"/>
  <c r="J197" i="8"/>
  <c r="M196" i="8"/>
  <c r="B197" i="2" s="1"/>
  <c r="L196" i="8"/>
  <c r="G197" i="2" s="1"/>
  <c r="K196" i="8"/>
  <c r="F197" i="2" s="1"/>
  <c r="Q197" i="2" s="1"/>
  <c r="J196" i="8"/>
  <c r="M195" i="8"/>
  <c r="B196" i="2" s="1"/>
  <c r="L195" i="8"/>
  <c r="G196" i="2" s="1"/>
  <c r="H196" i="2" s="1"/>
  <c r="K195" i="8"/>
  <c r="F196" i="2" s="1"/>
  <c r="Q196" i="2" s="1"/>
  <c r="J195" i="8"/>
  <c r="M194" i="8"/>
  <c r="B195" i="2" s="1"/>
  <c r="L194" i="8"/>
  <c r="G195" i="2" s="1"/>
  <c r="K194" i="8"/>
  <c r="F195" i="2" s="1"/>
  <c r="Q195" i="2" s="1"/>
  <c r="J194" i="8"/>
  <c r="M193" i="8"/>
  <c r="B194" i="2" s="1"/>
  <c r="L193" i="8"/>
  <c r="G194" i="2" s="1"/>
  <c r="H194" i="2" s="1"/>
  <c r="K193" i="8"/>
  <c r="F194" i="2" s="1"/>
  <c r="Q194" i="2" s="1"/>
  <c r="J193" i="8"/>
  <c r="M192" i="8"/>
  <c r="B193" i="2" s="1"/>
  <c r="L192" i="8"/>
  <c r="G193" i="2" s="1"/>
  <c r="K192" i="8"/>
  <c r="F193" i="2" s="1"/>
  <c r="Q193" i="2" s="1"/>
  <c r="J192" i="8"/>
  <c r="M191" i="8"/>
  <c r="B192" i="2" s="1"/>
  <c r="L191" i="8"/>
  <c r="G192" i="2" s="1"/>
  <c r="K191" i="8"/>
  <c r="F192" i="2" s="1"/>
  <c r="Q192" i="2" s="1"/>
  <c r="J191" i="8"/>
  <c r="M190" i="8"/>
  <c r="B191" i="2" s="1"/>
  <c r="L190" i="8"/>
  <c r="G191" i="2" s="1"/>
  <c r="K190" i="8"/>
  <c r="F191" i="2" s="1"/>
  <c r="Q191" i="2" s="1"/>
  <c r="J190" i="8"/>
  <c r="M189" i="8"/>
  <c r="B190" i="2" s="1"/>
  <c r="L189" i="8"/>
  <c r="G190" i="2" s="1"/>
  <c r="K189" i="8"/>
  <c r="F190" i="2" s="1"/>
  <c r="Q190" i="2" s="1"/>
  <c r="J189" i="8"/>
  <c r="M188" i="8"/>
  <c r="B189" i="2" s="1"/>
  <c r="L188" i="8"/>
  <c r="G189" i="2" s="1"/>
  <c r="K188" i="8"/>
  <c r="F189" i="2" s="1"/>
  <c r="Q189" i="2" s="1"/>
  <c r="J188" i="8"/>
  <c r="M187" i="8"/>
  <c r="B188" i="2" s="1"/>
  <c r="L187" i="8"/>
  <c r="G188" i="2" s="1"/>
  <c r="K187" i="8"/>
  <c r="F188" i="2" s="1"/>
  <c r="Q188" i="2" s="1"/>
  <c r="J187" i="8"/>
  <c r="M186" i="8"/>
  <c r="B187" i="2" s="1"/>
  <c r="L186" i="8"/>
  <c r="G187" i="2" s="1"/>
  <c r="K186" i="8"/>
  <c r="F187" i="2" s="1"/>
  <c r="Q187" i="2" s="1"/>
  <c r="J186" i="8"/>
  <c r="M185" i="8"/>
  <c r="B186" i="2" s="1"/>
  <c r="L185" i="8"/>
  <c r="G186" i="2" s="1"/>
  <c r="K185" i="8"/>
  <c r="F186" i="2" s="1"/>
  <c r="Q186" i="2" s="1"/>
  <c r="J185" i="8"/>
  <c r="M184" i="8"/>
  <c r="B185" i="2" s="1"/>
  <c r="L184" i="8"/>
  <c r="G185" i="2" s="1"/>
  <c r="K184" i="8"/>
  <c r="F185" i="2" s="1"/>
  <c r="Q185" i="2" s="1"/>
  <c r="J184" i="8"/>
  <c r="M183" i="8"/>
  <c r="B184" i="2" s="1"/>
  <c r="L183" i="8"/>
  <c r="G184" i="2" s="1"/>
  <c r="K183" i="8"/>
  <c r="F184" i="2" s="1"/>
  <c r="Q184" i="2" s="1"/>
  <c r="J183" i="8"/>
  <c r="M182" i="8"/>
  <c r="B183" i="2" s="1"/>
  <c r="L182" i="8"/>
  <c r="G183" i="2" s="1"/>
  <c r="H183" i="2" s="1"/>
  <c r="K182" i="8"/>
  <c r="F183" i="2" s="1"/>
  <c r="Q183" i="2" s="1"/>
  <c r="J182" i="8"/>
  <c r="M181" i="8"/>
  <c r="B182" i="2" s="1"/>
  <c r="L181" i="8"/>
  <c r="G182" i="2" s="1"/>
  <c r="K181" i="8"/>
  <c r="F182" i="2" s="1"/>
  <c r="Q182" i="2" s="1"/>
  <c r="J181" i="8"/>
  <c r="M180" i="8"/>
  <c r="B181" i="2" s="1"/>
  <c r="L180" i="8"/>
  <c r="G181" i="2" s="1"/>
  <c r="K180" i="8"/>
  <c r="F181" i="2" s="1"/>
  <c r="Q181" i="2" s="1"/>
  <c r="J180" i="8"/>
  <c r="M179" i="8"/>
  <c r="B180" i="2" s="1"/>
  <c r="L179" i="8"/>
  <c r="G180" i="2" s="1"/>
  <c r="K179" i="8"/>
  <c r="F180" i="2" s="1"/>
  <c r="Q180" i="2" s="1"/>
  <c r="J179" i="8"/>
  <c r="M178" i="8"/>
  <c r="B179" i="2" s="1"/>
  <c r="L178" i="8"/>
  <c r="G179" i="2" s="1"/>
  <c r="K178" i="8"/>
  <c r="F179" i="2" s="1"/>
  <c r="Q179" i="2" s="1"/>
  <c r="J178" i="8"/>
  <c r="M177" i="8"/>
  <c r="B178" i="2" s="1"/>
  <c r="L177" i="8"/>
  <c r="G178" i="2" s="1"/>
  <c r="K177" i="8"/>
  <c r="F178" i="2" s="1"/>
  <c r="Q178" i="2" s="1"/>
  <c r="J177" i="8"/>
  <c r="M176" i="8"/>
  <c r="B177" i="2" s="1"/>
  <c r="L176" i="8"/>
  <c r="G177" i="2" s="1"/>
  <c r="K176" i="8"/>
  <c r="F177" i="2" s="1"/>
  <c r="Q177" i="2" s="1"/>
  <c r="J176" i="8"/>
  <c r="M175" i="8"/>
  <c r="B176" i="2" s="1"/>
  <c r="L175" i="8"/>
  <c r="G176" i="2" s="1"/>
  <c r="K175" i="8"/>
  <c r="F176" i="2" s="1"/>
  <c r="Q176" i="2" s="1"/>
  <c r="J175" i="8"/>
  <c r="M174" i="8"/>
  <c r="B175" i="2" s="1"/>
  <c r="L174" i="8"/>
  <c r="G175" i="2" s="1"/>
  <c r="K174" i="8"/>
  <c r="F175" i="2" s="1"/>
  <c r="Q175" i="2" s="1"/>
  <c r="J174" i="8"/>
  <c r="M173" i="8"/>
  <c r="B174" i="2" s="1"/>
  <c r="L173" i="8"/>
  <c r="G174" i="2" s="1"/>
  <c r="K173" i="8"/>
  <c r="F174" i="2" s="1"/>
  <c r="Q174" i="2" s="1"/>
  <c r="J173" i="8"/>
  <c r="M172" i="8"/>
  <c r="B173" i="2" s="1"/>
  <c r="L172" i="8"/>
  <c r="G173" i="2" s="1"/>
  <c r="K172" i="8"/>
  <c r="F173" i="2" s="1"/>
  <c r="Q173" i="2" s="1"/>
  <c r="J172" i="8"/>
  <c r="M171" i="8"/>
  <c r="B172" i="2" s="1"/>
  <c r="L171" i="8"/>
  <c r="G172" i="2" s="1"/>
  <c r="K171" i="8"/>
  <c r="F172" i="2" s="1"/>
  <c r="Q172" i="2" s="1"/>
  <c r="J171" i="8"/>
  <c r="M170" i="8"/>
  <c r="B171" i="2" s="1"/>
  <c r="L170" i="8"/>
  <c r="G171" i="2" s="1"/>
  <c r="K170" i="8"/>
  <c r="F171" i="2" s="1"/>
  <c r="Q171" i="2" s="1"/>
  <c r="J170" i="8"/>
  <c r="M169" i="8"/>
  <c r="B170" i="2" s="1"/>
  <c r="L169" i="8"/>
  <c r="G170" i="2" s="1"/>
  <c r="K169" i="8"/>
  <c r="F170" i="2" s="1"/>
  <c r="Q170" i="2" s="1"/>
  <c r="J169" i="8"/>
  <c r="M168" i="8"/>
  <c r="B169" i="2" s="1"/>
  <c r="L168" i="8"/>
  <c r="G169" i="2" s="1"/>
  <c r="K168" i="8"/>
  <c r="F169" i="2" s="1"/>
  <c r="Q169" i="2" s="1"/>
  <c r="J168" i="8"/>
  <c r="M167" i="8"/>
  <c r="B168" i="2" s="1"/>
  <c r="L167" i="8"/>
  <c r="G168" i="2" s="1"/>
  <c r="K167" i="8"/>
  <c r="F168" i="2" s="1"/>
  <c r="Q168" i="2" s="1"/>
  <c r="J167" i="8"/>
  <c r="M166" i="8"/>
  <c r="B167" i="2" s="1"/>
  <c r="L166" i="8"/>
  <c r="G167" i="2" s="1"/>
  <c r="K166" i="8"/>
  <c r="F167" i="2" s="1"/>
  <c r="Q167" i="2" s="1"/>
  <c r="J166" i="8"/>
  <c r="M165" i="8"/>
  <c r="B166" i="2" s="1"/>
  <c r="L165" i="8"/>
  <c r="G166" i="2" s="1"/>
  <c r="K165" i="8"/>
  <c r="F166" i="2" s="1"/>
  <c r="Q166" i="2" s="1"/>
  <c r="J165" i="8"/>
  <c r="M164" i="8"/>
  <c r="B165" i="2" s="1"/>
  <c r="L164" i="8"/>
  <c r="G165" i="2" s="1"/>
  <c r="K164" i="8"/>
  <c r="F165" i="2" s="1"/>
  <c r="Q165" i="2" s="1"/>
  <c r="J164" i="8"/>
  <c r="M163" i="8"/>
  <c r="B164" i="2" s="1"/>
  <c r="L163" i="8"/>
  <c r="G164" i="2" s="1"/>
  <c r="K163" i="8"/>
  <c r="F164" i="2" s="1"/>
  <c r="Q164" i="2" s="1"/>
  <c r="J163" i="8"/>
  <c r="M162" i="8"/>
  <c r="B163" i="2" s="1"/>
  <c r="L162" i="8"/>
  <c r="G163" i="2" s="1"/>
  <c r="K162" i="8"/>
  <c r="F163" i="2" s="1"/>
  <c r="Q163" i="2" s="1"/>
  <c r="J162" i="8"/>
  <c r="M161" i="8"/>
  <c r="B162" i="2" s="1"/>
  <c r="L161" i="8"/>
  <c r="G162" i="2" s="1"/>
  <c r="K161" i="8"/>
  <c r="F162" i="2" s="1"/>
  <c r="Q162" i="2" s="1"/>
  <c r="J161" i="8"/>
  <c r="M160" i="8"/>
  <c r="B161" i="2" s="1"/>
  <c r="L160" i="8"/>
  <c r="G161" i="2" s="1"/>
  <c r="K160" i="8"/>
  <c r="F161" i="2" s="1"/>
  <c r="Q161" i="2" s="1"/>
  <c r="J160" i="8"/>
  <c r="M159" i="8"/>
  <c r="B160" i="2" s="1"/>
  <c r="L159" i="8"/>
  <c r="G160" i="2" s="1"/>
  <c r="K159" i="8"/>
  <c r="F160" i="2" s="1"/>
  <c r="Q160" i="2" s="1"/>
  <c r="J159" i="8"/>
  <c r="M158" i="8"/>
  <c r="B159" i="2" s="1"/>
  <c r="L158" i="8"/>
  <c r="G159" i="2" s="1"/>
  <c r="H159" i="2" s="1"/>
  <c r="K158" i="8"/>
  <c r="F159" i="2" s="1"/>
  <c r="Q159" i="2" s="1"/>
  <c r="J158" i="8"/>
  <c r="M157" i="8"/>
  <c r="B158" i="2" s="1"/>
  <c r="L157" i="8"/>
  <c r="G158" i="2" s="1"/>
  <c r="K157" i="8"/>
  <c r="F158" i="2" s="1"/>
  <c r="Q158" i="2" s="1"/>
  <c r="J157" i="8"/>
  <c r="M156" i="8"/>
  <c r="B157" i="2" s="1"/>
  <c r="L156" i="8"/>
  <c r="G157" i="2" s="1"/>
  <c r="K156" i="8"/>
  <c r="F157" i="2" s="1"/>
  <c r="Q157" i="2" s="1"/>
  <c r="J156" i="8"/>
  <c r="M155" i="8"/>
  <c r="B156" i="2" s="1"/>
  <c r="L155" i="8"/>
  <c r="G156" i="2" s="1"/>
  <c r="K155" i="8"/>
  <c r="F156" i="2" s="1"/>
  <c r="Q156" i="2" s="1"/>
  <c r="J155" i="8"/>
  <c r="M154" i="8"/>
  <c r="B155" i="2" s="1"/>
  <c r="L154" i="8"/>
  <c r="G155" i="2" s="1"/>
  <c r="K154" i="8"/>
  <c r="F155" i="2" s="1"/>
  <c r="Q155" i="2" s="1"/>
  <c r="J154" i="8"/>
  <c r="M153" i="8"/>
  <c r="B154" i="2" s="1"/>
  <c r="L153" i="8"/>
  <c r="G154" i="2" s="1"/>
  <c r="H154" i="2" s="1"/>
  <c r="K153" i="8"/>
  <c r="F154" i="2" s="1"/>
  <c r="Q154" i="2" s="1"/>
  <c r="J153" i="8"/>
  <c r="M152" i="8"/>
  <c r="B153" i="2" s="1"/>
  <c r="L152" i="8"/>
  <c r="G153" i="2" s="1"/>
  <c r="K152" i="8"/>
  <c r="F153" i="2" s="1"/>
  <c r="Q153" i="2" s="1"/>
  <c r="J152" i="8"/>
  <c r="M151" i="8"/>
  <c r="B152" i="2" s="1"/>
  <c r="L151" i="8"/>
  <c r="G152" i="2" s="1"/>
  <c r="K151" i="8"/>
  <c r="F152" i="2" s="1"/>
  <c r="Q152" i="2" s="1"/>
  <c r="J151" i="8"/>
  <c r="M150" i="8"/>
  <c r="B151" i="2" s="1"/>
  <c r="L150" i="8"/>
  <c r="G151" i="2" s="1"/>
  <c r="K150" i="8"/>
  <c r="F151" i="2" s="1"/>
  <c r="Q151" i="2" s="1"/>
  <c r="J150" i="8"/>
  <c r="M149" i="8"/>
  <c r="B150" i="2" s="1"/>
  <c r="L149" i="8"/>
  <c r="G150" i="2" s="1"/>
  <c r="K149" i="8"/>
  <c r="F150" i="2" s="1"/>
  <c r="Q150" i="2" s="1"/>
  <c r="J149" i="8"/>
  <c r="M148" i="8"/>
  <c r="B149" i="2" s="1"/>
  <c r="L148" i="8"/>
  <c r="G149" i="2" s="1"/>
  <c r="K148" i="8"/>
  <c r="F149" i="2" s="1"/>
  <c r="Q149" i="2" s="1"/>
  <c r="J148" i="8"/>
  <c r="M147" i="8"/>
  <c r="B148" i="2" s="1"/>
  <c r="L147" i="8"/>
  <c r="G148" i="2" s="1"/>
  <c r="K147" i="8"/>
  <c r="F148" i="2" s="1"/>
  <c r="Q148" i="2" s="1"/>
  <c r="J147" i="8"/>
  <c r="M146" i="8"/>
  <c r="B147" i="2" s="1"/>
  <c r="L146" i="8"/>
  <c r="G147" i="2" s="1"/>
  <c r="K146" i="8"/>
  <c r="F147" i="2" s="1"/>
  <c r="Q147" i="2" s="1"/>
  <c r="J146" i="8"/>
  <c r="M145" i="8"/>
  <c r="B146" i="2" s="1"/>
  <c r="L145" i="8"/>
  <c r="G146" i="2" s="1"/>
  <c r="K145" i="8"/>
  <c r="F146" i="2" s="1"/>
  <c r="Q146" i="2" s="1"/>
  <c r="J145" i="8"/>
  <c r="M144" i="8"/>
  <c r="B145" i="2" s="1"/>
  <c r="L144" i="8"/>
  <c r="G145" i="2" s="1"/>
  <c r="H145" i="2" s="1"/>
  <c r="K144" i="8"/>
  <c r="F145" i="2" s="1"/>
  <c r="Q145" i="2" s="1"/>
  <c r="J144" i="8"/>
  <c r="M143" i="8"/>
  <c r="B144" i="2" s="1"/>
  <c r="L143" i="8"/>
  <c r="G144" i="2" s="1"/>
  <c r="K143" i="8"/>
  <c r="F144" i="2" s="1"/>
  <c r="Q144" i="2" s="1"/>
  <c r="J143" i="8"/>
  <c r="M142" i="8"/>
  <c r="B143" i="2" s="1"/>
  <c r="L142" i="8"/>
  <c r="G143" i="2" s="1"/>
  <c r="K142" i="8"/>
  <c r="F143" i="2" s="1"/>
  <c r="Q143" i="2" s="1"/>
  <c r="J142" i="8"/>
  <c r="M141" i="8"/>
  <c r="B142" i="2" s="1"/>
  <c r="L141" i="8"/>
  <c r="G142" i="2" s="1"/>
  <c r="K141" i="8"/>
  <c r="F142" i="2" s="1"/>
  <c r="Q142" i="2" s="1"/>
  <c r="J141" i="8"/>
  <c r="M140" i="8"/>
  <c r="B141" i="2" s="1"/>
  <c r="L140" i="8"/>
  <c r="G141" i="2" s="1"/>
  <c r="K140" i="8"/>
  <c r="F141" i="2" s="1"/>
  <c r="Q141" i="2" s="1"/>
  <c r="J140" i="8"/>
  <c r="M139" i="8"/>
  <c r="B140" i="2" s="1"/>
  <c r="L139" i="8"/>
  <c r="G140" i="2" s="1"/>
  <c r="K139" i="8"/>
  <c r="F140" i="2" s="1"/>
  <c r="Q140" i="2" s="1"/>
  <c r="J139" i="8"/>
  <c r="M138" i="8"/>
  <c r="B139" i="2" s="1"/>
  <c r="L138" i="8"/>
  <c r="G139" i="2" s="1"/>
  <c r="K138" i="8"/>
  <c r="F139" i="2" s="1"/>
  <c r="Q139" i="2" s="1"/>
  <c r="J138" i="8"/>
  <c r="M137" i="8"/>
  <c r="B138" i="2" s="1"/>
  <c r="L137" i="8"/>
  <c r="G138" i="2" s="1"/>
  <c r="K137" i="8"/>
  <c r="F138" i="2" s="1"/>
  <c r="Q138" i="2" s="1"/>
  <c r="J137" i="8"/>
  <c r="M136" i="8"/>
  <c r="B137" i="2" s="1"/>
  <c r="L136" i="8"/>
  <c r="G137" i="2" s="1"/>
  <c r="K136" i="8"/>
  <c r="F137" i="2" s="1"/>
  <c r="Q137" i="2" s="1"/>
  <c r="J136" i="8"/>
  <c r="M135" i="8"/>
  <c r="B136" i="2" s="1"/>
  <c r="L135" i="8"/>
  <c r="G136" i="2" s="1"/>
  <c r="K135" i="8"/>
  <c r="F136" i="2" s="1"/>
  <c r="Q136" i="2" s="1"/>
  <c r="J135" i="8"/>
  <c r="M134" i="8"/>
  <c r="B135" i="2" s="1"/>
  <c r="L134" i="8"/>
  <c r="G135" i="2" s="1"/>
  <c r="K134" i="8"/>
  <c r="F135" i="2" s="1"/>
  <c r="Q135" i="2" s="1"/>
  <c r="J134" i="8"/>
  <c r="M133" i="8"/>
  <c r="B134" i="2" s="1"/>
  <c r="L133" i="8"/>
  <c r="G134" i="2" s="1"/>
  <c r="K133" i="8"/>
  <c r="F134" i="2" s="1"/>
  <c r="Q134" i="2" s="1"/>
  <c r="J133" i="8"/>
  <c r="M132" i="8"/>
  <c r="B133" i="2" s="1"/>
  <c r="L132" i="8"/>
  <c r="G133" i="2" s="1"/>
  <c r="K132" i="8"/>
  <c r="F133" i="2" s="1"/>
  <c r="Q133" i="2" s="1"/>
  <c r="J132" i="8"/>
  <c r="M131" i="8"/>
  <c r="B132" i="2" s="1"/>
  <c r="L131" i="8"/>
  <c r="G132" i="2" s="1"/>
  <c r="K131" i="8"/>
  <c r="F132" i="2" s="1"/>
  <c r="Q132" i="2" s="1"/>
  <c r="J131" i="8"/>
  <c r="M130" i="8"/>
  <c r="B131" i="2" s="1"/>
  <c r="L130" i="8"/>
  <c r="G131" i="2" s="1"/>
  <c r="K130" i="8"/>
  <c r="F131" i="2" s="1"/>
  <c r="Q131" i="2" s="1"/>
  <c r="J130" i="8"/>
  <c r="M129" i="8"/>
  <c r="B130" i="2" s="1"/>
  <c r="L129" i="8"/>
  <c r="G130" i="2" s="1"/>
  <c r="K129" i="8"/>
  <c r="F130" i="2" s="1"/>
  <c r="Q130" i="2" s="1"/>
  <c r="J129" i="8"/>
  <c r="M128" i="8"/>
  <c r="B129" i="2" s="1"/>
  <c r="L128" i="8"/>
  <c r="G129" i="2" s="1"/>
  <c r="H129" i="2" s="1"/>
  <c r="K128" i="8"/>
  <c r="F129" i="2" s="1"/>
  <c r="Q129" i="2" s="1"/>
  <c r="J128" i="8"/>
  <c r="M127" i="8"/>
  <c r="B128" i="2" s="1"/>
  <c r="L127" i="8"/>
  <c r="G128" i="2" s="1"/>
  <c r="K127" i="8"/>
  <c r="F128" i="2" s="1"/>
  <c r="Q128" i="2" s="1"/>
  <c r="J127" i="8"/>
  <c r="M126" i="8"/>
  <c r="B127" i="2" s="1"/>
  <c r="L126" i="8"/>
  <c r="G127" i="2" s="1"/>
  <c r="K126" i="8"/>
  <c r="F127" i="2" s="1"/>
  <c r="Q127" i="2" s="1"/>
  <c r="J126" i="8"/>
  <c r="M125" i="8"/>
  <c r="B126" i="2" s="1"/>
  <c r="L125" i="8"/>
  <c r="G126" i="2" s="1"/>
  <c r="K125" i="8"/>
  <c r="F126" i="2" s="1"/>
  <c r="Q126" i="2" s="1"/>
  <c r="J125" i="8"/>
  <c r="M124" i="8"/>
  <c r="B125" i="2" s="1"/>
  <c r="L124" i="8"/>
  <c r="G125" i="2" s="1"/>
  <c r="K124" i="8"/>
  <c r="F125" i="2" s="1"/>
  <c r="Q125" i="2" s="1"/>
  <c r="J124" i="8"/>
  <c r="M123" i="8"/>
  <c r="B124" i="2" s="1"/>
  <c r="L123" i="8"/>
  <c r="G124" i="2" s="1"/>
  <c r="K123" i="8"/>
  <c r="F124" i="2" s="1"/>
  <c r="Q124" i="2" s="1"/>
  <c r="J123" i="8"/>
  <c r="M122" i="8"/>
  <c r="B123" i="2" s="1"/>
  <c r="L122" i="8"/>
  <c r="G123" i="2" s="1"/>
  <c r="K122" i="8"/>
  <c r="F123" i="2" s="1"/>
  <c r="Q123" i="2" s="1"/>
  <c r="J122" i="8"/>
  <c r="M121" i="8"/>
  <c r="B122" i="2" s="1"/>
  <c r="L121" i="8"/>
  <c r="G122" i="2" s="1"/>
  <c r="K121" i="8"/>
  <c r="F122" i="2" s="1"/>
  <c r="Q122" i="2" s="1"/>
  <c r="J121" i="8"/>
  <c r="M120" i="8"/>
  <c r="B121" i="2" s="1"/>
  <c r="L120" i="8"/>
  <c r="G121" i="2" s="1"/>
  <c r="K120" i="8"/>
  <c r="F121" i="2" s="1"/>
  <c r="Q121" i="2" s="1"/>
  <c r="J120" i="8"/>
  <c r="M119" i="8"/>
  <c r="B120" i="2" s="1"/>
  <c r="L119" i="8"/>
  <c r="G120" i="2" s="1"/>
  <c r="K119" i="8"/>
  <c r="F120" i="2" s="1"/>
  <c r="Q120" i="2" s="1"/>
  <c r="J119" i="8"/>
  <c r="M118" i="8"/>
  <c r="B119" i="2" s="1"/>
  <c r="L118" i="8"/>
  <c r="G119" i="2" s="1"/>
  <c r="K118" i="8"/>
  <c r="F119" i="2" s="1"/>
  <c r="Q119" i="2" s="1"/>
  <c r="J118" i="8"/>
  <c r="M117" i="8"/>
  <c r="B118" i="2" s="1"/>
  <c r="L117" i="8"/>
  <c r="G118" i="2" s="1"/>
  <c r="K117" i="8"/>
  <c r="F118" i="2" s="1"/>
  <c r="Q118" i="2" s="1"/>
  <c r="J117" i="8"/>
  <c r="M116" i="8"/>
  <c r="B117" i="2" s="1"/>
  <c r="L116" i="8"/>
  <c r="G117" i="2" s="1"/>
  <c r="K116" i="8"/>
  <c r="F117" i="2" s="1"/>
  <c r="Q117" i="2" s="1"/>
  <c r="J116" i="8"/>
  <c r="M115" i="8"/>
  <c r="B116" i="2" s="1"/>
  <c r="L115" i="8"/>
  <c r="G116" i="2" s="1"/>
  <c r="K115" i="8"/>
  <c r="F116" i="2" s="1"/>
  <c r="Q116" i="2" s="1"/>
  <c r="J115" i="8"/>
  <c r="M114" i="8"/>
  <c r="B115" i="2" s="1"/>
  <c r="L114" i="8"/>
  <c r="G115" i="2" s="1"/>
  <c r="K114" i="8"/>
  <c r="F115" i="2" s="1"/>
  <c r="Q115" i="2" s="1"/>
  <c r="J114" i="8"/>
  <c r="M113" i="8"/>
  <c r="B114" i="2" s="1"/>
  <c r="L113" i="8"/>
  <c r="G114" i="2" s="1"/>
  <c r="K113" i="8"/>
  <c r="F114" i="2" s="1"/>
  <c r="Q114" i="2" s="1"/>
  <c r="J113" i="8"/>
  <c r="M112" i="8"/>
  <c r="B113" i="2" s="1"/>
  <c r="L112" i="8"/>
  <c r="G113" i="2" s="1"/>
  <c r="H113" i="2" s="1"/>
  <c r="K112" i="8"/>
  <c r="F113" i="2" s="1"/>
  <c r="Q113" i="2" s="1"/>
  <c r="J112" i="8"/>
  <c r="M111" i="8"/>
  <c r="B112" i="2" s="1"/>
  <c r="L111" i="8"/>
  <c r="G112" i="2" s="1"/>
  <c r="K111" i="8"/>
  <c r="F112" i="2" s="1"/>
  <c r="Q112" i="2" s="1"/>
  <c r="J111" i="8"/>
  <c r="M110" i="8"/>
  <c r="B111" i="2" s="1"/>
  <c r="L110" i="8"/>
  <c r="G111" i="2" s="1"/>
  <c r="K110" i="8"/>
  <c r="F111" i="2" s="1"/>
  <c r="Q111" i="2" s="1"/>
  <c r="J110" i="8"/>
  <c r="M109" i="8"/>
  <c r="B110" i="2" s="1"/>
  <c r="L109" i="8"/>
  <c r="G110" i="2" s="1"/>
  <c r="K109" i="8"/>
  <c r="F110" i="2" s="1"/>
  <c r="Q110" i="2" s="1"/>
  <c r="J109" i="8"/>
  <c r="M108" i="8"/>
  <c r="B109" i="2" s="1"/>
  <c r="L108" i="8"/>
  <c r="G109" i="2" s="1"/>
  <c r="K108" i="8"/>
  <c r="F109" i="2" s="1"/>
  <c r="Q109" i="2" s="1"/>
  <c r="J108" i="8"/>
  <c r="M107" i="8"/>
  <c r="B108" i="2" s="1"/>
  <c r="L107" i="8"/>
  <c r="G108" i="2" s="1"/>
  <c r="K107" i="8"/>
  <c r="F108" i="2" s="1"/>
  <c r="Q108" i="2" s="1"/>
  <c r="J107" i="8"/>
  <c r="M106" i="8"/>
  <c r="B107" i="2" s="1"/>
  <c r="L106" i="8"/>
  <c r="G107" i="2" s="1"/>
  <c r="K106" i="8"/>
  <c r="F107" i="2" s="1"/>
  <c r="Q107" i="2" s="1"/>
  <c r="J106" i="8"/>
  <c r="M105" i="8"/>
  <c r="B106" i="2" s="1"/>
  <c r="L105" i="8"/>
  <c r="G106" i="2" s="1"/>
  <c r="K105" i="8"/>
  <c r="F106" i="2" s="1"/>
  <c r="Q106" i="2" s="1"/>
  <c r="J105" i="8"/>
  <c r="M104" i="8"/>
  <c r="B105" i="2" s="1"/>
  <c r="L104" i="8"/>
  <c r="G105" i="2" s="1"/>
  <c r="K104" i="8"/>
  <c r="F105" i="2" s="1"/>
  <c r="Q105" i="2" s="1"/>
  <c r="J104" i="8"/>
  <c r="M103" i="8"/>
  <c r="B104" i="2" s="1"/>
  <c r="L103" i="8"/>
  <c r="G104" i="2" s="1"/>
  <c r="K103" i="8"/>
  <c r="F104" i="2" s="1"/>
  <c r="Q104" i="2" s="1"/>
  <c r="J103" i="8"/>
  <c r="M102" i="8"/>
  <c r="B103" i="2" s="1"/>
  <c r="L102" i="8"/>
  <c r="G103" i="2" s="1"/>
  <c r="K102" i="8"/>
  <c r="F103" i="2" s="1"/>
  <c r="Q103" i="2" s="1"/>
  <c r="J102" i="8"/>
  <c r="M101" i="8"/>
  <c r="B102" i="2" s="1"/>
  <c r="L101" i="8"/>
  <c r="G102" i="2" s="1"/>
  <c r="K101" i="8"/>
  <c r="F102" i="2" s="1"/>
  <c r="Q102" i="2" s="1"/>
  <c r="J101" i="8"/>
  <c r="M100" i="8"/>
  <c r="B101" i="2" s="1"/>
  <c r="L100" i="8"/>
  <c r="G101" i="2" s="1"/>
  <c r="K100" i="8"/>
  <c r="F101" i="2" s="1"/>
  <c r="Q101" i="2" s="1"/>
  <c r="J100" i="8"/>
  <c r="M99" i="8"/>
  <c r="B100" i="2" s="1"/>
  <c r="L99" i="8"/>
  <c r="G100" i="2" s="1"/>
  <c r="K99" i="8"/>
  <c r="F100" i="2" s="1"/>
  <c r="Q100" i="2" s="1"/>
  <c r="J99" i="8"/>
  <c r="M98" i="8"/>
  <c r="B99" i="2" s="1"/>
  <c r="L98" i="8"/>
  <c r="G99" i="2" s="1"/>
  <c r="K98" i="8"/>
  <c r="F99" i="2" s="1"/>
  <c r="Q99" i="2" s="1"/>
  <c r="J98" i="8"/>
  <c r="M97" i="8"/>
  <c r="B98" i="2" s="1"/>
  <c r="L97" i="8"/>
  <c r="G98" i="2" s="1"/>
  <c r="K97" i="8"/>
  <c r="F98" i="2" s="1"/>
  <c r="Q98" i="2" s="1"/>
  <c r="J97" i="8"/>
  <c r="M96" i="8"/>
  <c r="B97" i="2" s="1"/>
  <c r="L96" i="8"/>
  <c r="G97" i="2" s="1"/>
  <c r="H97" i="2" s="1"/>
  <c r="K96" i="8"/>
  <c r="F97" i="2" s="1"/>
  <c r="Q97" i="2" s="1"/>
  <c r="J96" i="8"/>
  <c r="M95" i="8"/>
  <c r="B96" i="2" s="1"/>
  <c r="L95" i="8"/>
  <c r="G96" i="2" s="1"/>
  <c r="K95" i="8"/>
  <c r="F96" i="2" s="1"/>
  <c r="Q96" i="2" s="1"/>
  <c r="J95" i="8"/>
  <c r="M94" i="8"/>
  <c r="B95" i="2" s="1"/>
  <c r="L94" i="8"/>
  <c r="G95" i="2" s="1"/>
  <c r="K94" i="8"/>
  <c r="F95" i="2" s="1"/>
  <c r="Q95" i="2" s="1"/>
  <c r="J94" i="8"/>
  <c r="M93" i="8"/>
  <c r="B94" i="2" s="1"/>
  <c r="L93" i="8"/>
  <c r="G94" i="2" s="1"/>
  <c r="K93" i="8"/>
  <c r="F94" i="2" s="1"/>
  <c r="Q94" i="2" s="1"/>
  <c r="J93" i="8"/>
  <c r="M92" i="8"/>
  <c r="B93" i="2" s="1"/>
  <c r="L92" i="8"/>
  <c r="G93" i="2" s="1"/>
  <c r="K92" i="8"/>
  <c r="F93" i="2" s="1"/>
  <c r="Q93" i="2" s="1"/>
  <c r="J92" i="8"/>
  <c r="M91" i="8"/>
  <c r="B92" i="2" s="1"/>
  <c r="L91" i="8"/>
  <c r="G92" i="2" s="1"/>
  <c r="K91" i="8"/>
  <c r="F92" i="2" s="1"/>
  <c r="Q92" i="2" s="1"/>
  <c r="J91" i="8"/>
  <c r="M90" i="8"/>
  <c r="B91" i="2" s="1"/>
  <c r="L90" i="8"/>
  <c r="G91" i="2" s="1"/>
  <c r="K90" i="8"/>
  <c r="F91" i="2" s="1"/>
  <c r="Q91" i="2" s="1"/>
  <c r="J90" i="8"/>
  <c r="M89" i="8"/>
  <c r="B90" i="2" s="1"/>
  <c r="L89" i="8"/>
  <c r="G90" i="2" s="1"/>
  <c r="K89" i="8"/>
  <c r="F90" i="2" s="1"/>
  <c r="Q90" i="2" s="1"/>
  <c r="J89" i="8"/>
  <c r="M88" i="8"/>
  <c r="B89" i="2" s="1"/>
  <c r="L88" i="8"/>
  <c r="G89" i="2" s="1"/>
  <c r="K88" i="8"/>
  <c r="F89" i="2" s="1"/>
  <c r="Q89" i="2" s="1"/>
  <c r="J88" i="8"/>
  <c r="M87" i="8"/>
  <c r="B88" i="2" s="1"/>
  <c r="L87" i="8"/>
  <c r="G88" i="2" s="1"/>
  <c r="K87" i="8"/>
  <c r="F88" i="2" s="1"/>
  <c r="Q88" i="2" s="1"/>
  <c r="J87" i="8"/>
  <c r="M86" i="8"/>
  <c r="B87" i="2" s="1"/>
  <c r="L86" i="8"/>
  <c r="G87" i="2" s="1"/>
  <c r="K86" i="8"/>
  <c r="F87" i="2" s="1"/>
  <c r="Q87" i="2" s="1"/>
  <c r="J86" i="8"/>
  <c r="M85" i="8"/>
  <c r="B86" i="2" s="1"/>
  <c r="L85" i="8"/>
  <c r="G86" i="2" s="1"/>
  <c r="K85" i="8"/>
  <c r="F86" i="2" s="1"/>
  <c r="Q86" i="2" s="1"/>
  <c r="J85" i="8"/>
  <c r="M84" i="8"/>
  <c r="B85" i="2" s="1"/>
  <c r="L84" i="8"/>
  <c r="G85" i="2" s="1"/>
  <c r="K84" i="8"/>
  <c r="F85" i="2" s="1"/>
  <c r="Q85" i="2" s="1"/>
  <c r="J84" i="8"/>
  <c r="M83" i="8"/>
  <c r="B84" i="2" s="1"/>
  <c r="L83" i="8"/>
  <c r="G84" i="2" s="1"/>
  <c r="K83" i="8"/>
  <c r="F84" i="2" s="1"/>
  <c r="Q84" i="2" s="1"/>
  <c r="J83" i="8"/>
  <c r="M82" i="8"/>
  <c r="B83" i="2" s="1"/>
  <c r="L82" i="8"/>
  <c r="G83" i="2" s="1"/>
  <c r="K82" i="8"/>
  <c r="F83" i="2" s="1"/>
  <c r="Q83" i="2" s="1"/>
  <c r="J82" i="8"/>
  <c r="M81" i="8"/>
  <c r="B82" i="2" s="1"/>
  <c r="L81" i="8"/>
  <c r="G82" i="2" s="1"/>
  <c r="K81" i="8"/>
  <c r="F82" i="2" s="1"/>
  <c r="Q82" i="2" s="1"/>
  <c r="J81" i="8"/>
  <c r="M80" i="8"/>
  <c r="B81" i="2" s="1"/>
  <c r="L80" i="8"/>
  <c r="G81" i="2" s="1"/>
  <c r="H81" i="2" s="1"/>
  <c r="K80" i="8"/>
  <c r="F81" i="2" s="1"/>
  <c r="Q81" i="2" s="1"/>
  <c r="J80" i="8"/>
  <c r="M79" i="8"/>
  <c r="B80" i="2" s="1"/>
  <c r="L79" i="8"/>
  <c r="G80" i="2" s="1"/>
  <c r="K79" i="8"/>
  <c r="F80" i="2" s="1"/>
  <c r="Q80" i="2" s="1"/>
  <c r="J79" i="8"/>
  <c r="M78" i="8"/>
  <c r="B79" i="2" s="1"/>
  <c r="L78" i="8"/>
  <c r="G79" i="2" s="1"/>
  <c r="K78" i="8"/>
  <c r="F79" i="2" s="1"/>
  <c r="Q79" i="2" s="1"/>
  <c r="J78" i="8"/>
  <c r="M77" i="8"/>
  <c r="B78" i="2" s="1"/>
  <c r="L77" i="8"/>
  <c r="G78" i="2" s="1"/>
  <c r="K77" i="8"/>
  <c r="F78" i="2" s="1"/>
  <c r="Q78" i="2" s="1"/>
  <c r="J77" i="8"/>
  <c r="M76" i="8"/>
  <c r="B77" i="2" s="1"/>
  <c r="L76" i="8"/>
  <c r="G77" i="2" s="1"/>
  <c r="K76" i="8"/>
  <c r="F77" i="2" s="1"/>
  <c r="Q77" i="2" s="1"/>
  <c r="J76" i="8"/>
  <c r="M75" i="8"/>
  <c r="B76" i="2" s="1"/>
  <c r="L75" i="8"/>
  <c r="G76" i="2" s="1"/>
  <c r="K75" i="8"/>
  <c r="F76" i="2" s="1"/>
  <c r="Q76" i="2" s="1"/>
  <c r="J75" i="8"/>
  <c r="M74" i="8"/>
  <c r="B75" i="2" s="1"/>
  <c r="L74" i="8"/>
  <c r="G75" i="2" s="1"/>
  <c r="K74" i="8"/>
  <c r="F75" i="2" s="1"/>
  <c r="Q75" i="2" s="1"/>
  <c r="J74" i="8"/>
  <c r="M73" i="8"/>
  <c r="B74" i="2" s="1"/>
  <c r="L73" i="8"/>
  <c r="G74" i="2" s="1"/>
  <c r="K73" i="8"/>
  <c r="F74" i="2" s="1"/>
  <c r="Q74" i="2" s="1"/>
  <c r="J73" i="8"/>
  <c r="M72" i="8"/>
  <c r="B73" i="2" s="1"/>
  <c r="L72" i="8"/>
  <c r="G73" i="2" s="1"/>
  <c r="K72" i="8"/>
  <c r="F73" i="2" s="1"/>
  <c r="Q73" i="2" s="1"/>
  <c r="J72" i="8"/>
  <c r="M71" i="8"/>
  <c r="B72" i="2" s="1"/>
  <c r="L71" i="8"/>
  <c r="G72" i="2" s="1"/>
  <c r="K71" i="8"/>
  <c r="F72" i="2" s="1"/>
  <c r="Q72" i="2" s="1"/>
  <c r="J71" i="8"/>
  <c r="M70" i="8"/>
  <c r="B71" i="2" s="1"/>
  <c r="L70" i="8"/>
  <c r="G71" i="2" s="1"/>
  <c r="K70" i="8"/>
  <c r="F71" i="2" s="1"/>
  <c r="Q71" i="2" s="1"/>
  <c r="J70" i="8"/>
  <c r="M69" i="8"/>
  <c r="B70" i="2" s="1"/>
  <c r="L69" i="8"/>
  <c r="G70" i="2" s="1"/>
  <c r="K69" i="8"/>
  <c r="F70" i="2" s="1"/>
  <c r="Q70" i="2" s="1"/>
  <c r="J69" i="8"/>
  <c r="M68" i="8"/>
  <c r="B69" i="2" s="1"/>
  <c r="L68" i="8"/>
  <c r="G69" i="2" s="1"/>
  <c r="K68" i="8"/>
  <c r="F69" i="2" s="1"/>
  <c r="Q69" i="2" s="1"/>
  <c r="J68" i="8"/>
  <c r="M67" i="8"/>
  <c r="B68" i="2" s="1"/>
  <c r="L67" i="8"/>
  <c r="G68" i="2" s="1"/>
  <c r="K67" i="8"/>
  <c r="F68" i="2" s="1"/>
  <c r="Q68" i="2" s="1"/>
  <c r="J67" i="8"/>
  <c r="M66" i="8"/>
  <c r="B67" i="2" s="1"/>
  <c r="L66" i="8"/>
  <c r="G67" i="2" s="1"/>
  <c r="K66" i="8"/>
  <c r="F67" i="2" s="1"/>
  <c r="Q67" i="2" s="1"/>
  <c r="J66" i="8"/>
  <c r="M65" i="8"/>
  <c r="B66" i="2" s="1"/>
  <c r="L65" i="8"/>
  <c r="G66" i="2" s="1"/>
  <c r="K65" i="8"/>
  <c r="F66" i="2" s="1"/>
  <c r="Q66" i="2" s="1"/>
  <c r="J65" i="8"/>
  <c r="M64" i="8"/>
  <c r="B65" i="2" s="1"/>
  <c r="L64" i="8"/>
  <c r="G65" i="2" s="1"/>
  <c r="H65" i="2" s="1"/>
  <c r="K64" i="8"/>
  <c r="F65" i="2" s="1"/>
  <c r="Q65" i="2" s="1"/>
  <c r="J64" i="8"/>
  <c r="M63" i="8"/>
  <c r="B64" i="2" s="1"/>
  <c r="L63" i="8"/>
  <c r="G64" i="2" s="1"/>
  <c r="K63" i="8"/>
  <c r="F64" i="2" s="1"/>
  <c r="Q64" i="2" s="1"/>
  <c r="J63" i="8"/>
  <c r="M62" i="8"/>
  <c r="B63" i="2" s="1"/>
  <c r="L62" i="8"/>
  <c r="G63" i="2" s="1"/>
  <c r="K62" i="8"/>
  <c r="F63" i="2" s="1"/>
  <c r="Q63" i="2" s="1"/>
  <c r="J62" i="8"/>
  <c r="M61" i="8"/>
  <c r="B62" i="2" s="1"/>
  <c r="L61" i="8"/>
  <c r="G62" i="2" s="1"/>
  <c r="K61" i="8"/>
  <c r="F62" i="2" s="1"/>
  <c r="Q62" i="2" s="1"/>
  <c r="J61" i="8"/>
  <c r="M60" i="8"/>
  <c r="B61" i="2" s="1"/>
  <c r="L60" i="8"/>
  <c r="G61" i="2" s="1"/>
  <c r="K60" i="8"/>
  <c r="F61" i="2" s="1"/>
  <c r="Q61" i="2" s="1"/>
  <c r="J60" i="8"/>
  <c r="M59" i="8"/>
  <c r="B60" i="2" s="1"/>
  <c r="L59" i="8"/>
  <c r="G60" i="2" s="1"/>
  <c r="K59" i="8"/>
  <c r="F60" i="2" s="1"/>
  <c r="Q60" i="2" s="1"/>
  <c r="J59" i="8"/>
  <c r="M58" i="8"/>
  <c r="B59" i="2" s="1"/>
  <c r="L58" i="8"/>
  <c r="G59" i="2" s="1"/>
  <c r="K58" i="8"/>
  <c r="F59" i="2" s="1"/>
  <c r="Q59" i="2" s="1"/>
  <c r="J58" i="8"/>
  <c r="M57" i="8"/>
  <c r="B58" i="2" s="1"/>
  <c r="L57" i="8"/>
  <c r="G58" i="2" s="1"/>
  <c r="K57" i="8"/>
  <c r="F58" i="2" s="1"/>
  <c r="Q58" i="2" s="1"/>
  <c r="J57" i="8"/>
  <c r="M56" i="8"/>
  <c r="B57" i="2" s="1"/>
  <c r="L56" i="8"/>
  <c r="G57" i="2" s="1"/>
  <c r="K56" i="8"/>
  <c r="F57" i="2" s="1"/>
  <c r="Q57" i="2" s="1"/>
  <c r="J56" i="8"/>
  <c r="M55" i="8"/>
  <c r="B56" i="2" s="1"/>
  <c r="L55" i="8"/>
  <c r="G56" i="2" s="1"/>
  <c r="K55" i="8"/>
  <c r="F56" i="2" s="1"/>
  <c r="Q56" i="2" s="1"/>
  <c r="J55" i="8"/>
  <c r="M54" i="8"/>
  <c r="B55" i="2" s="1"/>
  <c r="L54" i="8"/>
  <c r="G55" i="2" s="1"/>
  <c r="K54" i="8"/>
  <c r="F55" i="2" s="1"/>
  <c r="Q55" i="2" s="1"/>
  <c r="J54" i="8"/>
  <c r="M53" i="8"/>
  <c r="B54" i="2" s="1"/>
  <c r="L53" i="8"/>
  <c r="G54" i="2" s="1"/>
  <c r="K53" i="8"/>
  <c r="F54" i="2" s="1"/>
  <c r="Q54" i="2" s="1"/>
  <c r="J53" i="8"/>
  <c r="M52" i="8"/>
  <c r="B53" i="2" s="1"/>
  <c r="L52" i="8"/>
  <c r="G53" i="2" s="1"/>
  <c r="K52" i="8"/>
  <c r="F53" i="2" s="1"/>
  <c r="Q53" i="2" s="1"/>
  <c r="J52" i="8"/>
  <c r="M51" i="8"/>
  <c r="B52" i="2" s="1"/>
  <c r="L51" i="8"/>
  <c r="G52" i="2" s="1"/>
  <c r="K51" i="8"/>
  <c r="F52" i="2" s="1"/>
  <c r="Q52" i="2" s="1"/>
  <c r="J51" i="8"/>
  <c r="M50" i="8"/>
  <c r="B51" i="2" s="1"/>
  <c r="L50" i="8"/>
  <c r="G51" i="2" s="1"/>
  <c r="K50" i="8"/>
  <c r="F51" i="2" s="1"/>
  <c r="Q51" i="2" s="1"/>
  <c r="J50" i="8"/>
  <c r="M49" i="8"/>
  <c r="B50" i="2" s="1"/>
  <c r="L49" i="8"/>
  <c r="G50" i="2" s="1"/>
  <c r="K49" i="8"/>
  <c r="F50" i="2" s="1"/>
  <c r="Q50" i="2" s="1"/>
  <c r="J49" i="8"/>
  <c r="M48" i="8"/>
  <c r="B49" i="2" s="1"/>
  <c r="L48" i="8"/>
  <c r="G49" i="2" s="1"/>
  <c r="H49" i="2" s="1"/>
  <c r="K48" i="8"/>
  <c r="F49" i="2" s="1"/>
  <c r="Q49" i="2" s="1"/>
  <c r="J48" i="8"/>
  <c r="M47" i="8"/>
  <c r="B48" i="2" s="1"/>
  <c r="L47" i="8"/>
  <c r="G48" i="2" s="1"/>
  <c r="K47" i="8"/>
  <c r="F48" i="2" s="1"/>
  <c r="Q48" i="2" s="1"/>
  <c r="J47" i="8"/>
  <c r="M46" i="8"/>
  <c r="B47" i="2" s="1"/>
  <c r="L46" i="8"/>
  <c r="G47" i="2" s="1"/>
  <c r="K46" i="8"/>
  <c r="F47" i="2" s="1"/>
  <c r="Q47" i="2" s="1"/>
  <c r="J46" i="8"/>
  <c r="M45" i="8"/>
  <c r="B46" i="2" s="1"/>
  <c r="L45" i="8"/>
  <c r="G46" i="2" s="1"/>
  <c r="K45" i="8"/>
  <c r="F46" i="2" s="1"/>
  <c r="Q46" i="2" s="1"/>
  <c r="J45" i="8"/>
  <c r="M44" i="8"/>
  <c r="B45" i="2" s="1"/>
  <c r="L44" i="8"/>
  <c r="G45" i="2" s="1"/>
  <c r="K44" i="8"/>
  <c r="F45" i="2" s="1"/>
  <c r="Q45" i="2" s="1"/>
  <c r="J44" i="8"/>
  <c r="M43" i="8"/>
  <c r="B44" i="2" s="1"/>
  <c r="L43" i="8"/>
  <c r="G44" i="2" s="1"/>
  <c r="K43" i="8"/>
  <c r="F44" i="2" s="1"/>
  <c r="Q44" i="2" s="1"/>
  <c r="J43" i="8"/>
  <c r="M42" i="8"/>
  <c r="B43" i="2" s="1"/>
  <c r="L42" i="8"/>
  <c r="G43" i="2" s="1"/>
  <c r="K42" i="8"/>
  <c r="F43" i="2" s="1"/>
  <c r="Q43" i="2" s="1"/>
  <c r="J42" i="8"/>
  <c r="M41" i="8"/>
  <c r="B42" i="2" s="1"/>
  <c r="L41" i="8"/>
  <c r="G42" i="2" s="1"/>
  <c r="K41" i="8"/>
  <c r="F42" i="2" s="1"/>
  <c r="Q42" i="2" s="1"/>
  <c r="J41" i="8"/>
  <c r="M40" i="8"/>
  <c r="B41" i="2" s="1"/>
  <c r="L40" i="8"/>
  <c r="G41" i="2" s="1"/>
  <c r="K40" i="8"/>
  <c r="F41" i="2" s="1"/>
  <c r="Q41" i="2" s="1"/>
  <c r="J40" i="8"/>
  <c r="M39" i="8"/>
  <c r="B40" i="2" s="1"/>
  <c r="L39" i="8"/>
  <c r="G40" i="2" s="1"/>
  <c r="K39" i="8"/>
  <c r="F40" i="2" s="1"/>
  <c r="Q40" i="2" s="1"/>
  <c r="J39" i="8"/>
  <c r="M38" i="8"/>
  <c r="B39" i="2" s="1"/>
  <c r="L38" i="8"/>
  <c r="G39" i="2" s="1"/>
  <c r="K38" i="8"/>
  <c r="F39" i="2" s="1"/>
  <c r="Q39" i="2" s="1"/>
  <c r="J38" i="8"/>
  <c r="M37" i="8"/>
  <c r="B38" i="2" s="1"/>
  <c r="L37" i="8"/>
  <c r="G38" i="2" s="1"/>
  <c r="K37" i="8"/>
  <c r="F38" i="2" s="1"/>
  <c r="Q38" i="2" s="1"/>
  <c r="J37" i="8"/>
  <c r="M36" i="8"/>
  <c r="B37" i="2" s="1"/>
  <c r="L36" i="8"/>
  <c r="G37" i="2" s="1"/>
  <c r="K36" i="8"/>
  <c r="F37" i="2" s="1"/>
  <c r="Q37" i="2" s="1"/>
  <c r="J36" i="8"/>
  <c r="M35" i="8"/>
  <c r="B36" i="2" s="1"/>
  <c r="L35" i="8"/>
  <c r="G36" i="2" s="1"/>
  <c r="K35" i="8"/>
  <c r="F36" i="2" s="1"/>
  <c r="Q36" i="2" s="1"/>
  <c r="J35" i="8"/>
  <c r="M34" i="8"/>
  <c r="B35" i="2" s="1"/>
  <c r="L34" i="8"/>
  <c r="G35" i="2" s="1"/>
  <c r="K34" i="8"/>
  <c r="F35" i="2" s="1"/>
  <c r="Q35" i="2" s="1"/>
  <c r="J34" i="8"/>
  <c r="M33" i="8"/>
  <c r="B34" i="2" s="1"/>
  <c r="L33" i="8"/>
  <c r="G34" i="2" s="1"/>
  <c r="K33" i="8"/>
  <c r="F34" i="2" s="1"/>
  <c r="Q34" i="2" s="1"/>
  <c r="J33" i="8"/>
  <c r="M32" i="8"/>
  <c r="B33" i="2" s="1"/>
  <c r="L32" i="8"/>
  <c r="G33" i="2" s="1"/>
  <c r="H33" i="2" s="1"/>
  <c r="K32" i="8"/>
  <c r="F33" i="2" s="1"/>
  <c r="Q33" i="2" s="1"/>
  <c r="J32" i="8"/>
  <c r="M31" i="8"/>
  <c r="B32" i="2" s="1"/>
  <c r="L31" i="8"/>
  <c r="G32" i="2" s="1"/>
  <c r="K31" i="8"/>
  <c r="F32" i="2" s="1"/>
  <c r="Q32" i="2" s="1"/>
  <c r="J31" i="8"/>
  <c r="M30" i="8"/>
  <c r="B31" i="2" s="1"/>
  <c r="L30" i="8"/>
  <c r="G31" i="2" s="1"/>
  <c r="K30" i="8"/>
  <c r="F31" i="2" s="1"/>
  <c r="Q31" i="2" s="1"/>
  <c r="J30" i="8"/>
  <c r="M29" i="8"/>
  <c r="B30" i="2" s="1"/>
  <c r="L29" i="8"/>
  <c r="G30" i="2" s="1"/>
  <c r="K29" i="8"/>
  <c r="F30" i="2" s="1"/>
  <c r="Q30" i="2" s="1"/>
  <c r="J29" i="8"/>
  <c r="M28" i="8"/>
  <c r="B29" i="2" s="1"/>
  <c r="L28" i="8"/>
  <c r="G29" i="2" s="1"/>
  <c r="K28" i="8"/>
  <c r="F29" i="2" s="1"/>
  <c r="Q29" i="2" s="1"/>
  <c r="J28" i="8"/>
  <c r="M27" i="8"/>
  <c r="B28" i="2" s="1"/>
  <c r="L27" i="8"/>
  <c r="G28" i="2" s="1"/>
  <c r="K27" i="8"/>
  <c r="F28" i="2" s="1"/>
  <c r="Q28" i="2" s="1"/>
  <c r="J27" i="8"/>
  <c r="M26" i="8"/>
  <c r="B27" i="2" s="1"/>
  <c r="L26" i="8"/>
  <c r="G27" i="2" s="1"/>
  <c r="K26" i="8"/>
  <c r="F27" i="2" s="1"/>
  <c r="Q27" i="2" s="1"/>
  <c r="J26" i="8"/>
  <c r="M25" i="8"/>
  <c r="B26" i="2" s="1"/>
  <c r="L25" i="8"/>
  <c r="G26" i="2" s="1"/>
  <c r="K25" i="8"/>
  <c r="F26" i="2" s="1"/>
  <c r="Q26" i="2" s="1"/>
  <c r="J25" i="8"/>
  <c r="M24" i="8"/>
  <c r="B25" i="2" s="1"/>
  <c r="L24" i="8"/>
  <c r="G25" i="2" s="1"/>
  <c r="K24" i="8"/>
  <c r="F25" i="2" s="1"/>
  <c r="Q25" i="2" s="1"/>
  <c r="J24" i="8"/>
  <c r="M23" i="8"/>
  <c r="B24" i="2" s="1"/>
  <c r="L23" i="8"/>
  <c r="G24" i="2" s="1"/>
  <c r="K23" i="8"/>
  <c r="F24" i="2" s="1"/>
  <c r="Q24" i="2" s="1"/>
  <c r="J23" i="8"/>
  <c r="M22" i="8"/>
  <c r="B23" i="2" s="1"/>
  <c r="L22" i="8"/>
  <c r="G23" i="2" s="1"/>
  <c r="K22" i="8"/>
  <c r="F23" i="2" s="1"/>
  <c r="Q23" i="2" s="1"/>
  <c r="J22" i="8"/>
  <c r="M21" i="8"/>
  <c r="B22" i="2" s="1"/>
  <c r="L21" i="8"/>
  <c r="G22" i="2" s="1"/>
  <c r="K21" i="8"/>
  <c r="F22" i="2" s="1"/>
  <c r="Q22" i="2" s="1"/>
  <c r="J21" i="8"/>
  <c r="M20" i="8"/>
  <c r="B21" i="2" s="1"/>
  <c r="L20" i="8"/>
  <c r="G21" i="2" s="1"/>
  <c r="K20" i="8"/>
  <c r="F21" i="2" s="1"/>
  <c r="Q21" i="2" s="1"/>
  <c r="J20" i="8"/>
  <c r="M19" i="8"/>
  <c r="B20" i="2" s="1"/>
  <c r="L19" i="8"/>
  <c r="G20" i="2" s="1"/>
  <c r="K19" i="8"/>
  <c r="F20" i="2" s="1"/>
  <c r="Q20" i="2" s="1"/>
  <c r="J19" i="8"/>
  <c r="M18" i="8"/>
  <c r="B19" i="2" s="1"/>
  <c r="L18" i="8"/>
  <c r="G19" i="2" s="1"/>
  <c r="K18" i="8"/>
  <c r="F19" i="2" s="1"/>
  <c r="Q19" i="2" s="1"/>
  <c r="J18" i="8"/>
  <c r="M17" i="8"/>
  <c r="B18" i="2" s="1"/>
  <c r="L17" i="8"/>
  <c r="G18" i="2" s="1"/>
  <c r="K17" i="8"/>
  <c r="F18" i="2" s="1"/>
  <c r="Q18" i="2" s="1"/>
  <c r="J17" i="8"/>
  <c r="M16" i="8"/>
  <c r="B17" i="2" s="1"/>
  <c r="L16" i="8"/>
  <c r="G17" i="2" s="1"/>
  <c r="H17" i="2" s="1"/>
  <c r="K16" i="8"/>
  <c r="F17" i="2" s="1"/>
  <c r="Q17" i="2" s="1"/>
  <c r="J16" i="8"/>
  <c r="M15" i="8"/>
  <c r="B16" i="2" s="1"/>
  <c r="L15" i="8"/>
  <c r="G16" i="2" s="1"/>
  <c r="K15" i="8"/>
  <c r="F16" i="2" s="1"/>
  <c r="Q16" i="2" s="1"/>
  <c r="J15" i="8"/>
  <c r="M14" i="8"/>
  <c r="B15" i="2" s="1"/>
  <c r="L14" i="8"/>
  <c r="G15" i="2" s="1"/>
  <c r="K14" i="8"/>
  <c r="F15" i="2" s="1"/>
  <c r="Q15" i="2" s="1"/>
  <c r="J14" i="8"/>
  <c r="M13" i="8"/>
  <c r="B14" i="2" s="1"/>
  <c r="L13" i="8"/>
  <c r="G14" i="2" s="1"/>
  <c r="K13" i="8"/>
  <c r="F14" i="2" s="1"/>
  <c r="Q14" i="2" s="1"/>
  <c r="J13" i="8"/>
  <c r="M12" i="8"/>
  <c r="B13" i="2" s="1"/>
  <c r="L12" i="8"/>
  <c r="G13" i="2" s="1"/>
  <c r="K12" i="8"/>
  <c r="F13" i="2" s="1"/>
  <c r="Q13" i="2" s="1"/>
  <c r="J12" i="8"/>
  <c r="M11" i="8"/>
  <c r="B12" i="2" s="1"/>
  <c r="L11" i="8"/>
  <c r="G12" i="2" s="1"/>
  <c r="K11" i="8"/>
  <c r="F12" i="2" s="1"/>
  <c r="Q12" i="2" s="1"/>
  <c r="J11" i="8"/>
  <c r="M10" i="8"/>
  <c r="B11" i="2" s="1"/>
  <c r="L10" i="8"/>
  <c r="G11" i="2" s="1"/>
  <c r="K10" i="8"/>
  <c r="F11" i="2" s="1"/>
  <c r="Q11" i="2" s="1"/>
  <c r="J10" i="8"/>
  <c r="M9" i="8"/>
  <c r="B10" i="2" s="1"/>
  <c r="L9" i="8"/>
  <c r="G10" i="2" s="1"/>
  <c r="K9" i="8"/>
  <c r="F10" i="2" s="1"/>
  <c r="Q10" i="2" s="1"/>
  <c r="J9" i="8"/>
  <c r="M8" i="8"/>
  <c r="B9" i="2" s="1"/>
  <c r="L8" i="8"/>
  <c r="G9" i="2" s="1"/>
  <c r="K8" i="8"/>
  <c r="F9" i="2" s="1"/>
  <c r="Q9" i="2" s="1"/>
  <c r="J8" i="8"/>
  <c r="M7" i="8"/>
  <c r="B8" i="2" s="1"/>
  <c r="L7" i="8"/>
  <c r="G8" i="2" s="1"/>
  <c r="K7" i="8"/>
  <c r="F8" i="2" s="1"/>
  <c r="Q8" i="2" s="1"/>
  <c r="J7" i="8"/>
  <c r="M6" i="8"/>
  <c r="B7" i="2" s="1"/>
  <c r="L6" i="8"/>
  <c r="G7" i="2" s="1"/>
  <c r="K6" i="8"/>
  <c r="F7" i="2" s="1"/>
  <c r="Q7" i="2" s="1"/>
  <c r="J6" i="8"/>
  <c r="M5" i="8"/>
  <c r="B6" i="2" s="1"/>
  <c r="L5" i="8"/>
  <c r="G6" i="2" s="1"/>
  <c r="K5" i="8"/>
  <c r="F6" i="2" s="1"/>
  <c r="Q6" i="2" s="1"/>
  <c r="J5" i="8"/>
  <c r="M4" i="8"/>
  <c r="B5" i="2" s="1"/>
  <c r="L4" i="8"/>
  <c r="G5" i="2" s="1"/>
  <c r="K4" i="8"/>
  <c r="F5" i="2" s="1"/>
  <c r="Q5" i="2" s="1"/>
  <c r="J4" i="8"/>
  <c r="M2" i="8"/>
  <c r="B3" i="2" s="1"/>
  <c r="L2" i="8"/>
  <c r="G3" i="2" s="1"/>
  <c r="K2" i="8"/>
  <c r="F3" i="2" s="1"/>
  <c r="Q3" i="2" s="1"/>
  <c r="J2" i="8"/>
  <c r="M1" i="8"/>
  <c r="B2" i="2" s="1"/>
  <c r="L1" i="8"/>
  <c r="G2" i="2" s="1"/>
  <c r="K1" i="8"/>
  <c r="F2" i="2" s="1"/>
  <c r="J1" i="8"/>
  <c r="C950" i="2"/>
  <c r="P950" i="2" s="1"/>
  <c r="N948" i="8"/>
  <c r="O948" i="8" s="1"/>
  <c r="C949" i="2" s="1"/>
  <c r="P949" i="2" s="1"/>
  <c r="N947" i="8"/>
  <c r="O947" i="8" s="1"/>
  <c r="C948" i="2" s="1"/>
  <c r="P948" i="2" s="1"/>
  <c r="N946" i="8"/>
  <c r="O946" i="8" s="1"/>
  <c r="C947" i="2" s="1"/>
  <c r="P947" i="2" s="1"/>
  <c r="N945" i="8"/>
  <c r="O945" i="8" s="1"/>
  <c r="C946" i="2" s="1"/>
  <c r="P946" i="2" s="1"/>
  <c r="N944" i="8"/>
  <c r="O944" i="8" s="1"/>
  <c r="C945" i="2" s="1"/>
  <c r="P945" i="2" s="1"/>
  <c r="N943" i="8"/>
  <c r="O943" i="8" s="1"/>
  <c r="C944" i="2" s="1"/>
  <c r="P944" i="2" s="1"/>
  <c r="N942" i="8"/>
  <c r="O942" i="8" s="1"/>
  <c r="C943" i="2" s="1"/>
  <c r="P943" i="2" s="1"/>
  <c r="N941" i="8"/>
  <c r="O941" i="8" s="1"/>
  <c r="C942" i="2" s="1"/>
  <c r="P942" i="2" s="1"/>
  <c r="N940" i="8"/>
  <c r="O940" i="8" s="1"/>
  <c r="C941" i="2" s="1"/>
  <c r="P941" i="2" s="1"/>
  <c r="N939" i="8"/>
  <c r="O939" i="8" s="1"/>
  <c r="C940" i="2" s="1"/>
  <c r="P940" i="2" s="1"/>
  <c r="N938" i="8"/>
  <c r="O938" i="8" s="1"/>
  <c r="C939" i="2" s="1"/>
  <c r="P939" i="2" s="1"/>
  <c r="N937" i="8"/>
  <c r="O937" i="8" s="1"/>
  <c r="C938" i="2" s="1"/>
  <c r="P938" i="2" s="1"/>
  <c r="N936" i="8"/>
  <c r="O936" i="8" s="1"/>
  <c r="C937" i="2" s="1"/>
  <c r="P937" i="2" s="1"/>
  <c r="N935" i="8"/>
  <c r="O935" i="8" s="1"/>
  <c r="C936" i="2" s="1"/>
  <c r="P936" i="2" s="1"/>
  <c r="N934" i="8"/>
  <c r="O934" i="8" s="1"/>
  <c r="C935" i="2" s="1"/>
  <c r="P935" i="2" s="1"/>
  <c r="N933" i="8"/>
  <c r="O933" i="8" s="1"/>
  <c r="C934" i="2" s="1"/>
  <c r="P934" i="2" s="1"/>
  <c r="N932" i="8"/>
  <c r="O932" i="8" s="1"/>
  <c r="C933" i="2" s="1"/>
  <c r="P933" i="2" s="1"/>
  <c r="N931" i="8"/>
  <c r="O931" i="8" s="1"/>
  <c r="C932" i="2" s="1"/>
  <c r="P932" i="2" s="1"/>
  <c r="N930" i="8"/>
  <c r="O930" i="8" s="1"/>
  <c r="C931" i="2" s="1"/>
  <c r="P931" i="2" s="1"/>
  <c r="N929" i="8"/>
  <c r="O929" i="8" s="1"/>
  <c r="C930" i="2" s="1"/>
  <c r="P930" i="2" s="1"/>
  <c r="N928" i="8"/>
  <c r="O928" i="8" s="1"/>
  <c r="C929" i="2" s="1"/>
  <c r="P929" i="2" s="1"/>
  <c r="N927" i="8"/>
  <c r="O927" i="8" s="1"/>
  <c r="C928" i="2" s="1"/>
  <c r="P928" i="2" s="1"/>
  <c r="N926" i="8"/>
  <c r="O926" i="8" s="1"/>
  <c r="C927" i="2" s="1"/>
  <c r="P927" i="2" s="1"/>
  <c r="N925" i="8"/>
  <c r="O925" i="8" s="1"/>
  <c r="C926" i="2" s="1"/>
  <c r="P926" i="2" s="1"/>
  <c r="N924" i="8"/>
  <c r="O924" i="8" s="1"/>
  <c r="C925" i="2" s="1"/>
  <c r="P925" i="2" s="1"/>
  <c r="N923" i="8"/>
  <c r="O923" i="8" s="1"/>
  <c r="C924" i="2" s="1"/>
  <c r="P924" i="2" s="1"/>
  <c r="N922" i="8"/>
  <c r="O922" i="8" s="1"/>
  <c r="C923" i="2" s="1"/>
  <c r="P923" i="2" s="1"/>
  <c r="N921" i="8"/>
  <c r="O921" i="8" s="1"/>
  <c r="C922" i="2" s="1"/>
  <c r="P922" i="2" s="1"/>
  <c r="N920" i="8"/>
  <c r="O920" i="8" s="1"/>
  <c r="C921" i="2" s="1"/>
  <c r="P921" i="2" s="1"/>
  <c r="N919" i="8"/>
  <c r="O919" i="8" s="1"/>
  <c r="C920" i="2" s="1"/>
  <c r="P920" i="2" s="1"/>
  <c r="N918" i="8"/>
  <c r="O918" i="8" s="1"/>
  <c r="C919" i="2" s="1"/>
  <c r="P919" i="2" s="1"/>
  <c r="N917" i="8"/>
  <c r="O917" i="8" s="1"/>
  <c r="C918" i="2" s="1"/>
  <c r="P918" i="2" s="1"/>
  <c r="N916" i="8"/>
  <c r="O916" i="8" s="1"/>
  <c r="C917" i="2" s="1"/>
  <c r="P917" i="2" s="1"/>
  <c r="N915" i="8"/>
  <c r="O915" i="8" s="1"/>
  <c r="C916" i="2" s="1"/>
  <c r="P916" i="2" s="1"/>
  <c r="N914" i="8"/>
  <c r="O914" i="8" s="1"/>
  <c r="C915" i="2" s="1"/>
  <c r="P915" i="2" s="1"/>
  <c r="N913" i="8"/>
  <c r="O913" i="8" s="1"/>
  <c r="C914" i="2" s="1"/>
  <c r="P914" i="2" s="1"/>
  <c r="N912" i="8"/>
  <c r="O912" i="8" s="1"/>
  <c r="C913" i="2" s="1"/>
  <c r="P913" i="2" s="1"/>
  <c r="N911" i="8"/>
  <c r="O911" i="8" s="1"/>
  <c r="C912" i="2" s="1"/>
  <c r="P912" i="2" s="1"/>
  <c r="N910" i="8"/>
  <c r="O910" i="8" s="1"/>
  <c r="C911" i="2" s="1"/>
  <c r="P911" i="2" s="1"/>
  <c r="N909" i="8"/>
  <c r="O909" i="8" s="1"/>
  <c r="C910" i="2" s="1"/>
  <c r="P910" i="2" s="1"/>
  <c r="N908" i="8"/>
  <c r="O908" i="8" s="1"/>
  <c r="C909" i="2" s="1"/>
  <c r="P909" i="2" s="1"/>
  <c r="N907" i="8"/>
  <c r="O907" i="8" s="1"/>
  <c r="C908" i="2" s="1"/>
  <c r="P908" i="2" s="1"/>
  <c r="N906" i="8"/>
  <c r="O906" i="8" s="1"/>
  <c r="C907" i="2" s="1"/>
  <c r="P907" i="2" s="1"/>
  <c r="N905" i="8"/>
  <c r="O905" i="8" s="1"/>
  <c r="C906" i="2" s="1"/>
  <c r="P906" i="2" s="1"/>
  <c r="N904" i="8"/>
  <c r="O904" i="8" s="1"/>
  <c r="C905" i="2" s="1"/>
  <c r="P905" i="2" s="1"/>
  <c r="N903" i="8"/>
  <c r="O903" i="8" s="1"/>
  <c r="C904" i="2" s="1"/>
  <c r="P904" i="2" s="1"/>
  <c r="N902" i="8"/>
  <c r="O902" i="8" s="1"/>
  <c r="C903" i="2" s="1"/>
  <c r="P903" i="2" s="1"/>
  <c r="N901" i="8"/>
  <c r="O901" i="8" s="1"/>
  <c r="C902" i="2" s="1"/>
  <c r="P902" i="2" s="1"/>
  <c r="N900" i="8"/>
  <c r="O900" i="8" s="1"/>
  <c r="C901" i="2" s="1"/>
  <c r="P901" i="2" s="1"/>
  <c r="N899" i="8"/>
  <c r="O899" i="8" s="1"/>
  <c r="C900" i="2" s="1"/>
  <c r="P900" i="2" s="1"/>
  <c r="N898" i="8"/>
  <c r="O898" i="8" s="1"/>
  <c r="C899" i="2" s="1"/>
  <c r="P899" i="2" s="1"/>
  <c r="N897" i="8"/>
  <c r="O897" i="8" s="1"/>
  <c r="C898" i="2" s="1"/>
  <c r="P898" i="2" s="1"/>
  <c r="N896" i="8"/>
  <c r="O896" i="8" s="1"/>
  <c r="C897" i="2" s="1"/>
  <c r="P897" i="2" s="1"/>
  <c r="N895" i="8"/>
  <c r="O895" i="8" s="1"/>
  <c r="C896" i="2" s="1"/>
  <c r="P896" i="2" s="1"/>
  <c r="N894" i="8"/>
  <c r="O894" i="8" s="1"/>
  <c r="C895" i="2" s="1"/>
  <c r="P895" i="2" s="1"/>
  <c r="N893" i="8"/>
  <c r="O893" i="8" s="1"/>
  <c r="C894" i="2" s="1"/>
  <c r="P894" i="2" s="1"/>
  <c r="N892" i="8"/>
  <c r="O892" i="8" s="1"/>
  <c r="C893" i="2" s="1"/>
  <c r="P893" i="2" s="1"/>
  <c r="N891" i="8"/>
  <c r="O891" i="8" s="1"/>
  <c r="C892" i="2" s="1"/>
  <c r="P892" i="2" s="1"/>
  <c r="N890" i="8"/>
  <c r="O890" i="8" s="1"/>
  <c r="C891" i="2" s="1"/>
  <c r="P891" i="2" s="1"/>
  <c r="N889" i="8"/>
  <c r="O889" i="8" s="1"/>
  <c r="C890" i="2" s="1"/>
  <c r="P890" i="2" s="1"/>
  <c r="N888" i="8"/>
  <c r="O888" i="8" s="1"/>
  <c r="C889" i="2" s="1"/>
  <c r="P889" i="2" s="1"/>
  <c r="N887" i="8"/>
  <c r="O887" i="8" s="1"/>
  <c r="C888" i="2" s="1"/>
  <c r="P888" i="2" s="1"/>
  <c r="N886" i="8"/>
  <c r="O886" i="8" s="1"/>
  <c r="C887" i="2" s="1"/>
  <c r="P887" i="2" s="1"/>
  <c r="N885" i="8"/>
  <c r="O885" i="8" s="1"/>
  <c r="C886" i="2" s="1"/>
  <c r="P886" i="2" s="1"/>
  <c r="N884" i="8"/>
  <c r="O884" i="8" s="1"/>
  <c r="C885" i="2" s="1"/>
  <c r="P885" i="2" s="1"/>
  <c r="N883" i="8"/>
  <c r="O883" i="8" s="1"/>
  <c r="C884" i="2" s="1"/>
  <c r="P884" i="2" s="1"/>
  <c r="N882" i="8"/>
  <c r="O882" i="8" s="1"/>
  <c r="C883" i="2" s="1"/>
  <c r="P883" i="2" s="1"/>
  <c r="N881" i="8"/>
  <c r="O881" i="8" s="1"/>
  <c r="C882" i="2" s="1"/>
  <c r="P882" i="2" s="1"/>
  <c r="N880" i="8"/>
  <c r="O880" i="8" s="1"/>
  <c r="C881" i="2" s="1"/>
  <c r="P881" i="2" s="1"/>
  <c r="N879" i="8"/>
  <c r="O879" i="8" s="1"/>
  <c r="C880" i="2" s="1"/>
  <c r="P880" i="2" s="1"/>
  <c r="N878" i="8"/>
  <c r="O878" i="8" s="1"/>
  <c r="C879" i="2" s="1"/>
  <c r="P879" i="2" s="1"/>
  <c r="N877" i="8"/>
  <c r="O877" i="8" s="1"/>
  <c r="C878" i="2" s="1"/>
  <c r="P878" i="2" s="1"/>
  <c r="N876" i="8"/>
  <c r="O876" i="8" s="1"/>
  <c r="C877" i="2" s="1"/>
  <c r="P877" i="2" s="1"/>
  <c r="N875" i="8"/>
  <c r="O875" i="8" s="1"/>
  <c r="C876" i="2" s="1"/>
  <c r="P876" i="2" s="1"/>
  <c r="N874" i="8"/>
  <c r="O874" i="8" s="1"/>
  <c r="C875" i="2" s="1"/>
  <c r="P875" i="2" s="1"/>
  <c r="N873" i="8"/>
  <c r="O873" i="8" s="1"/>
  <c r="C874" i="2" s="1"/>
  <c r="P874" i="2" s="1"/>
  <c r="N872" i="8"/>
  <c r="O872" i="8" s="1"/>
  <c r="C873" i="2" s="1"/>
  <c r="P873" i="2" s="1"/>
  <c r="N871" i="8"/>
  <c r="O871" i="8" s="1"/>
  <c r="C872" i="2" s="1"/>
  <c r="P872" i="2" s="1"/>
  <c r="N870" i="8"/>
  <c r="O870" i="8" s="1"/>
  <c r="C871" i="2" s="1"/>
  <c r="P871" i="2" s="1"/>
  <c r="N869" i="8"/>
  <c r="O869" i="8" s="1"/>
  <c r="C870" i="2" s="1"/>
  <c r="P870" i="2" s="1"/>
  <c r="N868" i="8"/>
  <c r="O868" i="8" s="1"/>
  <c r="C869" i="2" s="1"/>
  <c r="P869" i="2" s="1"/>
  <c r="N867" i="8"/>
  <c r="O867" i="8" s="1"/>
  <c r="C868" i="2" s="1"/>
  <c r="P868" i="2" s="1"/>
  <c r="N866" i="8"/>
  <c r="O866" i="8" s="1"/>
  <c r="C867" i="2" s="1"/>
  <c r="P867" i="2" s="1"/>
  <c r="N865" i="8"/>
  <c r="O865" i="8" s="1"/>
  <c r="C866" i="2" s="1"/>
  <c r="P866" i="2" s="1"/>
  <c r="N864" i="8"/>
  <c r="O864" i="8" s="1"/>
  <c r="C865" i="2" s="1"/>
  <c r="P865" i="2" s="1"/>
  <c r="N863" i="8"/>
  <c r="O863" i="8" s="1"/>
  <c r="C864" i="2" s="1"/>
  <c r="P864" i="2" s="1"/>
  <c r="N862" i="8"/>
  <c r="O862" i="8" s="1"/>
  <c r="C863" i="2" s="1"/>
  <c r="P863" i="2" s="1"/>
  <c r="N861" i="8"/>
  <c r="O861" i="8" s="1"/>
  <c r="C862" i="2" s="1"/>
  <c r="P862" i="2" s="1"/>
  <c r="N860" i="8"/>
  <c r="O860" i="8" s="1"/>
  <c r="C861" i="2" s="1"/>
  <c r="P861" i="2" s="1"/>
  <c r="N859" i="8"/>
  <c r="O859" i="8" s="1"/>
  <c r="C860" i="2" s="1"/>
  <c r="P860" i="2" s="1"/>
  <c r="N858" i="8"/>
  <c r="O858" i="8" s="1"/>
  <c r="C859" i="2" s="1"/>
  <c r="P859" i="2" s="1"/>
  <c r="N857" i="8"/>
  <c r="O857" i="8" s="1"/>
  <c r="C858" i="2" s="1"/>
  <c r="P858" i="2" s="1"/>
  <c r="N856" i="8"/>
  <c r="O856" i="8" s="1"/>
  <c r="C857" i="2" s="1"/>
  <c r="P857" i="2" s="1"/>
  <c r="N855" i="8"/>
  <c r="O855" i="8" s="1"/>
  <c r="C856" i="2" s="1"/>
  <c r="P856" i="2" s="1"/>
  <c r="N854" i="8"/>
  <c r="O854" i="8" s="1"/>
  <c r="C855" i="2" s="1"/>
  <c r="P855" i="2" s="1"/>
  <c r="N853" i="8"/>
  <c r="O853" i="8" s="1"/>
  <c r="C854" i="2" s="1"/>
  <c r="P854" i="2" s="1"/>
  <c r="N852" i="8"/>
  <c r="O852" i="8" s="1"/>
  <c r="C853" i="2" s="1"/>
  <c r="P853" i="2" s="1"/>
  <c r="N851" i="8"/>
  <c r="O851" i="8" s="1"/>
  <c r="C852" i="2" s="1"/>
  <c r="P852" i="2" s="1"/>
  <c r="N850" i="8"/>
  <c r="O850" i="8" s="1"/>
  <c r="C851" i="2" s="1"/>
  <c r="P851" i="2" s="1"/>
  <c r="N849" i="8"/>
  <c r="O849" i="8" s="1"/>
  <c r="C850" i="2" s="1"/>
  <c r="P850" i="2" s="1"/>
  <c r="N848" i="8"/>
  <c r="O848" i="8" s="1"/>
  <c r="C849" i="2" s="1"/>
  <c r="P849" i="2" s="1"/>
  <c r="N847" i="8"/>
  <c r="O847" i="8" s="1"/>
  <c r="C848" i="2" s="1"/>
  <c r="P848" i="2" s="1"/>
  <c r="N846" i="8"/>
  <c r="O846" i="8" s="1"/>
  <c r="C847" i="2" s="1"/>
  <c r="P847" i="2" s="1"/>
  <c r="N845" i="8"/>
  <c r="O845" i="8" s="1"/>
  <c r="C846" i="2" s="1"/>
  <c r="P846" i="2" s="1"/>
  <c r="N844" i="8"/>
  <c r="O844" i="8" s="1"/>
  <c r="C845" i="2" s="1"/>
  <c r="P845" i="2" s="1"/>
  <c r="N843" i="8"/>
  <c r="O843" i="8" s="1"/>
  <c r="C844" i="2" s="1"/>
  <c r="P844" i="2" s="1"/>
  <c r="N842" i="8"/>
  <c r="O842" i="8" s="1"/>
  <c r="C843" i="2" s="1"/>
  <c r="P843" i="2" s="1"/>
  <c r="N841" i="8"/>
  <c r="O841" i="8" s="1"/>
  <c r="C842" i="2" s="1"/>
  <c r="P842" i="2" s="1"/>
  <c r="N840" i="8"/>
  <c r="O840" i="8" s="1"/>
  <c r="C841" i="2" s="1"/>
  <c r="P841" i="2" s="1"/>
  <c r="N839" i="8"/>
  <c r="O839" i="8" s="1"/>
  <c r="C840" i="2" s="1"/>
  <c r="P840" i="2" s="1"/>
  <c r="N838" i="8"/>
  <c r="O838" i="8" s="1"/>
  <c r="C839" i="2" s="1"/>
  <c r="P839" i="2" s="1"/>
  <c r="N837" i="8"/>
  <c r="O837" i="8" s="1"/>
  <c r="C838" i="2" s="1"/>
  <c r="P838" i="2" s="1"/>
  <c r="N836" i="8"/>
  <c r="O836" i="8" s="1"/>
  <c r="C837" i="2" s="1"/>
  <c r="P837" i="2" s="1"/>
  <c r="N835" i="8"/>
  <c r="O835" i="8" s="1"/>
  <c r="C836" i="2" s="1"/>
  <c r="P836" i="2" s="1"/>
  <c r="N834" i="8"/>
  <c r="O834" i="8" s="1"/>
  <c r="C835" i="2" s="1"/>
  <c r="P835" i="2" s="1"/>
  <c r="N833" i="8"/>
  <c r="O833" i="8" s="1"/>
  <c r="C834" i="2" s="1"/>
  <c r="P834" i="2" s="1"/>
  <c r="N832" i="8"/>
  <c r="O832" i="8" s="1"/>
  <c r="C833" i="2" s="1"/>
  <c r="P833" i="2" s="1"/>
  <c r="N831" i="8"/>
  <c r="O831" i="8" s="1"/>
  <c r="C832" i="2" s="1"/>
  <c r="P832" i="2" s="1"/>
  <c r="N830" i="8"/>
  <c r="O830" i="8" s="1"/>
  <c r="C831" i="2" s="1"/>
  <c r="P831" i="2" s="1"/>
  <c r="N829" i="8"/>
  <c r="O829" i="8" s="1"/>
  <c r="C830" i="2" s="1"/>
  <c r="P830" i="2" s="1"/>
  <c r="N828" i="8"/>
  <c r="O828" i="8" s="1"/>
  <c r="C829" i="2" s="1"/>
  <c r="P829" i="2" s="1"/>
  <c r="N827" i="8"/>
  <c r="O827" i="8" s="1"/>
  <c r="C828" i="2" s="1"/>
  <c r="P828" i="2" s="1"/>
  <c r="N826" i="8"/>
  <c r="O826" i="8" s="1"/>
  <c r="C827" i="2" s="1"/>
  <c r="P827" i="2" s="1"/>
  <c r="N825" i="8"/>
  <c r="O825" i="8" s="1"/>
  <c r="C826" i="2" s="1"/>
  <c r="P826" i="2" s="1"/>
  <c r="N824" i="8"/>
  <c r="O824" i="8" s="1"/>
  <c r="C825" i="2" s="1"/>
  <c r="P825" i="2" s="1"/>
  <c r="N823" i="8"/>
  <c r="O823" i="8" s="1"/>
  <c r="C824" i="2" s="1"/>
  <c r="P824" i="2" s="1"/>
  <c r="N822" i="8"/>
  <c r="O822" i="8" s="1"/>
  <c r="C823" i="2" s="1"/>
  <c r="P823" i="2" s="1"/>
  <c r="N821" i="8"/>
  <c r="O821" i="8" s="1"/>
  <c r="C822" i="2" s="1"/>
  <c r="P822" i="2" s="1"/>
  <c r="N820" i="8"/>
  <c r="O820" i="8" s="1"/>
  <c r="C821" i="2" s="1"/>
  <c r="P821" i="2" s="1"/>
  <c r="N819" i="8"/>
  <c r="O819" i="8" s="1"/>
  <c r="C820" i="2" s="1"/>
  <c r="P820" i="2" s="1"/>
  <c r="N818" i="8"/>
  <c r="O818" i="8" s="1"/>
  <c r="C819" i="2" s="1"/>
  <c r="P819" i="2" s="1"/>
  <c r="N817" i="8"/>
  <c r="O817" i="8" s="1"/>
  <c r="C818" i="2" s="1"/>
  <c r="P818" i="2" s="1"/>
  <c r="N816" i="8"/>
  <c r="O816" i="8" s="1"/>
  <c r="C817" i="2" s="1"/>
  <c r="P817" i="2" s="1"/>
  <c r="N815" i="8"/>
  <c r="O815" i="8" s="1"/>
  <c r="C816" i="2" s="1"/>
  <c r="P816" i="2" s="1"/>
  <c r="N814" i="8"/>
  <c r="O814" i="8" s="1"/>
  <c r="C815" i="2" s="1"/>
  <c r="P815" i="2" s="1"/>
  <c r="N813" i="8"/>
  <c r="O813" i="8" s="1"/>
  <c r="C814" i="2" s="1"/>
  <c r="P814" i="2" s="1"/>
  <c r="N812" i="8"/>
  <c r="O812" i="8" s="1"/>
  <c r="C813" i="2" s="1"/>
  <c r="P813" i="2" s="1"/>
  <c r="N811" i="8"/>
  <c r="O811" i="8" s="1"/>
  <c r="C812" i="2" s="1"/>
  <c r="P812" i="2" s="1"/>
  <c r="N810" i="8"/>
  <c r="O810" i="8" s="1"/>
  <c r="C811" i="2" s="1"/>
  <c r="P811" i="2" s="1"/>
  <c r="N809" i="8"/>
  <c r="O809" i="8" s="1"/>
  <c r="C810" i="2" s="1"/>
  <c r="P810" i="2" s="1"/>
  <c r="N808" i="8"/>
  <c r="O808" i="8" s="1"/>
  <c r="C809" i="2" s="1"/>
  <c r="P809" i="2" s="1"/>
  <c r="N807" i="8"/>
  <c r="O807" i="8" s="1"/>
  <c r="C808" i="2" s="1"/>
  <c r="P808" i="2" s="1"/>
  <c r="N806" i="8"/>
  <c r="O806" i="8" s="1"/>
  <c r="C807" i="2" s="1"/>
  <c r="P807" i="2" s="1"/>
  <c r="N805" i="8"/>
  <c r="O805" i="8" s="1"/>
  <c r="C806" i="2" s="1"/>
  <c r="P806" i="2" s="1"/>
  <c r="N804" i="8"/>
  <c r="O804" i="8" s="1"/>
  <c r="C805" i="2" s="1"/>
  <c r="P805" i="2" s="1"/>
  <c r="N803" i="8"/>
  <c r="O803" i="8" s="1"/>
  <c r="C804" i="2" s="1"/>
  <c r="P804" i="2" s="1"/>
  <c r="N802" i="8"/>
  <c r="O802" i="8" s="1"/>
  <c r="C803" i="2" s="1"/>
  <c r="P803" i="2" s="1"/>
  <c r="N801" i="8"/>
  <c r="O801" i="8" s="1"/>
  <c r="C802" i="2" s="1"/>
  <c r="P802" i="2" s="1"/>
  <c r="N800" i="8"/>
  <c r="O800" i="8" s="1"/>
  <c r="C801" i="2" s="1"/>
  <c r="P801" i="2" s="1"/>
  <c r="N799" i="8"/>
  <c r="O799" i="8" s="1"/>
  <c r="C800" i="2" s="1"/>
  <c r="P800" i="2" s="1"/>
  <c r="N798" i="8"/>
  <c r="O798" i="8" s="1"/>
  <c r="C799" i="2" s="1"/>
  <c r="P799" i="2" s="1"/>
  <c r="N797" i="8"/>
  <c r="O797" i="8" s="1"/>
  <c r="C798" i="2" s="1"/>
  <c r="P798" i="2" s="1"/>
  <c r="N796" i="8"/>
  <c r="O796" i="8" s="1"/>
  <c r="C797" i="2" s="1"/>
  <c r="P797" i="2" s="1"/>
  <c r="N795" i="8"/>
  <c r="O795" i="8" s="1"/>
  <c r="C796" i="2" s="1"/>
  <c r="P796" i="2" s="1"/>
  <c r="N794" i="8"/>
  <c r="O794" i="8" s="1"/>
  <c r="C795" i="2" s="1"/>
  <c r="P795" i="2" s="1"/>
  <c r="N793" i="8"/>
  <c r="O793" i="8" s="1"/>
  <c r="C794" i="2" s="1"/>
  <c r="P794" i="2" s="1"/>
  <c r="N792" i="8"/>
  <c r="O792" i="8" s="1"/>
  <c r="C793" i="2" s="1"/>
  <c r="P793" i="2" s="1"/>
  <c r="N791" i="8"/>
  <c r="O791" i="8" s="1"/>
  <c r="C792" i="2" s="1"/>
  <c r="P792" i="2" s="1"/>
  <c r="N790" i="8"/>
  <c r="O790" i="8" s="1"/>
  <c r="C791" i="2" s="1"/>
  <c r="P791" i="2" s="1"/>
  <c r="N789" i="8"/>
  <c r="O789" i="8" s="1"/>
  <c r="C790" i="2" s="1"/>
  <c r="P790" i="2" s="1"/>
  <c r="N788" i="8"/>
  <c r="O788" i="8" s="1"/>
  <c r="C789" i="2" s="1"/>
  <c r="P789" i="2" s="1"/>
  <c r="N787" i="8"/>
  <c r="O787" i="8" s="1"/>
  <c r="C788" i="2" s="1"/>
  <c r="P788" i="2" s="1"/>
  <c r="N786" i="8"/>
  <c r="O786" i="8" s="1"/>
  <c r="C787" i="2" s="1"/>
  <c r="P787" i="2" s="1"/>
  <c r="N785" i="8"/>
  <c r="O785" i="8" s="1"/>
  <c r="C786" i="2" s="1"/>
  <c r="P786" i="2" s="1"/>
  <c r="N784" i="8"/>
  <c r="O784" i="8" s="1"/>
  <c r="C785" i="2" s="1"/>
  <c r="P785" i="2" s="1"/>
  <c r="N783" i="8"/>
  <c r="O783" i="8" s="1"/>
  <c r="C784" i="2" s="1"/>
  <c r="P784" i="2" s="1"/>
  <c r="N782" i="8"/>
  <c r="O782" i="8" s="1"/>
  <c r="C783" i="2" s="1"/>
  <c r="P783" i="2" s="1"/>
  <c r="N781" i="8"/>
  <c r="O781" i="8" s="1"/>
  <c r="C782" i="2" s="1"/>
  <c r="P782" i="2" s="1"/>
  <c r="N780" i="8"/>
  <c r="O780" i="8" s="1"/>
  <c r="C781" i="2" s="1"/>
  <c r="P781" i="2" s="1"/>
  <c r="N779" i="8"/>
  <c r="O779" i="8" s="1"/>
  <c r="C780" i="2" s="1"/>
  <c r="P780" i="2" s="1"/>
  <c r="N778" i="8"/>
  <c r="O778" i="8" s="1"/>
  <c r="C779" i="2" s="1"/>
  <c r="P779" i="2" s="1"/>
  <c r="N777" i="8"/>
  <c r="O777" i="8" s="1"/>
  <c r="C778" i="2" s="1"/>
  <c r="P778" i="2" s="1"/>
  <c r="N776" i="8"/>
  <c r="O776" i="8" s="1"/>
  <c r="C777" i="2" s="1"/>
  <c r="P777" i="2" s="1"/>
  <c r="N775" i="8"/>
  <c r="O775" i="8" s="1"/>
  <c r="C776" i="2" s="1"/>
  <c r="P776" i="2" s="1"/>
  <c r="N774" i="8"/>
  <c r="O774" i="8" s="1"/>
  <c r="C775" i="2" s="1"/>
  <c r="P775" i="2" s="1"/>
  <c r="N773" i="8"/>
  <c r="O773" i="8" s="1"/>
  <c r="C774" i="2" s="1"/>
  <c r="P774" i="2" s="1"/>
  <c r="N772" i="8"/>
  <c r="O772" i="8" s="1"/>
  <c r="C773" i="2" s="1"/>
  <c r="P773" i="2" s="1"/>
  <c r="N771" i="8"/>
  <c r="O771" i="8" s="1"/>
  <c r="C772" i="2" s="1"/>
  <c r="P772" i="2" s="1"/>
  <c r="N770" i="8"/>
  <c r="O770" i="8" s="1"/>
  <c r="C771" i="2" s="1"/>
  <c r="P771" i="2" s="1"/>
  <c r="N769" i="8"/>
  <c r="O769" i="8" s="1"/>
  <c r="C770" i="2" s="1"/>
  <c r="P770" i="2" s="1"/>
  <c r="N768" i="8"/>
  <c r="O768" i="8" s="1"/>
  <c r="C769" i="2" s="1"/>
  <c r="P769" i="2" s="1"/>
  <c r="N767" i="8"/>
  <c r="O767" i="8" s="1"/>
  <c r="C768" i="2" s="1"/>
  <c r="P768" i="2" s="1"/>
  <c r="N766" i="8"/>
  <c r="O766" i="8" s="1"/>
  <c r="C767" i="2" s="1"/>
  <c r="P767" i="2" s="1"/>
  <c r="N765" i="8"/>
  <c r="O765" i="8" s="1"/>
  <c r="C766" i="2" s="1"/>
  <c r="P766" i="2" s="1"/>
  <c r="N764" i="8"/>
  <c r="O764" i="8" s="1"/>
  <c r="C765" i="2" s="1"/>
  <c r="P765" i="2" s="1"/>
  <c r="N763" i="8"/>
  <c r="O763" i="8" s="1"/>
  <c r="C764" i="2" s="1"/>
  <c r="P764" i="2" s="1"/>
  <c r="N762" i="8"/>
  <c r="O762" i="8" s="1"/>
  <c r="C763" i="2" s="1"/>
  <c r="P763" i="2" s="1"/>
  <c r="N761" i="8"/>
  <c r="O761" i="8" s="1"/>
  <c r="C762" i="2" s="1"/>
  <c r="P762" i="2" s="1"/>
  <c r="N760" i="8"/>
  <c r="O760" i="8" s="1"/>
  <c r="C761" i="2" s="1"/>
  <c r="P761" i="2" s="1"/>
  <c r="N759" i="8"/>
  <c r="O759" i="8" s="1"/>
  <c r="C760" i="2" s="1"/>
  <c r="P760" i="2" s="1"/>
  <c r="N758" i="8"/>
  <c r="O758" i="8" s="1"/>
  <c r="C759" i="2" s="1"/>
  <c r="P759" i="2" s="1"/>
  <c r="N757" i="8"/>
  <c r="O757" i="8" s="1"/>
  <c r="C758" i="2" s="1"/>
  <c r="P758" i="2" s="1"/>
  <c r="N756" i="8"/>
  <c r="O756" i="8" s="1"/>
  <c r="C757" i="2" s="1"/>
  <c r="P757" i="2" s="1"/>
  <c r="N755" i="8"/>
  <c r="O755" i="8" s="1"/>
  <c r="C756" i="2" s="1"/>
  <c r="P756" i="2" s="1"/>
  <c r="N754" i="8"/>
  <c r="O754" i="8" s="1"/>
  <c r="C755" i="2" s="1"/>
  <c r="P755" i="2" s="1"/>
  <c r="N753" i="8"/>
  <c r="O753" i="8" s="1"/>
  <c r="C754" i="2" s="1"/>
  <c r="P754" i="2" s="1"/>
  <c r="N752" i="8"/>
  <c r="O752" i="8" s="1"/>
  <c r="C753" i="2" s="1"/>
  <c r="P753" i="2" s="1"/>
  <c r="N751" i="8"/>
  <c r="O751" i="8" s="1"/>
  <c r="C752" i="2" s="1"/>
  <c r="P752" i="2" s="1"/>
  <c r="N750" i="8"/>
  <c r="O750" i="8" s="1"/>
  <c r="C751" i="2" s="1"/>
  <c r="P751" i="2" s="1"/>
  <c r="N749" i="8"/>
  <c r="O749" i="8" s="1"/>
  <c r="C750" i="2" s="1"/>
  <c r="P750" i="2" s="1"/>
  <c r="N748" i="8"/>
  <c r="O748" i="8" s="1"/>
  <c r="C749" i="2" s="1"/>
  <c r="P749" i="2" s="1"/>
  <c r="N747" i="8"/>
  <c r="O747" i="8" s="1"/>
  <c r="C748" i="2" s="1"/>
  <c r="P748" i="2" s="1"/>
  <c r="N746" i="8"/>
  <c r="O746" i="8" s="1"/>
  <c r="C747" i="2" s="1"/>
  <c r="P747" i="2" s="1"/>
  <c r="N745" i="8"/>
  <c r="O745" i="8" s="1"/>
  <c r="C746" i="2" s="1"/>
  <c r="P746" i="2" s="1"/>
  <c r="N744" i="8"/>
  <c r="O744" i="8" s="1"/>
  <c r="C745" i="2" s="1"/>
  <c r="P745" i="2" s="1"/>
  <c r="N743" i="8"/>
  <c r="O743" i="8" s="1"/>
  <c r="C744" i="2" s="1"/>
  <c r="P744" i="2" s="1"/>
  <c r="N742" i="8"/>
  <c r="O742" i="8" s="1"/>
  <c r="C743" i="2" s="1"/>
  <c r="P743" i="2" s="1"/>
  <c r="N741" i="8"/>
  <c r="O741" i="8" s="1"/>
  <c r="C742" i="2" s="1"/>
  <c r="P742" i="2" s="1"/>
  <c r="N740" i="8"/>
  <c r="O740" i="8" s="1"/>
  <c r="C741" i="2" s="1"/>
  <c r="P741" i="2" s="1"/>
  <c r="N739" i="8"/>
  <c r="O739" i="8" s="1"/>
  <c r="C740" i="2" s="1"/>
  <c r="P740" i="2" s="1"/>
  <c r="N738" i="8"/>
  <c r="O738" i="8" s="1"/>
  <c r="C739" i="2" s="1"/>
  <c r="P739" i="2" s="1"/>
  <c r="N737" i="8"/>
  <c r="O737" i="8" s="1"/>
  <c r="C738" i="2" s="1"/>
  <c r="P738" i="2" s="1"/>
  <c r="N736" i="8"/>
  <c r="O736" i="8" s="1"/>
  <c r="C737" i="2" s="1"/>
  <c r="P737" i="2" s="1"/>
  <c r="N735" i="8"/>
  <c r="O735" i="8" s="1"/>
  <c r="C736" i="2" s="1"/>
  <c r="P736" i="2" s="1"/>
  <c r="N734" i="8"/>
  <c r="O734" i="8" s="1"/>
  <c r="C735" i="2" s="1"/>
  <c r="P735" i="2" s="1"/>
  <c r="N733" i="8"/>
  <c r="O733" i="8" s="1"/>
  <c r="C734" i="2" s="1"/>
  <c r="P734" i="2" s="1"/>
  <c r="N732" i="8"/>
  <c r="O732" i="8" s="1"/>
  <c r="C733" i="2" s="1"/>
  <c r="P733" i="2" s="1"/>
  <c r="N731" i="8"/>
  <c r="O731" i="8" s="1"/>
  <c r="C732" i="2" s="1"/>
  <c r="P732" i="2" s="1"/>
  <c r="N730" i="8"/>
  <c r="O730" i="8" s="1"/>
  <c r="C731" i="2" s="1"/>
  <c r="P731" i="2" s="1"/>
  <c r="N729" i="8"/>
  <c r="O729" i="8" s="1"/>
  <c r="C730" i="2" s="1"/>
  <c r="P730" i="2" s="1"/>
  <c r="N728" i="8"/>
  <c r="O728" i="8" s="1"/>
  <c r="C729" i="2" s="1"/>
  <c r="P729" i="2" s="1"/>
  <c r="N727" i="8"/>
  <c r="O727" i="8" s="1"/>
  <c r="C728" i="2" s="1"/>
  <c r="P728" i="2" s="1"/>
  <c r="N726" i="8"/>
  <c r="O726" i="8" s="1"/>
  <c r="C727" i="2" s="1"/>
  <c r="P727" i="2" s="1"/>
  <c r="N725" i="8"/>
  <c r="O725" i="8" s="1"/>
  <c r="C726" i="2" s="1"/>
  <c r="P726" i="2" s="1"/>
  <c r="N724" i="8"/>
  <c r="O724" i="8" s="1"/>
  <c r="C725" i="2" s="1"/>
  <c r="P725" i="2" s="1"/>
  <c r="N723" i="8"/>
  <c r="O723" i="8" s="1"/>
  <c r="C724" i="2" s="1"/>
  <c r="P724" i="2" s="1"/>
  <c r="N722" i="8"/>
  <c r="O722" i="8" s="1"/>
  <c r="C723" i="2" s="1"/>
  <c r="P723" i="2" s="1"/>
  <c r="N721" i="8"/>
  <c r="O721" i="8" s="1"/>
  <c r="C722" i="2" s="1"/>
  <c r="P722" i="2" s="1"/>
  <c r="N720" i="8"/>
  <c r="O720" i="8" s="1"/>
  <c r="C721" i="2" s="1"/>
  <c r="P721" i="2" s="1"/>
  <c r="N719" i="8"/>
  <c r="O719" i="8" s="1"/>
  <c r="C720" i="2" s="1"/>
  <c r="P720" i="2" s="1"/>
  <c r="N718" i="8"/>
  <c r="O718" i="8" s="1"/>
  <c r="C719" i="2" s="1"/>
  <c r="P719" i="2" s="1"/>
  <c r="N717" i="8"/>
  <c r="O717" i="8" s="1"/>
  <c r="C718" i="2" s="1"/>
  <c r="P718" i="2" s="1"/>
  <c r="N716" i="8"/>
  <c r="O716" i="8" s="1"/>
  <c r="C717" i="2" s="1"/>
  <c r="P717" i="2" s="1"/>
  <c r="N715" i="8"/>
  <c r="O715" i="8" s="1"/>
  <c r="C716" i="2" s="1"/>
  <c r="P716" i="2" s="1"/>
  <c r="N714" i="8"/>
  <c r="O714" i="8" s="1"/>
  <c r="C715" i="2" s="1"/>
  <c r="P715" i="2" s="1"/>
  <c r="N713" i="8"/>
  <c r="O713" i="8" s="1"/>
  <c r="C714" i="2" s="1"/>
  <c r="P714" i="2" s="1"/>
  <c r="N712" i="8"/>
  <c r="O712" i="8" s="1"/>
  <c r="C713" i="2" s="1"/>
  <c r="P713" i="2" s="1"/>
  <c r="N711" i="8"/>
  <c r="O711" i="8" s="1"/>
  <c r="C712" i="2" s="1"/>
  <c r="P712" i="2" s="1"/>
  <c r="N710" i="8"/>
  <c r="O710" i="8" s="1"/>
  <c r="C711" i="2" s="1"/>
  <c r="P711" i="2" s="1"/>
  <c r="N709" i="8"/>
  <c r="O709" i="8" s="1"/>
  <c r="C710" i="2" s="1"/>
  <c r="P710" i="2" s="1"/>
  <c r="N708" i="8"/>
  <c r="O708" i="8" s="1"/>
  <c r="C709" i="2" s="1"/>
  <c r="P709" i="2" s="1"/>
  <c r="N707" i="8"/>
  <c r="O707" i="8" s="1"/>
  <c r="C708" i="2" s="1"/>
  <c r="P708" i="2" s="1"/>
  <c r="N706" i="8"/>
  <c r="O706" i="8" s="1"/>
  <c r="C707" i="2" s="1"/>
  <c r="P707" i="2" s="1"/>
  <c r="N705" i="8"/>
  <c r="O705" i="8" s="1"/>
  <c r="C706" i="2" s="1"/>
  <c r="P706" i="2" s="1"/>
  <c r="N704" i="8"/>
  <c r="O704" i="8" s="1"/>
  <c r="C705" i="2" s="1"/>
  <c r="P705" i="2" s="1"/>
  <c r="N703" i="8"/>
  <c r="O703" i="8" s="1"/>
  <c r="C704" i="2" s="1"/>
  <c r="P704" i="2" s="1"/>
  <c r="N702" i="8"/>
  <c r="O702" i="8" s="1"/>
  <c r="C703" i="2" s="1"/>
  <c r="P703" i="2" s="1"/>
  <c r="N701" i="8"/>
  <c r="O701" i="8" s="1"/>
  <c r="C702" i="2" s="1"/>
  <c r="P702" i="2" s="1"/>
  <c r="N700" i="8"/>
  <c r="O700" i="8" s="1"/>
  <c r="C701" i="2" s="1"/>
  <c r="P701" i="2" s="1"/>
  <c r="N699" i="8"/>
  <c r="O699" i="8" s="1"/>
  <c r="C700" i="2" s="1"/>
  <c r="P700" i="2" s="1"/>
  <c r="N698" i="8"/>
  <c r="O698" i="8" s="1"/>
  <c r="C699" i="2" s="1"/>
  <c r="P699" i="2" s="1"/>
  <c r="N697" i="8"/>
  <c r="O697" i="8" s="1"/>
  <c r="C698" i="2" s="1"/>
  <c r="P698" i="2" s="1"/>
  <c r="N696" i="8"/>
  <c r="O696" i="8" s="1"/>
  <c r="C697" i="2" s="1"/>
  <c r="P697" i="2" s="1"/>
  <c r="N695" i="8"/>
  <c r="O695" i="8" s="1"/>
  <c r="C696" i="2" s="1"/>
  <c r="P696" i="2" s="1"/>
  <c r="N694" i="8"/>
  <c r="O694" i="8" s="1"/>
  <c r="C695" i="2" s="1"/>
  <c r="P695" i="2" s="1"/>
  <c r="N693" i="8"/>
  <c r="O693" i="8" s="1"/>
  <c r="C694" i="2" s="1"/>
  <c r="P694" i="2" s="1"/>
  <c r="N692" i="8"/>
  <c r="O692" i="8" s="1"/>
  <c r="C693" i="2" s="1"/>
  <c r="P693" i="2" s="1"/>
  <c r="N691" i="8"/>
  <c r="O691" i="8" s="1"/>
  <c r="C692" i="2" s="1"/>
  <c r="P692" i="2" s="1"/>
  <c r="N690" i="8"/>
  <c r="O690" i="8" s="1"/>
  <c r="C691" i="2" s="1"/>
  <c r="P691" i="2" s="1"/>
  <c r="N689" i="8"/>
  <c r="O689" i="8" s="1"/>
  <c r="C690" i="2" s="1"/>
  <c r="P690" i="2" s="1"/>
  <c r="N688" i="8"/>
  <c r="O688" i="8" s="1"/>
  <c r="C689" i="2" s="1"/>
  <c r="P689" i="2" s="1"/>
  <c r="N687" i="8"/>
  <c r="O687" i="8" s="1"/>
  <c r="C688" i="2" s="1"/>
  <c r="P688" i="2" s="1"/>
  <c r="N686" i="8"/>
  <c r="O686" i="8" s="1"/>
  <c r="C687" i="2" s="1"/>
  <c r="P687" i="2" s="1"/>
  <c r="N685" i="8"/>
  <c r="O685" i="8" s="1"/>
  <c r="C686" i="2" s="1"/>
  <c r="P686" i="2" s="1"/>
  <c r="N684" i="8"/>
  <c r="O684" i="8" s="1"/>
  <c r="C685" i="2" s="1"/>
  <c r="P685" i="2" s="1"/>
  <c r="N683" i="8"/>
  <c r="O683" i="8" s="1"/>
  <c r="C684" i="2" s="1"/>
  <c r="P684" i="2" s="1"/>
  <c r="N682" i="8"/>
  <c r="O682" i="8" s="1"/>
  <c r="C683" i="2" s="1"/>
  <c r="P683" i="2" s="1"/>
  <c r="N681" i="8"/>
  <c r="O681" i="8" s="1"/>
  <c r="C682" i="2" s="1"/>
  <c r="P682" i="2" s="1"/>
  <c r="N680" i="8"/>
  <c r="O680" i="8" s="1"/>
  <c r="C681" i="2" s="1"/>
  <c r="P681" i="2" s="1"/>
  <c r="N679" i="8"/>
  <c r="O679" i="8" s="1"/>
  <c r="C680" i="2" s="1"/>
  <c r="P680" i="2" s="1"/>
  <c r="N678" i="8"/>
  <c r="O678" i="8" s="1"/>
  <c r="C679" i="2" s="1"/>
  <c r="P679" i="2" s="1"/>
  <c r="N677" i="8"/>
  <c r="O677" i="8" s="1"/>
  <c r="C678" i="2" s="1"/>
  <c r="P678" i="2" s="1"/>
  <c r="N676" i="8"/>
  <c r="O676" i="8" s="1"/>
  <c r="C677" i="2" s="1"/>
  <c r="P677" i="2" s="1"/>
  <c r="N675" i="8"/>
  <c r="O675" i="8" s="1"/>
  <c r="C676" i="2" s="1"/>
  <c r="P676" i="2" s="1"/>
  <c r="N674" i="8"/>
  <c r="O674" i="8" s="1"/>
  <c r="C675" i="2" s="1"/>
  <c r="P675" i="2" s="1"/>
  <c r="N673" i="8"/>
  <c r="O673" i="8" s="1"/>
  <c r="C674" i="2" s="1"/>
  <c r="P674" i="2" s="1"/>
  <c r="N672" i="8"/>
  <c r="O672" i="8" s="1"/>
  <c r="C673" i="2" s="1"/>
  <c r="P673" i="2" s="1"/>
  <c r="N671" i="8"/>
  <c r="O671" i="8" s="1"/>
  <c r="C672" i="2" s="1"/>
  <c r="P672" i="2" s="1"/>
  <c r="N670" i="8"/>
  <c r="O670" i="8" s="1"/>
  <c r="C671" i="2" s="1"/>
  <c r="P671" i="2" s="1"/>
  <c r="N669" i="8"/>
  <c r="O669" i="8" s="1"/>
  <c r="C670" i="2" s="1"/>
  <c r="P670" i="2" s="1"/>
  <c r="N668" i="8"/>
  <c r="O668" i="8" s="1"/>
  <c r="C669" i="2" s="1"/>
  <c r="P669" i="2" s="1"/>
  <c r="N667" i="8"/>
  <c r="O667" i="8" s="1"/>
  <c r="C668" i="2" s="1"/>
  <c r="P668" i="2" s="1"/>
  <c r="N666" i="8"/>
  <c r="O666" i="8" s="1"/>
  <c r="C667" i="2" s="1"/>
  <c r="P667" i="2" s="1"/>
  <c r="N665" i="8"/>
  <c r="O665" i="8" s="1"/>
  <c r="C666" i="2" s="1"/>
  <c r="P666" i="2" s="1"/>
  <c r="N664" i="8"/>
  <c r="O664" i="8" s="1"/>
  <c r="C665" i="2" s="1"/>
  <c r="P665" i="2" s="1"/>
  <c r="N663" i="8"/>
  <c r="O663" i="8" s="1"/>
  <c r="C664" i="2" s="1"/>
  <c r="P664" i="2" s="1"/>
  <c r="N662" i="8"/>
  <c r="O662" i="8" s="1"/>
  <c r="C663" i="2" s="1"/>
  <c r="P663" i="2" s="1"/>
  <c r="N661" i="8"/>
  <c r="O661" i="8" s="1"/>
  <c r="C662" i="2" s="1"/>
  <c r="P662" i="2" s="1"/>
  <c r="N660" i="8"/>
  <c r="O660" i="8" s="1"/>
  <c r="C661" i="2" s="1"/>
  <c r="P661" i="2" s="1"/>
  <c r="N659" i="8"/>
  <c r="O659" i="8" s="1"/>
  <c r="C660" i="2" s="1"/>
  <c r="P660" i="2" s="1"/>
  <c r="N658" i="8"/>
  <c r="O658" i="8" s="1"/>
  <c r="C659" i="2" s="1"/>
  <c r="P659" i="2" s="1"/>
  <c r="N657" i="8"/>
  <c r="O657" i="8" s="1"/>
  <c r="C658" i="2" s="1"/>
  <c r="P658" i="2" s="1"/>
  <c r="N656" i="8"/>
  <c r="O656" i="8" s="1"/>
  <c r="C657" i="2" s="1"/>
  <c r="P657" i="2" s="1"/>
  <c r="N655" i="8"/>
  <c r="O655" i="8" s="1"/>
  <c r="C656" i="2" s="1"/>
  <c r="P656" i="2" s="1"/>
  <c r="N654" i="8"/>
  <c r="O654" i="8" s="1"/>
  <c r="C655" i="2" s="1"/>
  <c r="P655" i="2" s="1"/>
  <c r="N653" i="8"/>
  <c r="O653" i="8" s="1"/>
  <c r="C654" i="2" s="1"/>
  <c r="P654" i="2" s="1"/>
  <c r="N652" i="8"/>
  <c r="O652" i="8" s="1"/>
  <c r="C653" i="2" s="1"/>
  <c r="P653" i="2" s="1"/>
  <c r="N651" i="8"/>
  <c r="O651" i="8" s="1"/>
  <c r="C652" i="2" s="1"/>
  <c r="P652" i="2" s="1"/>
  <c r="N650" i="8"/>
  <c r="O650" i="8" s="1"/>
  <c r="C651" i="2" s="1"/>
  <c r="P651" i="2" s="1"/>
  <c r="N649" i="8"/>
  <c r="O649" i="8" s="1"/>
  <c r="C650" i="2" s="1"/>
  <c r="P650" i="2" s="1"/>
  <c r="N648" i="8"/>
  <c r="O648" i="8" s="1"/>
  <c r="C649" i="2" s="1"/>
  <c r="P649" i="2" s="1"/>
  <c r="N647" i="8"/>
  <c r="O647" i="8" s="1"/>
  <c r="C648" i="2" s="1"/>
  <c r="P648" i="2" s="1"/>
  <c r="N646" i="8"/>
  <c r="O646" i="8" s="1"/>
  <c r="C647" i="2" s="1"/>
  <c r="P647" i="2" s="1"/>
  <c r="N645" i="8"/>
  <c r="O645" i="8" s="1"/>
  <c r="C646" i="2" s="1"/>
  <c r="P646" i="2" s="1"/>
  <c r="N644" i="8"/>
  <c r="O644" i="8" s="1"/>
  <c r="C645" i="2" s="1"/>
  <c r="P645" i="2" s="1"/>
  <c r="N643" i="8"/>
  <c r="O643" i="8" s="1"/>
  <c r="C644" i="2" s="1"/>
  <c r="P644" i="2" s="1"/>
  <c r="N642" i="8"/>
  <c r="O642" i="8" s="1"/>
  <c r="C643" i="2" s="1"/>
  <c r="P643" i="2" s="1"/>
  <c r="N641" i="8"/>
  <c r="O641" i="8" s="1"/>
  <c r="C642" i="2" s="1"/>
  <c r="P642" i="2" s="1"/>
  <c r="N640" i="8"/>
  <c r="O640" i="8" s="1"/>
  <c r="C641" i="2" s="1"/>
  <c r="P641" i="2" s="1"/>
  <c r="N639" i="8"/>
  <c r="O639" i="8" s="1"/>
  <c r="C640" i="2" s="1"/>
  <c r="P640" i="2" s="1"/>
  <c r="N638" i="8"/>
  <c r="O638" i="8" s="1"/>
  <c r="C639" i="2" s="1"/>
  <c r="P639" i="2" s="1"/>
  <c r="N637" i="8"/>
  <c r="O637" i="8" s="1"/>
  <c r="C638" i="2" s="1"/>
  <c r="P638" i="2" s="1"/>
  <c r="N636" i="8"/>
  <c r="O636" i="8" s="1"/>
  <c r="C637" i="2" s="1"/>
  <c r="P637" i="2" s="1"/>
  <c r="N635" i="8"/>
  <c r="O635" i="8" s="1"/>
  <c r="C636" i="2" s="1"/>
  <c r="P636" i="2" s="1"/>
  <c r="N634" i="8"/>
  <c r="O634" i="8" s="1"/>
  <c r="C635" i="2" s="1"/>
  <c r="P635" i="2" s="1"/>
  <c r="N633" i="8"/>
  <c r="O633" i="8" s="1"/>
  <c r="C634" i="2" s="1"/>
  <c r="P634" i="2" s="1"/>
  <c r="N632" i="8"/>
  <c r="O632" i="8" s="1"/>
  <c r="C633" i="2" s="1"/>
  <c r="P633" i="2" s="1"/>
  <c r="N631" i="8"/>
  <c r="O631" i="8" s="1"/>
  <c r="C632" i="2" s="1"/>
  <c r="P632" i="2" s="1"/>
  <c r="N630" i="8"/>
  <c r="O630" i="8" s="1"/>
  <c r="C631" i="2" s="1"/>
  <c r="P631" i="2" s="1"/>
  <c r="N629" i="8"/>
  <c r="O629" i="8" s="1"/>
  <c r="C630" i="2" s="1"/>
  <c r="P630" i="2" s="1"/>
  <c r="N628" i="8"/>
  <c r="O628" i="8" s="1"/>
  <c r="C629" i="2" s="1"/>
  <c r="P629" i="2" s="1"/>
  <c r="N627" i="8"/>
  <c r="O627" i="8" s="1"/>
  <c r="C628" i="2" s="1"/>
  <c r="P628" i="2" s="1"/>
  <c r="N626" i="8"/>
  <c r="O626" i="8" s="1"/>
  <c r="C627" i="2" s="1"/>
  <c r="P627" i="2" s="1"/>
  <c r="N625" i="8"/>
  <c r="O625" i="8" s="1"/>
  <c r="C626" i="2" s="1"/>
  <c r="P626" i="2" s="1"/>
  <c r="N624" i="8"/>
  <c r="O624" i="8" s="1"/>
  <c r="C625" i="2" s="1"/>
  <c r="P625" i="2" s="1"/>
  <c r="N623" i="8"/>
  <c r="O623" i="8" s="1"/>
  <c r="C624" i="2" s="1"/>
  <c r="P624" i="2" s="1"/>
  <c r="N622" i="8"/>
  <c r="O622" i="8" s="1"/>
  <c r="C623" i="2" s="1"/>
  <c r="P623" i="2" s="1"/>
  <c r="N621" i="8"/>
  <c r="O621" i="8" s="1"/>
  <c r="C622" i="2" s="1"/>
  <c r="P622" i="2" s="1"/>
  <c r="N620" i="8"/>
  <c r="O620" i="8" s="1"/>
  <c r="C621" i="2" s="1"/>
  <c r="P621" i="2" s="1"/>
  <c r="N619" i="8"/>
  <c r="O619" i="8" s="1"/>
  <c r="C620" i="2" s="1"/>
  <c r="P620" i="2" s="1"/>
  <c r="N618" i="8"/>
  <c r="O618" i="8" s="1"/>
  <c r="C619" i="2" s="1"/>
  <c r="P619" i="2" s="1"/>
  <c r="N617" i="8"/>
  <c r="O617" i="8" s="1"/>
  <c r="C618" i="2" s="1"/>
  <c r="P618" i="2" s="1"/>
  <c r="N616" i="8"/>
  <c r="O616" i="8" s="1"/>
  <c r="C617" i="2" s="1"/>
  <c r="P617" i="2" s="1"/>
  <c r="N615" i="8"/>
  <c r="O615" i="8" s="1"/>
  <c r="C616" i="2" s="1"/>
  <c r="P616" i="2" s="1"/>
  <c r="N614" i="8"/>
  <c r="O614" i="8" s="1"/>
  <c r="C615" i="2" s="1"/>
  <c r="P615" i="2" s="1"/>
  <c r="N613" i="8"/>
  <c r="O613" i="8" s="1"/>
  <c r="C614" i="2" s="1"/>
  <c r="P614" i="2" s="1"/>
  <c r="N612" i="8"/>
  <c r="O612" i="8" s="1"/>
  <c r="C613" i="2" s="1"/>
  <c r="P613" i="2" s="1"/>
  <c r="N611" i="8"/>
  <c r="O611" i="8" s="1"/>
  <c r="C612" i="2" s="1"/>
  <c r="P612" i="2" s="1"/>
  <c r="N610" i="8"/>
  <c r="O610" i="8" s="1"/>
  <c r="C611" i="2" s="1"/>
  <c r="P611" i="2" s="1"/>
  <c r="N609" i="8"/>
  <c r="O609" i="8" s="1"/>
  <c r="C610" i="2" s="1"/>
  <c r="P610" i="2" s="1"/>
  <c r="N608" i="8"/>
  <c r="O608" i="8" s="1"/>
  <c r="C609" i="2" s="1"/>
  <c r="P609" i="2" s="1"/>
  <c r="N607" i="8"/>
  <c r="O607" i="8" s="1"/>
  <c r="C608" i="2" s="1"/>
  <c r="P608" i="2" s="1"/>
  <c r="N606" i="8"/>
  <c r="O606" i="8" s="1"/>
  <c r="C607" i="2" s="1"/>
  <c r="P607" i="2" s="1"/>
  <c r="N605" i="8"/>
  <c r="O605" i="8" s="1"/>
  <c r="C606" i="2" s="1"/>
  <c r="P606" i="2" s="1"/>
  <c r="N604" i="8"/>
  <c r="O604" i="8" s="1"/>
  <c r="C605" i="2" s="1"/>
  <c r="P605" i="2" s="1"/>
  <c r="N603" i="8"/>
  <c r="O603" i="8" s="1"/>
  <c r="C604" i="2" s="1"/>
  <c r="P604" i="2" s="1"/>
  <c r="N602" i="8"/>
  <c r="O602" i="8" s="1"/>
  <c r="C603" i="2" s="1"/>
  <c r="P603" i="2" s="1"/>
  <c r="N601" i="8"/>
  <c r="O601" i="8" s="1"/>
  <c r="C602" i="2" s="1"/>
  <c r="P602" i="2" s="1"/>
  <c r="N600" i="8"/>
  <c r="O600" i="8" s="1"/>
  <c r="C601" i="2" s="1"/>
  <c r="P601" i="2" s="1"/>
  <c r="N599" i="8"/>
  <c r="O599" i="8" s="1"/>
  <c r="C600" i="2" s="1"/>
  <c r="P600" i="2" s="1"/>
  <c r="N598" i="8"/>
  <c r="O598" i="8" s="1"/>
  <c r="C599" i="2" s="1"/>
  <c r="P599" i="2" s="1"/>
  <c r="N597" i="8"/>
  <c r="O597" i="8" s="1"/>
  <c r="C598" i="2" s="1"/>
  <c r="P598" i="2" s="1"/>
  <c r="N596" i="8"/>
  <c r="O596" i="8" s="1"/>
  <c r="C597" i="2" s="1"/>
  <c r="P597" i="2" s="1"/>
  <c r="N595" i="8"/>
  <c r="O595" i="8" s="1"/>
  <c r="C596" i="2" s="1"/>
  <c r="P596" i="2" s="1"/>
  <c r="N594" i="8"/>
  <c r="O594" i="8" s="1"/>
  <c r="C595" i="2" s="1"/>
  <c r="P595" i="2" s="1"/>
  <c r="N593" i="8"/>
  <c r="O593" i="8" s="1"/>
  <c r="C594" i="2" s="1"/>
  <c r="P594" i="2" s="1"/>
  <c r="N592" i="8"/>
  <c r="O592" i="8" s="1"/>
  <c r="C593" i="2" s="1"/>
  <c r="P593" i="2" s="1"/>
  <c r="N591" i="8"/>
  <c r="O591" i="8" s="1"/>
  <c r="C592" i="2" s="1"/>
  <c r="P592" i="2" s="1"/>
  <c r="N590" i="8"/>
  <c r="O590" i="8" s="1"/>
  <c r="C591" i="2" s="1"/>
  <c r="P591" i="2" s="1"/>
  <c r="N589" i="8"/>
  <c r="O589" i="8" s="1"/>
  <c r="C590" i="2" s="1"/>
  <c r="P590" i="2" s="1"/>
  <c r="N588" i="8"/>
  <c r="O588" i="8" s="1"/>
  <c r="C589" i="2" s="1"/>
  <c r="P589" i="2" s="1"/>
  <c r="N587" i="8"/>
  <c r="O587" i="8" s="1"/>
  <c r="C588" i="2" s="1"/>
  <c r="P588" i="2" s="1"/>
  <c r="N586" i="8"/>
  <c r="O586" i="8" s="1"/>
  <c r="C587" i="2" s="1"/>
  <c r="P587" i="2" s="1"/>
  <c r="N585" i="8"/>
  <c r="O585" i="8" s="1"/>
  <c r="C586" i="2" s="1"/>
  <c r="P586" i="2" s="1"/>
  <c r="N584" i="8"/>
  <c r="O584" i="8" s="1"/>
  <c r="C585" i="2" s="1"/>
  <c r="P585" i="2" s="1"/>
  <c r="N583" i="8"/>
  <c r="O583" i="8" s="1"/>
  <c r="C584" i="2" s="1"/>
  <c r="P584" i="2" s="1"/>
  <c r="N582" i="8"/>
  <c r="O582" i="8" s="1"/>
  <c r="C583" i="2" s="1"/>
  <c r="P583" i="2" s="1"/>
  <c r="N581" i="8"/>
  <c r="O581" i="8" s="1"/>
  <c r="C582" i="2" s="1"/>
  <c r="P582" i="2" s="1"/>
  <c r="N580" i="8"/>
  <c r="O580" i="8" s="1"/>
  <c r="C581" i="2" s="1"/>
  <c r="P581" i="2" s="1"/>
  <c r="N579" i="8"/>
  <c r="O579" i="8" s="1"/>
  <c r="C580" i="2" s="1"/>
  <c r="P580" i="2" s="1"/>
  <c r="N578" i="8"/>
  <c r="O578" i="8" s="1"/>
  <c r="C579" i="2" s="1"/>
  <c r="P579" i="2" s="1"/>
  <c r="N577" i="8"/>
  <c r="O577" i="8" s="1"/>
  <c r="C578" i="2" s="1"/>
  <c r="P578" i="2" s="1"/>
  <c r="N576" i="8"/>
  <c r="O576" i="8" s="1"/>
  <c r="C577" i="2" s="1"/>
  <c r="P577" i="2" s="1"/>
  <c r="N575" i="8"/>
  <c r="O575" i="8" s="1"/>
  <c r="C576" i="2" s="1"/>
  <c r="P576" i="2" s="1"/>
  <c r="N574" i="8"/>
  <c r="O574" i="8" s="1"/>
  <c r="C575" i="2" s="1"/>
  <c r="P575" i="2" s="1"/>
  <c r="N573" i="8"/>
  <c r="O573" i="8" s="1"/>
  <c r="C574" i="2" s="1"/>
  <c r="P574" i="2" s="1"/>
  <c r="N572" i="8"/>
  <c r="O572" i="8" s="1"/>
  <c r="C573" i="2" s="1"/>
  <c r="P573" i="2" s="1"/>
  <c r="N571" i="8"/>
  <c r="O571" i="8" s="1"/>
  <c r="C572" i="2" s="1"/>
  <c r="P572" i="2" s="1"/>
  <c r="N570" i="8"/>
  <c r="O570" i="8" s="1"/>
  <c r="C571" i="2" s="1"/>
  <c r="P571" i="2" s="1"/>
  <c r="N569" i="8"/>
  <c r="O569" i="8" s="1"/>
  <c r="C570" i="2" s="1"/>
  <c r="P570" i="2" s="1"/>
  <c r="N568" i="8"/>
  <c r="O568" i="8" s="1"/>
  <c r="C569" i="2" s="1"/>
  <c r="P569" i="2" s="1"/>
  <c r="N567" i="8"/>
  <c r="O567" i="8" s="1"/>
  <c r="C568" i="2" s="1"/>
  <c r="P568" i="2" s="1"/>
  <c r="N566" i="8"/>
  <c r="O566" i="8" s="1"/>
  <c r="C567" i="2" s="1"/>
  <c r="P567" i="2" s="1"/>
  <c r="N565" i="8"/>
  <c r="O565" i="8" s="1"/>
  <c r="C566" i="2" s="1"/>
  <c r="P566" i="2" s="1"/>
  <c r="N564" i="8"/>
  <c r="O564" i="8" s="1"/>
  <c r="C565" i="2" s="1"/>
  <c r="P565" i="2" s="1"/>
  <c r="N563" i="8"/>
  <c r="O563" i="8" s="1"/>
  <c r="C564" i="2" s="1"/>
  <c r="P564" i="2" s="1"/>
  <c r="N562" i="8"/>
  <c r="O562" i="8" s="1"/>
  <c r="C563" i="2" s="1"/>
  <c r="P563" i="2" s="1"/>
  <c r="N561" i="8"/>
  <c r="O561" i="8" s="1"/>
  <c r="C562" i="2" s="1"/>
  <c r="P562" i="2" s="1"/>
  <c r="N560" i="8"/>
  <c r="O560" i="8" s="1"/>
  <c r="C561" i="2" s="1"/>
  <c r="P561" i="2" s="1"/>
  <c r="N559" i="8"/>
  <c r="O559" i="8" s="1"/>
  <c r="C560" i="2" s="1"/>
  <c r="P560" i="2" s="1"/>
  <c r="N558" i="8"/>
  <c r="O558" i="8" s="1"/>
  <c r="C559" i="2" s="1"/>
  <c r="P559" i="2" s="1"/>
  <c r="N557" i="8"/>
  <c r="O557" i="8" s="1"/>
  <c r="C558" i="2" s="1"/>
  <c r="P558" i="2" s="1"/>
  <c r="N556" i="8"/>
  <c r="O556" i="8" s="1"/>
  <c r="C557" i="2" s="1"/>
  <c r="P557" i="2" s="1"/>
  <c r="N555" i="8"/>
  <c r="O555" i="8" s="1"/>
  <c r="C556" i="2" s="1"/>
  <c r="P556" i="2" s="1"/>
  <c r="N554" i="8"/>
  <c r="O554" i="8" s="1"/>
  <c r="C555" i="2" s="1"/>
  <c r="P555" i="2" s="1"/>
  <c r="N553" i="8"/>
  <c r="O553" i="8" s="1"/>
  <c r="C554" i="2" s="1"/>
  <c r="P554" i="2" s="1"/>
  <c r="N552" i="8"/>
  <c r="O552" i="8" s="1"/>
  <c r="C553" i="2" s="1"/>
  <c r="P553" i="2" s="1"/>
  <c r="N551" i="8"/>
  <c r="O551" i="8" s="1"/>
  <c r="C552" i="2" s="1"/>
  <c r="P552" i="2" s="1"/>
  <c r="N550" i="8"/>
  <c r="O550" i="8" s="1"/>
  <c r="C551" i="2" s="1"/>
  <c r="P551" i="2" s="1"/>
  <c r="N549" i="8"/>
  <c r="O549" i="8" s="1"/>
  <c r="C550" i="2" s="1"/>
  <c r="P550" i="2" s="1"/>
  <c r="N548" i="8"/>
  <c r="O548" i="8" s="1"/>
  <c r="C549" i="2" s="1"/>
  <c r="P549" i="2" s="1"/>
  <c r="N547" i="8"/>
  <c r="O547" i="8" s="1"/>
  <c r="C548" i="2" s="1"/>
  <c r="P548" i="2" s="1"/>
  <c r="N546" i="8"/>
  <c r="O546" i="8" s="1"/>
  <c r="C547" i="2" s="1"/>
  <c r="P547" i="2" s="1"/>
  <c r="N545" i="8"/>
  <c r="O545" i="8" s="1"/>
  <c r="C546" i="2" s="1"/>
  <c r="P546" i="2" s="1"/>
  <c r="N544" i="8"/>
  <c r="O544" i="8" s="1"/>
  <c r="C545" i="2" s="1"/>
  <c r="P545" i="2" s="1"/>
  <c r="N543" i="8"/>
  <c r="O543" i="8" s="1"/>
  <c r="C544" i="2" s="1"/>
  <c r="P544" i="2" s="1"/>
  <c r="N542" i="8"/>
  <c r="O542" i="8" s="1"/>
  <c r="C543" i="2" s="1"/>
  <c r="P543" i="2" s="1"/>
  <c r="N541" i="8"/>
  <c r="O541" i="8" s="1"/>
  <c r="C542" i="2" s="1"/>
  <c r="P542" i="2" s="1"/>
  <c r="N540" i="8"/>
  <c r="O540" i="8" s="1"/>
  <c r="C541" i="2" s="1"/>
  <c r="P541" i="2" s="1"/>
  <c r="N539" i="8"/>
  <c r="O539" i="8" s="1"/>
  <c r="C540" i="2" s="1"/>
  <c r="P540" i="2" s="1"/>
  <c r="N538" i="8"/>
  <c r="O538" i="8" s="1"/>
  <c r="C539" i="2" s="1"/>
  <c r="P539" i="2" s="1"/>
  <c r="N537" i="8"/>
  <c r="O537" i="8" s="1"/>
  <c r="C538" i="2" s="1"/>
  <c r="P538" i="2" s="1"/>
  <c r="N536" i="8"/>
  <c r="O536" i="8" s="1"/>
  <c r="C537" i="2" s="1"/>
  <c r="P537" i="2" s="1"/>
  <c r="N535" i="8"/>
  <c r="O535" i="8" s="1"/>
  <c r="C536" i="2" s="1"/>
  <c r="P536" i="2" s="1"/>
  <c r="N534" i="8"/>
  <c r="O534" i="8" s="1"/>
  <c r="C535" i="2" s="1"/>
  <c r="P535" i="2" s="1"/>
  <c r="N533" i="8"/>
  <c r="O533" i="8" s="1"/>
  <c r="C534" i="2" s="1"/>
  <c r="P534" i="2" s="1"/>
  <c r="N532" i="8"/>
  <c r="O532" i="8" s="1"/>
  <c r="C533" i="2" s="1"/>
  <c r="P533" i="2" s="1"/>
  <c r="N531" i="8"/>
  <c r="O531" i="8" s="1"/>
  <c r="C532" i="2" s="1"/>
  <c r="P532" i="2" s="1"/>
  <c r="N530" i="8"/>
  <c r="O530" i="8" s="1"/>
  <c r="C531" i="2" s="1"/>
  <c r="P531" i="2" s="1"/>
  <c r="N529" i="8"/>
  <c r="O529" i="8" s="1"/>
  <c r="C530" i="2" s="1"/>
  <c r="P530" i="2" s="1"/>
  <c r="N528" i="8"/>
  <c r="O528" i="8" s="1"/>
  <c r="C529" i="2" s="1"/>
  <c r="P529" i="2" s="1"/>
  <c r="N527" i="8"/>
  <c r="O527" i="8" s="1"/>
  <c r="C528" i="2" s="1"/>
  <c r="P528" i="2" s="1"/>
  <c r="N526" i="8"/>
  <c r="O526" i="8" s="1"/>
  <c r="C527" i="2" s="1"/>
  <c r="P527" i="2" s="1"/>
  <c r="N525" i="8"/>
  <c r="O525" i="8" s="1"/>
  <c r="C526" i="2" s="1"/>
  <c r="P526" i="2" s="1"/>
  <c r="N524" i="8"/>
  <c r="O524" i="8" s="1"/>
  <c r="C525" i="2" s="1"/>
  <c r="P525" i="2" s="1"/>
  <c r="N523" i="8"/>
  <c r="O523" i="8" s="1"/>
  <c r="C524" i="2" s="1"/>
  <c r="P524" i="2" s="1"/>
  <c r="N522" i="8"/>
  <c r="O522" i="8" s="1"/>
  <c r="C523" i="2" s="1"/>
  <c r="P523" i="2" s="1"/>
  <c r="N521" i="8"/>
  <c r="O521" i="8" s="1"/>
  <c r="C522" i="2" s="1"/>
  <c r="P522" i="2" s="1"/>
  <c r="N520" i="8"/>
  <c r="O520" i="8" s="1"/>
  <c r="C521" i="2" s="1"/>
  <c r="P521" i="2" s="1"/>
  <c r="N519" i="8"/>
  <c r="O519" i="8" s="1"/>
  <c r="C520" i="2" s="1"/>
  <c r="P520" i="2" s="1"/>
  <c r="N518" i="8"/>
  <c r="O518" i="8" s="1"/>
  <c r="C519" i="2" s="1"/>
  <c r="P519" i="2" s="1"/>
  <c r="N517" i="8"/>
  <c r="O517" i="8" s="1"/>
  <c r="C518" i="2" s="1"/>
  <c r="P518" i="2" s="1"/>
  <c r="N516" i="8"/>
  <c r="O516" i="8" s="1"/>
  <c r="C517" i="2" s="1"/>
  <c r="P517" i="2" s="1"/>
  <c r="N515" i="8"/>
  <c r="O515" i="8" s="1"/>
  <c r="C516" i="2" s="1"/>
  <c r="P516" i="2" s="1"/>
  <c r="N514" i="8"/>
  <c r="O514" i="8" s="1"/>
  <c r="C515" i="2" s="1"/>
  <c r="P515" i="2" s="1"/>
  <c r="N513" i="8"/>
  <c r="O513" i="8" s="1"/>
  <c r="C514" i="2" s="1"/>
  <c r="P514" i="2" s="1"/>
  <c r="N512" i="8"/>
  <c r="O512" i="8" s="1"/>
  <c r="C513" i="2" s="1"/>
  <c r="P513" i="2" s="1"/>
  <c r="N511" i="8"/>
  <c r="O511" i="8" s="1"/>
  <c r="C512" i="2" s="1"/>
  <c r="P512" i="2" s="1"/>
  <c r="N510" i="8"/>
  <c r="O510" i="8" s="1"/>
  <c r="C511" i="2" s="1"/>
  <c r="P511" i="2" s="1"/>
  <c r="N509" i="8"/>
  <c r="O509" i="8" s="1"/>
  <c r="C510" i="2" s="1"/>
  <c r="P510" i="2" s="1"/>
  <c r="N508" i="8"/>
  <c r="O508" i="8" s="1"/>
  <c r="C509" i="2" s="1"/>
  <c r="P509" i="2" s="1"/>
  <c r="N507" i="8"/>
  <c r="O507" i="8" s="1"/>
  <c r="C508" i="2" s="1"/>
  <c r="P508" i="2" s="1"/>
  <c r="N506" i="8"/>
  <c r="O506" i="8" s="1"/>
  <c r="C507" i="2" s="1"/>
  <c r="P507" i="2" s="1"/>
  <c r="N505" i="8"/>
  <c r="O505" i="8" s="1"/>
  <c r="C506" i="2" s="1"/>
  <c r="P506" i="2" s="1"/>
  <c r="N504" i="8"/>
  <c r="O504" i="8" s="1"/>
  <c r="C505" i="2" s="1"/>
  <c r="P505" i="2" s="1"/>
  <c r="N503" i="8"/>
  <c r="O503" i="8" s="1"/>
  <c r="C504" i="2" s="1"/>
  <c r="P504" i="2" s="1"/>
  <c r="N502" i="8"/>
  <c r="O502" i="8" s="1"/>
  <c r="C503" i="2" s="1"/>
  <c r="P503" i="2" s="1"/>
  <c r="N501" i="8"/>
  <c r="O501" i="8" s="1"/>
  <c r="C502" i="2" s="1"/>
  <c r="P502" i="2" s="1"/>
  <c r="N500" i="8"/>
  <c r="O500" i="8" s="1"/>
  <c r="C501" i="2" s="1"/>
  <c r="P501" i="2" s="1"/>
  <c r="N499" i="8"/>
  <c r="O499" i="8" s="1"/>
  <c r="C500" i="2" s="1"/>
  <c r="P500" i="2" s="1"/>
  <c r="N498" i="8"/>
  <c r="O498" i="8" s="1"/>
  <c r="C499" i="2" s="1"/>
  <c r="P499" i="2" s="1"/>
  <c r="N497" i="8"/>
  <c r="O497" i="8" s="1"/>
  <c r="C498" i="2" s="1"/>
  <c r="P498" i="2" s="1"/>
  <c r="N496" i="8"/>
  <c r="O496" i="8" s="1"/>
  <c r="C497" i="2" s="1"/>
  <c r="P497" i="2" s="1"/>
  <c r="N495" i="8"/>
  <c r="O495" i="8" s="1"/>
  <c r="C496" i="2" s="1"/>
  <c r="P496" i="2" s="1"/>
  <c r="N494" i="8"/>
  <c r="O494" i="8" s="1"/>
  <c r="C495" i="2" s="1"/>
  <c r="P495" i="2" s="1"/>
  <c r="N493" i="8"/>
  <c r="O493" i="8" s="1"/>
  <c r="C494" i="2" s="1"/>
  <c r="P494" i="2" s="1"/>
  <c r="N492" i="8"/>
  <c r="O492" i="8" s="1"/>
  <c r="C493" i="2" s="1"/>
  <c r="P493" i="2" s="1"/>
  <c r="N491" i="8"/>
  <c r="O491" i="8" s="1"/>
  <c r="C492" i="2" s="1"/>
  <c r="P492" i="2" s="1"/>
  <c r="N490" i="8"/>
  <c r="O490" i="8" s="1"/>
  <c r="C491" i="2" s="1"/>
  <c r="P491" i="2" s="1"/>
  <c r="N489" i="8"/>
  <c r="O489" i="8" s="1"/>
  <c r="C490" i="2" s="1"/>
  <c r="P490" i="2" s="1"/>
  <c r="N488" i="8"/>
  <c r="O488" i="8" s="1"/>
  <c r="C489" i="2" s="1"/>
  <c r="P489" i="2" s="1"/>
  <c r="N487" i="8"/>
  <c r="O487" i="8" s="1"/>
  <c r="C488" i="2" s="1"/>
  <c r="P488" i="2" s="1"/>
  <c r="N486" i="8"/>
  <c r="O486" i="8" s="1"/>
  <c r="C487" i="2" s="1"/>
  <c r="P487" i="2" s="1"/>
  <c r="N485" i="8"/>
  <c r="O485" i="8" s="1"/>
  <c r="C486" i="2" s="1"/>
  <c r="P486" i="2" s="1"/>
  <c r="N484" i="8"/>
  <c r="O484" i="8" s="1"/>
  <c r="C485" i="2" s="1"/>
  <c r="P485" i="2" s="1"/>
  <c r="N483" i="8"/>
  <c r="O483" i="8" s="1"/>
  <c r="C484" i="2" s="1"/>
  <c r="P484" i="2" s="1"/>
  <c r="N482" i="8"/>
  <c r="O482" i="8" s="1"/>
  <c r="C483" i="2" s="1"/>
  <c r="P483" i="2" s="1"/>
  <c r="N481" i="8"/>
  <c r="O481" i="8" s="1"/>
  <c r="C482" i="2" s="1"/>
  <c r="P482" i="2" s="1"/>
  <c r="N480" i="8"/>
  <c r="O480" i="8" s="1"/>
  <c r="C481" i="2" s="1"/>
  <c r="P481" i="2" s="1"/>
  <c r="N479" i="8"/>
  <c r="O479" i="8" s="1"/>
  <c r="C480" i="2" s="1"/>
  <c r="P480" i="2" s="1"/>
  <c r="N478" i="8"/>
  <c r="O478" i="8" s="1"/>
  <c r="C479" i="2" s="1"/>
  <c r="P479" i="2" s="1"/>
  <c r="N477" i="8"/>
  <c r="O477" i="8" s="1"/>
  <c r="C478" i="2" s="1"/>
  <c r="P478" i="2" s="1"/>
  <c r="N476" i="8"/>
  <c r="O476" i="8" s="1"/>
  <c r="C477" i="2" s="1"/>
  <c r="P477" i="2" s="1"/>
  <c r="N475" i="8"/>
  <c r="O475" i="8" s="1"/>
  <c r="C476" i="2" s="1"/>
  <c r="P476" i="2" s="1"/>
  <c r="N474" i="8"/>
  <c r="O474" i="8" s="1"/>
  <c r="C475" i="2" s="1"/>
  <c r="P475" i="2" s="1"/>
  <c r="N473" i="8"/>
  <c r="O473" i="8" s="1"/>
  <c r="C474" i="2" s="1"/>
  <c r="P474" i="2" s="1"/>
  <c r="N472" i="8"/>
  <c r="O472" i="8" s="1"/>
  <c r="C473" i="2" s="1"/>
  <c r="P473" i="2" s="1"/>
  <c r="N471" i="8"/>
  <c r="O471" i="8" s="1"/>
  <c r="C472" i="2" s="1"/>
  <c r="P472" i="2" s="1"/>
  <c r="N470" i="8"/>
  <c r="O470" i="8" s="1"/>
  <c r="C471" i="2" s="1"/>
  <c r="P471" i="2" s="1"/>
  <c r="N469" i="8"/>
  <c r="O469" i="8" s="1"/>
  <c r="C470" i="2" s="1"/>
  <c r="P470" i="2" s="1"/>
  <c r="N468" i="8"/>
  <c r="O468" i="8" s="1"/>
  <c r="C469" i="2" s="1"/>
  <c r="P469" i="2" s="1"/>
  <c r="N467" i="8"/>
  <c r="O467" i="8" s="1"/>
  <c r="C468" i="2" s="1"/>
  <c r="P468" i="2" s="1"/>
  <c r="N466" i="8"/>
  <c r="O466" i="8" s="1"/>
  <c r="C467" i="2" s="1"/>
  <c r="P467" i="2" s="1"/>
  <c r="N465" i="8"/>
  <c r="O465" i="8" s="1"/>
  <c r="C466" i="2" s="1"/>
  <c r="P466" i="2" s="1"/>
  <c r="N464" i="8"/>
  <c r="O464" i="8" s="1"/>
  <c r="C465" i="2" s="1"/>
  <c r="P465" i="2" s="1"/>
  <c r="N463" i="8"/>
  <c r="O463" i="8" s="1"/>
  <c r="C464" i="2" s="1"/>
  <c r="P464" i="2" s="1"/>
  <c r="N462" i="8"/>
  <c r="O462" i="8" s="1"/>
  <c r="C463" i="2" s="1"/>
  <c r="P463" i="2" s="1"/>
  <c r="N461" i="8"/>
  <c r="O461" i="8" s="1"/>
  <c r="C462" i="2" s="1"/>
  <c r="P462" i="2" s="1"/>
  <c r="N460" i="8"/>
  <c r="O460" i="8" s="1"/>
  <c r="C461" i="2" s="1"/>
  <c r="P461" i="2" s="1"/>
  <c r="N459" i="8"/>
  <c r="O459" i="8" s="1"/>
  <c r="C460" i="2" s="1"/>
  <c r="P460" i="2" s="1"/>
  <c r="N458" i="8"/>
  <c r="O458" i="8" s="1"/>
  <c r="C459" i="2" s="1"/>
  <c r="P459" i="2" s="1"/>
  <c r="N457" i="8"/>
  <c r="O457" i="8" s="1"/>
  <c r="C458" i="2" s="1"/>
  <c r="P458" i="2" s="1"/>
  <c r="N456" i="8"/>
  <c r="O456" i="8" s="1"/>
  <c r="C457" i="2" s="1"/>
  <c r="P457" i="2" s="1"/>
  <c r="N455" i="8"/>
  <c r="O455" i="8" s="1"/>
  <c r="C456" i="2" s="1"/>
  <c r="P456" i="2" s="1"/>
  <c r="N454" i="8"/>
  <c r="O454" i="8" s="1"/>
  <c r="C455" i="2" s="1"/>
  <c r="P455" i="2" s="1"/>
  <c r="N453" i="8"/>
  <c r="O453" i="8" s="1"/>
  <c r="C454" i="2" s="1"/>
  <c r="P454" i="2" s="1"/>
  <c r="N452" i="8"/>
  <c r="O452" i="8" s="1"/>
  <c r="C453" i="2" s="1"/>
  <c r="P453" i="2" s="1"/>
  <c r="N451" i="8"/>
  <c r="O451" i="8" s="1"/>
  <c r="C452" i="2" s="1"/>
  <c r="P452" i="2" s="1"/>
  <c r="N450" i="8"/>
  <c r="O450" i="8" s="1"/>
  <c r="C451" i="2" s="1"/>
  <c r="P451" i="2" s="1"/>
  <c r="N449" i="8"/>
  <c r="O449" i="8" s="1"/>
  <c r="C450" i="2" s="1"/>
  <c r="P450" i="2" s="1"/>
  <c r="N448" i="8"/>
  <c r="O448" i="8" s="1"/>
  <c r="C449" i="2" s="1"/>
  <c r="P449" i="2" s="1"/>
  <c r="N447" i="8"/>
  <c r="O447" i="8" s="1"/>
  <c r="C448" i="2" s="1"/>
  <c r="P448" i="2" s="1"/>
  <c r="N446" i="8"/>
  <c r="O446" i="8" s="1"/>
  <c r="C447" i="2" s="1"/>
  <c r="P447" i="2" s="1"/>
  <c r="N445" i="8"/>
  <c r="O445" i="8" s="1"/>
  <c r="C446" i="2" s="1"/>
  <c r="P446" i="2" s="1"/>
  <c r="N444" i="8"/>
  <c r="O444" i="8" s="1"/>
  <c r="C445" i="2" s="1"/>
  <c r="P445" i="2" s="1"/>
  <c r="N443" i="8"/>
  <c r="O443" i="8" s="1"/>
  <c r="C444" i="2" s="1"/>
  <c r="P444" i="2" s="1"/>
  <c r="N442" i="8"/>
  <c r="O442" i="8" s="1"/>
  <c r="C443" i="2" s="1"/>
  <c r="P443" i="2" s="1"/>
  <c r="N441" i="8"/>
  <c r="O441" i="8" s="1"/>
  <c r="C442" i="2" s="1"/>
  <c r="P442" i="2" s="1"/>
  <c r="N440" i="8"/>
  <c r="O440" i="8" s="1"/>
  <c r="C441" i="2" s="1"/>
  <c r="P441" i="2" s="1"/>
  <c r="N439" i="8"/>
  <c r="O439" i="8" s="1"/>
  <c r="C440" i="2" s="1"/>
  <c r="P440" i="2" s="1"/>
  <c r="N438" i="8"/>
  <c r="O438" i="8" s="1"/>
  <c r="C439" i="2" s="1"/>
  <c r="P439" i="2" s="1"/>
  <c r="N437" i="8"/>
  <c r="O437" i="8" s="1"/>
  <c r="C438" i="2" s="1"/>
  <c r="P438" i="2" s="1"/>
  <c r="N436" i="8"/>
  <c r="O436" i="8" s="1"/>
  <c r="C437" i="2" s="1"/>
  <c r="P437" i="2" s="1"/>
  <c r="N435" i="8"/>
  <c r="O435" i="8" s="1"/>
  <c r="C436" i="2" s="1"/>
  <c r="P436" i="2" s="1"/>
  <c r="N434" i="8"/>
  <c r="O434" i="8" s="1"/>
  <c r="C435" i="2" s="1"/>
  <c r="P435" i="2" s="1"/>
  <c r="N433" i="8"/>
  <c r="O433" i="8" s="1"/>
  <c r="C434" i="2" s="1"/>
  <c r="P434" i="2" s="1"/>
  <c r="N432" i="8"/>
  <c r="O432" i="8" s="1"/>
  <c r="C433" i="2" s="1"/>
  <c r="P433" i="2" s="1"/>
  <c r="N431" i="8"/>
  <c r="O431" i="8" s="1"/>
  <c r="C432" i="2" s="1"/>
  <c r="P432" i="2" s="1"/>
  <c r="N430" i="8"/>
  <c r="O430" i="8" s="1"/>
  <c r="C431" i="2" s="1"/>
  <c r="P431" i="2" s="1"/>
  <c r="N429" i="8"/>
  <c r="O429" i="8" s="1"/>
  <c r="C430" i="2" s="1"/>
  <c r="P430" i="2" s="1"/>
  <c r="N428" i="8"/>
  <c r="O428" i="8" s="1"/>
  <c r="C429" i="2" s="1"/>
  <c r="P429" i="2" s="1"/>
  <c r="N427" i="8"/>
  <c r="O427" i="8" s="1"/>
  <c r="C428" i="2" s="1"/>
  <c r="P428" i="2" s="1"/>
  <c r="N426" i="8"/>
  <c r="O426" i="8" s="1"/>
  <c r="C427" i="2" s="1"/>
  <c r="P427" i="2" s="1"/>
  <c r="N425" i="8"/>
  <c r="O425" i="8" s="1"/>
  <c r="C426" i="2" s="1"/>
  <c r="P426" i="2" s="1"/>
  <c r="N424" i="8"/>
  <c r="O424" i="8" s="1"/>
  <c r="C425" i="2" s="1"/>
  <c r="P425" i="2" s="1"/>
  <c r="N423" i="8"/>
  <c r="O423" i="8" s="1"/>
  <c r="C424" i="2" s="1"/>
  <c r="P424" i="2" s="1"/>
  <c r="N422" i="8"/>
  <c r="O422" i="8" s="1"/>
  <c r="C423" i="2" s="1"/>
  <c r="P423" i="2" s="1"/>
  <c r="N421" i="8"/>
  <c r="O421" i="8" s="1"/>
  <c r="C422" i="2" s="1"/>
  <c r="P422" i="2" s="1"/>
  <c r="N420" i="8"/>
  <c r="O420" i="8" s="1"/>
  <c r="C421" i="2" s="1"/>
  <c r="P421" i="2" s="1"/>
  <c r="N419" i="8"/>
  <c r="O419" i="8" s="1"/>
  <c r="C420" i="2" s="1"/>
  <c r="P420" i="2" s="1"/>
  <c r="N418" i="8"/>
  <c r="O418" i="8" s="1"/>
  <c r="C419" i="2" s="1"/>
  <c r="P419" i="2" s="1"/>
  <c r="N417" i="8"/>
  <c r="O417" i="8" s="1"/>
  <c r="C418" i="2" s="1"/>
  <c r="P418" i="2" s="1"/>
  <c r="N416" i="8"/>
  <c r="O416" i="8" s="1"/>
  <c r="C417" i="2" s="1"/>
  <c r="P417" i="2" s="1"/>
  <c r="N415" i="8"/>
  <c r="O415" i="8" s="1"/>
  <c r="C416" i="2" s="1"/>
  <c r="P416" i="2" s="1"/>
  <c r="N414" i="8"/>
  <c r="O414" i="8" s="1"/>
  <c r="C415" i="2" s="1"/>
  <c r="P415" i="2" s="1"/>
  <c r="N413" i="8"/>
  <c r="O413" i="8" s="1"/>
  <c r="C414" i="2" s="1"/>
  <c r="P414" i="2" s="1"/>
  <c r="N412" i="8"/>
  <c r="O412" i="8" s="1"/>
  <c r="C413" i="2" s="1"/>
  <c r="P413" i="2" s="1"/>
  <c r="N411" i="8"/>
  <c r="O411" i="8" s="1"/>
  <c r="C412" i="2" s="1"/>
  <c r="P412" i="2" s="1"/>
  <c r="N410" i="8"/>
  <c r="O410" i="8" s="1"/>
  <c r="C411" i="2" s="1"/>
  <c r="P411" i="2" s="1"/>
  <c r="N409" i="8"/>
  <c r="O409" i="8" s="1"/>
  <c r="C410" i="2" s="1"/>
  <c r="P410" i="2" s="1"/>
  <c r="N408" i="8"/>
  <c r="O408" i="8" s="1"/>
  <c r="C409" i="2" s="1"/>
  <c r="P409" i="2" s="1"/>
  <c r="N407" i="8"/>
  <c r="O407" i="8" s="1"/>
  <c r="C408" i="2" s="1"/>
  <c r="P408" i="2" s="1"/>
  <c r="N406" i="8"/>
  <c r="O406" i="8" s="1"/>
  <c r="C407" i="2" s="1"/>
  <c r="P407" i="2" s="1"/>
  <c r="N405" i="8"/>
  <c r="O405" i="8" s="1"/>
  <c r="C406" i="2" s="1"/>
  <c r="P406" i="2" s="1"/>
  <c r="N404" i="8"/>
  <c r="O404" i="8" s="1"/>
  <c r="C405" i="2" s="1"/>
  <c r="P405" i="2" s="1"/>
  <c r="N403" i="8"/>
  <c r="O403" i="8" s="1"/>
  <c r="C404" i="2" s="1"/>
  <c r="P404" i="2" s="1"/>
  <c r="N402" i="8"/>
  <c r="O402" i="8" s="1"/>
  <c r="C403" i="2" s="1"/>
  <c r="P403" i="2" s="1"/>
  <c r="N401" i="8"/>
  <c r="O401" i="8" s="1"/>
  <c r="C402" i="2" s="1"/>
  <c r="P402" i="2" s="1"/>
  <c r="N400" i="8"/>
  <c r="O400" i="8" s="1"/>
  <c r="C401" i="2" s="1"/>
  <c r="P401" i="2" s="1"/>
  <c r="N399" i="8"/>
  <c r="O399" i="8" s="1"/>
  <c r="C400" i="2" s="1"/>
  <c r="P400" i="2" s="1"/>
  <c r="N398" i="8"/>
  <c r="O398" i="8" s="1"/>
  <c r="C399" i="2" s="1"/>
  <c r="P399" i="2" s="1"/>
  <c r="N397" i="8"/>
  <c r="O397" i="8" s="1"/>
  <c r="C398" i="2" s="1"/>
  <c r="P398" i="2" s="1"/>
  <c r="N396" i="8"/>
  <c r="O396" i="8" s="1"/>
  <c r="C397" i="2" s="1"/>
  <c r="P397" i="2" s="1"/>
  <c r="N395" i="8"/>
  <c r="O395" i="8" s="1"/>
  <c r="C396" i="2" s="1"/>
  <c r="P396" i="2" s="1"/>
  <c r="N394" i="8"/>
  <c r="O394" i="8" s="1"/>
  <c r="C395" i="2" s="1"/>
  <c r="P395" i="2" s="1"/>
  <c r="N393" i="8"/>
  <c r="O393" i="8" s="1"/>
  <c r="C394" i="2" s="1"/>
  <c r="P394" i="2" s="1"/>
  <c r="N392" i="8"/>
  <c r="O392" i="8" s="1"/>
  <c r="C393" i="2" s="1"/>
  <c r="P393" i="2" s="1"/>
  <c r="N391" i="8"/>
  <c r="O391" i="8" s="1"/>
  <c r="C392" i="2" s="1"/>
  <c r="P392" i="2" s="1"/>
  <c r="N390" i="8"/>
  <c r="O390" i="8" s="1"/>
  <c r="C391" i="2" s="1"/>
  <c r="P391" i="2" s="1"/>
  <c r="N389" i="8"/>
  <c r="O389" i="8" s="1"/>
  <c r="C390" i="2" s="1"/>
  <c r="P390" i="2" s="1"/>
  <c r="N388" i="8"/>
  <c r="O388" i="8" s="1"/>
  <c r="C389" i="2" s="1"/>
  <c r="P389" i="2" s="1"/>
  <c r="N387" i="8"/>
  <c r="O387" i="8" s="1"/>
  <c r="C388" i="2" s="1"/>
  <c r="P388" i="2" s="1"/>
  <c r="N386" i="8"/>
  <c r="O386" i="8" s="1"/>
  <c r="C387" i="2" s="1"/>
  <c r="P387" i="2" s="1"/>
  <c r="N385" i="8"/>
  <c r="O385" i="8" s="1"/>
  <c r="C386" i="2" s="1"/>
  <c r="P386" i="2" s="1"/>
  <c r="N384" i="8"/>
  <c r="O384" i="8" s="1"/>
  <c r="C385" i="2" s="1"/>
  <c r="P385" i="2" s="1"/>
  <c r="N383" i="8"/>
  <c r="O383" i="8" s="1"/>
  <c r="C384" i="2" s="1"/>
  <c r="P384" i="2" s="1"/>
  <c r="N382" i="8"/>
  <c r="O382" i="8" s="1"/>
  <c r="C383" i="2" s="1"/>
  <c r="P383" i="2" s="1"/>
  <c r="N381" i="8"/>
  <c r="O381" i="8" s="1"/>
  <c r="C382" i="2" s="1"/>
  <c r="P382" i="2" s="1"/>
  <c r="N380" i="8"/>
  <c r="O380" i="8" s="1"/>
  <c r="C381" i="2" s="1"/>
  <c r="P381" i="2" s="1"/>
  <c r="N379" i="8"/>
  <c r="O379" i="8" s="1"/>
  <c r="C380" i="2" s="1"/>
  <c r="P380" i="2" s="1"/>
  <c r="N378" i="8"/>
  <c r="O378" i="8" s="1"/>
  <c r="C379" i="2" s="1"/>
  <c r="P379" i="2" s="1"/>
  <c r="N377" i="8"/>
  <c r="O377" i="8" s="1"/>
  <c r="C378" i="2" s="1"/>
  <c r="P378" i="2" s="1"/>
  <c r="N376" i="8"/>
  <c r="O376" i="8" s="1"/>
  <c r="C377" i="2" s="1"/>
  <c r="P377" i="2" s="1"/>
  <c r="N375" i="8"/>
  <c r="O375" i="8" s="1"/>
  <c r="C376" i="2" s="1"/>
  <c r="P376" i="2" s="1"/>
  <c r="N374" i="8"/>
  <c r="O374" i="8" s="1"/>
  <c r="C375" i="2" s="1"/>
  <c r="P375" i="2" s="1"/>
  <c r="N373" i="8"/>
  <c r="O373" i="8" s="1"/>
  <c r="C374" i="2" s="1"/>
  <c r="P374" i="2" s="1"/>
  <c r="N372" i="8"/>
  <c r="O372" i="8" s="1"/>
  <c r="C373" i="2" s="1"/>
  <c r="P373" i="2" s="1"/>
  <c r="N371" i="8"/>
  <c r="O371" i="8" s="1"/>
  <c r="C372" i="2" s="1"/>
  <c r="P372" i="2" s="1"/>
  <c r="N370" i="8"/>
  <c r="O370" i="8" s="1"/>
  <c r="C371" i="2" s="1"/>
  <c r="P371" i="2" s="1"/>
  <c r="N369" i="8"/>
  <c r="O369" i="8" s="1"/>
  <c r="C370" i="2" s="1"/>
  <c r="P370" i="2" s="1"/>
  <c r="N368" i="8"/>
  <c r="O368" i="8" s="1"/>
  <c r="C369" i="2" s="1"/>
  <c r="P369" i="2" s="1"/>
  <c r="N367" i="8"/>
  <c r="O367" i="8" s="1"/>
  <c r="C368" i="2" s="1"/>
  <c r="P368" i="2" s="1"/>
  <c r="N366" i="8"/>
  <c r="O366" i="8" s="1"/>
  <c r="C367" i="2" s="1"/>
  <c r="P367" i="2" s="1"/>
  <c r="N365" i="8"/>
  <c r="O365" i="8" s="1"/>
  <c r="C366" i="2" s="1"/>
  <c r="P366" i="2" s="1"/>
  <c r="N364" i="8"/>
  <c r="O364" i="8" s="1"/>
  <c r="C365" i="2" s="1"/>
  <c r="P365" i="2" s="1"/>
  <c r="N363" i="8"/>
  <c r="O363" i="8" s="1"/>
  <c r="C364" i="2" s="1"/>
  <c r="P364" i="2" s="1"/>
  <c r="N362" i="8"/>
  <c r="O362" i="8" s="1"/>
  <c r="C363" i="2" s="1"/>
  <c r="P363" i="2" s="1"/>
  <c r="N361" i="8"/>
  <c r="O361" i="8" s="1"/>
  <c r="C362" i="2" s="1"/>
  <c r="P362" i="2" s="1"/>
  <c r="N360" i="8"/>
  <c r="O360" i="8" s="1"/>
  <c r="C361" i="2" s="1"/>
  <c r="P361" i="2" s="1"/>
  <c r="N359" i="8"/>
  <c r="O359" i="8" s="1"/>
  <c r="C360" i="2" s="1"/>
  <c r="P360" i="2" s="1"/>
  <c r="N358" i="8"/>
  <c r="O358" i="8" s="1"/>
  <c r="C359" i="2" s="1"/>
  <c r="P359" i="2" s="1"/>
  <c r="N357" i="8"/>
  <c r="O357" i="8" s="1"/>
  <c r="C358" i="2" s="1"/>
  <c r="P358" i="2" s="1"/>
  <c r="N356" i="8"/>
  <c r="O356" i="8" s="1"/>
  <c r="C357" i="2" s="1"/>
  <c r="P357" i="2" s="1"/>
  <c r="N355" i="8"/>
  <c r="O355" i="8" s="1"/>
  <c r="C356" i="2" s="1"/>
  <c r="P356" i="2" s="1"/>
  <c r="N354" i="8"/>
  <c r="O354" i="8" s="1"/>
  <c r="C355" i="2" s="1"/>
  <c r="P355" i="2" s="1"/>
  <c r="N353" i="8"/>
  <c r="O353" i="8" s="1"/>
  <c r="C354" i="2" s="1"/>
  <c r="P354" i="2" s="1"/>
  <c r="N352" i="8"/>
  <c r="O352" i="8" s="1"/>
  <c r="C353" i="2" s="1"/>
  <c r="P353" i="2" s="1"/>
  <c r="N351" i="8"/>
  <c r="O351" i="8" s="1"/>
  <c r="C352" i="2" s="1"/>
  <c r="P352" i="2" s="1"/>
  <c r="N350" i="8"/>
  <c r="O350" i="8" s="1"/>
  <c r="C351" i="2" s="1"/>
  <c r="P351" i="2" s="1"/>
  <c r="N349" i="8"/>
  <c r="O349" i="8" s="1"/>
  <c r="C350" i="2" s="1"/>
  <c r="P350" i="2" s="1"/>
  <c r="N348" i="8"/>
  <c r="O348" i="8" s="1"/>
  <c r="C349" i="2" s="1"/>
  <c r="P349" i="2" s="1"/>
  <c r="N347" i="8"/>
  <c r="O347" i="8" s="1"/>
  <c r="C348" i="2" s="1"/>
  <c r="P348" i="2" s="1"/>
  <c r="N346" i="8"/>
  <c r="O346" i="8" s="1"/>
  <c r="C347" i="2" s="1"/>
  <c r="P347" i="2" s="1"/>
  <c r="N345" i="8"/>
  <c r="O345" i="8" s="1"/>
  <c r="C346" i="2" s="1"/>
  <c r="P346" i="2" s="1"/>
  <c r="N344" i="8"/>
  <c r="O344" i="8" s="1"/>
  <c r="C345" i="2" s="1"/>
  <c r="P345" i="2" s="1"/>
  <c r="N343" i="8"/>
  <c r="O343" i="8" s="1"/>
  <c r="C344" i="2" s="1"/>
  <c r="P344" i="2" s="1"/>
  <c r="N342" i="8"/>
  <c r="O342" i="8" s="1"/>
  <c r="C343" i="2" s="1"/>
  <c r="P343" i="2" s="1"/>
  <c r="N341" i="8"/>
  <c r="O341" i="8" s="1"/>
  <c r="C342" i="2" s="1"/>
  <c r="P342" i="2" s="1"/>
  <c r="N340" i="8"/>
  <c r="O340" i="8" s="1"/>
  <c r="C341" i="2" s="1"/>
  <c r="P341" i="2" s="1"/>
  <c r="N339" i="8"/>
  <c r="O339" i="8" s="1"/>
  <c r="C340" i="2" s="1"/>
  <c r="P340" i="2" s="1"/>
  <c r="N338" i="8"/>
  <c r="O338" i="8" s="1"/>
  <c r="C339" i="2" s="1"/>
  <c r="P339" i="2" s="1"/>
  <c r="N337" i="8"/>
  <c r="O337" i="8" s="1"/>
  <c r="C338" i="2" s="1"/>
  <c r="P338" i="2" s="1"/>
  <c r="N336" i="8"/>
  <c r="O336" i="8" s="1"/>
  <c r="C337" i="2" s="1"/>
  <c r="P337" i="2" s="1"/>
  <c r="N335" i="8"/>
  <c r="O335" i="8" s="1"/>
  <c r="C336" i="2" s="1"/>
  <c r="P336" i="2" s="1"/>
  <c r="N334" i="8"/>
  <c r="O334" i="8" s="1"/>
  <c r="C335" i="2" s="1"/>
  <c r="P335" i="2" s="1"/>
  <c r="N333" i="8"/>
  <c r="O333" i="8" s="1"/>
  <c r="C334" i="2" s="1"/>
  <c r="P334" i="2" s="1"/>
  <c r="N332" i="8"/>
  <c r="O332" i="8" s="1"/>
  <c r="C333" i="2" s="1"/>
  <c r="P333" i="2" s="1"/>
  <c r="N331" i="8"/>
  <c r="O331" i="8" s="1"/>
  <c r="C332" i="2" s="1"/>
  <c r="P332" i="2" s="1"/>
  <c r="N330" i="8"/>
  <c r="O330" i="8" s="1"/>
  <c r="C331" i="2" s="1"/>
  <c r="P331" i="2" s="1"/>
  <c r="N329" i="8"/>
  <c r="O329" i="8" s="1"/>
  <c r="C330" i="2" s="1"/>
  <c r="P330" i="2" s="1"/>
  <c r="N328" i="8"/>
  <c r="O328" i="8" s="1"/>
  <c r="C329" i="2" s="1"/>
  <c r="P329" i="2" s="1"/>
  <c r="N327" i="8"/>
  <c r="O327" i="8" s="1"/>
  <c r="C328" i="2" s="1"/>
  <c r="P328" i="2" s="1"/>
  <c r="N326" i="8"/>
  <c r="O326" i="8" s="1"/>
  <c r="C327" i="2" s="1"/>
  <c r="P327" i="2" s="1"/>
  <c r="N325" i="8"/>
  <c r="O325" i="8" s="1"/>
  <c r="C326" i="2" s="1"/>
  <c r="P326" i="2" s="1"/>
  <c r="N324" i="8"/>
  <c r="O324" i="8" s="1"/>
  <c r="C325" i="2" s="1"/>
  <c r="P325" i="2" s="1"/>
  <c r="N323" i="8"/>
  <c r="O323" i="8" s="1"/>
  <c r="C324" i="2" s="1"/>
  <c r="P324" i="2" s="1"/>
  <c r="N322" i="8"/>
  <c r="O322" i="8" s="1"/>
  <c r="C323" i="2" s="1"/>
  <c r="P323" i="2" s="1"/>
  <c r="N321" i="8"/>
  <c r="O321" i="8" s="1"/>
  <c r="C322" i="2" s="1"/>
  <c r="P322" i="2" s="1"/>
  <c r="N320" i="8"/>
  <c r="O320" i="8" s="1"/>
  <c r="C321" i="2" s="1"/>
  <c r="P321" i="2" s="1"/>
  <c r="N319" i="8"/>
  <c r="O319" i="8" s="1"/>
  <c r="C320" i="2" s="1"/>
  <c r="P320" i="2" s="1"/>
  <c r="N318" i="8"/>
  <c r="O318" i="8" s="1"/>
  <c r="C319" i="2" s="1"/>
  <c r="P319" i="2" s="1"/>
  <c r="N317" i="8"/>
  <c r="O317" i="8" s="1"/>
  <c r="C318" i="2" s="1"/>
  <c r="P318" i="2" s="1"/>
  <c r="N316" i="8"/>
  <c r="O316" i="8" s="1"/>
  <c r="C317" i="2" s="1"/>
  <c r="P317" i="2" s="1"/>
  <c r="N315" i="8"/>
  <c r="O315" i="8" s="1"/>
  <c r="C316" i="2" s="1"/>
  <c r="P316" i="2" s="1"/>
  <c r="N314" i="8"/>
  <c r="O314" i="8" s="1"/>
  <c r="C315" i="2" s="1"/>
  <c r="P315" i="2" s="1"/>
  <c r="N313" i="8"/>
  <c r="O313" i="8" s="1"/>
  <c r="C314" i="2" s="1"/>
  <c r="P314" i="2" s="1"/>
  <c r="N312" i="8"/>
  <c r="O312" i="8" s="1"/>
  <c r="C313" i="2" s="1"/>
  <c r="P313" i="2" s="1"/>
  <c r="N311" i="8"/>
  <c r="O311" i="8" s="1"/>
  <c r="C312" i="2" s="1"/>
  <c r="P312" i="2" s="1"/>
  <c r="N310" i="8"/>
  <c r="O310" i="8" s="1"/>
  <c r="C311" i="2" s="1"/>
  <c r="P311" i="2" s="1"/>
  <c r="N309" i="8"/>
  <c r="O309" i="8" s="1"/>
  <c r="C310" i="2" s="1"/>
  <c r="P310" i="2" s="1"/>
  <c r="N308" i="8"/>
  <c r="O308" i="8" s="1"/>
  <c r="C309" i="2" s="1"/>
  <c r="P309" i="2" s="1"/>
  <c r="N307" i="8"/>
  <c r="O307" i="8" s="1"/>
  <c r="C308" i="2" s="1"/>
  <c r="P308" i="2" s="1"/>
  <c r="N306" i="8"/>
  <c r="O306" i="8" s="1"/>
  <c r="C307" i="2" s="1"/>
  <c r="P307" i="2" s="1"/>
  <c r="N305" i="8"/>
  <c r="O305" i="8" s="1"/>
  <c r="C306" i="2" s="1"/>
  <c r="P306" i="2" s="1"/>
  <c r="N304" i="8"/>
  <c r="O304" i="8" s="1"/>
  <c r="C305" i="2" s="1"/>
  <c r="P305" i="2" s="1"/>
  <c r="N303" i="8"/>
  <c r="O303" i="8" s="1"/>
  <c r="C304" i="2" s="1"/>
  <c r="P304" i="2" s="1"/>
  <c r="N302" i="8"/>
  <c r="O302" i="8" s="1"/>
  <c r="C303" i="2" s="1"/>
  <c r="P303" i="2" s="1"/>
  <c r="N301" i="8"/>
  <c r="O301" i="8" s="1"/>
  <c r="C302" i="2" s="1"/>
  <c r="P302" i="2" s="1"/>
  <c r="N300" i="8"/>
  <c r="O300" i="8" s="1"/>
  <c r="C301" i="2" s="1"/>
  <c r="P301" i="2" s="1"/>
  <c r="N299" i="8"/>
  <c r="O299" i="8" s="1"/>
  <c r="C300" i="2" s="1"/>
  <c r="P300" i="2" s="1"/>
  <c r="N298" i="8"/>
  <c r="O298" i="8" s="1"/>
  <c r="C299" i="2" s="1"/>
  <c r="P299" i="2" s="1"/>
  <c r="N297" i="8"/>
  <c r="O297" i="8" s="1"/>
  <c r="C298" i="2" s="1"/>
  <c r="P298" i="2" s="1"/>
  <c r="N296" i="8"/>
  <c r="O296" i="8" s="1"/>
  <c r="C297" i="2" s="1"/>
  <c r="P297" i="2" s="1"/>
  <c r="N295" i="8"/>
  <c r="O295" i="8" s="1"/>
  <c r="C296" i="2" s="1"/>
  <c r="P296" i="2" s="1"/>
  <c r="N294" i="8"/>
  <c r="O294" i="8" s="1"/>
  <c r="C295" i="2" s="1"/>
  <c r="P295" i="2" s="1"/>
  <c r="N293" i="8"/>
  <c r="O293" i="8" s="1"/>
  <c r="C294" i="2" s="1"/>
  <c r="P294" i="2" s="1"/>
  <c r="N292" i="8"/>
  <c r="O292" i="8" s="1"/>
  <c r="C293" i="2" s="1"/>
  <c r="P293" i="2" s="1"/>
  <c r="N291" i="8"/>
  <c r="O291" i="8" s="1"/>
  <c r="C292" i="2" s="1"/>
  <c r="P292" i="2" s="1"/>
  <c r="N290" i="8"/>
  <c r="O290" i="8" s="1"/>
  <c r="C291" i="2" s="1"/>
  <c r="P291" i="2" s="1"/>
  <c r="N289" i="8"/>
  <c r="O289" i="8" s="1"/>
  <c r="C290" i="2" s="1"/>
  <c r="P290" i="2" s="1"/>
  <c r="N288" i="8"/>
  <c r="O288" i="8" s="1"/>
  <c r="C289" i="2" s="1"/>
  <c r="P289" i="2" s="1"/>
  <c r="N287" i="8"/>
  <c r="O287" i="8" s="1"/>
  <c r="C288" i="2" s="1"/>
  <c r="P288" i="2" s="1"/>
  <c r="N286" i="8"/>
  <c r="O286" i="8" s="1"/>
  <c r="C287" i="2" s="1"/>
  <c r="P287" i="2" s="1"/>
  <c r="N285" i="8"/>
  <c r="O285" i="8" s="1"/>
  <c r="C286" i="2" s="1"/>
  <c r="P286" i="2" s="1"/>
  <c r="N284" i="8"/>
  <c r="O284" i="8" s="1"/>
  <c r="C285" i="2" s="1"/>
  <c r="P285" i="2" s="1"/>
  <c r="N283" i="8"/>
  <c r="O283" i="8" s="1"/>
  <c r="C284" i="2" s="1"/>
  <c r="P284" i="2" s="1"/>
  <c r="N282" i="8"/>
  <c r="O282" i="8" s="1"/>
  <c r="C283" i="2" s="1"/>
  <c r="P283" i="2" s="1"/>
  <c r="N281" i="8"/>
  <c r="O281" i="8" s="1"/>
  <c r="C282" i="2" s="1"/>
  <c r="P282" i="2" s="1"/>
  <c r="N280" i="8"/>
  <c r="O280" i="8" s="1"/>
  <c r="C281" i="2" s="1"/>
  <c r="P281" i="2" s="1"/>
  <c r="N279" i="8"/>
  <c r="O279" i="8" s="1"/>
  <c r="C280" i="2" s="1"/>
  <c r="P280" i="2" s="1"/>
  <c r="N278" i="8"/>
  <c r="O278" i="8" s="1"/>
  <c r="C279" i="2" s="1"/>
  <c r="P279" i="2" s="1"/>
  <c r="N277" i="8"/>
  <c r="O277" i="8" s="1"/>
  <c r="C278" i="2" s="1"/>
  <c r="P278" i="2" s="1"/>
  <c r="N276" i="8"/>
  <c r="O276" i="8" s="1"/>
  <c r="C277" i="2" s="1"/>
  <c r="P277" i="2" s="1"/>
  <c r="N275" i="8"/>
  <c r="O275" i="8" s="1"/>
  <c r="C276" i="2" s="1"/>
  <c r="P276" i="2" s="1"/>
  <c r="N274" i="8"/>
  <c r="O274" i="8" s="1"/>
  <c r="C275" i="2" s="1"/>
  <c r="P275" i="2" s="1"/>
  <c r="N273" i="8"/>
  <c r="O273" i="8" s="1"/>
  <c r="C274" i="2" s="1"/>
  <c r="P274" i="2" s="1"/>
  <c r="N272" i="8"/>
  <c r="O272" i="8" s="1"/>
  <c r="C273" i="2" s="1"/>
  <c r="P273" i="2" s="1"/>
  <c r="N271" i="8"/>
  <c r="O271" i="8" s="1"/>
  <c r="C272" i="2" s="1"/>
  <c r="P272" i="2" s="1"/>
  <c r="N270" i="8"/>
  <c r="O270" i="8" s="1"/>
  <c r="C271" i="2" s="1"/>
  <c r="P271" i="2" s="1"/>
  <c r="N269" i="8"/>
  <c r="O269" i="8" s="1"/>
  <c r="C270" i="2" s="1"/>
  <c r="P270" i="2" s="1"/>
  <c r="N268" i="8"/>
  <c r="O268" i="8" s="1"/>
  <c r="C269" i="2" s="1"/>
  <c r="P269" i="2" s="1"/>
  <c r="N267" i="8"/>
  <c r="O267" i="8" s="1"/>
  <c r="C268" i="2" s="1"/>
  <c r="P268" i="2" s="1"/>
  <c r="N266" i="8"/>
  <c r="O266" i="8" s="1"/>
  <c r="C267" i="2" s="1"/>
  <c r="P267" i="2" s="1"/>
  <c r="N265" i="8"/>
  <c r="O265" i="8" s="1"/>
  <c r="C266" i="2" s="1"/>
  <c r="P266" i="2" s="1"/>
  <c r="N264" i="8"/>
  <c r="O264" i="8" s="1"/>
  <c r="C265" i="2" s="1"/>
  <c r="P265" i="2" s="1"/>
  <c r="N263" i="8"/>
  <c r="O263" i="8" s="1"/>
  <c r="C264" i="2" s="1"/>
  <c r="P264" i="2" s="1"/>
  <c r="N262" i="8"/>
  <c r="O262" i="8" s="1"/>
  <c r="C263" i="2" s="1"/>
  <c r="P263" i="2" s="1"/>
  <c r="N261" i="8"/>
  <c r="O261" i="8" s="1"/>
  <c r="C262" i="2" s="1"/>
  <c r="P262" i="2" s="1"/>
  <c r="N260" i="8"/>
  <c r="O260" i="8" s="1"/>
  <c r="C261" i="2" s="1"/>
  <c r="P261" i="2" s="1"/>
  <c r="N259" i="8"/>
  <c r="O259" i="8" s="1"/>
  <c r="C260" i="2" s="1"/>
  <c r="P260" i="2" s="1"/>
  <c r="N258" i="8"/>
  <c r="O258" i="8" s="1"/>
  <c r="C259" i="2" s="1"/>
  <c r="P259" i="2" s="1"/>
  <c r="N257" i="8"/>
  <c r="O257" i="8" s="1"/>
  <c r="C258" i="2" s="1"/>
  <c r="P258" i="2" s="1"/>
  <c r="N256" i="8"/>
  <c r="O256" i="8" s="1"/>
  <c r="C257" i="2" s="1"/>
  <c r="P257" i="2" s="1"/>
  <c r="N255" i="8"/>
  <c r="O255" i="8" s="1"/>
  <c r="C256" i="2" s="1"/>
  <c r="P256" i="2" s="1"/>
  <c r="N254" i="8"/>
  <c r="O254" i="8" s="1"/>
  <c r="C255" i="2" s="1"/>
  <c r="P255" i="2" s="1"/>
  <c r="N253" i="8"/>
  <c r="O253" i="8" s="1"/>
  <c r="C254" i="2" s="1"/>
  <c r="P254" i="2" s="1"/>
  <c r="N252" i="8"/>
  <c r="O252" i="8" s="1"/>
  <c r="C253" i="2" s="1"/>
  <c r="P253" i="2" s="1"/>
  <c r="N251" i="8"/>
  <c r="O251" i="8" s="1"/>
  <c r="C252" i="2" s="1"/>
  <c r="P252" i="2" s="1"/>
  <c r="N250" i="8"/>
  <c r="O250" i="8" s="1"/>
  <c r="C251" i="2" s="1"/>
  <c r="P251" i="2" s="1"/>
  <c r="N249" i="8"/>
  <c r="O249" i="8" s="1"/>
  <c r="C250" i="2" s="1"/>
  <c r="P250" i="2" s="1"/>
  <c r="N248" i="8"/>
  <c r="O248" i="8" s="1"/>
  <c r="C249" i="2" s="1"/>
  <c r="P249" i="2" s="1"/>
  <c r="N247" i="8"/>
  <c r="O247" i="8" s="1"/>
  <c r="C248" i="2" s="1"/>
  <c r="P248" i="2" s="1"/>
  <c r="N246" i="8"/>
  <c r="O246" i="8" s="1"/>
  <c r="C247" i="2" s="1"/>
  <c r="P247" i="2" s="1"/>
  <c r="N245" i="8"/>
  <c r="O245" i="8" s="1"/>
  <c r="C246" i="2" s="1"/>
  <c r="P246" i="2" s="1"/>
  <c r="N244" i="8"/>
  <c r="O244" i="8" s="1"/>
  <c r="C245" i="2" s="1"/>
  <c r="P245" i="2" s="1"/>
  <c r="N243" i="8"/>
  <c r="O243" i="8" s="1"/>
  <c r="C244" i="2" s="1"/>
  <c r="P244" i="2" s="1"/>
  <c r="N242" i="8"/>
  <c r="O242" i="8" s="1"/>
  <c r="C243" i="2" s="1"/>
  <c r="P243" i="2" s="1"/>
  <c r="N241" i="8"/>
  <c r="O241" i="8" s="1"/>
  <c r="C242" i="2" s="1"/>
  <c r="P242" i="2" s="1"/>
  <c r="N240" i="8"/>
  <c r="O240" i="8" s="1"/>
  <c r="C241" i="2" s="1"/>
  <c r="P241" i="2" s="1"/>
  <c r="N239" i="8"/>
  <c r="O239" i="8" s="1"/>
  <c r="C240" i="2" s="1"/>
  <c r="P240" i="2" s="1"/>
  <c r="N238" i="8"/>
  <c r="O238" i="8" s="1"/>
  <c r="C239" i="2" s="1"/>
  <c r="P239" i="2" s="1"/>
  <c r="N237" i="8"/>
  <c r="O237" i="8" s="1"/>
  <c r="C238" i="2" s="1"/>
  <c r="P238" i="2" s="1"/>
  <c r="N236" i="8"/>
  <c r="O236" i="8" s="1"/>
  <c r="C237" i="2" s="1"/>
  <c r="P237" i="2" s="1"/>
  <c r="N235" i="8"/>
  <c r="O235" i="8" s="1"/>
  <c r="C236" i="2" s="1"/>
  <c r="P236" i="2" s="1"/>
  <c r="N234" i="8"/>
  <c r="O234" i="8" s="1"/>
  <c r="C235" i="2" s="1"/>
  <c r="P235" i="2" s="1"/>
  <c r="N233" i="8"/>
  <c r="O233" i="8" s="1"/>
  <c r="C234" i="2" s="1"/>
  <c r="P234" i="2" s="1"/>
  <c r="N232" i="8"/>
  <c r="O232" i="8" s="1"/>
  <c r="C233" i="2" s="1"/>
  <c r="P233" i="2" s="1"/>
  <c r="N231" i="8"/>
  <c r="O231" i="8" s="1"/>
  <c r="C232" i="2" s="1"/>
  <c r="P232" i="2" s="1"/>
  <c r="N230" i="8"/>
  <c r="O230" i="8" s="1"/>
  <c r="C231" i="2" s="1"/>
  <c r="P231" i="2" s="1"/>
  <c r="N229" i="8"/>
  <c r="O229" i="8" s="1"/>
  <c r="C230" i="2" s="1"/>
  <c r="P230" i="2" s="1"/>
  <c r="N228" i="8"/>
  <c r="O228" i="8" s="1"/>
  <c r="C229" i="2" s="1"/>
  <c r="P229" i="2" s="1"/>
  <c r="N227" i="8"/>
  <c r="O227" i="8" s="1"/>
  <c r="C228" i="2" s="1"/>
  <c r="P228" i="2" s="1"/>
  <c r="N226" i="8"/>
  <c r="O226" i="8" s="1"/>
  <c r="C227" i="2" s="1"/>
  <c r="P227" i="2" s="1"/>
  <c r="N225" i="8"/>
  <c r="O225" i="8" s="1"/>
  <c r="C226" i="2" s="1"/>
  <c r="P226" i="2" s="1"/>
  <c r="N224" i="8"/>
  <c r="O224" i="8" s="1"/>
  <c r="C225" i="2" s="1"/>
  <c r="P225" i="2" s="1"/>
  <c r="N223" i="8"/>
  <c r="O223" i="8" s="1"/>
  <c r="C224" i="2" s="1"/>
  <c r="P224" i="2" s="1"/>
  <c r="N222" i="8"/>
  <c r="O222" i="8" s="1"/>
  <c r="C223" i="2" s="1"/>
  <c r="P223" i="2" s="1"/>
  <c r="N221" i="8"/>
  <c r="O221" i="8" s="1"/>
  <c r="C222" i="2" s="1"/>
  <c r="P222" i="2" s="1"/>
  <c r="N220" i="8"/>
  <c r="O220" i="8" s="1"/>
  <c r="C221" i="2" s="1"/>
  <c r="P221" i="2" s="1"/>
  <c r="N219" i="8"/>
  <c r="O219" i="8" s="1"/>
  <c r="C220" i="2" s="1"/>
  <c r="P220" i="2" s="1"/>
  <c r="N218" i="8"/>
  <c r="O218" i="8" s="1"/>
  <c r="C219" i="2" s="1"/>
  <c r="P219" i="2" s="1"/>
  <c r="N217" i="8"/>
  <c r="O217" i="8" s="1"/>
  <c r="C218" i="2" s="1"/>
  <c r="P218" i="2" s="1"/>
  <c r="N216" i="8"/>
  <c r="O216" i="8" s="1"/>
  <c r="C217" i="2" s="1"/>
  <c r="P217" i="2" s="1"/>
  <c r="N215" i="8"/>
  <c r="O215" i="8" s="1"/>
  <c r="C216" i="2" s="1"/>
  <c r="P216" i="2" s="1"/>
  <c r="N214" i="8"/>
  <c r="O214" i="8" s="1"/>
  <c r="C215" i="2" s="1"/>
  <c r="P215" i="2" s="1"/>
  <c r="N213" i="8"/>
  <c r="O213" i="8" s="1"/>
  <c r="C214" i="2" s="1"/>
  <c r="P214" i="2" s="1"/>
  <c r="N212" i="8"/>
  <c r="O212" i="8" s="1"/>
  <c r="C213" i="2" s="1"/>
  <c r="P213" i="2" s="1"/>
  <c r="N211" i="8"/>
  <c r="O211" i="8" s="1"/>
  <c r="C212" i="2" s="1"/>
  <c r="P212" i="2" s="1"/>
  <c r="N210" i="8"/>
  <c r="O210" i="8" s="1"/>
  <c r="C211" i="2" s="1"/>
  <c r="P211" i="2" s="1"/>
  <c r="N209" i="8"/>
  <c r="O209" i="8" s="1"/>
  <c r="C210" i="2" s="1"/>
  <c r="P210" i="2" s="1"/>
  <c r="N208" i="8"/>
  <c r="O208" i="8" s="1"/>
  <c r="C209" i="2" s="1"/>
  <c r="P209" i="2" s="1"/>
  <c r="N207" i="8"/>
  <c r="O207" i="8" s="1"/>
  <c r="C208" i="2" s="1"/>
  <c r="P208" i="2" s="1"/>
  <c r="N206" i="8"/>
  <c r="O206" i="8" s="1"/>
  <c r="C207" i="2" s="1"/>
  <c r="P207" i="2" s="1"/>
  <c r="N205" i="8"/>
  <c r="O205" i="8" s="1"/>
  <c r="C206" i="2" s="1"/>
  <c r="P206" i="2" s="1"/>
  <c r="N204" i="8"/>
  <c r="O204" i="8" s="1"/>
  <c r="C205" i="2" s="1"/>
  <c r="P205" i="2" s="1"/>
  <c r="N203" i="8"/>
  <c r="O203" i="8" s="1"/>
  <c r="C204" i="2" s="1"/>
  <c r="P204" i="2" s="1"/>
  <c r="N202" i="8"/>
  <c r="O202" i="8" s="1"/>
  <c r="C203" i="2" s="1"/>
  <c r="P203" i="2" s="1"/>
  <c r="N201" i="8"/>
  <c r="O201" i="8" s="1"/>
  <c r="C202" i="2" s="1"/>
  <c r="P202" i="2" s="1"/>
  <c r="N200" i="8"/>
  <c r="O200" i="8" s="1"/>
  <c r="C201" i="2" s="1"/>
  <c r="P201" i="2" s="1"/>
  <c r="N199" i="8"/>
  <c r="O199" i="8" s="1"/>
  <c r="C200" i="2" s="1"/>
  <c r="P200" i="2" s="1"/>
  <c r="N198" i="8"/>
  <c r="O198" i="8" s="1"/>
  <c r="C199" i="2" s="1"/>
  <c r="P199" i="2" s="1"/>
  <c r="N197" i="8"/>
  <c r="O197" i="8" s="1"/>
  <c r="C198" i="2" s="1"/>
  <c r="P198" i="2" s="1"/>
  <c r="N196" i="8"/>
  <c r="O196" i="8" s="1"/>
  <c r="C197" i="2" s="1"/>
  <c r="P197" i="2" s="1"/>
  <c r="N195" i="8"/>
  <c r="O195" i="8" s="1"/>
  <c r="C196" i="2" s="1"/>
  <c r="P196" i="2" s="1"/>
  <c r="N194" i="8"/>
  <c r="O194" i="8" s="1"/>
  <c r="C195" i="2" s="1"/>
  <c r="P195" i="2" s="1"/>
  <c r="N193" i="8"/>
  <c r="O193" i="8" s="1"/>
  <c r="C194" i="2" s="1"/>
  <c r="P194" i="2" s="1"/>
  <c r="N192" i="8"/>
  <c r="O192" i="8" s="1"/>
  <c r="C193" i="2" s="1"/>
  <c r="P193" i="2" s="1"/>
  <c r="N191" i="8"/>
  <c r="O191" i="8" s="1"/>
  <c r="C192" i="2" s="1"/>
  <c r="P192" i="2" s="1"/>
  <c r="N190" i="8"/>
  <c r="O190" i="8" s="1"/>
  <c r="C191" i="2" s="1"/>
  <c r="P191" i="2" s="1"/>
  <c r="N189" i="8"/>
  <c r="O189" i="8" s="1"/>
  <c r="C190" i="2" s="1"/>
  <c r="P190" i="2" s="1"/>
  <c r="N188" i="8"/>
  <c r="O188" i="8" s="1"/>
  <c r="C189" i="2" s="1"/>
  <c r="P189" i="2" s="1"/>
  <c r="N187" i="8"/>
  <c r="O187" i="8" s="1"/>
  <c r="C188" i="2" s="1"/>
  <c r="P188" i="2" s="1"/>
  <c r="N186" i="8"/>
  <c r="O186" i="8" s="1"/>
  <c r="C187" i="2" s="1"/>
  <c r="P187" i="2" s="1"/>
  <c r="N185" i="8"/>
  <c r="O185" i="8" s="1"/>
  <c r="C186" i="2" s="1"/>
  <c r="P186" i="2" s="1"/>
  <c r="N184" i="8"/>
  <c r="O184" i="8" s="1"/>
  <c r="C185" i="2" s="1"/>
  <c r="P185" i="2" s="1"/>
  <c r="N183" i="8"/>
  <c r="O183" i="8" s="1"/>
  <c r="C184" i="2" s="1"/>
  <c r="P184" i="2" s="1"/>
  <c r="N182" i="8"/>
  <c r="O182" i="8" s="1"/>
  <c r="C183" i="2" s="1"/>
  <c r="P183" i="2" s="1"/>
  <c r="N181" i="8"/>
  <c r="O181" i="8" s="1"/>
  <c r="C182" i="2" s="1"/>
  <c r="P182" i="2" s="1"/>
  <c r="N180" i="8"/>
  <c r="O180" i="8" s="1"/>
  <c r="C181" i="2" s="1"/>
  <c r="P181" i="2" s="1"/>
  <c r="N179" i="8"/>
  <c r="O179" i="8" s="1"/>
  <c r="C180" i="2" s="1"/>
  <c r="P180" i="2" s="1"/>
  <c r="N178" i="8"/>
  <c r="O178" i="8" s="1"/>
  <c r="C179" i="2" s="1"/>
  <c r="P179" i="2" s="1"/>
  <c r="N177" i="8"/>
  <c r="O177" i="8" s="1"/>
  <c r="C178" i="2" s="1"/>
  <c r="P178" i="2" s="1"/>
  <c r="N176" i="8"/>
  <c r="O176" i="8" s="1"/>
  <c r="C177" i="2" s="1"/>
  <c r="P177" i="2" s="1"/>
  <c r="N175" i="8"/>
  <c r="O175" i="8" s="1"/>
  <c r="C176" i="2" s="1"/>
  <c r="P176" i="2" s="1"/>
  <c r="N174" i="8"/>
  <c r="O174" i="8" s="1"/>
  <c r="C175" i="2" s="1"/>
  <c r="P175" i="2" s="1"/>
  <c r="N173" i="8"/>
  <c r="O173" i="8" s="1"/>
  <c r="C174" i="2" s="1"/>
  <c r="P174" i="2" s="1"/>
  <c r="N172" i="8"/>
  <c r="O172" i="8" s="1"/>
  <c r="C173" i="2" s="1"/>
  <c r="P173" i="2" s="1"/>
  <c r="N171" i="8"/>
  <c r="O171" i="8" s="1"/>
  <c r="C172" i="2" s="1"/>
  <c r="P172" i="2" s="1"/>
  <c r="N170" i="8"/>
  <c r="O170" i="8" s="1"/>
  <c r="C171" i="2" s="1"/>
  <c r="P171" i="2" s="1"/>
  <c r="N169" i="8"/>
  <c r="O169" i="8" s="1"/>
  <c r="C170" i="2" s="1"/>
  <c r="P170" i="2" s="1"/>
  <c r="N168" i="8"/>
  <c r="O168" i="8" s="1"/>
  <c r="C169" i="2" s="1"/>
  <c r="P169" i="2" s="1"/>
  <c r="N167" i="8"/>
  <c r="O167" i="8" s="1"/>
  <c r="C168" i="2" s="1"/>
  <c r="P168" i="2" s="1"/>
  <c r="N166" i="8"/>
  <c r="O166" i="8" s="1"/>
  <c r="C167" i="2" s="1"/>
  <c r="P167" i="2" s="1"/>
  <c r="N165" i="8"/>
  <c r="O165" i="8" s="1"/>
  <c r="C166" i="2" s="1"/>
  <c r="P166" i="2" s="1"/>
  <c r="N164" i="8"/>
  <c r="O164" i="8" s="1"/>
  <c r="C165" i="2" s="1"/>
  <c r="P165" i="2" s="1"/>
  <c r="N163" i="8"/>
  <c r="O163" i="8" s="1"/>
  <c r="C164" i="2" s="1"/>
  <c r="P164" i="2" s="1"/>
  <c r="N162" i="8"/>
  <c r="O162" i="8" s="1"/>
  <c r="C163" i="2" s="1"/>
  <c r="P163" i="2" s="1"/>
  <c r="N161" i="8"/>
  <c r="O161" i="8" s="1"/>
  <c r="C162" i="2" s="1"/>
  <c r="P162" i="2" s="1"/>
  <c r="N160" i="8"/>
  <c r="O160" i="8" s="1"/>
  <c r="C161" i="2" s="1"/>
  <c r="P161" i="2" s="1"/>
  <c r="N159" i="8"/>
  <c r="O159" i="8" s="1"/>
  <c r="C160" i="2" s="1"/>
  <c r="P160" i="2" s="1"/>
  <c r="N158" i="8"/>
  <c r="O158" i="8" s="1"/>
  <c r="C159" i="2" s="1"/>
  <c r="P159" i="2" s="1"/>
  <c r="N157" i="8"/>
  <c r="O157" i="8" s="1"/>
  <c r="C158" i="2" s="1"/>
  <c r="P158" i="2" s="1"/>
  <c r="N156" i="8"/>
  <c r="O156" i="8" s="1"/>
  <c r="C157" i="2" s="1"/>
  <c r="P157" i="2" s="1"/>
  <c r="N155" i="8"/>
  <c r="O155" i="8" s="1"/>
  <c r="C156" i="2" s="1"/>
  <c r="P156" i="2" s="1"/>
  <c r="N154" i="8"/>
  <c r="O154" i="8" s="1"/>
  <c r="C155" i="2" s="1"/>
  <c r="P155" i="2" s="1"/>
  <c r="N153" i="8"/>
  <c r="O153" i="8" s="1"/>
  <c r="C154" i="2" s="1"/>
  <c r="P154" i="2" s="1"/>
  <c r="N152" i="8"/>
  <c r="O152" i="8" s="1"/>
  <c r="C153" i="2" s="1"/>
  <c r="P153" i="2" s="1"/>
  <c r="N151" i="8"/>
  <c r="O151" i="8" s="1"/>
  <c r="C152" i="2" s="1"/>
  <c r="P152" i="2" s="1"/>
  <c r="N150" i="8"/>
  <c r="O150" i="8" s="1"/>
  <c r="C151" i="2" s="1"/>
  <c r="P151" i="2" s="1"/>
  <c r="N149" i="8"/>
  <c r="O149" i="8" s="1"/>
  <c r="C150" i="2" s="1"/>
  <c r="P150" i="2" s="1"/>
  <c r="N148" i="8"/>
  <c r="O148" i="8" s="1"/>
  <c r="C149" i="2" s="1"/>
  <c r="P149" i="2" s="1"/>
  <c r="N147" i="8"/>
  <c r="O147" i="8" s="1"/>
  <c r="C148" i="2" s="1"/>
  <c r="P148" i="2" s="1"/>
  <c r="N146" i="8"/>
  <c r="O146" i="8" s="1"/>
  <c r="C147" i="2" s="1"/>
  <c r="P147" i="2" s="1"/>
  <c r="N145" i="8"/>
  <c r="O145" i="8" s="1"/>
  <c r="C146" i="2" s="1"/>
  <c r="P146" i="2" s="1"/>
  <c r="N144" i="8"/>
  <c r="O144" i="8" s="1"/>
  <c r="C145" i="2" s="1"/>
  <c r="P145" i="2" s="1"/>
  <c r="N143" i="8"/>
  <c r="O143" i="8" s="1"/>
  <c r="C144" i="2" s="1"/>
  <c r="P144" i="2" s="1"/>
  <c r="N142" i="8"/>
  <c r="O142" i="8" s="1"/>
  <c r="C143" i="2" s="1"/>
  <c r="P143" i="2" s="1"/>
  <c r="N141" i="8"/>
  <c r="O141" i="8" s="1"/>
  <c r="C142" i="2" s="1"/>
  <c r="P142" i="2" s="1"/>
  <c r="N140" i="8"/>
  <c r="O140" i="8" s="1"/>
  <c r="C141" i="2" s="1"/>
  <c r="P141" i="2" s="1"/>
  <c r="N139" i="8"/>
  <c r="O139" i="8" s="1"/>
  <c r="C140" i="2" s="1"/>
  <c r="P140" i="2" s="1"/>
  <c r="N138" i="8"/>
  <c r="O138" i="8" s="1"/>
  <c r="C139" i="2" s="1"/>
  <c r="P139" i="2" s="1"/>
  <c r="N137" i="8"/>
  <c r="O137" i="8" s="1"/>
  <c r="C138" i="2" s="1"/>
  <c r="P138" i="2" s="1"/>
  <c r="N136" i="8"/>
  <c r="O136" i="8" s="1"/>
  <c r="C137" i="2" s="1"/>
  <c r="P137" i="2" s="1"/>
  <c r="N135" i="8"/>
  <c r="O135" i="8" s="1"/>
  <c r="C136" i="2" s="1"/>
  <c r="P136" i="2" s="1"/>
  <c r="N134" i="8"/>
  <c r="O134" i="8" s="1"/>
  <c r="C135" i="2" s="1"/>
  <c r="P135" i="2" s="1"/>
  <c r="N133" i="8"/>
  <c r="O133" i="8" s="1"/>
  <c r="C134" i="2" s="1"/>
  <c r="P134" i="2" s="1"/>
  <c r="N132" i="8"/>
  <c r="O132" i="8" s="1"/>
  <c r="C133" i="2" s="1"/>
  <c r="P133" i="2" s="1"/>
  <c r="N131" i="8"/>
  <c r="O131" i="8" s="1"/>
  <c r="C132" i="2" s="1"/>
  <c r="P132" i="2" s="1"/>
  <c r="N130" i="8"/>
  <c r="O130" i="8" s="1"/>
  <c r="C131" i="2" s="1"/>
  <c r="P131" i="2" s="1"/>
  <c r="N129" i="8"/>
  <c r="O129" i="8" s="1"/>
  <c r="C130" i="2" s="1"/>
  <c r="P130" i="2" s="1"/>
  <c r="N128" i="8"/>
  <c r="O128" i="8" s="1"/>
  <c r="C129" i="2" s="1"/>
  <c r="P129" i="2" s="1"/>
  <c r="N127" i="8"/>
  <c r="O127" i="8" s="1"/>
  <c r="C128" i="2" s="1"/>
  <c r="P128" i="2" s="1"/>
  <c r="N126" i="8"/>
  <c r="O126" i="8" s="1"/>
  <c r="C127" i="2" s="1"/>
  <c r="P127" i="2" s="1"/>
  <c r="N125" i="8"/>
  <c r="O125" i="8" s="1"/>
  <c r="C126" i="2" s="1"/>
  <c r="P126" i="2" s="1"/>
  <c r="N124" i="8"/>
  <c r="O124" i="8" s="1"/>
  <c r="C125" i="2" s="1"/>
  <c r="P125" i="2" s="1"/>
  <c r="N123" i="8"/>
  <c r="O123" i="8" s="1"/>
  <c r="C124" i="2" s="1"/>
  <c r="P124" i="2" s="1"/>
  <c r="N122" i="8"/>
  <c r="O122" i="8" s="1"/>
  <c r="C123" i="2" s="1"/>
  <c r="P123" i="2" s="1"/>
  <c r="N121" i="8"/>
  <c r="O121" i="8" s="1"/>
  <c r="C122" i="2" s="1"/>
  <c r="P122" i="2" s="1"/>
  <c r="N120" i="8"/>
  <c r="O120" i="8" s="1"/>
  <c r="C121" i="2" s="1"/>
  <c r="P121" i="2" s="1"/>
  <c r="N119" i="8"/>
  <c r="O119" i="8" s="1"/>
  <c r="C120" i="2" s="1"/>
  <c r="P120" i="2" s="1"/>
  <c r="N118" i="8"/>
  <c r="O118" i="8" s="1"/>
  <c r="C119" i="2" s="1"/>
  <c r="P119" i="2" s="1"/>
  <c r="N117" i="8"/>
  <c r="O117" i="8" s="1"/>
  <c r="C118" i="2" s="1"/>
  <c r="P118" i="2" s="1"/>
  <c r="N116" i="8"/>
  <c r="O116" i="8" s="1"/>
  <c r="C117" i="2" s="1"/>
  <c r="P117" i="2" s="1"/>
  <c r="N115" i="8"/>
  <c r="O115" i="8" s="1"/>
  <c r="C116" i="2" s="1"/>
  <c r="P116" i="2" s="1"/>
  <c r="N114" i="8"/>
  <c r="O114" i="8" s="1"/>
  <c r="C115" i="2" s="1"/>
  <c r="P115" i="2" s="1"/>
  <c r="N113" i="8"/>
  <c r="O113" i="8" s="1"/>
  <c r="C114" i="2" s="1"/>
  <c r="P114" i="2" s="1"/>
  <c r="N112" i="8"/>
  <c r="O112" i="8" s="1"/>
  <c r="C113" i="2" s="1"/>
  <c r="P113" i="2" s="1"/>
  <c r="N111" i="8"/>
  <c r="O111" i="8" s="1"/>
  <c r="C112" i="2" s="1"/>
  <c r="P112" i="2" s="1"/>
  <c r="N110" i="8"/>
  <c r="O110" i="8" s="1"/>
  <c r="C111" i="2" s="1"/>
  <c r="P111" i="2" s="1"/>
  <c r="N109" i="8"/>
  <c r="O109" i="8" s="1"/>
  <c r="C110" i="2" s="1"/>
  <c r="P110" i="2" s="1"/>
  <c r="N108" i="8"/>
  <c r="O108" i="8" s="1"/>
  <c r="C109" i="2" s="1"/>
  <c r="P109" i="2" s="1"/>
  <c r="N107" i="8"/>
  <c r="O107" i="8" s="1"/>
  <c r="C108" i="2" s="1"/>
  <c r="P108" i="2" s="1"/>
  <c r="N106" i="8"/>
  <c r="O106" i="8" s="1"/>
  <c r="C107" i="2" s="1"/>
  <c r="P107" i="2" s="1"/>
  <c r="N105" i="8"/>
  <c r="O105" i="8" s="1"/>
  <c r="C106" i="2" s="1"/>
  <c r="P106" i="2" s="1"/>
  <c r="N104" i="8"/>
  <c r="O104" i="8" s="1"/>
  <c r="C105" i="2" s="1"/>
  <c r="P105" i="2" s="1"/>
  <c r="N103" i="8"/>
  <c r="O103" i="8" s="1"/>
  <c r="C104" i="2" s="1"/>
  <c r="P104" i="2" s="1"/>
  <c r="N102" i="8"/>
  <c r="O102" i="8" s="1"/>
  <c r="C103" i="2" s="1"/>
  <c r="P103" i="2" s="1"/>
  <c r="N101" i="8"/>
  <c r="O101" i="8" s="1"/>
  <c r="C102" i="2" s="1"/>
  <c r="P102" i="2" s="1"/>
  <c r="N100" i="8"/>
  <c r="O100" i="8" s="1"/>
  <c r="C101" i="2" s="1"/>
  <c r="P101" i="2" s="1"/>
  <c r="N99" i="8"/>
  <c r="O99" i="8" s="1"/>
  <c r="C100" i="2" s="1"/>
  <c r="P100" i="2" s="1"/>
  <c r="N98" i="8"/>
  <c r="O98" i="8" s="1"/>
  <c r="C99" i="2" s="1"/>
  <c r="P99" i="2" s="1"/>
  <c r="N97" i="8"/>
  <c r="O97" i="8" s="1"/>
  <c r="C98" i="2" s="1"/>
  <c r="P98" i="2" s="1"/>
  <c r="N96" i="8"/>
  <c r="O96" i="8" s="1"/>
  <c r="C97" i="2" s="1"/>
  <c r="P97" i="2" s="1"/>
  <c r="N95" i="8"/>
  <c r="O95" i="8" s="1"/>
  <c r="C96" i="2" s="1"/>
  <c r="P96" i="2" s="1"/>
  <c r="N94" i="8"/>
  <c r="O94" i="8" s="1"/>
  <c r="C95" i="2" s="1"/>
  <c r="P95" i="2" s="1"/>
  <c r="N93" i="8"/>
  <c r="O93" i="8" s="1"/>
  <c r="C94" i="2" s="1"/>
  <c r="P94" i="2" s="1"/>
  <c r="N92" i="8"/>
  <c r="O92" i="8" s="1"/>
  <c r="C93" i="2" s="1"/>
  <c r="P93" i="2" s="1"/>
  <c r="N91" i="8"/>
  <c r="O91" i="8" s="1"/>
  <c r="C92" i="2" s="1"/>
  <c r="P92" i="2" s="1"/>
  <c r="N90" i="8"/>
  <c r="O90" i="8" s="1"/>
  <c r="C91" i="2" s="1"/>
  <c r="P91" i="2" s="1"/>
  <c r="N89" i="8"/>
  <c r="O89" i="8" s="1"/>
  <c r="C90" i="2" s="1"/>
  <c r="P90" i="2" s="1"/>
  <c r="N88" i="8"/>
  <c r="O88" i="8" s="1"/>
  <c r="C89" i="2" s="1"/>
  <c r="P89" i="2" s="1"/>
  <c r="N87" i="8"/>
  <c r="O87" i="8" s="1"/>
  <c r="C88" i="2" s="1"/>
  <c r="P88" i="2" s="1"/>
  <c r="N86" i="8"/>
  <c r="O86" i="8" s="1"/>
  <c r="C87" i="2" s="1"/>
  <c r="P87" i="2" s="1"/>
  <c r="N85" i="8"/>
  <c r="O85" i="8" s="1"/>
  <c r="C86" i="2" s="1"/>
  <c r="P86" i="2" s="1"/>
  <c r="N84" i="8"/>
  <c r="O84" i="8" s="1"/>
  <c r="C85" i="2" s="1"/>
  <c r="P85" i="2" s="1"/>
  <c r="N83" i="8"/>
  <c r="O83" i="8" s="1"/>
  <c r="C84" i="2" s="1"/>
  <c r="P84" i="2" s="1"/>
  <c r="N82" i="8"/>
  <c r="O82" i="8" s="1"/>
  <c r="C83" i="2" s="1"/>
  <c r="P83" i="2" s="1"/>
  <c r="N81" i="8"/>
  <c r="O81" i="8" s="1"/>
  <c r="C82" i="2" s="1"/>
  <c r="P82" i="2" s="1"/>
  <c r="N80" i="8"/>
  <c r="O80" i="8" s="1"/>
  <c r="C81" i="2" s="1"/>
  <c r="P81" i="2" s="1"/>
  <c r="N79" i="8"/>
  <c r="O79" i="8" s="1"/>
  <c r="C80" i="2" s="1"/>
  <c r="P80" i="2" s="1"/>
  <c r="N78" i="8"/>
  <c r="O78" i="8" s="1"/>
  <c r="C79" i="2" s="1"/>
  <c r="P79" i="2" s="1"/>
  <c r="N77" i="8"/>
  <c r="O77" i="8" s="1"/>
  <c r="C78" i="2" s="1"/>
  <c r="P78" i="2" s="1"/>
  <c r="N76" i="8"/>
  <c r="O76" i="8" s="1"/>
  <c r="C77" i="2" s="1"/>
  <c r="P77" i="2" s="1"/>
  <c r="N75" i="8"/>
  <c r="O75" i="8" s="1"/>
  <c r="C76" i="2" s="1"/>
  <c r="P76" i="2" s="1"/>
  <c r="N74" i="8"/>
  <c r="O74" i="8" s="1"/>
  <c r="C75" i="2" s="1"/>
  <c r="P75" i="2" s="1"/>
  <c r="N73" i="8"/>
  <c r="O73" i="8" s="1"/>
  <c r="C74" i="2" s="1"/>
  <c r="P74" i="2" s="1"/>
  <c r="N72" i="8"/>
  <c r="O72" i="8" s="1"/>
  <c r="C73" i="2" s="1"/>
  <c r="P73" i="2" s="1"/>
  <c r="N71" i="8"/>
  <c r="O71" i="8" s="1"/>
  <c r="C72" i="2" s="1"/>
  <c r="P72" i="2" s="1"/>
  <c r="N70" i="8"/>
  <c r="O70" i="8" s="1"/>
  <c r="C71" i="2" s="1"/>
  <c r="P71" i="2" s="1"/>
  <c r="N69" i="8"/>
  <c r="O69" i="8" s="1"/>
  <c r="C70" i="2" s="1"/>
  <c r="P70" i="2" s="1"/>
  <c r="N68" i="8"/>
  <c r="O68" i="8" s="1"/>
  <c r="C69" i="2" s="1"/>
  <c r="P69" i="2" s="1"/>
  <c r="N67" i="8"/>
  <c r="O67" i="8" s="1"/>
  <c r="C68" i="2" s="1"/>
  <c r="P68" i="2" s="1"/>
  <c r="N66" i="8"/>
  <c r="O66" i="8" s="1"/>
  <c r="C67" i="2" s="1"/>
  <c r="P67" i="2" s="1"/>
  <c r="N65" i="8"/>
  <c r="O65" i="8" s="1"/>
  <c r="C66" i="2" s="1"/>
  <c r="P66" i="2" s="1"/>
  <c r="N64" i="8"/>
  <c r="O64" i="8" s="1"/>
  <c r="C65" i="2" s="1"/>
  <c r="P65" i="2" s="1"/>
  <c r="N63" i="8"/>
  <c r="O63" i="8" s="1"/>
  <c r="C64" i="2" s="1"/>
  <c r="P64" i="2" s="1"/>
  <c r="N62" i="8"/>
  <c r="O62" i="8" s="1"/>
  <c r="C63" i="2" s="1"/>
  <c r="P63" i="2" s="1"/>
  <c r="N61" i="8"/>
  <c r="O61" i="8" s="1"/>
  <c r="C62" i="2" s="1"/>
  <c r="P62" i="2" s="1"/>
  <c r="N60" i="8"/>
  <c r="O60" i="8" s="1"/>
  <c r="C61" i="2" s="1"/>
  <c r="P61" i="2" s="1"/>
  <c r="N59" i="8"/>
  <c r="O59" i="8" s="1"/>
  <c r="C60" i="2" s="1"/>
  <c r="P60" i="2" s="1"/>
  <c r="N58" i="8"/>
  <c r="O58" i="8" s="1"/>
  <c r="C59" i="2" s="1"/>
  <c r="P59" i="2" s="1"/>
  <c r="N57" i="8"/>
  <c r="O57" i="8" s="1"/>
  <c r="C58" i="2" s="1"/>
  <c r="P58" i="2" s="1"/>
  <c r="N56" i="8"/>
  <c r="O56" i="8" s="1"/>
  <c r="C57" i="2" s="1"/>
  <c r="P57" i="2" s="1"/>
  <c r="N55" i="8"/>
  <c r="O55" i="8" s="1"/>
  <c r="C56" i="2" s="1"/>
  <c r="P56" i="2" s="1"/>
  <c r="N54" i="8"/>
  <c r="O54" i="8" s="1"/>
  <c r="C55" i="2" s="1"/>
  <c r="P55" i="2" s="1"/>
  <c r="N53" i="8"/>
  <c r="O53" i="8" s="1"/>
  <c r="C54" i="2" s="1"/>
  <c r="P54" i="2" s="1"/>
  <c r="N52" i="8"/>
  <c r="O52" i="8" s="1"/>
  <c r="C53" i="2" s="1"/>
  <c r="P53" i="2" s="1"/>
  <c r="N51" i="8"/>
  <c r="O51" i="8" s="1"/>
  <c r="C52" i="2" s="1"/>
  <c r="P52" i="2" s="1"/>
  <c r="N50" i="8"/>
  <c r="O50" i="8" s="1"/>
  <c r="C51" i="2" s="1"/>
  <c r="P51" i="2" s="1"/>
  <c r="N49" i="8"/>
  <c r="O49" i="8" s="1"/>
  <c r="C50" i="2" s="1"/>
  <c r="P50" i="2" s="1"/>
  <c r="N48" i="8"/>
  <c r="O48" i="8" s="1"/>
  <c r="C49" i="2" s="1"/>
  <c r="P49" i="2" s="1"/>
  <c r="N47" i="8"/>
  <c r="O47" i="8" s="1"/>
  <c r="C48" i="2" s="1"/>
  <c r="P48" i="2" s="1"/>
  <c r="N46" i="8"/>
  <c r="O46" i="8" s="1"/>
  <c r="C47" i="2" s="1"/>
  <c r="P47" i="2" s="1"/>
  <c r="N45" i="8"/>
  <c r="O45" i="8" s="1"/>
  <c r="C46" i="2" s="1"/>
  <c r="P46" i="2" s="1"/>
  <c r="N44" i="8"/>
  <c r="O44" i="8" s="1"/>
  <c r="C45" i="2" s="1"/>
  <c r="P45" i="2" s="1"/>
  <c r="N43" i="8"/>
  <c r="O43" i="8" s="1"/>
  <c r="C44" i="2" s="1"/>
  <c r="P44" i="2" s="1"/>
  <c r="N42" i="8"/>
  <c r="O42" i="8" s="1"/>
  <c r="C43" i="2" s="1"/>
  <c r="P43" i="2" s="1"/>
  <c r="N41" i="8"/>
  <c r="O41" i="8" s="1"/>
  <c r="C42" i="2" s="1"/>
  <c r="P42" i="2" s="1"/>
  <c r="N40" i="8"/>
  <c r="O40" i="8" s="1"/>
  <c r="C41" i="2" s="1"/>
  <c r="P41" i="2" s="1"/>
  <c r="N39" i="8"/>
  <c r="O39" i="8" s="1"/>
  <c r="C40" i="2" s="1"/>
  <c r="P40" i="2" s="1"/>
  <c r="N38" i="8"/>
  <c r="O38" i="8" s="1"/>
  <c r="C39" i="2" s="1"/>
  <c r="P39" i="2" s="1"/>
  <c r="N37" i="8"/>
  <c r="O37" i="8" s="1"/>
  <c r="C38" i="2" s="1"/>
  <c r="P38" i="2" s="1"/>
  <c r="N36" i="8"/>
  <c r="O36" i="8" s="1"/>
  <c r="C37" i="2" s="1"/>
  <c r="P37" i="2" s="1"/>
  <c r="N35" i="8"/>
  <c r="O35" i="8" s="1"/>
  <c r="C36" i="2" s="1"/>
  <c r="P36" i="2" s="1"/>
  <c r="N34" i="8"/>
  <c r="O34" i="8" s="1"/>
  <c r="C35" i="2" s="1"/>
  <c r="P35" i="2" s="1"/>
  <c r="N33" i="8"/>
  <c r="O33" i="8" s="1"/>
  <c r="C34" i="2" s="1"/>
  <c r="P34" i="2" s="1"/>
  <c r="N32" i="8"/>
  <c r="O32" i="8" s="1"/>
  <c r="C33" i="2" s="1"/>
  <c r="P33" i="2" s="1"/>
  <c r="N31" i="8"/>
  <c r="O31" i="8" s="1"/>
  <c r="C32" i="2" s="1"/>
  <c r="P32" i="2" s="1"/>
  <c r="N30" i="8"/>
  <c r="O30" i="8" s="1"/>
  <c r="C31" i="2" s="1"/>
  <c r="P31" i="2" s="1"/>
  <c r="N29" i="8"/>
  <c r="O29" i="8" s="1"/>
  <c r="C30" i="2" s="1"/>
  <c r="P30" i="2" s="1"/>
  <c r="N28" i="8"/>
  <c r="O28" i="8" s="1"/>
  <c r="C29" i="2" s="1"/>
  <c r="P29" i="2" s="1"/>
  <c r="N27" i="8"/>
  <c r="O27" i="8" s="1"/>
  <c r="C28" i="2" s="1"/>
  <c r="P28" i="2" s="1"/>
  <c r="N26" i="8"/>
  <c r="O26" i="8" s="1"/>
  <c r="C27" i="2" s="1"/>
  <c r="P27" i="2" s="1"/>
  <c r="N25" i="8"/>
  <c r="O25" i="8" s="1"/>
  <c r="C26" i="2" s="1"/>
  <c r="P26" i="2" s="1"/>
  <c r="N24" i="8"/>
  <c r="O24" i="8" s="1"/>
  <c r="C25" i="2" s="1"/>
  <c r="P25" i="2" s="1"/>
  <c r="N23" i="8"/>
  <c r="O23" i="8" s="1"/>
  <c r="C24" i="2" s="1"/>
  <c r="P24" i="2" s="1"/>
  <c r="N22" i="8"/>
  <c r="O22" i="8" s="1"/>
  <c r="C23" i="2" s="1"/>
  <c r="P23" i="2" s="1"/>
  <c r="N21" i="8"/>
  <c r="O21" i="8" s="1"/>
  <c r="C22" i="2" s="1"/>
  <c r="P22" i="2" s="1"/>
  <c r="N20" i="8"/>
  <c r="O20" i="8" s="1"/>
  <c r="C21" i="2" s="1"/>
  <c r="P21" i="2" s="1"/>
  <c r="N19" i="8"/>
  <c r="O19" i="8" s="1"/>
  <c r="C20" i="2" s="1"/>
  <c r="P20" i="2" s="1"/>
  <c r="N18" i="8"/>
  <c r="O18" i="8" s="1"/>
  <c r="C19" i="2" s="1"/>
  <c r="P19" i="2" s="1"/>
  <c r="N17" i="8"/>
  <c r="O17" i="8" s="1"/>
  <c r="C18" i="2" s="1"/>
  <c r="P18" i="2" s="1"/>
  <c r="N16" i="8"/>
  <c r="O16" i="8" s="1"/>
  <c r="C17" i="2" s="1"/>
  <c r="P17" i="2" s="1"/>
  <c r="N15" i="8"/>
  <c r="O15" i="8" s="1"/>
  <c r="C16" i="2" s="1"/>
  <c r="P16" i="2" s="1"/>
  <c r="N14" i="8"/>
  <c r="O14" i="8" s="1"/>
  <c r="C15" i="2" s="1"/>
  <c r="P15" i="2" s="1"/>
  <c r="N13" i="8"/>
  <c r="O13" i="8" s="1"/>
  <c r="C14" i="2" s="1"/>
  <c r="P14" i="2" s="1"/>
  <c r="N12" i="8"/>
  <c r="O12" i="8" s="1"/>
  <c r="C13" i="2" s="1"/>
  <c r="P13" i="2" s="1"/>
  <c r="N11" i="8"/>
  <c r="O11" i="8" s="1"/>
  <c r="C12" i="2" s="1"/>
  <c r="P12" i="2" s="1"/>
  <c r="N10" i="8"/>
  <c r="O10" i="8" s="1"/>
  <c r="C11" i="2" s="1"/>
  <c r="P11" i="2" s="1"/>
  <c r="N9" i="8"/>
  <c r="O9" i="8" s="1"/>
  <c r="C10" i="2" s="1"/>
  <c r="P10" i="2" s="1"/>
  <c r="N8" i="8"/>
  <c r="O8" i="8" s="1"/>
  <c r="C9" i="2" s="1"/>
  <c r="P9" i="2" s="1"/>
  <c r="N7" i="8"/>
  <c r="O7" i="8" s="1"/>
  <c r="C8" i="2" s="1"/>
  <c r="P8" i="2" s="1"/>
  <c r="N6" i="8"/>
  <c r="O6" i="8" s="1"/>
  <c r="C7" i="2" s="1"/>
  <c r="P7" i="2" s="1"/>
  <c r="N5" i="8"/>
  <c r="O5" i="8" s="1"/>
  <c r="C6" i="2" s="1"/>
  <c r="P6" i="2" s="1"/>
  <c r="N4" i="8"/>
  <c r="O4" i="8" s="1"/>
  <c r="C5" i="2" s="1"/>
  <c r="P5" i="2" s="1"/>
  <c r="N3" i="8"/>
  <c r="O3" i="8" s="1"/>
  <c r="C4" i="2" s="1"/>
  <c r="P4" i="2" s="1"/>
  <c r="N2" i="8"/>
  <c r="O2" i="8" s="1"/>
  <c r="C3" i="2" s="1"/>
  <c r="P3" i="2" s="1"/>
  <c r="N1" i="8"/>
  <c r="O1" i="8" s="1"/>
  <c r="C2" i="2" s="1"/>
  <c r="M3" i="8"/>
  <c r="B4" i="2" s="1"/>
  <c r="L3" i="8"/>
  <c r="G4" i="2" s="1"/>
  <c r="K3" i="8"/>
  <c r="F4" i="2" s="1"/>
  <c r="Q4" i="2" s="1"/>
  <c r="J3" i="8"/>
  <c r="K1353" i="2" l="1"/>
  <c r="O1353" i="2" s="1"/>
  <c r="K1373" i="2"/>
  <c r="O1373" i="2" s="1"/>
  <c r="K1555" i="2"/>
  <c r="O1555" i="2" s="1"/>
  <c r="K1790" i="2"/>
  <c r="O1790" i="2" s="1"/>
  <c r="K2289" i="2"/>
  <c r="O2289" i="2" s="1"/>
  <c r="K2323" i="2"/>
  <c r="O2323" i="2" s="1"/>
  <c r="K2337" i="2"/>
  <c r="O2337" i="2" s="1"/>
  <c r="K2345" i="2"/>
  <c r="O2345" i="2" s="1"/>
  <c r="K2353" i="2"/>
  <c r="O2353" i="2" s="1"/>
  <c r="K2361" i="2"/>
  <c r="O2361" i="2" s="1"/>
  <c r="K2369" i="2"/>
  <c r="O2369" i="2" s="1"/>
  <c r="K2377" i="2"/>
  <c r="O2377" i="2" s="1"/>
  <c r="K2385" i="2"/>
  <c r="O2385" i="2" s="1"/>
  <c r="K2393" i="2"/>
  <c r="O2393" i="2" s="1"/>
  <c r="K2401" i="2"/>
  <c r="O2401" i="2" s="1"/>
  <c r="K2409" i="2"/>
  <c r="O2409" i="2" s="1"/>
  <c r="K2417" i="2"/>
  <c r="O2417" i="2" s="1"/>
  <c r="K2425" i="2"/>
  <c r="O2425" i="2" s="1"/>
  <c r="K2433" i="2"/>
  <c r="O2433" i="2" s="1"/>
  <c r="K2441" i="2"/>
  <c r="O2441" i="2" s="1"/>
  <c r="K2449" i="2"/>
  <c r="O2449" i="2" s="1"/>
  <c r="K2561" i="2"/>
  <c r="O2561" i="2" s="1"/>
  <c r="K2583" i="2"/>
  <c r="O2583" i="2" s="1"/>
  <c r="K2585" i="2"/>
  <c r="O2585" i="2" s="1"/>
  <c r="K2589" i="2"/>
  <c r="O2589" i="2" s="1"/>
  <c r="K2720" i="2"/>
  <c r="O2720" i="2" s="1"/>
  <c r="K2736" i="2"/>
  <c r="O2736" i="2" s="1"/>
  <c r="K2752" i="2"/>
  <c r="O2752" i="2" s="1"/>
  <c r="K2780" i="2"/>
  <c r="O2780" i="2" s="1"/>
  <c r="K2790" i="2"/>
  <c r="O2790" i="2" s="1"/>
  <c r="K2804" i="2"/>
  <c r="O2804" i="2" s="1"/>
  <c r="K2828" i="2"/>
  <c r="O2828" i="2" s="1"/>
  <c r="K2831" i="2"/>
  <c r="O2831" i="2" s="1"/>
  <c r="K2858" i="2"/>
  <c r="O2858" i="2" s="1"/>
  <c r="K2860" i="2"/>
  <c r="O2860" i="2" s="1"/>
  <c r="K2863" i="2"/>
  <c r="O2863" i="2" s="1"/>
  <c r="K2982" i="2"/>
  <c r="O2982" i="2" s="1"/>
  <c r="K1587" i="2"/>
  <c r="O1587" i="2" s="1"/>
  <c r="K1676" i="2"/>
  <c r="O1676" i="2" s="1"/>
  <c r="K1682" i="2"/>
  <c r="O1682" i="2" s="1"/>
  <c r="K1685" i="2"/>
  <c r="O1685" i="2" s="1"/>
  <c r="K1893" i="2"/>
  <c r="O1893" i="2" s="1"/>
  <c r="K1972" i="2"/>
  <c r="O1972" i="2" s="1"/>
  <c r="K2569" i="2"/>
  <c r="O2569" i="2" s="1"/>
  <c r="K2637" i="2"/>
  <c r="O2637" i="2" s="1"/>
  <c r="K2669" i="2"/>
  <c r="O2669" i="2" s="1"/>
  <c r="K2701" i="2"/>
  <c r="O2701" i="2" s="1"/>
  <c r="K2878" i="2"/>
  <c r="O2878" i="2" s="1"/>
  <c r="K2884" i="2"/>
  <c r="O2884" i="2" s="1"/>
  <c r="K2909" i="2"/>
  <c r="O2909" i="2" s="1"/>
  <c r="K2927" i="2"/>
  <c r="O2927" i="2" s="1"/>
  <c r="K2929" i="2"/>
  <c r="O2929" i="2" s="1"/>
  <c r="H3029" i="2"/>
  <c r="K2941" i="2"/>
  <c r="O2941" i="2" s="1"/>
  <c r="K2998" i="2"/>
  <c r="O2998" i="2" s="1"/>
  <c r="K1009" i="2"/>
  <c r="O1009" i="2" s="1"/>
  <c r="K1141" i="2"/>
  <c r="O1141" i="2" s="1"/>
  <c r="K1471" i="2"/>
  <c r="O1471" i="2" s="1"/>
  <c r="K1523" i="2"/>
  <c r="O1523" i="2" s="1"/>
  <c r="K1591" i="2"/>
  <c r="O1591" i="2" s="1"/>
  <c r="K1630" i="2"/>
  <c r="O1630" i="2" s="1"/>
  <c r="K1649" i="2"/>
  <c r="O1649" i="2" s="1"/>
  <c r="K1660" i="2"/>
  <c r="O1660" i="2" s="1"/>
  <c r="K1757" i="2"/>
  <c r="O1757" i="2" s="1"/>
  <c r="K1760" i="2"/>
  <c r="O1760" i="2" s="1"/>
  <c r="K1845" i="2"/>
  <c r="O1845" i="2" s="1"/>
  <c r="K1992" i="2"/>
  <c r="O1992" i="2" s="1"/>
  <c r="K2036" i="2"/>
  <c r="O2036" i="2" s="1"/>
  <c r="K2295" i="2"/>
  <c r="O2295" i="2" s="1"/>
  <c r="K2309" i="2"/>
  <c r="O2309" i="2" s="1"/>
  <c r="K2311" i="2"/>
  <c r="O2311" i="2" s="1"/>
  <c r="K2321" i="2"/>
  <c r="O2321" i="2" s="1"/>
  <c r="K2329" i="2"/>
  <c r="O2329" i="2" s="1"/>
  <c r="K2451" i="2"/>
  <c r="O2451" i="2" s="1"/>
  <c r="K2511" i="2"/>
  <c r="O2511" i="2" s="1"/>
  <c r="K2513" i="2"/>
  <c r="O2513" i="2" s="1"/>
  <c r="K2527" i="2"/>
  <c r="O2527" i="2" s="1"/>
  <c r="K2529" i="2"/>
  <c r="O2529" i="2" s="1"/>
  <c r="K2543" i="2"/>
  <c r="O2543" i="2" s="1"/>
  <c r="K2545" i="2"/>
  <c r="O2545" i="2" s="1"/>
  <c r="K2559" i="2"/>
  <c r="O2559" i="2" s="1"/>
  <c r="K2577" i="2"/>
  <c r="O2577" i="2" s="1"/>
  <c r="K2609" i="2"/>
  <c r="O2609" i="2" s="1"/>
  <c r="K2726" i="2"/>
  <c r="O2726" i="2" s="1"/>
  <c r="K2775" i="2"/>
  <c r="O2775" i="2" s="1"/>
  <c r="K2815" i="2"/>
  <c r="O2815" i="2" s="1"/>
  <c r="K2818" i="2"/>
  <c r="O2818" i="2" s="1"/>
  <c r="K2850" i="2"/>
  <c r="O2850" i="2" s="1"/>
  <c r="K2871" i="2"/>
  <c r="O2871" i="2" s="1"/>
  <c r="K2882" i="2"/>
  <c r="O2882" i="2" s="1"/>
  <c r="K2898" i="2"/>
  <c r="O2898" i="2" s="1"/>
  <c r="K2945" i="2"/>
  <c r="O2945" i="2" s="1"/>
  <c r="K2959" i="2"/>
  <c r="O2959" i="2" s="1"/>
  <c r="K2963" i="2"/>
  <c r="O2963" i="2" s="1"/>
  <c r="K2970" i="2"/>
  <c r="O2970" i="2" s="1"/>
  <c r="K2974" i="2"/>
  <c r="O2974" i="2" s="1"/>
  <c r="K2990" i="2"/>
  <c r="O2990" i="2" s="1"/>
  <c r="K2994" i="2"/>
  <c r="O2994" i="2" s="1"/>
  <c r="K3015" i="2"/>
  <c r="O3015" i="2" s="1"/>
  <c r="K3019" i="2"/>
  <c r="O3019" i="2" s="1"/>
  <c r="H2837" i="2"/>
  <c r="H2864" i="2"/>
  <c r="H2949" i="2"/>
  <c r="H3005" i="2"/>
  <c r="H3021" i="2"/>
  <c r="H2853" i="2"/>
  <c r="H2869" i="2"/>
  <c r="H2933" i="2"/>
  <c r="H2977" i="2"/>
  <c r="H3010" i="2"/>
  <c r="K953" i="2"/>
  <c r="O953" i="2" s="1"/>
  <c r="K1129" i="2"/>
  <c r="O1129" i="2" s="1"/>
  <c r="K1420" i="2"/>
  <c r="O1420" i="2" s="1"/>
  <c r="K1443" i="2"/>
  <c r="O1443" i="2" s="1"/>
  <c r="K1527" i="2"/>
  <c r="O1527" i="2" s="1"/>
  <c r="K1752" i="2"/>
  <c r="O1752" i="2" s="1"/>
  <c r="K2233" i="2"/>
  <c r="O2233" i="2" s="1"/>
  <c r="K2507" i="2"/>
  <c r="O2507" i="2" s="1"/>
  <c r="K2517" i="2"/>
  <c r="O2517" i="2" s="1"/>
  <c r="K2523" i="2"/>
  <c r="O2523" i="2" s="1"/>
  <c r="K2533" i="2"/>
  <c r="O2533" i="2" s="1"/>
  <c r="K2539" i="2"/>
  <c r="O2539" i="2" s="1"/>
  <c r="K2549" i="2"/>
  <c r="O2549" i="2" s="1"/>
  <c r="K2555" i="2"/>
  <c r="O2555" i="2" s="1"/>
  <c r="K2567" i="2"/>
  <c r="O2567" i="2" s="1"/>
  <c r="K2573" i="2"/>
  <c r="O2573" i="2" s="1"/>
  <c r="K2579" i="2"/>
  <c r="O2579" i="2" s="1"/>
  <c r="K2601" i="2"/>
  <c r="O2601" i="2" s="1"/>
  <c r="K2734" i="2"/>
  <c r="O2734" i="2" s="1"/>
  <c r="K2742" i="2"/>
  <c r="O2742" i="2" s="1"/>
  <c r="K2750" i="2"/>
  <c r="O2750" i="2" s="1"/>
  <c r="K2758" i="2"/>
  <c r="O2758" i="2" s="1"/>
  <c r="K2786" i="2"/>
  <c r="O2786" i="2" s="1"/>
  <c r="K2826" i="2"/>
  <c r="O2826" i="2" s="1"/>
  <c r="K2838" i="2"/>
  <c r="O2838" i="2" s="1"/>
  <c r="K2887" i="2"/>
  <c r="O2887" i="2" s="1"/>
  <c r="K2894" i="2"/>
  <c r="O2894" i="2" s="1"/>
  <c r="K2947" i="2"/>
  <c r="O2947" i="2" s="1"/>
  <c r="K2954" i="2"/>
  <c r="O2954" i="2" s="1"/>
  <c r="H2856" i="2"/>
  <c r="H2922" i="2"/>
  <c r="H2938" i="2"/>
  <c r="H2965" i="2"/>
  <c r="H3013" i="2"/>
  <c r="H2832" i="2"/>
  <c r="H2861" i="2"/>
  <c r="H2985" i="2"/>
  <c r="H2893" i="2"/>
  <c r="H2897" i="2"/>
  <c r="H2901" i="2"/>
  <c r="H2905" i="2"/>
  <c r="H2913" i="2"/>
  <c r="H2917" i="2"/>
  <c r="H2921" i="2"/>
  <c r="H2937" i="2"/>
  <c r="H2953" i="2"/>
  <c r="H2957" i="2"/>
  <c r="H2961" i="2"/>
  <c r="H2969" i="2"/>
  <c r="H2973" i="2"/>
  <c r="H2981" i="2"/>
  <c r="H2989" i="2"/>
  <c r="H2993" i="2"/>
  <c r="H2997" i="2"/>
  <c r="H3001" i="2"/>
  <c r="H3009" i="2"/>
  <c r="H3025" i="2"/>
  <c r="K2966" i="2"/>
  <c r="O2966" i="2" s="1"/>
  <c r="K2971" i="2"/>
  <c r="O2971" i="2" s="1"/>
  <c r="K2986" i="2"/>
  <c r="O2986" i="2" s="1"/>
  <c r="K3006" i="2"/>
  <c r="O3006" i="2" s="1"/>
  <c r="K3022" i="2"/>
  <c r="O3022" i="2" s="1"/>
  <c r="H2902" i="2"/>
  <c r="H2906" i="2"/>
  <c r="H2910" i="2"/>
  <c r="H2914" i="2"/>
  <c r="H2918" i="2"/>
  <c r="H2926" i="2"/>
  <c r="H2930" i="2"/>
  <c r="H2934" i="2"/>
  <c r="H2942" i="2"/>
  <c r="H2946" i="2"/>
  <c r="H2950" i="2"/>
  <c r="H2962" i="2"/>
  <c r="H2978" i="2"/>
  <c r="H3014" i="2"/>
  <c r="H3018" i="2"/>
  <c r="H3026" i="2"/>
  <c r="H3030" i="2"/>
  <c r="K2911" i="2"/>
  <c r="O2911" i="2" s="1"/>
  <c r="K2931" i="2"/>
  <c r="O2931" i="2" s="1"/>
  <c r="K2895" i="2"/>
  <c r="O2895" i="2" s="1"/>
  <c r="K2903" i="2"/>
  <c r="O2903" i="2" s="1"/>
  <c r="K2915" i="2"/>
  <c r="O2915" i="2" s="1"/>
  <c r="K2943" i="2"/>
  <c r="O2943" i="2" s="1"/>
  <c r="K2955" i="2"/>
  <c r="O2955" i="2" s="1"/>
  <c r="K2899" i="2"/>
  <c r="O2899" i="2" s="1"/>
  <c r="K2919" i="2"/>
  <c r="O2919" i="2" s="1"/>
  <c r="K2935" i="2"/>
  <c r="O2935" i="2" s="1"/>
  <c r="K2951" i="2"/>
  <c r="O2951" i="2" s="1"/>
  <c r="K2967" i="2"/>
  <c r="O2967" i="2" s="1"/>
  <c r="K3023" i="2"/>
  <c r="O3023" i="2" s="1"/>
  <c r="H2907" i="2"/>
  <c r="H2923" i="2"/>
  <c r="H2939" i="2"/>
  <c r="H2983" i="2"/>
  <c r="H2987" i="2"/>
  <c r="H2991" i="2"/>
  <c r="H2995" i="2"/>
  <c r="H2999" i="2"/>
  <c r="H3003" i="2"/>
  <c r="H3007" i="2"/>
  <c r="H3027" i="2"/>
  <c r="H2896" i="2"/>
  <c r="H2900" i="2"/>
  <c r="H2904" i="2"/>
  <c r="H2908" i="2"/>
  <c r="H2912" i="2"/>
  <c r="H2916" i="2"/>
  <c r="H2920" i="2"/>
  <c r="H2924" i="2"/>
  <c r="H2928" i="2"/>
  <c r="H2932" i="2"/>
  <c r="H2936" i="2"/>
  <c r="H2940" i="2"/>
  <c r="H2944" i="2"/>
  <c r="H2948" i="2"/>
  <c r="H2952" i="2"/>
  <c r="H2956" i="2"/>
  <c r="H2960" i="2"/>
  <c r="H2964" i="2"/>
  <c r="H2968" i="2"/>
  <c r="H2972" i="2"/>
  <c r="H2976" i="2"/>
  <c r="H2980" i="2"/>
  <c r="H2984" i="2"/>
  <c r="H2988" i="2"/>
  <c r="H2992" i="2"/>
  <c r="H2996" i="2"/>
  <c r="H3000" i="2"/>
  <c r="H3004" i="2"/>
  <c r="H3008" i="2"/>
  <c r="H3012" i="2"/>
  <c r="H3016" i="2"/>
  <c r="H3020" i="2"/>
  <c r="H3024" i="2"/>
  <c r="H3028" i="2"/>
  <c r="K2777" i="2"/>
  <c r="O2777" i="2" s="1"/>
  <c r="H2777" i="2"/>
  <c r="H2784" i="2"/>
  <c r="K2784" i="2"/>
  <c r="O2784" i="2" s="1"/>
  <c r="H2794" i="2"/>
  <c r="K2794" i="2"/>
  <c r="O2794" i="2" s="1"/>
  <c r="H2822" i="2"/>
  <c r="K2822" i="2"/>
  <c r="O2822" i="2" s="1"/>
  <c r="H2788" i="2"/>
  <c r="K2788" i="2"/>
  <c r="O2788" i="2" s="1"/>
  <c r="H2798" i="2"/>
  <c r="K2798" i="2"/>
  <c r="O2798" i="2" s="1"/>
  <c r="H2812" i="2"/>
  <c r="K2812" i="2"/>
  <c r="O2812" i="2" s="1"/>
  <c r="H2313" i="2"/>
  <c r="K2313" i="2"/>
  <c r="O2313" i="2" s="1"/>
  <c r="K2336" i="2"/>
  <c r="O2336" i="2" s="1"/>
  <c r="H2336" i="2"/>
  <c r="K2344" i="2"/>
  <c r="O2344" i="2" s="1"/>
  <c r="H2344" i="2"/>
  <c r="K2392" i="2"/>
  <c r="O2392" i="2" s="1"/>
  <c r="H2392" i="2"/>
  <c r="K2400" i="2"/>
  <c r="O2400" i="2" s="1"/>
  <c r="H2400" i="2"/>
  <c r="K2408" i="2"/>
  <c r="O2408" i="2" s="1"/>
  <c r="H2408" i="2"/>
  <c r="K2416" i="2"/>
  <c r="O2416" i="2" s="1"/>
  <c r="H2416" i="2"/>
  <c r="K2424" i="2"/>
  <c r="O2424" i="2" s="1"/>
  <c r="H2424" i="2"/>
  <c r="K2432" i="2"/>
  <c r="O2432" i="2" s="1"/>
  <c r="H2432" i="2"/>
  <c r="K2440" i="2"/>
  <c r="O2440" i="2" s="1"/>
  <c r="H2440" i="2"/>
  <c r="K2448" i="2"/>
  <c r="O2448" i="2" s="1"/>
  <c r="H2448" i="2"/>
  <c r="K2474" i="2"/>
  <c r="O2474" i="2" s="1"/>
  <c r="H2474" i="2"/>
  <c r="K2506" i="2"/>
  <c r="O2506" i="2" s="1"/>
  <c r="H2506" i="2"/>
  <c r="K2522" i="2"/>
  <c r="O2522" i="2" s="1"/>
  <c r="H2522" i="2"/>
  <c r="K2536" i="2"/>
  <c r="O2536" i="2" s="1"/>
  <c r="H2536" i="2"/>
  <c r="K2554" i="2"/>
  <c r="O2554" i="2" s="1"/>
  <c r="H2554" i="2"/>
  <c r="H2623" i="2"/>
  <c r="K2623" i="2"/>
  <c r="O2623" i="2" s="1"/>
  <c r="H2671" i="2"/>
  <c r="K2671" i="2"/>
  <c r="O2671" i="2" s="1"/>
  <c r="H2703" i="2"/>
  <c r="K2703" i="2"/>
  <c r="O2703" i="2" s="1"/>
  <c r="K2741" i="2"/>
  <c r="O2741" i="2" s="1"/>
  <c r="H2741" i="2"/>
  <c r="K2757" i="2"/>
  <c r="O2757" i="2" s="1"/>
  <c r="H2757" i="2"/>
  <c r="K2287" i="2"/>
  <c r="O2287" i="2" s="1"/>
  <c r="H2287" i="2"/>
  <c r="K2338" i="2"/>
  <c r="O2338" i="2" s="1"/>
  <c r="H2338" i="2"/>
  <c r="K2370" i="2"/>
  <c r="O2370" i="2" s="1"/>
  <c r="H2370" i="2"/>
  <c r="K2402" i="2"/>
  <c r="O2402" i="2" s="1"/>
  <c r="H2402" i="2"/>
  <c r="K2426" i="2"/>
  <c r="O2426" i="2" s="1"/>
  <c r="H2426" i="2"/>
  <c r="K2434" i="2"/>
  <c r="O2434" i="2" s="1"/>
  <c r="H2434" i="2"/>
  <c r="H2462" i="2"/>
  <c r="K2462" i="2"/>
  <c r="O2462" i="2" s="1"/>
  <c r="K2485" i="2"/>
  <c r="O2485" i="2" s="1"/>
  <c r="K2503" i="2"/>
  <c r="O2503" i="2" s="1"/>
  <c r="H2503" i="2"/>
  <c r="K2504" i="2"/>
  <c r="O2504" i="2" s="1"/>
  <c r="H2504" i="2"/>
  <c r="K2530" i="2"/>
  <c r="O2530" i="2" s="1"/>
  <c r="H2530" i="2"/>
  <c r="K2546" i="2"/>
  <c r="O2546" i="2" s="1"/>
  <c r="H2546" i="2"/>
  <c r="K2575" i="2"/>
  <c r="O2575" i="2" s="1"/>
  <c r="K2591" i="2"/>
  <c r="O2591" i="2" s="1"/>
  <c r="K2599" i="2"/>
  <c r="O2599" i="2" s="1"/>
  <c r="K2600" i="2"/>
  <c r="O2600" i="2" s="1"/>
  <c r="H2600" i="2"/>
  <c r="K2608" i="2"/>
  <c r="O2608" i="2" s="1"/>
  <c r="H2608" i="2"/>
  <c r="K2617" i="2"/>
  <c r="O2617" i="2" s="1"/>
  <c r="H2619" i="2"/>
  <c r="K2619" i="2"/>
  <c r="O2619" i="2" s="1"/>
  <c r="K2633" i="2"/>
  <c r="O2633" i="2" s="1"/>
  <c r="H2635" i="2"/>
  <c r="K2635" i="2"/>
  <c r="O2635" i="2" s="1"/>
  <c r="K2649" i="2"/>
  <c r="O2649" i="2" s="1"/>
  <c r="H2651" i="2"/>
  <c r="K2651" i="2"/>
  <c r="O2651" i="2" s="1"/>
  <c r="H2667" i="2"/>
  <c r="K2667" i="2"/>
  <c r="O2667" i="2" s="1"/>
  <c r="K2725" i="2"/>
  <c r="O2725" i="2" s="1"/>
  <c r="H2725" i="2"/>
  <c r="K2732" i="2"/>
  <c r="O2732" i="2" s="1"/>
  <c r="K2735" i="2"/>
  <c r="O2735" i="2" s="1"/>
  <c r="H2735" i="2"/>
  <c r="K2751" i="2"/>
  <c r="O2751" i="2" s="1"/>
  <c r="H2751" i="2"/>
  <c r="K2759" i="2"/>
  <c r="O2759" i="2" s="1"/>
  <c r="H2759" i="2"/>
  <c r="H2768" i="2"/>
  <c r="K2768" i="2"/>
  <c r="O2768" i="2" s="1"/>
  <c r="K2773" i="2"/>
  <c r="O2773" i="2" s="1"/>
  <c r="H2773" i="2"/>
  <c r="K2282" i="2"/>
  <c r="O2282" i="2" s="1"/>
  <c r="H2282" i="2"/>
  <c r="K2288" i="2"/>
  <c r="O2288" i="2" s="1"/>
  <c r="H2288" i="2"/>
  <c r="K2290" i="2"/>
  <c r="O2290" i="2" s="1"/>
  <c r="H2290" i="2"/>
  <c r="K2301" i="2"/>
  <c r="O2301" i="2" s="1"/>
  <c r="K2303" i="2"/>
  <c r="O2303" i="2" s="1"/>
  <c r="H2305" i="2"/>
  <c r="K2305" i="2"/>
  <c r="O2305" i="2" s="1"/>
  <c r="K2317" i="2"/>
  <c r="O2317" i="2" s="1"/>
  <c r="H2319" i="2"/>
  <c r="K2319" i="2"/>
  <c r="O2319" i="2" s="1"/>
  <c r="K2324" i="2"/>
  <c r="O2324" i="2" s="1"/>
  <c r="H2324" i="2"/>
  <c r="K2326" i="2"/>
  <c r="O2326" i="2" s="1"/>
  <c r="H2326" i="2"/>
  <c r="K2332" i="2"/>
  <c r="O2332" i="2" s="1"/>
  <c r="H2332" i="2"/>
  <c r="K2340" i="2"/>
  <c r="O2340" i="2" s="1"/>
  <c r="H2340" i="2"/>
  <c r="K2348" i="2"/>
  <c r="O2348" i="2" s="1"/>
  <c r="H2348" i="2"/>
  <c r="K2356" i="2"/>
  <c r="O2356" i="2" s="1"/>
  <c r="H2356" i="2"/>
  <c r="K2364" i="2"/>
  <c r="O2364" i="2" s="1"/>
  <c r="H2364" i="2"/>
  <c r="K2372" i="2"/>
  <c r="O2372" i="2" s="1"/>
  <c r="H2372" i="2"/>
  <c r="K2380" i="2"/>
  <c r="O2380" i="2" s="1"/>
  <c r="H2380" i="2"/>
  <c r="K2388" i="2"/>
  <c r="O2388" i="2" s="1"/>
  <c r="H2388" i="2"/>
  <c r="K2396" i="2"/>
  <c r="O2396" i="2" s="1"/>
  <c r="H2396" i="2"/>
  <c r="K2404" i="2"/>
  <c r="O2404" i="2" s="1"/>
  <c r="H2404" i="2"/>
  <c r="K2412" i="2"/>
  <c r="O2412" i="2" s="1"/>
  <c r="H2412" i="2"/>
  <c r="K2420" i="2"/>
  <c r="O2420" i="2" s="1"/>
  <c r="H2420" i="2"/>
  <c r="K2428" i="2"/>
  <c r="O2428" i="2" s="1"/>
  <c r="H2428" i="2"/>
  <c r="K2436" i="2"/>
  <c r="O2436" i="2" s="1"/>
  <c r="H2436" i="2"/>
  <c r="K2444" i="2"/>
  <c r="O2444" i="2" s="1"/>
  <c r="H2444" i="2"/>
  <c r="K2459" i="2"/>
  <c r="O2459" i="2" s="1"/>
  <c r="K2460" i="2"/>
  <c r="O2460" i="2" s="1"/>
  <c r="H2460" i="2"/>
  <c r="K2466" i="2"/>
  <c r="O2466" i="2" s="1"/>
  <c r="H2466" i="2"/>
  <c r="K2482" i="2"/>
  <c r="O2482" i="2" s="1"/>
  <c r="H2482" i="2"/>
  <c r="K2498" i="2"/>
  <c r="O2498" i="2" s="1"/>
  <c r="H2498" i="2"/>
  <c r="K2508" i="2"/>
  <c r="O2508" i="2" s="1"/>
  <c r="H2508" i="2"/>
  <c r="K2510" i="2"/>
  <c r="O2510" i="2" s="1"/>
  <c r="H2510" i="2"/>
  <c r="K2516" i="2"/>
  <c r="O2516" i="2" s="1"/>
  <c r="H2516" i="2"/>
  <c r="K2524" i="2"/>
  <c r="O2524" i="2" s="1"/>
  <c r="H2524" i="2"/>
  <c r="K2526" i="2"/>
  <c r="O2526" i="2" s="1"/>
  <c r="H2526" i="2"/>
  <c r="K2532" i="2"/>
  <c r="O2532" i="2" s="1"/>
  <c r="H2532" i="2"/>
  <c r="K2540" i="2"/>
  <c r="O2540" i="2" s="1"/>
  <c r="H2540" i="2"/>
  <c r="K2542" i="2"/>
  <c r="O2542" i="2" s="1"/>
  <c r="H2542" i="2"/>
  <c r="K2548" i="2"/>
  <c r="O2548" i="2" s="1"/>
  <c r="H2548" i="2"/>
  <c r="K2556" i="2"/>
  <c r="O2556" i="2" s="1"/>
  <c r="H2556" i="2"/>
  <c r="K2558" i="2"/>
  <c r="O2558" i="2" s="1"/>
  <c r="H2558" i="2"/>
  <c r="K2565" i="2"/>
  <c r="O2565" i="2" s="1"/>
  <c r="K2581" i="2"/>
  <c r="O2581" i="2" s="1"/>
  <c r="K2613" i="2"/>
  <c r="O2613" i="2" s="1"/>
  <c r="H2615" i="2"/>
  <c r="K2615" i="2"/>
  <c r="O2615" i="2" s="1"/>
  <c r="K2629" i="2"/>
  <c r="O2629" i="2" s="1"/>
  <c r="H2631" i="2"/>
  <c r="K2631" i="2"/>
  <c r="O2631" i="2" s="1"/>
  <c r="K2645" i="2"/>
  <c r="O2645" i="2" s="1"/>
  <c r="H2647" i="2"/>
  <c r="K2647" i="2"/>
  <c r="O2647" i="2" s="1"/>
  <c r="K2661" i="2"/>
  <c r="O2661" i="2" s="1"/>
  <c r="H2663" i="2"/>
  <c r="K2663" i="2"/>
  <c r="O2663" i="2" s="1"/>
  <c r="K2677" i="2"/>
  <c r="O2677" i="2" s="1"/>
  <c r="H2679" i="2"/>
  <c r="K2679" i="2"/>
  <c r="O2679" i="2" s="1"/>
  <c r="K2693" i="2"/>
  <c r="O2693" i="2" s="1"/>
  <c r="H2695" i="2"/>
  <c r="K2695" i="2"/>
  <c r="O2695" i="2" s="1"/>
  <c r="K2709" i="2"/>
  <c r="O2709" i="2" s="1"/>
  <c r="H2711" i="2"/>
  <c r="K2711" i="2"/>
  <c r="O2711" i="2" s="1"/>
  <c r="K2721" i="2"/>
  <c r="O2721" i="2" s="1"/>
  <c r="H2721" i="2"/>
  <c r="K2723" i="2"/>
  <c r="O2723" i="2" s="1"/>
  <c r="H2727" i="2"/>
  <c r="K2727" i="2"/>
  <c r="O2727" i="2" s="1"/>
  <c r="K2764" i="2"/>
  <c r="O2764" i="2" s="1"/>
  <c r="K2766" i="2"/>
  <c r="O2766" i="2" s="1"/>
  <c r="H2792" i="2"/>
  <c r="K2792" i="2"/>
  <c r="O2792" i="2" s="1"/>
  <c r="H2802" i="2"/>
  <c r="K2802" i="2"/>
  <c r="O2802" i="2" s="1"/>
  <c r="H2810" i="2"/>
  <c r="K2810" i="2"/>
  <c r="O2810" i="2" s="1"/>
  <c r="K2816" i="2"/>
  <c r="O2816" i="2" s="1"/>
  <c r="H2816" i="2"/>
  <c r="K2829" i="2"/>
  <c r="O2829" i="2" s="1"/>
  <c r="H2829" i="2"/>
  <c r="H2297" i="2"/>
  <c r="K2297" i="2"/>
  <c r="O2297" i="2" s="1"/>
  <c r="K2322" i="2"/>
  <c r="O2322" i="2" s="1"/>
  <c r="H2322" i="2"/>
  <c r="K2330" i="2"/>
  <c r="O2330" i="2" s="1"/>
  <c r="H2330" i="2"/>
  <c r="K2352" i="2"/>
  <c r="O2352" i="2" s="1"/>
  <c r="H2352" i="2"/>
  <c r="K2360" i="2"/>
  <c r="O2360" i="2" s="1"/>
  <c r="H2360" i="2"/>
  <c r="K2368" i="2"/>
  <c r="O2368" i="2" s="1"/>
  <c r="H2368" i="2"/>
  <c r="K2376" i="2"/>
  <c r="O2376" i="2" s="1"/>
  <c r="H2376" i="2"/>
  <c r="K2384" i="2"/>
  <c r="O2384" i="2" s="1"/>
  <c r="H2384" i="2"/>
  <c r="H2458" i="2"/>
  <c r="K2458" i="2"/>
  <c r="O2458" i="2" s="1"/>
  <c r="K2490" i="2"/>
  <c r="O2490" i="2" s="1"/>
  <c r="H2490" i="2"/>
  <c r="K2512" i="2"/>
  <c r="O2512" i="2" s="1"/>
  <c r="H2512" i="2"/>
  <c r="K2520" i="2"/>
  <c r="O2520" i="2" s="1"/>
  <c r="H2520" i="2"/>
  <c r="K2528" i="2"/>
  <c r="O2528" i="2" s="1"/>
  <c r="H2528" i="2"/>
  <c r="K2538" i="2"/>
  <c r="O2538" i="2" s="1"/>
  <c r="H2538" i="2"/>
  <c r="K2544" i="2"/>
  <c r="O2544" i="2" s="1"/>
  <c r="H2544" i="2"/>
  <c r="K2552" i="2"/>
  <c r="O2552" i="2" s="1"/>
  <c r="H2552" i="2"/>
  <c r="K2560" i="2"/>
  <c r="O2560" i="2" s="1"/>
  <c r="H2560" i="2"/>
  <c r="H2639" i="2"/>
  <c r="K2639" i="2"/>
  <c r="O2639" i="2" s="1"/>
  <c r="H2655" i="2"/>
  <c r="K2655" i="2"/>
  <c r="O2655" i="2" s="1"/>
  <c r="H2687" i="2"/>
  <c r="K2687" i="2"/>
  <c r="O2687" i="2" s="1"/>
  <c r="K2729" i="2"/>
  <c r="O2729" i="2" s="1"/>
  <c r="H2729" i="2"/>
  <c r="K2749" i="2"/>
  <c r="O2749" i="2" s="1"/>
  <c r="H2749" i="2"/>
  <c r="H2763" i="2"/>
  <c r="K2763" i="2"/>
  <c r="O2763" i="2" s="1"/>
  <c r="K2277" i="2"/>
  <c r="O2277" i="2" s="1"/>
  <c r="H2293" i="2"/>
  <c r="K2293" i="2"/>
  <c r="O2293" i="2" s="1"/>
  <c r="K2307" i="2"/>
  <c r="O2307" i="2" s="1"/>
  <c r="H2307" i="2"/>
  <c r="K2346" i="2"/>
  <c r="O2346" i="2" s="1"/>
  <c r="H2346" i="2"/>
  <c r="K2354" i="2"/>
  <c r="O2354" i="2" s="1"/>
  <c r="H2354" i="2"/>
  <c r="K2362" i="2"/>
  <c r="O2362" i="2" s="1"/>
  <c r="H2362" i="2"/>
  <c r="K2378" i="2"/>
  <c r="O2378" i="2" s="1"/>
  <c r="H2378" i="2"/>
  <c r="K2386" i="2"/>
  <c r="O2386" i="2" s="1"/>
  <c r="H2386" i="2"/>
  <c r="K2394" i="2"/>
  <c r="O2394" i="2" s="1"/>
  <c r="H2394" i="2"/>
  <c r="K2410" i="2"/>
  <c r="O2410" i="2" s="1"/>
  <c r="H2410" i="2"/>
  <c r="K2418" i="2"/>
  <c r="O2418" i="2" s="1"/>
  <c r="H2418" i="2"/>
  <c r="K2442" i="2"/>
  <c r="O2442" i="2" s="1"/>
  <c r="H2442" i="2"/>
  <c r="K2450" i="2"/>
  <c r="O2450" i="2" s="1"/>
  <c r="H2450" i="2"/>
  <c r="K2455" i="2"/>
  <c r="O2455" i="2" s="1"/>
  <c r="K2456" i="2"/>
  <c r="O2456" i="2" s="1"/>
  <c r="H2456" i="2"/>
  <c r="K2469" i="2"/>
  <c r="O2469" i="2" s="1"/>
  <c r="K2471" i="2"/>
  <c r="O2471" i="2" s="1"/>
  <c r="H2471" i="2"/>
  <c r="K2472" i="2"/>
  <c r="O2472" i="2" s="1"/>
  <c r="H2472" i="2"/>
  <c r="K2487" i="2"/>
  <c r="O2487" i="2" s="1"/>
  <c r="H2487" i="2"/>
  <c r="K2488" i="2"/>
  <c r="O2488" i="2" s="1"/>
  <c r="H2488" i="2"/>
  <c r="K2501" i="2"/>
  <c r="O2501" i="2" s="1"/>
  <c r="K2514" i="2"/>
  <c r="O2514" i="2" s="1"/>
  <c r="H2514" i="2"/>
  <c r="K2568" i="2"/>
  <c r="O2568" i="2" s="1"/>
  <c r="H2568" i="2"/>
  <c r="K2576" i="2"/>
  <c r="O2576" i="2" s="1"/>
  <c r="H2576" i="2"/>
  <c r="K2584" i="2"/>
  <c r="O2584" i="2" s="1"/>
  <c r="H2584" i="2"/>
  <c r="K2592" i="2"/>
  <c r="O2592" i="2" s="1"/>
  <c r="H2592" i="2"/>
  <c r="K2607" i="2"/>
  <c r="O2607" i="2" s="1"/>
  <c r="K2665" i="2"/>
  <c r="O2665" i="2" s="1"/>
  <c r="K2681" i="2"/>
  <c r="O2681" i="2" s="1"/>
  <c r="H2683" i="2"/>
  <c r="K2683" i="2"/>
  <c r="O2683" i="2" s="1"/>
  <c r="K2697" i="2"/>
  <c r="O2697" i="2" s="1"/>
  <c r="H2699" i="2"/>
  <c r="K2699" i="2"/>
  <c r="O2699" i="2" s="1"/>
  <c r="K2713" i="2"/>
  <c r="O2713" i="2" s="1"/>
  <c r="H2715" i="2"/>
  <c r="K2715" i="2"/>
  <c r="O2715" i="2" s="1"/>
  <c r="K2733" i="2"/>
  <c r="O2733" i="2" s="1"/>
  <c r="H2733" i="2"/>
  <c r="K2743" i="2"/>
  <c r="O2743" i="2" s="1"/>
  <c r="H2743" i="2"/>
  <c r="K2280" i="2"/>
  <c r="O2280" i="2" s="1"/>
  <c r="H2280" i="2"/>
  <c r="K2283" i="2"/>
  <c r="O2283" i="2" s="1"/>
  <c r="H2283" i="2"/>
  <c r="K2285" i="2"/>
  <c r="O2285" i="2" s="1"/>
  <c r="K2299" i="2"/>
  <c r="O2299" i="2" s="1"/>
  <c r="H2299" i="2"/>
  <c r="K2315" i="2"/>
  <c r="O2315" i="2" s="1"/>
  <c r="H2315" i="2"/>
  <c r="K2328" i="2"/>
  <c r="O2328" i="2" s="1"/>
  <c r="H2328" i="2"/>
  <c r="K2334" i="2"/>
  <c r="O2334" i="2" s="1"/>
  <c r="H2334" i="2"/>
  <c r="K2342" i="2"/>
  <c r="O2342" i="2" s="1"/>
  <c r="H2342" i="2"/>
  <c r="K2350" i="2"/>
  <c r="O2350" i="2" s="1"/>
  <c r="H2350" i="2"/>
  <c r="K2358" i="2"/>
  <c r="O2358" i="2" s="1"/>
  <c r="H2358" i="2"/>
  <c r="K2366" i="2"/>
  <c r="O2366" i="2" s="1"/>
  <c r="H2366" i="2"/>
  <c r="K2374" i="2"/>
  <c r="O2374" i="2" s="1"/>
  <c r="H2374" i="2"/>
  <c r="K2382" i="2"/>
  <c r="O2382" i="2" s="1"/>
  <c r="H2382" i="2"/>
  <c r="K2390" i="2"/>
  <c r="O2390" i="2" s="1"/>
  <c r="H2390" i="2"/>
  <c r="K2398" i="2"/>
  <c r="O2398" i="2" s="1"/>
  <c r="H2398" i="2"/>
  <c r="K2406" i="2"/>
  <c r="O2406" i="2" s="1"/>
  <c r="H2406" i="2"/>
  <c r="K2414" i="2"/>
  <c r="O2414" i="2" s="1"/>
  <c r="H2414" i="2"/>
  <c r="K2422" i="2"/>
  <c r="O2422" i="2" s="1"/>
  <c r="H2422" i="2"/>
  <c r="K2430" i="2"/>
  <c r="O2430" i="2" s="1"/>
  <c r="H2430" i="2"/>
  <c r="K2438" i="2"/>
  <c r="O2438" i="2" s="1"/>
  <c r="H2438" i="2"/>
  <c r="K2446" i="2"/>
  <c r="O2446" i="2" s="1"/>
  <c r="H2446" i="2"/>
  <c r="K2452" i="2"/>
  <c r="O2452" i="2" s="1"/>
  <c r="H2452" i="2"/>
  <c r="H2454" i="2"/>
  <c r="K2454" i="2"/>
  <c r="O2454" i="2" s="1"/>
  <c r="K2463" i="2"/>
  <c r="O2463" i="2" s="1"/>
  <c r="K2464" i="2"/>
  <c r="O2464" i="2" s="1"/>
  <c r="H2464" i="2"/>
  <c r="K2477" i="2"/>
  <c r="O2477" i="2" s="1"/>
  <c r="K2479" i="2"/>
  <c r="O2479" i="2" s="1"/>
  <c r="H2479" i="2"/>
  <c r="K2480" i="2"/>
  <c r="O2480" i="2" s="1"/>
  <c r="H2480" i="2"/>
  <c r="K2493" i="2"/>
  <c r="O2493" i="2" s="1"/>
  <c r="K2495" i="2"/>
  <c r="O2495" i="2" s="1"/>
  <c r="H2495" i="2"/>
  <c r="K2496" i="2"/>
  <c r="O2496" i="2" s="1"/>
  <c r="H2496" i="2"/>
  <c r="K2518" i="2"/>
  <c r="O2518" i="2" s="1"/>
  <c r="H2518" i="2"/>
  <c r="K2534" i="2"/>
  <c r="O2534" i="2" s="1"/>
  <c r="H2534" i="2"/>
  <c r="K2550" i="2"/>
  <c r="O2550" i="2" s="1"/>
  <c r="H2550" i="2"/>
  <c r="K2564" i="2"/>
  <c r="O2564" i="2" s="1"/>
  <c r="H2564" i="2"/>
  <c r="K2571" i="2"/>
  <c r="O2571" i="2" s="1"/>
  <c r="K2572" i="2"/>
  <c r="O2572" i="2" s="1"/>
  <c r="H2572" i="2"/>
  <c r="K2580" i="2"/>
  <c r="O2580" i="2" s="1"/>
  <c r="H2580" i="2"/>
  <c r="K2587" i="2"/>
  <c r="O2587" i="2" s="1"/>
  <c r="K2588" i="2"/>
  <c r="O2588" i="2" s="1"/>
  <c r="H2588" i="2"/>
  <c r="K2595" i="2"/>
  <c r="O2595" i="2" s="1"/>
  <c r="K2596" i="2"/>
  <c r="O2596" i="2" s="1"/>
  <c r="H2596" i="2"/>
  <c r="K2603" i="2"/>
  <c r="O2603" i="2" s="1"/>
  <c r="K2604" i="2"/>
  <c r="O2604" i="2" s="1"/>
  <c r="H2604" i="2"/>
  <c r="H2611" i="2"/>
  <c r="K2611" i="2"/>
  <c r="O2611" i="2" s="1"/>
  <c r="K2625" i="2"/>
  <c r="O2625" i="2" s="1"/>
  <c r="H2627" i="2"/>
  <c r="K2627" i="2"/>
  <c r="O2627" i="2" s="1"/>
  <c r="K2641" i="2"/>
  <c r="O2641" i="2" s="1"/>
  <c r="H2643" i="2"/>
  <c r="K2643" i="2"/>
  <c r="O2643" i="2" s="1"/>
  <c r="K2657" i="2"/>
  <c r="O2657" i="2" s="1"/>
  <c r="H2659" i="2"/>
  <c r="K2659" i="2"/>
  <c r="O2659" i="2" s="1"/>
  <c r="K2673" i="2"/>
  <c r="O2673" i="2" s="1"/>
  <c r="H2675" i="2"/>
  <c r="K2675" i="2"/>
  <c r="O2675" i="2" s="1"/>
  <c r="K2689" i="2"/>
  <c r="O2689" i="2" s="1"/>
  <c r="H2691" i="2"/>
  <c r="K2691" i="2"/>
  <c r="O2691" i="2" s="1"/>
  <c r="K2705" i="2"/>
  <c r="O2705" i="2" s="1"/>
  <c r="H2707" i="2"/>
  <c r="K2707" i="2"/>
  <c r="O2707" i="2" s="1"/>
  <c r="K2717" i="2"/>
  <c r="O2717" i="2" s="1"/>
  <c r="H2717" i="2"/>
  <c r="K2719" i="2"/>
  <c r="O2719" i="2" s="1"/>
  <c r="H2731" i="2"/>
  <c r="K2731" i="2"/>
  <c r="O2731" i="2" s="1"/>
  <c r="K2737" i="2"/>
  <c r="O2737" i="2" s="1"/>
  <c r="H2737" i="2"/>
  <c r="K2739" i="2"/>
  <c r="O2739" i="2" s="1"/>
  <c r="H2739" i="2"/>
  <c r="K2745" i="2"/>
  <c r="O2745" i="2" s="1"/>
  <c r="H2745" i="2"/>
  <c r="K2747" i="2"/>
  <c r="O2747" i="2" s="1"/>
  <c r="H2747" i="2"/>
  <c r="K2753" i="2"/>
  <c r="O2753" i="2" s="1"/>
  <c r="H2753" i="2"/>
  <c r="K2755" i="2"/>
  <c r="O2755" i="2" s="1"/>
  <c r="H2755" i="2"/>
  <c r="K2761" i="2"/>
  <c r="O2761" i="2" s="1"/>
  <c r="H2761" i="2"/>
  <c r="K2770" i="2"/>
  <c r="O2770" i="2" s="1"/>
  <c r="H2779" i="2"/>
  <c r="K2779" i="2"/>
  <c r="O2779" i="2" s="1"/>
  <c r="K2824" i="2"/>
  <c r="O2824" i="2" s="1"/>
  <c r="H2824" i="2"/>
  <c r="H2834" i="2"/>
  <c r="K2834" i="2"/>
  <c r="O2834" i="2" s="1"/>
  <c r="K2844" i="2"/>
  <c r="O2844" i="2" s="1"/>
  <c r="H2847" i="2"/>
  <c r="K2847" i="2"/>
  <c r="O2847" i="2" s="1"/>
  <c r="K2859" i="2"/>
  <c r="O2859" i="2" s="1"/>
  <c r="H2859" i="2"/>
  <c r="K2872" i="2"/>
  <c r="O2872" i="2" s="1"/>
  <c r="H2872" i="2"/>
  <c r="K2881" i="2"/>
  <c r="O2881" i="2" s="1"/>
  <c r="H2881" i="2"/>
  <c r="K2883" i="2"/>
  <c r="O2883" i="2" s="1"/>
  <c r="H2883" i="2"/>
  <c r="K2890" i="2"/>
  <c r="O2890" i="2" s="1"/>
  <c r="H2890" i="2"/>
  <c r="H2296" i="2"/>
  <c r="H2304" i="2"/>
  <c r="H2312" i="2"/>
  <c r="H2320" i="2"/>
  <c r="H2383" i="2"/>
  <c r="H2399" i="2"/>
  <c r="H2415" i="2"/>
  <c r="H2431" i="2"/>
  <c r="H2447" i="2"/>
  <c r="H2789" i="2"/>
  <c r="H2821" i="2"/>
  <c r="H2845" i="2"/>
  <c r="K2808" i="2"/>
  <c r="O2808" i="2" s="1"/>
  <c r="H2808" i="2"/>
  <c r="K2817" i="2"/>
  <c r="O2817" i="2" s="1"/>
  <c r="H2817" i="2"/>
  <c r="K2819" i="2"/>
  <c r="O2819" i="2" s="1"/>
  <c r="H2819" i="2"/>
  <c r="K2825" i="2"/>
  <c r="O2825" i="2" s="1"/>
  <c r="H2825" i="2"/>
  <c r="K2827" i="2"/>
  <c r="O2827" i="2" s="1"/>
  <c r="H2827" i="2"/>
  <c r="K2848" i="2"/>
  <c r="O2848" i="2" s="1"/>
  <c r="H2848" i="2"/>
  <c r="H2854" i="2"/>
  <c r="K2854" i="2"/>
  <c r="O2854" i="2" s="1"/>
  <c r="K2857" i="2"/>
  <c r="O2857" i="2" s="1"/>
  <c r="H2857" i="2"/>
  <c r="H2868" i="2"/>
  <c r="K2868" i="2"/>
  <c r="O2868" i="2" s="1"/>
  <c r="K2888" i="2"/>
  <c r="O2888" i="2" s="1"/>
  <c r="H2888" i="2"/>
  <c r="H2291" i="2"/>
  <c r="H2339" i="2"/>
  <c r="H2347" i="2"/>
  <c r="H2355" i="2"/>
  <c r="H2363" i="2"/>
  <c r="H2371" i="2"/>
  <c r="H2387" i="2"/>
  <c r="H2403" i="2"/>
  <c r="H2419" i="2"/>
  <c r="H2435" i="2"/>
  <c r="H2467" i="2"/>
  <c r="H2483" i="2"/>
  <c r="H2499" i="2"/>
  <c r="H2515" i="2"/>
  <c r="H2531" i="2"/>
  <c r="H2547" i="2"/>
  <c r="H2765" i="2"/>
  <c r="H2797" i="2"/>
  <c r="D7" i="3"/>
  <c r="K2278" i="2"/>
  <c r="O2278" i="2" s="1"/>
  <c r="H2278" i="2"/>
  <c r="K2562" i="2"/>
  <c r="O2562" i="2" s="1"/>
  <c r="H2562" i="2"/>
  <c r="K2566" i="2"/>
  <c r="O2566" i="2" s="1"/>
  <c r="H2566" i="2"/>
  <c r="K2570" i="2"/>
  <c r="O2570" i="2" s="1"/>
  <c r="H2570" i="2"/>
  <c r="K2574" i="2"/>
  <c r="O2574" i="2" s="1"/>
  <c r="H2574" i="2"/>
  <c r="K2578" i="2"/>
  <c r="O2578" i="2" s="1"/>
  <c r="H2578" i="2"/>
  <c r="K2582" i="2"/>
  <c r="O2582" i="2" s="1"/>
  <c r="H2582" i="2"/>
  <c r="K2586" i="2"/>
  <c r="O2586" i="2" s="1"/>
  <c r="H2586" i="2"/>
  <c r="K2590" i="2"/>
  <c r="O2590" i="2" s="1"/>
  <c r="H2590" i="2"/>
  <c r="K2594" i="2"/>
  <c r="O2594" i="2" s="1"/>
  <c r="H2594" i="2"/>
  <c r="K2598" i="2"/>
  <c r="O2598" i="2" s="1"/>
  <c r="H2598" i="2"/>
  <c r="K2602" i="2"/>
  <c r="O2602" i="2" s="1"/>
  <c r="H2602" i="2"/>
  <c r="K2606" i="2"/>
  <c r="O2606" i="2" s="1"/>
  <c r="H2606" i="2"/>
  <c r="K2610" i="2"/>
  <c r="O2610" i="2" s="1"/>
  <c r="H2610" i="2"/>
  <c r="K2612" i="2"/>
  <c r="O2612" i="2" s="1"/>
  <c r="H2612" i="2"/>
  <c r="K2616" i="2"/>
  <c r="O2616" i="2" s="1"/>
  <c r="H2616" i="2"/>
  <c r="K2620" i="2"/>
  <c r="O2620" i="2" s="1"/>
  <c r="H2620" i="2"/>
  <c r="K2624" i="2"/>
  <c r="O2624" i="2" s="1"/>
  <c r="H2624" i="2"/>
  <c r="K2628" i="2"/>
  <c r="O2628" i="2" s="1"/>
  <c r="H2628" i="2"/>
  <c r="K2632" i="2"/>
  <c r="O2632" i="2" s="1"/>
  <c r="H2632" i="2"/>
  <c r="K2636" i="2"/>
  <c r="O2636" i="2" s="1"/>
  <c r="H2636" i="2"/>
  <c r="K2640" i="2"/>
  <c r="O2640" i="2" s="1"/>
  <c r="H2640" i="2"/>
  <c r="K2644" i="2"/>
  <c r="O2644" i="2" s="1"/>
  <c r="H2644" i="2"/>
  <c r="K2648" i="2"/>
  <c r="O2648" i="2" s="1"/>
  <c r="H2648" i="2"/>
  <c r="K2652" i="2"/>
  <c r="O2652" i="2" s="1"/>
  <c r="H2652" i="2"/>
  <c r="K2656" i="2"/>
  <c r="O2656" i="2" s="1"/>
  <c r="H2656" i="2"/>
  <c r="K2660" i="2"/>
  <c r="O2660" i="2" s="1"/>
  <c r="H2660" i="2"/>
  <c r="K2664" i="2"/>
  <c r="O2664" i="2" s="1"/>
  <c r="H2664" i="2"/>
  <c r="K2668" i="2"/>
  <c r="O2668" i="2" s="1"/>
  <c r="H2668" i="2"/>
  <c r="K2672" i="2"/>
  <c r="O2672" i="2" s="1"/>
  <c r="H2672" i="2"/>
  <c r="K2676" i="2"/>
  <c r="O2676" i="2" s="1"/>
  <c r="H2676" i="2"/>
  <c r="K2680" i="2"/>
  <c r="O2680" i="2" s="1"/>
  <c r="H2680" i="2"/>
  <c r="K2684" i="2"/>
  <c r="O2684" i="2" s="1"/>
  <c r="H2684" i="2"/>
  <c r="K2688" i="2"/>
  <c r="O2688" i="2" s="1"/>
  <c r="H2688" i="2"/>
  <c r="K2692" i="2"/>
  <c r="O2692" i="2" s="1"/>
  <c r="H2692" i="2"/>
  <c r="K2696" i="2"/>
  <c r="O2696" i="2" s="1"/>
  <c r="H2696" i="2"/>
  <c r="K2700" i="2"/>
  <c r="O2700" i="2" s="1"/>
  <c r="H2700" i="2"/>
  <c r="K2704" i="2"/>
  <c r="O2704" i="2" s="1"/>
  <c r="H2704" i="2"/>
  <c r="K2708" i="2"/>
  <c r="O2708" i="2" s="1"/>
  <c r="H2708" i="2"/>
  <c r="K2712" i="2"/>
  <c r="O2712" i="2" s="1"/>
  <c r="H2712" i="2"/>
  <c r="K2769" i="2"/>
  <c r="O2769" i="2" s="1"/>
  <c r="H2769" i="2"/>
  <c r="K2783" i="2"/>
  <c r="O2783" i="2" s="1"/>
  <c r="K2787" i="2"/>
  <c r="O2787" i="2" s="1"/>
  <c r="K2791" i="2"/>
  <c r="O2791" i="2" s="1"/>
  <c r="K2796" i="2"/>
  <c r="O2796" i="2" s="1"/>
  <c r="K2800" i="2"/>
  <c r="O2800" i="2" s="1"/>
  <c r="K2801" i="2"/>
  <c r="O2801" i="2" s="1"/>
  <c r="H2801" i="2"/>
  <c r="K2809" i="2"/>
  <c r="O2809" i="2" s="1"/>
  <c r="H2809" i="2"/>
  <c r="K2811" i="2"/>
  <c r="O2811" i="2" s="1"/>
  <c r="H2811" i="2"/>
  <c r="K2840" i="2"/>
  <c r="O2840" i="2" s="1"/>
  <c r="H2840" i="2"/>
  <c r="K2849" i="2"/>
  <c r="O2849" i="2" s="1"/>
  <c r="H2849" i="2"/>
  <c r="K2851" i="2"/>
  <c r="O2851" i="2" s="1"/>
  <c r="H2851" i="2"/>
  <c r="H2866" i="2"/>
  <c r="K2866" i="2"/>
  <c r="O2866" i="2" s="1"/>
  <c r="H2879" i="2"/>
  <c r="K2879" i="2"/>
  <c r="O2879" i="2" s="1"/>
  <c r="H2284" i="2"/>
  <c r="H2292" i="2"/>
  <c r="H2300" i="2"/>
  <c r="H2308" i="2"/>
  <c r="H2316" i="2"/>
  <c r="H2375" i="2"/>
  <c r="H2391" i="2"/>
  <c r="H2407" i="2"/>
  <c r="H2423" i="2"/>
  <c r="H2439" i="2"/>
  <c r="H2519" i="2"/>
  <c r="H2535" i="2"/>
  <c r="H2551" i="2"/>
  <c r="H2805" i="2"/>
  <c r="H2877" i="2"/>
  <c r="K2785" i="2"/>
  <c r="O2785" i="2" s="1"/>
  <c r="H2785" i="2"/>
  <c r="K2793" i="2"/>
  <c r="O2793" i="2" s="1"/>
  <c r="H2793" i="2"/>
  <c r="K2281" i="2"/>
  <c r="O2281" i="2" s="1"/>
  <c r="K2286" i="2"/>
  <c r="O2286" i="2" s="1"/>
  <c r="H2286" i="2"/>
  <c r="K2294" i="2"/>
  <c r="O2294" i="2" s="1"/>
  <c r="H2294" i="2"/>
  <c r="K2298" i="2"/>
  <c r="O2298" i="2" s="1"/>
  <c r="H2298" i="2"/>
  <c r="K2302" i="2"/>
  <c r="O2302" i="2" s="1"/>
  <c r="H2302" i="2"/>
  <c r="K2306" i="2"/>
  <c r="O2306" i="2" s="1"/>
  <c r="H2306" i="2"/>
  <c r="K2310" i="2"/>
  <c r="O2310" i="2" s="1"/>
  <c r="H2310" i="2"/>
  <c r="K2314" i="2"/>
  <c r="O2314" i="2" s="1"/>
  <c r="H2314" i="2"/>
  <c r="K2318" i="2"/>
  <c r="O2318" i="2" s="1"/>
  <c r="H2318" i="2"/>
  <c r="K2325" i="2"/>
  <c r="O2325" i="2" s="1"/>
  <c r="K2327" i="2"/>
  <c r="O2327" i="2" s="1"/>
  <c r="K2335" i="2"/>
  <c r="O2335" i="2" s="1"/>
  <c r="K2343" i="2"/>
  <c r="O2343" i="2" s="1"/>
  <c r="K2351" i="2"/>
  <c r="O2351" i="2" s="1"/>
  <c r="K2359" i="2"/>
  <c r="O2359" i="2" s="1"/>
  <c r="K2367" i="2"/>
  <c r="O2367" i="2" s="1"/>
  <c r="K2379" i="2"/>
  <c r="O2379" i="2" s="1"/>
  <c r="K2395" i="2"/>
  <c r="O2395" i="2" s="1"/>
  <c r="K2411" i="2"/>
  <c r="O2411" i="2" s="1"/>
  <c r="K2427" i="2"/>
  <c r="O2427" i="2" s="1"/>
  <c r="K2443" i="2"/>
  <c r="O2443" i="2" s="1"/>
  <c r="K2453" i="2"/>
  <c r="O2453" i="2" s="1"/>
  <c r="K2457" i="2"/>
  <c r="O2457" i="2" s="1"/>
  <c r="K2461" i="2"/>
  <c r="O2461" i="2" s="1"/>
  <c r="K2465" i="2"/>
  <c r="O2465" i="2" s="1"/>
  <c r="K2468" i="2"/>
  <c r="O2468" i="2" s="1"/>
  <c r="H2468" i="2"/>
  <c r="K2470" i="2"/>
  <c r="O2470" i="2" s="1"/>
  <c r="H2470" i="2"/>
  <c r="K2473" i="2"/>
  <c r="O2473" i="2" s="1"/>
  <c r="K2476" i="2"/>
  <c r="O2476" i="2" s="1"/>
  <c r="H2476" i="2"/>
  <c r="K2478" i="2"/>
  <c r="O2478" i="2" s="1"/>
  <c r="H2478" i="2"/>
  <c r="K2481" i="2"/>
  <c r="O2481" i="2" s="1"/>
  <c r="K2484" i="2"/>
  <c r="O2484" i="2" s="1"/>
  <c r="H2484" i="2"/>
  <c r="K2486" i="2"/>
  <c r="O2486" i="2" s="1"/>
  <c r="H2486" i="2"/>
  <c r="K2489" i="2"/>
  <c r="O2489" i="2" s="1"/>
  <c r="K2492" i="2"/>
  <c r="O2492" i="2" s="1"/>
  <c r="H2492" i="2"/>
  <c r="K2494" i="2"/>
  <c r="O2494" i="2" s="1"/>
  <c r="H2494" i="2"/>
  <c r="K2497" i="2"/>
  <c r="O2497" i="2" s="1"/>
  <c r="K2500" i="2"/>
  <c r="O2500" i="2" s="1"/>
  <c r="H2500" i="2"/>
  <c r="K2502" i="2"/>
  <c r="O2502" i="2" s="1"/>
  <c r="H2502" i="2"/>
  <c r="K2505" i="2"/>
  <c r="O2505" i="2" s="1"/>
  <c r="K2509" i="2"/>
  <c r="O2509" i="2" s="1"/>
  <c r="K2521" i="2"/>
  <c r="O2521" i="2" s="1"/>
  <c r="K2525" i="2"/>
  <c r="O2525" i="2" s="1"/>
  <c r="K2537" i="2"/>
  <c r="O2537" i="2" s="1"/>
  <c r="K2541" i="2"/>
  <c r="O2541" i="2" s="1"/>
  <c r="K2553" i="2"/>
  <c r="O2553" i="2" s="1"/>
  <c r="K2557" i="2"/>
  <c r="O2557" i="2" s="1"/>
  <c r="K2614" i="2"/>
  <c r="O2614" i="2" s="1"/>
  <c r="H2614" i="2"/>
  <c r="K2618" i="2"/>
  <c r="O2618" i="2" s="1"/>
  <c r="H2618" i="2"/>
  <c r="K2622" i="2"/>
  <c r="O2622" i="2" s="1"/>
  <c r="H2622" i="2"/>
  <c r="K2626" i="2"/>
  <c r="O2626" i="2" s="1"/>
  <c r="H2626" i="2"/>
  <c r="K2630" i="2"/>
  <c r="O2630" i="2" s="1"/>
  <c r="H2630" i="2"/>
  <c r="K2634" i="2"/>
  <c r="O2634" i="2" s="1"/>
  <c r="H2634" i="2"/>
  <c r="K2638" i="2"/>
  <c r="O2638" i="2" s="1"/>
  <c r="H2638" i="2"/>
  <c r="K2642" i="2"/>
  <c r="O2642" i="2" s="1"/>
  <c r="H2642" i="2"/>
  <c r="K2646" i="2"/>
  <c r="O2646" i="2" s="1"/>
  <c r="H2646" i="2"/>
  <c r="K2650" i="2"/>
  <c r="O2650" i="2" s="1"/>
  <c r="H2650" i="2"/>
  <c r="K2654" i="2"/>
  <c r="O2654" i="2" s="1"/>
  <c r="H2654" i="2"/>
  <c r="K2658" i="2"/>
  <c r="O2658" i="2" s="1"/>
  <c r="H2658" i="2"/>
  <c r="K2662" i="2"/>
  <c r="O2662" i="2" s="1"/>
  <c r="H2662" i="2"/>
  <c r="K2666" i="2"/>
  <c r="O2666" i="2" s="1"/>
  <c r="H2666" i="2"/>
  <c r="K2670" i="2"/>
  <c r="O2670" i="2" s="1"/>
  <c r="H2670" i="2"/>
  <c r="K2674" i="2"/>
  <c r="O2674" i="2" s="1"/>
  <c r="H2674" i="2"/>
  <c r="K2678" i="2"/>
  <c r="O2678" i="2" s="1"/>
  <c r="H2678" i="2"/>
  <c r="K2682" i="2"/>
  <c r="O2682" i="2" s="1"/>
  <c r="H2682" i="2"/>
  <c r="K2686" i="2"/>
  <c r="O2686" i="2" s="1"/>
  <c r="H2686" i="2"/>
  <c r="K2690" i="2"/>
  <c r="O2690" i="2" s="1"/>
  <c r="H2690" i="2"/>
  <c r="K2694" i="2"/>
  <c r="O2694" i="2" s="1"/>
  <c r="H2694" i="2"/>
  <c r="K2698" i="2"/>
  <c r="O2698" i="2" s="1"/>
  <c r="H2698" i="2"/>
  <c r="K2702" i="2"/>
  <c r="O2702" i="2" s="1"/>
  <c r="H2702" i="2"/>
  <c r="K2706" i="2"/>
  <c r="O2706" i="2" s="1"/>
  <c r="H2706" i="2"/>
  <c r="K2710" i="2"/>
  <c r="O2710" i="2" s="1"/>
  <c r="H2710" i="2"/>
  <c r="K2714" i="2"/>
  <c r="O2714" i="2" s="1"/>
  <c r="H2714" i="2"/>
  <c r="K2718" i="2"/>
  <c r="O2718" i="2" s="1"/>
  <c r="K2722" i="2"/>
  <c r="O2722" i="2" s="1"/>
  <c r="K2730" i="2"/>
  <c r="O2730" i="2" s="1"/>
  <c r="K2738" i="2"/>
  <c r="O2738" i="2" s="1"/>
  <c r="K2740" i="2"/>
  <c r="O2740" i="2" s="1"/>
  <c r="K2746" i="2"/>
  <c r="O2746" i="2" s="1"/>
  <c r="K2748" i="2"/>
  <c r="O2748" i="2" s="1"/>
  <c r="K2754" i="2"/>
  <c r="O2754" i="2" s="1"/>
  <c r="K2756" i="2"/>
  <c r="O2756" i="2" s="1"/>
  <c r="K2767" i="2"/>
  <c r="O2767" i="2" s="1"/>
  <c r="K2772" i="2"/>
  <c r="O2772" i="2" s="1"/>
  <c r="K2774" i="2"/>
  <c r="O2774" i="2" s="1"/>
  <c r="K2778" i="2"/>
  <c r="O2778" i="2" s="1"/>
  <c r="K2795" i="2"/>
  <c r="O2795" i="2" s="1"/>
  <c r="K2799" i="2"/>
  <c r="O2799" i="2" s="1"/>
  <c r="K2803" i="2"/>
  <c r="O2803" i="2" s="1"/>
  <c r="K2807" i="2"/>
  <c r="O2807" i="2" s="1"/>
  <c r="K2814" i="2"/>
  <c r="O2814" i="2" s="1"/>
  <c r="K2820" i="2"/>
  <c r="O2820" i="2" s="1"/>
  <c r="K2823" i="2"/>
  <c r="O2823" i="2" s="1"/>
  <c r="H2836" i="2"/>
  <c r="K2836" i="2"/>
  <c r="O2836" i="2" s="1"/>
  <c r="K2855" i="2"/>
  <c r="O2855" i="2" s="1"/>
  <c r="K2874" i="2"/>
  <c r="O2874" i="2" s="1"/>
  <c r="K2880" i="2"/>
  <c r="O2880" i="2" s="1"/>
  <c r="H2880" i="2"/>
  <c r="H2886" i="2"/>
  <c r="K2886" i="2"/>
  <c r="O2886" i="2" s="1"/>
  <c r="H2279" i="2"/>
  <c r="H2475" i="2"/>
  <c r="H2491" i="2"/>
  <c r="H2781" i="2"/>
  <c r="H2813" i="2"/>
  <c r="H2885" i="2"/>
  <c r="K2843" i="2"/>
  <c r="O2843" i="2" s="1"/>
  <c r="H2843" i="2"/>
  <c r="K2875" i="2"/>
  <c r="O2875" i="2" s="1"/>
  <c r="H2875" i="2"/>
  <c r="K2891" i="2"/>
  <c r="O2891" i="2" s="1"/>
  <c r="H2891" i="2"/>
  <c r="H2833" i="2"/>
  <c r="H2841" i="2"/>
  <c r="H2865" i="2"/>
  <c r="H2873" i="2"/>
  <c r="K2835" i="2"/>
  <c r="O2835" i="2" s="1"/>
  <c r="H2835" i="2"/>
  <c r="K2867" i="2"/>
  <c r="O2867" i="2" s="1"/>
  <c r="H2867" i="2"/>
  <c r="H2892" i="2"/>
  <c r="K959" i="2"/>
  <c r="O959" i="2" s="1"/>
  <c r="K969" i="2"/>
  <c r="O969" i="2" s="1"/>
  <c r="K975" i="2"/>
  <c r="O975" i="2" s="1"/>
  <c r="K1079" i="2"/>
  <c r="O1079" i="2" s="1"/>
  <c r="K1085" i="2"/>
  <c r="O1085" i="2" s="1"/>
  <c r="K1161" i="2"/>
  <c r="O1161" i="2" s="1"/>
  <c r="K1163" i="2"/>
  <c r="O1163" i="2" s="1"/>
  <c r="K1314" i="2"/>
  <c r="O1314" i="2" s="1"/>
  <c r="K1328" i="2"/>
  <c r="O1328" i="2" s="1"/>
  <c r="K1392" i="2"/>
  <c r="O1392" i="2" s="1"/>
  <c r="K1415" i="2"/>
  <c r="O1415" i="2" s="1"/>
  <c r="K1559" i="2"/>
  <c r="O1559" i="2" s="1"/>
  <c r="K1637" i="2"/>
  <c r="O1637" i="2" s="1"/>
  <c r="K1640" i="2"/>
  <c r="O1640" i="2" s="1"/>
  <c r="K1668" i="2"/>
  <c r="O1668" i="2" s="1"/>
  <c r="K1704" i="2"/>
  <c r="O1704" i="2" s="1"/>
  <c r="K1796" i="2"/>
  <c r="O1796" i="2" s="1"/>
  <c r="K1805" i="2"/>
  <c r="O1805" i="2" s="1"/>
  <c r="K1824" i="2"/>
  <c r="O1824" i="2" s="1"/>
  <c r="K1837" i="2"/>
  <c r="O1837" i="2" s="1"/>
  <c r="K1900" i="2"/>
  <c r="O1900" i="2" s="1"/>
  <c r="K1905" i="2"/>
  <c r="O1905" i="2" s="1"/>
  <c r="K1980" i="2"/>
  <c r="O1980" i="2" s="1"/>
  <c r="K2020" i="2"/>
  <c r="O2020" i="2" s="1"/>
  <c r="K1171" i="2"/>
  <c r="O1171" i="2" s="1"/>
  <c r="K1245" i="2"/>
  <c r="O1245" i="2" s="1"/>
  <c r="K1329" i="2"/>
  <c r="O1329" i="2" s="1"/>
  <c r="K1401" i="2"/>
  <c r="O1401" i="2" s="1"/>
  <c r="K1455" i="2"/>
  <c r="O1455" i="2" s="1"/>
  <c r="K1623" i="2"/>
  <c r="O1623" i="2" s="1"/>
  <c r="K1636" i="2"/>
  <c r="O1636" i="2" s="1"/>
  <c r="K1641" i="2"/>
  <c r="O1641" i="2" s="1"/>
  <c r="K1696" i="2"/>
  <c r="O1696" i="2" s="1"/>
  <c r="K1709" i="2"/>
  <c r="O1709" i="2" s="1"/>
  <c r="K1797" i="2"/>
  <c r="O1797" i="2" s="1"/>
  <c r="K1884" i="2"/>
  <c r="O1884" i="2" s="1"/>
  <c r="K1960" i="2"/>
  <c r="O1960" i="2" s="1"/>
  <c r="K2142" i="2"/>
  <c r="O2142" i="2" s="1"/>
  <c r="H2276" i="2"/>
  <c r="D6" i="3"/>
  <c r="D5" i="3"/>
  <c r="D4" i="3"/>
  <c r="D3" i="3"/>
  <c r="K2162" i="2"/>
  <c r="O2162" i="2" s="1"/>
  <c r="K2221" i="2"/>
  <c r="O2221" i="2" s="1"/>
  <c r="E9" i="3"/>
  <c r="D8" i="3"/>
  <c r="K951" i="2"/>
  <c r="O951" i="2" s="1"/>
  <c r="K977" i="2"/>
  <c r="O977" i="2" s="1"/>
  <c r="K1055" i="2"/>
  <c r="O1055" i="2" s="1"/>
  <c r="K1063" i="2"/>
  <c r="O1063" i="2" s="1"/>
  <c r="K1089" i="2"/>
  <c r="O1089" i="2" s="1"/>
  <c r="K1107" i="2"/>
  <c r="O1107" i="2" s="1"/>
  <c r="K1125" i="2"/>
  <c r="O1125" i="2" s="1"/>
  <c r="K1137" i="2"/>
  <c r="O1137" i="2" s="1"/>
  <c r="K1181" i="2"/>
  <c r="O1181" i="2" s="1"/>
  <c r="K1183" i="2"/>
  <c r="O1183" i="2" s="1"/>
  <c r="K1205" i="2"/>
  <c r="O1205" i="2" s="1"/>
  <c r="K1227" i="2"/>
  <c r="O1227" i="2" s="1"/>
  <c r="K1253" i="2"/>
  <c r="O1253" i="2" s="1"/>
  <c r="K1346" i="2"/>
  <c r="O1346" i="2" s="1"/>
  <c r="K1374" i="2"/>
  <c r="O1374" i="2" s="1"/>
  <c r="K1380" i="2"/>
  <c r="O1380" i="2" s="1"/>
  <c r="K1411" i="2"/>
  <c r="O1411" i="2" s="1"/>
  <c r="K1452" i="2"/>
  <c r="O1452" i="2" s="1"/>
  <c r="K1464" i="2"/>
  <c r="O1464" i="2" s="1"/>
  <c r="K1484" i="2"/>
  <c r="O1484" i="2" s="1"/>
  <c r="K1503" i="2"/>
  <c r="O1503" i="2" s="1"/>
  <c r="K1512" i="2"/>
  <c r="O1512" i="2" s="1"/>
  <c r="K1543" i="2"/>
  <c r="O1543" i="2" s="1"/>
  <c r="K1571" i="2"/>
  <c r="O1571" i="2" s="1"/>
  <c r="K1607" i="2"/>
  <c r="O1607" i="2" s="1"/>
  <c r="K1650" i="2"/>
  <c r="O1650" i="2" s="1"/>
  <c r="K1656" i="2"/>
  <c r="O1656" i="2" s="1"/>
  <c r="K1666" i="2"/>
  <c r="O1666" i="2" s="1"/>
  <c r="K1686" i="2"/>
  <c r="O1686" i="2" s="1"/>
  <c r="K1698" i="2"/>
  <c r="O1698" i="2" s="1"/>
  <c r="K1701" i="2"/>
  <c r="O1701" i="2" s="1"/>
  <c r="K1725" i="2"/>
  <c r="O1725" i="2" s="1"/>
  <c r="K1765" i="2"/>
  <c r="O1765" i="2" s="1"/>
  <c r="K1768" i="2"/>
  <c r="O1768" i="2" s="1"/>
  <c r="K1820" i="2"/>
  <c r="O1820" i="2" s="1"/>
  <c r="K1825" i="2"/>
  <c r="O1825" i="2" s="1"/>
  <c r="K1896" i="2"/>
  <c r="O1896" i="2" s="1"/>
  <c r="K1897" i="2"/>
  <c r="O1897" i="2" s="1"/>
  <c r="K1916" i="2"/>
  <c r="O1916" i="2" s="1"/>
  <c r="K1917" i="2"/>
  <c r="O1917" i="2" s="1"/>
  <c r="K1924" i="2"/>
  <c r="O1924" i="2" s="1"/>
  <c r="K1956" i="2"/>
  <c r="O1956" i="2" s="1"/>
  <c r="K1996" i="2"/>
  <c r="O1996" i="2" s="1"/>
  <c r="K2008" i="2"/>
  <c r="O2008" i="2" s="1"/>
  <c r="K2028" i="2"/>
  <c r="O2028" i="2" s="1"/>
  <c r="K2241" i="2"/>
  <c r="O2241" i="2" s="1"/>
  <c r="K2080" i="2"/>
  <c r="O2080" i="2" s="1"/>
  <c r="K2110" i="2"/>
  <c r="O2110" i="2" s="1"/>
  <c r="K2154" i="2"/>
  <c r="O2154" i="2" s="1"/>
  <c r="K961" i="2"/>
  <c r="O961" i="2" s="1"/>
  <c r="K967" i="2"/>
  <c r="O967" i="2" s="1"/>
  <c r="K985" i="2"/>
  <c r="O985" i="2" s="1"/>
  <c r="K1025" i="2"/>
  <c r="O1025" i="2" s="1"/>
  <c r="K1027" i="2"/>
  <c r="O1027" i="2" s="1"/>
  <c r="K1049" i="2"/>
  <c r="O1049" i="2" s="1"/>
  <c r="K1051" i="2"/>
  <c r="O1051" i="2" s="1"/>
  <c r="K1065" i="2"/>
  <c r="O1065" i="2" s="1"/>
  <c r="K1067" i="2"/>
  <c r="O1067" i="2" s="1"/>
  <c r="K1093" i="2"/>
  <c r="O1093" i="2" s="1"/>
  <c r="K1103" i="2"/>
  <c r="O1103" i="2" s="1"/>
  <c r="K1115" i="2"/>
  <c r="O1115" i="2" s="1"/>
  <c r="K1133" i="2"/>
  <c r="O1133" i="2" s="1"/>
  <c r="K1197" i="2"/>
  <c r="O1197" i="2" s="1"/>
  <c r="K1199" i="2"/>
  <c r="O1199" i="2" s="1"/>
  <c r="K1213" i="2"/>
  <c r="O1213" i="2" s="1"/>
  <c r="K1231" i="2"/>
  <c r="O1231" i="2" s="1"/>
  <c r="K1336" i="2"/>
  <c r="O1336" i="2" s="1"/>
  <c r="K1406" i="2"/>
  <c r="O1406" i="2" s="1"/>
  <c r="K1409" i="2"/>
  <c r="O1409" i="2" s="1"/>
  <c r="K1429" i="2"/>
  <c r="O1429" i="2" s="1"/>
  <c r="K1439" i="2"/>
  <c r="O1439" i="2" s="1"/>
  <c r="K1456" i="2"/>
  <c r="O1456" i="2" s="1"/>
  <c r="K1488" i="2"/>
  <c r="O1488" i="2" s="1"/>
  <c r="K1539" i="2"/>
  <c r="O1539" i="2" s="1"/>
  <c r="K1575" i="2"/>
  <c r="O1575" i="2" s="1"/>
  <c r="K1603" i="2"/>
  <c r="O1603" i="2" s="1"/>
  <c r="K1632" i="2"/>
  <c r="O1632" i="2" s="1"/>
  <c r="K1694" i="2"/>
  <c r="O1694" i="2" s="1"/>
  <c r="K1718" i="2"/>
  <c r="O1718" i="2" s="1"/>
  <c r="K1721" i="2"/>
  <c r="O1721" i="2" s="1"/>
  <c r="K1724" i="2"/>
  <c r="O1724" i="2" s="1"/>
  <c r="K1745" i="2"/>
  <c r="O1745" i="2" s="1"/>
  <c r="K1764" i="2"/>
  <c r="O1764" i="2" s="1"/>
  <c r="K1769" i="2"/>
  <c r="O1769" i="2" s="1"/>
  <c r="K1782" i="2"/>
  <c r="O1782" i="2" s="1"/>
  <c r="K1792" i="2"/>
  <c r="O1792" i="2" s="1"/>
  <c r="K1852" i="2"/>
  <c r="O1852" i="2" s="1"/>
  <c r="K1861" i="2"/>
  <c r="O1861" i="2" s="1"/>
  <c r="K1888" i="2"/>
  <c r="O1888" i="2" s="1"/>
  <c r="K1928" i="2"/>
  <c r="O1928" i="2" s="1"/>
  <c r="K1944" i="2"/>
  <c r="O1944" i="2" s="1"/>
  <c r="K1964" i="2"/>
  <c r="O1964" i="2" s="1"/>
  <c r="K2185" i="2"/>
  <c r="O2185" i="2" s="1"/>
  <c r="H2252" i="2"/>
  <c r="H346" i="2"/>
  <c r="K346" i="2"/>
  <c r="O346" i="2" s="1"/>
  <c r="H462" i="2"/>
  <c r="K462" i="2"/>
  <c r="O462" i="2" s="1"/>
  <c r="H518" i="2"/>
  <c r="K518" i="2"/>
  <c r="O518" i="2" s="1"/>
  <c r="H554" i="2"/>
  <c r="K554" i="2"/>
  <c r="O554" i="2" s="1"/>
  <c r="K696" i="2"/>
  <c r="O696" i="2" s="1"/>
  <c r="H696" i="2"/>
  <c r="K282" i="2"/>
  <c r="O282" i="2" s="1"/>
  <c r="H1031" i="2"/>
  <c r="K1031" i="2"/>
  <c r="O1031" i="2" s="1"/>
  <c r="H1059" i="2"/>
  <c r="K1059" i="2"/>
  <c r="O1059" i="2" s="1"/>
  <c r="H1187" i="2"/>
  <c r="K1187" i="2"/>
  <c r="O1187" i="2" s="1"/>
  <c r="H1217" i="2"/>
  <c r="K1217" i="2"/>
  <c r="O1217" i="2" s="1"/>
  <c r="H1295" i="2"/>
  <c r="K1295" i="2"/>
  <c r="O1295" i="2" s="1"/>
  <c r="H1318" i="2"/>
  <c r="K1318" i="2"/>
  <c r="O1318" i="2" s="1"/>
  <c r="H1356" i="2"/>
  <c r="K1356" i="2"/>
  <c r="O1356" i="2" s="1"/>
  <c r="H1381" i="2"/>
  <c r="K1381" i="2"/>
  <c r="O1381" i="2" s="1"/>
  <c r="H1483" i="2"/>
  <c r="K1483" i="2"/>
  <c r="O1483" i="2" s="1"/>
  <c r="H1508" i="2"/>
  <c r="K1508" i="2"/>
  <c r="O1508" i="2" s="1"/>
  <c r="H1634" i="2"/>
  <c r="K1634" i="2"/>
  <c r="O1634" i="2" s="1"/>
  <c r="K1658" i="2"/>
  <c r="O1658" i="2" s="1"/>
  <c r="K1664" i="2"/>
  <c r="O1664" i="2" s="1"/>
  <c r="K1669" i="2"/>
  <c r="O1669" i="2" s="1"/>
  <c r="H1673" i="2"/>
  <c r="K1673" i="2"/>
  <c r="O1673" i="2" s="1"/>
  <c r="K1692" i="2"/>
  <c r="O1692" i="2" s="1"/>
  <c r="H1705" i="2"/>
  <c r="K1705" i="2"/>
  <c r="O1705" i="2" s="1"/>
  <c r="K1714" i="2"/>
  <c r="O1714" i="2" s="1"/>
  <c r="K1717" i="2"/>
  <c r="O1717" i="2" s="1"/>
  <c r="H1722" i="2"/>
  <c r="K1722" i="2"/>
  <c r="O1722" i="2" s="1"/>
  <c r="K1737" i="2"/>
  <c r="O1737" i="2" s="1"/>
  <c r="K1740" i="2"/>
  <c r="O1740" i="2" s="1"/>
  <c r="H1746" i="2"/>
  <c r="K1746" i="2"/>
  <c r="O1746" i="2" s="1"/>
  <c r="H1758" i="2"/>
  <c r="K1758" i="2"/>
  <c r="O1758" i="2" s="1"/>
  <c r="K1785" i="2"/>
  <c r="O1785" i="2" s="1"/>
  <c r="K1788" i="2"/>
  <c r="O1788" i="2" s="1"/>
  <c r="H1794" i="2"/>
  <c r="K1794" i="2"/>
  <c r="O1794" i="2" s="1"/>
  <c r="H1829" i="2"/>
  <c r="K1829" i="2"/>
  <c r="O1829" i="2" s="1"/>
  <c r="H1857" i="2"/>
  <c r="K1857" i="2"/>
  <c r="O1857" i="2" s="1"/>
  <c r="H1909" i="2"/>
  <c r="K1909" i="2"/>
  <c r="O1909" i="2" s="1"/>
  <c r="H1976" i="2"/>
  <c r="K1976" i="2"/>
  <c r="O1976" i="2" s="1"/>
  <c r="H2056" i="2"/>
  <c r="K2056" i="2"/>
  <c r="O2056" i="2" s="1"/>
  <c r="K234" i="2"/>
  <c r="O234" i="2" s="1"/>
  <c r="K266" i="2"/>
  <c r="O266" i="2" s="1"/>
  <c r="K330" i="2"/>
  <c r="O330" i="2" s="1"/>
  <c r="K1013" i="2"/>
  <c r="O1013" i="2" s="1"/>
  <c r="H1029" i="2"/>
  <c r="K1029" i="2"/>
  <c r="O1029" i="2" s="1"/>
  <c r="K1041" i="2"/>
  <c r="O1041" i="2" s="1"/>
  <c r="H1123" i="2"/>
  <c r="K1123" i="2"/>
  <c r="O1123" i="2" s="1"/>
  <c r="K1153" i="2"/>
  <c r="O1153" i="2" s="1"/>
  <c r="H1185" i="2"/>
  <c r="K1185" i="2"/>
  <c r="O1185" i="2" s="1"/>
  <c r="H1201" i="2"/>
  <c r="K1201" i="2"/>
  <c r="O1201" i="2" s="1"/>
  <c r="K1249" i="2"/>
  <c r="O1249" i="2" s="1"/>
  <c r="K1251" i="2"/>
  <c r="O1251" i="2" s="1"/>
  <c r="H1261" i="2"/>
  <c r="K1261" i="2"/>
  <c r="O1261" i="2" s="1"/>
  <c r="K1299" i="2"/>
  <c r="O1299" i="2" s="1"/>
  <c r="K1305" i="2"/>
  <c r="O1305" i="2" s="1"/>
  <c r="K1310" i="2"/>
  <c r="O1310" i="2" s="1"/>
  <c r="H1316" i="2"/>
  <c r="K1316" i="2"/>
  <c r="O1316" i="2" s="1"/>
  <c r="H1348" i="2"/>
  <c r="K1348" i="2"/>
  <c r="O1348" i="2" s="1"/>
  <c r="K1365" i="2"/>
  <c r="O1365" i="2" s="1"/>
  <c r="H1369" i="2"/>
  <c r="K1369" i="2"/>
  <c r="O1369" i="2" s="1"/>
  <c r="H1480" i="2"/>
  <c r="K1480" i="2"/>
  <c r="O1480" i="2" s="1"/>
  <c r="H1507" i="2"/>
  <c r="K1507" i="2"/>
  <c r="O1507" i="2" s="1"/>
  <c r="H1662" i="2"/>
  <c r="K1662" i="2"/>
  <c r="O1662" i="2" s="1"/>
  <c r="H1693" i="2"/>
  <c r="K1693" i="2"/>
  <c r="O1693" i="2" s="1"/>
  <c r="H1720" i="2"/>
  <c r="K1720" i="2"/>
  <c r="O1720" i="2" s="1"/>
  <c r="H1741" i="2"/>
  <c r="K1741" i="2"/>
  <c r="O1741" i="2" s="1"/>
  <c r="H1756" i="2"/>
  <c r="K1756" i="2"/>
  <c r="O1756" i="2" s="1"/>
  <c r="H1786" i="2"/>
  <c r="K1786" i="2"/>
  <c r="O1786" i="2" s="1"/>
  <c r="H1940" i="2"/>
  <c r="K1940" i="2"/>
  <c r="O1940" i="2" s="1"/>
  <c r="K1988" i="2"/>
  <c r="O1988" i="2" s="1"/>
  <c r="K65" i="2"/>
  <c r="O65" i="2" s="1"/>
  <c r="K129" i="2"/>
  <c r="O129" i="2" s="1"/>
  <c r="K314" i="2"/>
  <c r="O314" i="2" s="1"/>
  <c r="K472" i="2"/>
  <c r="O472" i="2" s="1"/>
  <c r="K490" i="2"/>
  <c r="O490" i="2" s="1"/>
  <c r="K502" i="2"/>
  <c r="O502" i="2" s="1"/>
  <c r="K506" i="2"/>
  <c r="O506" i="2" s="1"/>
  <c r="K538" i="2"/>
  <c r="O538" i="2" s="1"/>
  <c r="K981" i="2"/>
  <c r="O981" i="2" s="1"/>
  <c r="K1007" i="2"/>
  <c r="O1007" i="2" s="1"/>
  <c r="K1017" i="2"/>
  <c r="O1017" i="2" s="1"/>
  <c r="K1019" i="2"/>
  <c r="O1019" i="2" s="1"/>
  <c r="H1023" i="2"/>
  <c r="K1023" i="2"/>
  <c r="O1023" i="2" s="1"/>
  <c r="K1033" i="2"/>
  <c r="O1033" i="2" s="1"/>
  <c r="H1045" i="2"/>
  <c r="K1045" i="2"/>
  <c r="O1045" i="2" s="1"/>
  <c r="K1075" i="2"/>
  <c r="O1075" i="2" s="1"/>
  <c r="H1099" i="2"/>
  <c r="K1099" i="2"/>
  <c r="O1099" i="2" s="1"/>
  <c r="K1117" i="2"/>
  <c r="O1117" i="2" s="1"/>
  <c r="H1121" i="2"/>
  <c r="K1121" i="2"/>
  <c r="O1121" i="2" s="1"/>
  <c r="K1145" i="2"/>
  <c r="O1145" i="2" s="1"/>
  <c r="K1167" i="2"/>
  <c r="O1167" i="2" s="1"/>
  <c r="K1175" i="2"/>
  <c r="O1175" i="2" s="1"/>
  <c r="H1179" i="2"/>
  <c r="K1179" i="2"/>
  <c r="O1179" i="2" s="1"/>
  <c r="K1189" i="2"/>
  <c r="O1189" i="2" s="1"/>
  <c r="K1191" i="2"/>
  <c r="O1191" i="2" s="1"/>
  <c r="H1195" i="2"/>
  <c r="K1195" i="2"/>
  <c r="O1195" i="2" s="1"/>
  <c r="K1221" i="2"/>
  <c r="O1221" i="2" s="1"/>
  <c r="K1239" i="2"/>
  <c r="O1239" i="2" s="1"/>
  <c r="H1243" i="2"/>
  <c r="K1243" i="2"/>
  <c r="O1243" i="2" s="1"/>
  <c r="H1309" i="2"/>
  <c r="K1309" i="2"/>
  <c r="O1309" i="2" s="1"/>
  <c r="K1337" i="2"/>
  <c r="O1337" i="2" s="1"/>
  <c r="H1361" i="2"/>
  <c r="K1361" i="2"/>
  <c r="O1361" i="2" s="1"/>
  <c r="K1393" i="2"/>
  <c r="O1393" i="2" s="1"/>
  <c r="H1397" i="2"/>
  <c r="K1397" i="2"/>
  <c r="O1397" i="2" s="1"/>
  <c r="K1416" i="2"/>
  <c r="O1416" i="2" s="1"/>
  <c r="K1444" i="2"/>
  <c r="O1444" i="2" s="1"/>
  <c r="H1451" i="2"/>
  <c r="K1451" i="2"/>
  <c r="O1451" i="2" s="1"/>
  <c r="H1475" i="2"/>
  <c r="K1475" i="2"/>
  <c r="O1475" i="2" s="1"/>
  <c r="K1654" i="2"/>
  <c r="O1654" i="2" s="1"/>
  <c r="H1657" i="2"/>
  <c r="K1657" i="2"/>
  <c r="O1657" i="2" s="1"/>
  <c r="H1688" i="2"/>
  <c r="K1688" i="2"/>
  <c r="O1688" i="2" s="1"/>
  <c r="K1713" i="2"/>
  <c r="O1713" i="2" s="1"/>
  <c r="K1732" i="2"/>
  <c r="O1732" i="2" s="1"/>
  <c r="H1736" i="2"/>
  <c r="K1736" i="2"/>
  <c r="O1736" i="2" s="1"/>
  <c r="K1750" i="2"/>
  <c r="O1750" i="2" s="1"/>
  <c r="H1753" i="2"/>
  <c r="K1753" i="2"/>
  <c r="O1753" i="2" s="1"/>
  <c r="K1762" i="2"/>
  <c r="O1762" i="2" s="1"/>
  <c r="K1773" i="2"/>
  <c r="O1773" i="2" s="1"/>
  <c r="K1778" i="2"/>
  <c r="O1778" i="2" s="1"/>
  <c r="H1784" i="2"/>
  <c r="K1784" i="2"/>
  <c r="O1784" i="2" s="1"/>
  <c r="K1801" i="2"/>
  <c r="O1801" i="2" s="1"/>
  <c r="K1804" i="2"/>
  <c r="O1804" i="2" s="1"/>
  <c r="H1813" i="2"/>
  <c r="K1813" i="2"/>
  <c r="O1813" i="2" s="1"/>
  <c r="K1833" i="2"/>
  <c r="O1833" i="2" s="1"/>
  <c r="H1856" i="2"/>
  <c r="K1856" i="2"/>
  <c r="O1856" i="2" s="1"/>
  <c r="K1868" i="2"/>
  <c r="O1868" i="2" s="1"/>
  <c r="K1873" i="2"/>
  <c r="O1873" i="2" s="1"/>
  <c r="K1892" i="2"/>
  <c r="O1892" i="2" s="1"/>
  <c r="H1901" i="2"/>
  <c r="K1901" i="2"/>
  <c r="O1901" i="2" s="1"/>
  <c r="H2004" i="2"/>
  <c r="K2004" i="2"/>
  <c r="O2004" i="2" s="1"/>
  <c r="K250" i="2"/>
  <c r="O250" i="2" s="1"/>
  <c r="K298" i="2"/>
  <c r="O298" i="2" s="1"/>
  <c r="H1003" i="2"/>
  <c r="K1003" i="2"/>
  <c r="O1003" i="2" s="1"/>
  <c r="H1037" i="2"/>
  <c r="K1037" i="2"/>
  <c r="O1037" i="2" s="1"/>
  <c r="H1071" i="2"/>
  <c r="K1071" i="2"/>
  <c r="O1071" i="2" s="1"/>
  <c r="H1111" i="2"/>
  <c r="K1111" i="2"/>
  <c r="O1111" i="2" s="1"/>
  <c r="H1193" i="2"/>
  <c r="K1193" i="2"/>
  <c r="O1193" i="2" s="1"/>
  <c r="H1235" i="2"/>
  <c r="K1235" i="2"/>
  <c r="O1235" i="2" s="1"/>
  <c r="K1265" i="2"/>
  <c r="O1265" i="2" s="1"/>
  <c r="K1273" i="2"/>
  <c r="O1273" i="2" s="1"/>
  <c r="K1281" i="2"/>
  <c r="O1281" i="2" s="1"/>
  <c r="K1289" i="2"/>
  <c r="O1289" i="2" s="1"/>
  <c r="K1291" i="2"/>
  <c r="O1291" i="2" s="1"/>
  <c r="K1317" i="2"/>
  <c r="O1317" i="2" s="1"/>
  <c r="K1320" i="2"/>
  <c r="O1320" i="2" s="1"/>
  <c r="H1333" i="2"/>
  <c r="K1333" i="2"/>
  <c r="O1333" i="2" s="1"/>
  <c r="H1358" i="2"/>
  <c r="K1358" i="2"/>
  <c r="O1358" i="2" s="1"/>
  <c r="H1384" i="2"/>
  <c r="K1384" i="2"/>
  <c r="O1384" i="2" s="1"/>
  <c r="H1448" i="2"/>
  <c r="K1448" i="2"/>
  <c r="O1448" i="2" s="1"/>
  <c r="H1645" i="2"/>
  <c r="K1645" i="2"/>
  <c r="O1645" i="2" s="1"/>
  <c r="H1708" i="2"/>
  <c r="K1708" i="2"/>
  <c r="O1708" i="2" s="1"/>
  <c r="H1733" i="2"/>
  <c r="K1733" i="2"/>
  <c r="O1733" i="2" s="1"/>
  <c r="H1749" i="2"/>
  <c r="K1749" i="2"/>
  <c r="O1749" i="2" s="1"/>
  <c r="H1777" i="2"/>
  <c r="K1777" i="2"/>
  <c r="O1777" i="2" s="1"/>
  <c r="K1832" i="2"/>
  <c r="O1832" i="2" s="1"/>
  <c r="K1841" i="2"/>
  <c r="O1841" i="2" s="1"/>
  <c r="K1860" i="2"/>
  <c r="O1860" i="2" s="1"/>
  <c r="K1889" i="2"/>
  <c r="O1889" i="2" s="1"/>
  <c r="H1936" i="2"/>
  <c r="K1936" i="2"/>
  <c r="O1936" i="2" s="1"/>
  <c r="H1948" i="2"/>
  <c r="K1948" i="2"/>
  <c r="O1948" i="2" s="1"/>
  <c r="H2096" i="2"/>
  <c r="K2096" i="2"/>
  <c r="O2096" i="2" s="1"/>
  <c r="K2150" i="2"/>
  <c r="O2150" i="2" s="1"/>
  <c r="K2197" i="2"/>
  <c r="O2197" i="2" s="1"/>
  <c r="K2253" i="2"/>
  <c r="O2253" i="2" s="1"/>
  <c r="H2228" i="2"/>
  <c r="H2260" i="2"/>
  <c r="K2205" i="2"/>
  <c r="O2205" i="2" s="1"/>
  <c r="K2225" i="2"/>
  <c r="O2225" i="2" s="1"/>
  <c r="H2236" i="2"/>
  <c r="H2268" i="2"/>
  <c r="K2048" i="2"/>
  <c r="O2048" i="2" s="1"/>
  <c r="K2064" i="2"/>
  <c r="O2064" i="2" s="1"/>
  <c r="K2146" i="2"/>
  <c r="O2146" i="2" s="1"/>
  <c r="K2265" i="2"/>
  <c r="O2265" i="2" s="1"/>
  <c r="H2245" i="2"/>
  <c r="H2269" i="2"/>
  <c r="K1026" i="2"/>
  <c r="O1026" i="2" s="1"/>
  <c r="H1026" i="2"/>
  <c r="K1034" i="2"/>
  <c r="O1034" i="2" s="1"/>
  <c r="H1034" i="2"/>
  <c r="H1039" i="2"/>
  <c r="K1039" i="2"/>
  <c r="O1039" i="2" s="1"/>
  <c r="K1008" i="2"/>
  <c r="O1008" i="2" s="1"/>
  <c r="H1008" i="2"/>
  <c r="K954" i="2"/>
  <c r="O954" i="2" s="1"/>
  <c r="H954" i="2"/>
  <c r="K955" i="2"/>
  <c r="O955" i="2" s="1"/>
  <c r="K957" i="2"/>
  <c r="O957" i="2" s="1"/>
  <c r="K958" i="2"/>
  <c r="O958" i="2" s="1"/>
  <c r="H958" i="2"/>
  <c r="K962" i="2"/>
  <c r="O962" i="2" s="1"/>
  <c r="H962" i="2"/>
  <c r="K963" i="2"/>
  <c r="O963" i="2" s="1"/>
  <c r="K965" i="2"/>
  <c r="O965" i="2" s="1"/>
  <c r="K966" i="2"/>
  <c r="O966" i="2" s="1"/>
  <c r="H966" i="2"/>
  <c r="K970" i="2"/>
  <c r="O970" i="2" s="1"/>
  <c r="H970" i="2"/>
  <c r="K971" i="2"/>
  <c r="O971" i="2" s="1"/>
  <c r="K973" i="2"/>
  <c r="O973" i="2" s="1"/>
  <c r="K974" i="2"/>
  <c r="O974" i="2" s="1"/>
  <c r="H974" i="2"/>
  <c r="K978" i="2"/>
  <c r="O978" i="2" s="1"/>
  <c r="H978" i="2"/>
  <c r="K979" i="2"/>
  <c r="O979" i="2" s="1"/>
  <c r="K982" i="2"/>
  <c r="O982" i="2" s="1"/>
  <c r="H982" i="2"/>
  <c r="K983" i="2"/>
  <c r="O983" i="2" s="1"/>
  <c r="K986" i="2"/>
  <c r="O986" i="2" s="1"/>
  <c r="H986" i="2"/>
  <c r="K989" i="2"/>
  <c r="O989" i="2" s="1"/>
  <c r="K993" i="2"/>
  <c r="O993" i="2" s="1"/>
  <c r="K997" i="2"/>
  <c r="O997" i="2" s="1"/>
  <c r="K1001" i="2"/>
  <c r="O1001" i="2" s="1"/>
  <c r="K1012" i="2"/>
  <c r="O1012" i="2" s="1"/>
  <c r="H1012" i="2"/>
  <c r="K952" i="2"/>
  <c r="O952" i="2" s="1"/>
  <c r="H952" i="2"/>
  <c r="K956" i="2"/>
  <c r="O956" i="2" s="1"/>
  <c r="H956" i="2"/>
  <c r="K960" i="2"/>
  <c r="O960" i="2" s="1"/>
  <c r="H960" i="2"/>
  <c r="K964" i="2"/>
  <c r="O964" i="2" s="1"/>
  <c r="H964" i="2"/>
  <c r="K968" i="2"/>
  <c r="O968" i="2" s="1"/>
  <c r="H968" i="2"/>
  <c r="K972" i="2"/>
  <c r="O972" i="2" s="1"/>
  <c r="H972" i="2"/>
  <c r="K976" i="2"/>
  <c r="O976" i="2" s="1"/>
  <c r="H976" i="2"/>
  <c r="K980" i="2"/>
  <c r="O980" i="2" s="1"/>
  <c r="H980" i="2"/>
  <c r="K984" i="2"/>
  <c r="O984" i="2" s="1"/>
  <c r="H984" i="2"/>
  <c r="K987" i="2"/>
  <c r="O987" i="2" s="1"/>
  <c r="K990" i="2"/>
  <c r="O990" i="2" s="1"/>
  <c r="H990" i="2"/>
  <c r="K991" i="2"/>
  <c r="O991" i="2" s="1"/>
  <c r="K994" i="2"/>
  <c r="O994" i="2" s="1"/>
  <c r="H994" i="2"/>
  <c r="K995" i="2"/>
  <c r="O995" i="2" s="1"/>
  <c r="K998" i="2"/>
  <c r="O998" i="2" s="1"/>
  <c r="H998" i="2"/>
  <c r="K999" i="2"/>
  <c r="O999" i="2" s="1"/>
  <c r="K1002" i="2"/>
  <c r="O1002" i="2" s="1"/>
  <c r="H1002" i="2"/>
  <c r="K1005" i="2"/>
  <c r="O1005" i="2" s="1"/>
  <c r="K1010" i="2"/>
  <c r="O1010" i="2" s="1"/>
  <c r="H1010" i="2"/>
  <c r="K1016" i="2"/>
  <c r="O1016" i="2" s="1"/>
  <c r="H1016" i="2"/>
  <c r="K1022" i="2"/>
  <c r="O1022" i="2" s="1"/>
  <c r="H1022" i="2"/>
  <c r="K1030" i="2"/>
  <c r="O1030" i="2" s="1"/>
  <c r="H1030" i="2"/>
  <c r="H1035" i="2"/>
  <c r="K1035" i="2"/>
  <c r="O1035" i="2" s="1"/>
  <c r="H1043" i="2"/>
  <c r="K1043" i="2"/>
  <c r="O1043" i="2" s="1"/>
  <c r="K1004" i="2"/>
  <c r="O1004" i="2" s="1"/>
  <c r="H1004" i="2"/>
  <c r="H1011" i="2"/>
  <c r="K1011" i="2"/>
  <c r="O1011" i="2" s="1"/>
  <c r="K988" i="2"/>
  <c r="O988" i="2" s="1"/>
  <c r="H988" i="2"/>
  <c r="K992" i="2"/>
  <c r="O992" i="2" s="1"/>
  <c r="H992" i="2"/>
  <c r="K996" i="2"/>
  <c r="O996" i="2" s="1"/>
  <c r="H996" i="2"/>
  <c r="K1000" i="2"/>
  <c r="O1000" i="2" s="1"/>
  <c r="H1000" i="2"/>
  <c r="K1006" i="2"/>
  <c r="O1006" i="2" s="1"/>
  <c r="H1006" i="2"/>
  <c r="K1020" i="2"/>
  <c r="O1020" i="2" s="1"/>
  <c r="H1020" i="2"/>
  <c r="K1024" i="2"/>
  <c r="O1024" i="2" s="1"/>
  <c r="H1024" i="2"/>
  <c r="K1028" i="2"/>
  <c r="O1028" i="2" s="1"/>
  <c r="H1028" i="2"/>
  <c r="K1032" i="2"/>
  <c r="O1032" i="2" s="1"/>
  <c r="H1032" i="2"/>
  <c r="K1038" i="2"/>
  <c r="O1038" i="2" s="1"/>
  <c r="H1038" i="2"/>
  <c r="K1042" i="2"/>
  <c r="O1042" i="2" s="1"/>
  <c r="H1042" i="2"/>
  <c r="K1046" i="2"/>
  <c r="O1046" i="2" s="1"/>
  <c r="H1046" i="2"/>
  <c r="K1047" i="2"/>
  <c r="O1047" i="2" s="1"/>
  <c r="K1050" i="2"/>
  <c r="O1050" i="2" s="1"/>
  <c r="H1050" i="2"/>
  <c r="K1053" i="2"/>
  <c r="O1053" i="2" s="1"/>
  <c r="K1057" i="2"/>
  <c r="O1057" i="2" s="1"/>
  <c r="K1061" i="2"/>
  <c r="O1061" i="2" s="1"/>
  <c r="K1066" i="2"/>
  <c r="O1066" i="2" s="1"/>
  <c r="H1066" i="2"/>
  <c r="K1069" i="2"/>
  <c r="O1069" i="2" s="1"/>
  <c r="K1073" i="2"/>
  <c r="O1073" i="2" s="1"/>
  <c r="K1077" i="2"/>
  <c r="O1077" i="2" s="1"/>
  <c r="K1081" i="2"/>
  <c r="O1081" i="2" s="1"/>
  <c r="H1083" i="2"/>
  <c r="K1083" i="2"/>
  <c r="O1083" i="2" s="1"/>
  <c r="K1088" i="2"/>
  <c r="O1088" i="2" s="1"/>
  <c r="H1088" i="2"/>
  <c r="K1097" i="2"/>
  <c r="O1097" i="2" s="1"/>
  <c r="H1101" i="2"/>
  <c r="K1101" i="2"/>
  <c r="O1101" i="2" s="1"/>
  <c r="K1106" i="2"/>
  <c r="O1106" i="2" s="1"/>
  <c r="H1106" i="2"/>
  <c r="K1112" i="2"/>
  <c r="O1112" i="2" s="1"/>
  <c r="H1112" i="2"/>
  <c r="K1119" i="2"/>
  <c r="O1119" i="2" s="1"/>
  <c r="K1127" i="2"/>
  <c r="O1127" i="2" s="1"/>
  <c r="K1131" i="2"/>
  <c r="O1131" i="2" s="1"/>
  <c r="K1134" i="2"/>
  <c r="O1134" i="2" s="1"/>
  <c r="H1134" i="2"/>
  <c r="K1135" i="2"/>
  <c r="O1135" i="2" s="1"/>
  <c r="K1138" i="2"/>
  <c r="O1138" i="2" s="1"/>
  <c r="H1138" i="2"/>
  <c r="K1139" i="2"/>
  <c r="O1139" i="2" s="1"/>
  <c r="K1142" i="2"/>
  <c r="O1142" i="2" s="1"/>
  <c r="H1142" i="2"/>
  <c r="K1143" i="2"/>
  <c r="O1143" i="2" s="1"/>
  <c r="K1146" i="2"/>
  <c r="O1146" i="2" s="1"/>
  <c r="H1146" i="2"/>
  <c r="K1148" i="2"/>
  <c r="O1148" i="2" s="1"/>
  <c r="H1148" i="2"/>
  <c r="K1157" i="2"/>
  <c r="O1157" i="2" s="1"/>
  <c r="H1159" i="2"/>
  <c r="K1159" i="2"/>
  <c r="O1159" i="2" s="1"/>
  <c r="K1166" i="2"/>
  <c r="O1166" i="2" s="1"/>
  <c r="H1166" i="2"/>
  <c r="K1172" i="2"/>
  <c r="O1172" i="2" s="1"/>
  <c r="H1172" i="2"/>
  <c r="H1177" i="2"/>
  <c r="K1177" i="2"/>
  <c r="O1177" i="2" s="1"/>
  <c r="K1182" i="2"/>
  <c r="O1182" i="2" s="1"/>
  <c r="H1182" i="2"/>
  <c r="K1184" i="2"/>
  <c r="O1184" i="2" s="1"/>
  <c r="H1184" i="2"/>
  <c r="K1190" i="2"/>
  <c r="O1190" i="2" s="1"/>
  <c r="H1190" i="2"/>
  <c r="K1192" i="2"/>
  <c r="O1192" i="2" s="1"/>
  <c r="H1192" i="2"/>
  <c r="K1209" i="2"/>
  <c r="O1209" i="2" s="1"/>
  <c r="H1211" i="2"/>
  <c r="K1211" i="2"/>
  <c r="O1211" i="2" s="1"/>
  <c r="K1216" i="2"/>
  <c r="O1216" i="2" s="1"/>
  <c r="H1216" i="2"/>
  <c r="K1225" i="2"/>
  <c r="O1225" i="2" s="1"/>
  <c r="H1229" i="2"/>
  <c r="K1229" i="2"/>
  <c r="O1229" i="2" s="1"/>
  <c r="K1234" i="2"/>
  <c r="O1234" i="2" s="1"/>
  <c r="H1234" i="2"/>
  <c r="K1240" i="2"/>
  <c r="O1240" i="2" s="1"/>
  <c r="H1240" i="2"/>
  <c r="K1247" i="2"/>
  <c r="O1247" i="2" s="1"/>
  <c r="K1255" i="2"/>
  <c r="O1255" i="2" s="1"/>
  <c r="K1259" i="2"/>
  <c r="O1259" i="2" s="1"/>
  <c r="K1262" i="2"/>
  <c r="O1262" i="2" s="1"/>
  <c r="H1262" i="2"/>
  <c r="K1263" i="2"/>
  <c r="O1263" i="2" s="1"/>
  <c r="K1266" i="2"/>
  <c r="O1266" i="2" s="1"/>
  <c r="H1266" i="2"/>
  <c r="K1268" i="2"/>
  <c r="O1268" i="2" s="1"/>
  <c r="H1268" i="2"/>
  <c r="K1277" i="2"/>
  <c r="O1277" i="2" s="1"/>
  <c r="H1279" i="2"/>
  <c r="K1279" i="2"/>
  <c r="O1279" i="2" s="1"/>
  <c r="K1284" i="2"/>
  <c r="O1284" i="2" s="1"/>
  <c r="H1284" i="2"/>
  <c r="K1292" i="2"/>
  <c r="O1292" i="2" s="1"/>
  <c r="H1292" i="2"/>
  <c r="H1297" i="2"/>
  <c r="K1297" i="2"/>
  <c r="O1297" i="2" s="1"/>
  <c r="K1302" i="2"/>
  <c r="O1302" i="2" s="1"/>
  <c r="H1302" i="2"/>
  <c r="H1312" i="2"/>
  <c r="K1312" i="2"/>
  <c r="O1312" i="2" s="1"/>
  <c r="K1322" i="2"/>
  <c r="O1322" i="2" s="1"/>
  <c r="K1323" i="2"/>
  <c r="O1323" i="2" s="1"/>
  <c r="H1323" i="2"/>
  <c r="K1324" i="2"/>
  <c r="O1324" i="2" s="1"/>
  <c r="K1326" i="2"/>
  <c r="O1326" i="2" s="1"/>
  <c r="K1327" i="2"/>
  <c r="O1327" i="2" s="1"/>
  <c r="H1327" i="2"/>
  <c r="H1340" i="2"/>
  <c r="K1340" i="2"/>
  <c r="O1340" i="2" s="1"/>
  <c r="K1347" i="2"/>
  <c r="O1347" i="2" s="1"/>
  <c r="H1347" i="2"/>
  <c r="K1350" i="2"/>
  <c r="O1350" i="2" s="1"/>
  <c r="K1351" i="2"/>
  <c r="O1351" i="2" s="1"/>
  <c r="H1351" i="2"/>
  <c r="H1357" i="2"/>
  <c r="K1357" i="2"/>
  <c r="O1357" i="2" s="1"/>
  <c r="K1368" i="2"/>
  <c r="O1368" i="2" s="1"/>
  <c r="H1370" i="2"/>
  <c r="K1370" i="2"/>
  <c r="O1370" i="2" s="1"/>
  <c r="K1375" i="2"/>
  <c r="O1375" i="2" s="1"/>
  <c r="H1375" i="2"/>
  <c r="K1377" i="2"/>
  <c r="O1377" i="2" s="1"/>
  <c r="K1385" i="2"/>
  <c r="O1385" i="2" s="1"/>
  <c r="K1396" i="2"/>
  <c r="O1396" i="2" s="1"/>
  <c r="H1398" i="2"/>
  <c r="K1398" i="2"/>
  <c r="O1398" i="2" s="1"/>
  <c r="K1405" i="2"/>
  <c r="O1405" i="2" s="1"/>
  <c r="K1407" i="2"/>
  <c r="O1407" i="2" s="1"/>
  <c r="K1408" i="2"/>
  <c r="O1408" i="2" s="1"/>
  <c r="K1410" i="2"/>
  <c r="O1410" i="2" s="1"/>
  <c r="H1410" i="2"/>
  <c r="H1412" i="2"/>
  <c r="K1412" i="2"/>
  <c r="O1412" i="2" s="1"/>
  <c r="K1418" i="2"/>
  <c r="O1418" i="2" s="1"/>
  <c r="H1418" i="2"/>
  <c r="H1421" i="2"/>
  <c r="K1421" i="2"/>
  <c r="O1421" i="2" s="1"/>
  <c r="K1425" i="2"/>
  <c r="O1425" i="2" s="1"/>
  <c r="K1427" i="2"/>
  <c r="O1427" i="2" s="1"/>
  <c r="K1428" i="2"/>
  <c r="O1428" i="2" s="1"/>
  <c r="K1430" i="2"/>
  <c r="O1430" i="2" s="1"/>
  <c r="H1430" i="2"/>
  <c r="K1432" i="2"/>
  <c r="O1432" i="2" s="1"/>
  <c r="K1437" i="2"/>
  <c r="O1437" i="2" s="1"/>
  <c r="H1437" i="2"/>
  <c r="K1442" i="2"/>
  <c r="O1442" i="2" s="1"/>
  <c r="H1442" i="2"/>
  <c r="K1445" i="2"/>
  <c r="O1445" i="2" s="1"/>
  <c r="H1445" i="2"/>
  <c r="K1454" i="2"/>
  <c r="O1454" i="2" s="1"/>
  <c r="H1454" i="2"/>
  <c r="H1459" i="2"/>
  <c r="K1459" i="2"/>
  <c r="O1459" i="2" s="1"/>
  <c r="K1461" i="2"/>
  <c r="O1461" i="2" s="1"/>
  <c r="H1461" i="2"/>
  <c r="H1467" i="2"/>
  <c r="K1467" i="2"/>
  <c r="O1467" i="2" s="1"/>
  <c r="K1473" i="2"/>
  <c r="O1473" i="2" s="1"/>
  <c r="H1473" i="2"/>
  <c r="K1481" i="2"/>
  <c r="O1481" i="2" s="1"/>
  <c r="H1481" i="2"/>
  <c r="K1490" i="2"/>
  <c r="O1490" i="2" s="1"/>
  <c r="H1490" i="2"/>
  <c r="K1492" i="2"/>
  <c r="O1492" i="2" s="1"/>
  <c r="K1498" i="2"/>
  <c r="O1498" i="2" s="1"/>
  <c r="H1498" i="2"/>
  <c r="H1500" i="2"/>
  <c r="K1500" i="2"/>
  <c r="O1500" i="2" s="1"/>
  <c r="K1511" i="2"/>
  <c r="O1511" i="2" s="1"/>
  <c r="K1515" i="2"/>
  <c r="O1515" i="2" s="1"/>
  <c r="H1517" i="2"/>
  <c r="K1517" i="2"/>
  <c r="O1517" i="2" s="1"/>
  <c r="K1522" i="2"/>
  <c r="O1522" i="2" s="1"/>
  <c r="H1522" i="2"/>
  <c r="K1531" i="2"/>
  <c r="O1531" i="2" s="1"/>
  <c r="H1533" i="2"/>
  <c r="K1533" i="2"/>
  <c r="O1533" i="2" s="1"/>
  <c r="K1538" i="2"/>
  <c r="O1538" i="2" s="1"/>
  <c r="H1538" i="2"/>
  <c r="K1547" i="2"/>
  <c r="O1547" i="2" s="1"/>
  <c r="H1549" i="2"/>
  <c r="K1549" i="2"/>
  <c r="O1549" i="2" s="1"/>
  <c r="K1554" i="2"/>
  <c r="O1554" i="2" s="1"/>
  <c r="H1554" i="2"/>
  <c r="K1563" i="2"/>
  <c r="O1563" i="2" s="1"/>
  <c r="H1565" i="2"/>
  <c r="K1565" i="2"/>
  <c r="O1565" i="2" s="1"/>
  <c r="K1570" i="2"/>
  <c r="O1570" i="2" s="1"/>
  <c r="H1570" i="2"/>
  <c r="K1579" i="2"/>
  <c r="O1579" i="2" s="1"/>
  <c r="H1581" i="2"/>
  <c r="K1581" i="2"/>
  <c r="O1581" i="2" s="1"/>
  <c r="K1586" i="2"/>
  <c r="O1586" i="2" s="1"/>
  <c r="H1586" i="2"/>
  <c r="K1595" i="2"/>
  <c r="O1595" i="2" s="1"/>
  <c r="H1597" i="2"/>
  <c r="K1597" i="2"/>
  <c r="O1597" i="2" s="1"/>
  <c r="K1602" i="2"/>
  <c r="O1602" i="2" s="1"/>
  <c r="H1602" i="2"/>
  <c r="K1611" i="2"/>
  <c r="O1611" i="2" s="1"/>
  <c r="H1613" i="2"/>
  <c r="K1613" i="2"/>
  <c r="O1613" i="2" s="1"/>
  <c r="K1618" i="2"/>
  <c r="O1618" i="2" s="1"/>
  <c r="H1618" i="2"/>
  <c r="K1627" i="2"/>
  <c r="O1627" i="2" s="1"/>
  <c r="H1629" i="2"/>
  <c r="K1629" i="2"/>
  <c r="O1629" i="2" s="1"/>
  <c r="H1642" i="2"/>
  <c r="K1642" i="2"/>
  <c r="O1642" i="2" s="1"/>
  <c r="H1670" i="2"/>
  <c r="K1670" i="2"/>
  <c r="O1670" i="2" s="1"/>
  <c r="H1684" i="2"/>
  <c r="K1684" i="2"/>
  <c r="O1684" i="2" s="1"/>
  <c r="K1695" i="2"/>
  <c r="O1695" i="2" s="1"/>
  <c r="H1695" i="2"/>
  <c r="K1699" i="2"/>
  <c r="O1699" i="2" s="1"/>
  <c r="H1699" i="2"/>
  <c r="H1712" i="2"/>
  <c r="K1712" i="2"/>
  <c r="O1712" i="2" s="1"/>
  <c r="K1719" i="2"/>
  <c r="O1719" i="2" s="1"/>
  <c r="H1719" i="2"/>
  <c r="K1723" i="2"/>
  <c r="O1723" i="2" s="1"/>
  <c r="H1723" i="2"/>
  <c r="H1729" i="2"/>
  <c r="K1729" i="2"/>
  <c r="O1729" i="2" s="1"/>
  <c r="H1742" i="2"/>
  <c r="K1742" i="2"/>
  <c r="O1742" i="2" s="1"/>
  <c r="K1747" i="2"/>
  <c r="O1747" i="2" s="1"/>
  <c r="H1747" i="2"/>
  <c r="H1770" i="2"/>
  <c r="K1770" i="2"/>
  <c r="O1770" i="2" s="1"/>
  <c r="K1798" i="2"/>
  <c r="O1798" i="2" s="1"/>
  <c r="H1798" i="2"/>
  <c r="K1803" i="2"/>
  <c r="O1803" i="2" s="1"/>
  <c r="H1803" i="2"/>
  <c r="H1808" i="2"/>
  <c r="K1808" i="2"/>
  <c r="O1808" i="2" s="1"/>
  <c r="K1810" i="2"/>
  <c r="O1810" i="2" s="1"/>
  <c r="H1810" i="2"/>
  <c r="H1816" i="2"/>
  <c r="K1816" i="2"/>
  <c r="O1816" i="2" s="1"/>
  <c r="K1822" i="2"/>
  <c r="O1822" i="2" s="1"/>
  <c r="H1822" i="2"/>
  <c r="K1830" i="2"/>
  <c r="O1830" i="2" s="1"/>
  <c r="H1830" i="2"/>
  <c r="K1839" i="2"/>
  <c r="O1839" i="2" s="1"/>
  <c r="H1839" i="2"/>
  <c r="K1847" i="2"/>
  <c r="O1847" i="2" s="1"/>
  <c r="H1847" i="2"/>
  <c r="H1849" i="2"/>
  <c r="K1849" i="2"/>
  <c r="O1849" i="2" s="1"/>
  <c r="K1870" i="2"/>
  <c r="O1870" i="2" s="1"/>
  <c r="H1870" i="2"/>
  <c r="H1876" i="2"/>
  <c r="K1876" i="2"/>
  <c r="O1876" i="2" s="1"/>
  <c r="K1878" i="2"/>
  <c r="O1878" i="2" s="1"/>
  <c r="H1878" i="2"/>
  <c r="K1883" i="2"/>
  <c r="O1883" i="2" s="1"/>
  <c r="H1883" i="2"/>
  <c r="H1885" i="2"/>
  <c r="K1885" i="2"/>
  <c r="O1885" i="2" s="1"/>
  <c r="K1907" i="2"/>
  <c r="O1907" i="2" s="1"/>
  <c r="H1907" i="2"/>
  <c r="K1914" i="2"/>
  <c r="O1914" i="2" s="1"/>
  <c r="H1914" i="2"/>
  <c r="K1930" i="2"/>
  <c r="O1930" i="2" s="1"/>
  <c r="H1930" i="2"/>
  <c r="K1935" i="2"/>
  <c r="O1935" i="2" s="1"/>
  <c r="H1935" i="2"/>
  <c r="H1937" i="2"/>
  <c r="K1937" i="2"/>
  <c r="O1937" i="2" s="1"/>
  <c r="K1942" i="2"/>
  <c r="O1942" i="2" s="1"/>
  <c r="H1942" i="2"/>
  <c r="K1951" i="2"/>
  <c r="O1951" i="2" s="1"/>
  <c r="H1951" i="2"/>
  <c r="H1953" i="2"/>
  <c r="K1953" i="2"/>
  <c r="O1953" i="2" s="1"/>
  <c r="K1958" i="2"/>
  <c r="O1958" i="2" s="1"/>
  <c r="H1958" i="2"/>
  <c r="K1967" i="2"/>
  <c r="O1967" i="2" s="1"/>
  <c r="H1967" i="2"/>
  <c r="H1969" i="2"/>
  <c r="K1969" i="2"/>
  <c r="O1969" i="2" s="1"/>
  <c r="K1974" i="2"/>
  <c r="O1974" i="2" s="1"/>
  <c r="H1974" i="2"/>
  <c r="K1983" i="2"/>
  <c r="O1983" i="2" s="1"/>
  <c r="H1983" i="2"/>
  <c r="H1985" i="2"/>
  <c r="K1985" i="2"/>
  <c r="O1985" i="2" s="1"/>
  <c r="K1990" i="2"/>
  <c r="O1990" i="2" s="1"/>
  <c r="H1990" i="2"/>
  <c r="K1999" i="2"/>
  <c r="O1999" i="2" s="1"/>
  <c r="H1999" i="2"/>
  <c r="H2001" i="2"/>
  <c r="K2001" i="2"/>
  <c r="O2001" i="2" s="1"/>
  <c r="K2010" i="2"/>
  <c r="O2010" i="2" s="1"/>
  <c r="H2010" i="2"/>
  <c r="H2012" i="2"/>
  <c r="K2012" i="2"/>
  <c r="O2012" i="2" s="1"/>
  <c r="K2019" i="2"/>
  <c r="O2019" i="2" s="1"/>
  <c r="H2019" i="2"/>
  <c r="K2021" i="2"/>
  <c r="O2021" i="2" s="1"/>
  <c r="H2021" i="2"/>
  <c r="K2031" i="2"/>
  <c r="O2031" i="2" s="1"/>
  <c r="H2031" i="2"/>
  <c r="K2034" i="2"/>
  <c r="O2034" i="2" s="1"/>
  <c r="H2034" i="2"/>
  <c r="K2047" i="2"/>
  <c r="O2047" i="2" s="1"/>
  <c r="H2047" i="2"/>
  <c r="H2052" i="2"/>
  <c r="K2052" i="2"/>
  <c r="O2052" i="2" s="1"/>
  <c r="K2059" i="2"/>
  <c r="O2059" i="2" s="1"/>
  <c r="H2059" i="2"/>
  <c r="K2062" i="2"/>
  <c r="O2062" i="2" s="1"/>
  <c r="H2062" i="2"/>
  <c r="K2075" i="2"/>
  <c r="O2075" i="2" s="1"/>
  <c r="H2075" i="2"/>
  <c r="K2078" i="2"/>
  <c r="O2078" i="2" s="1"/>
  <c r="H2078" i="2"/>
  <c r="K2091" i="2"/>
  <c r="O2091" i="2" s="1"/>
  <c r="H2091" i="2"/>
  <c r="K2094" i="2"/>
  <c r="O2094" i="2" s="1"/>
  <c r="H2094" i="2"/>
  <c r="K2112" i="2"/>
  <c r="O2112" i="2" s="1"/>
  <c r="H2112" i="2"/>
  <c r="K2115" i="2"/>
  <c r="O2115" i="2" s="1"/>
  <c r="H2115" i="2"/>
  <c r="K2125" i="2"/>
  <c r="O2125" i="2" s="1"/>
  <c r="H2125" i="2"/>
  <c r="H2138" i="2"/>
  <c r="K2138" i="2"/>
  <c r="O2138" i="2" s="1"/>
  <c r="K2144" i="2"/>
  <c r="O2144" i="2" s="1"/>
  <c r="H2144" i="2"/>
  <c r="K1036" i="2"/>
  <c r="O1036" i="2" s="1"/>
  <c r="H1036" i="2"/>
  <c r="K1040" i="2"/>
  <c r="O1040" i="2" s="1"/>
  <c r="H1040" i="2"/>
  <c r="K1044" i="2"/>
  <c r="O1044" i="2" s="1"/>
  <c r="H1044" i="2"/>
  <c r="K1048" i="2"/>
  <c r="O1048" i="2" s="1"/>
  <c r="H1048" i="2"/>
  <c r="K1054" i="2"/>
  <c r="O1054" i="2" s="1"/>
  <c r="H1054" i="2"/>
  <c r="K1058" i="2"/>
  <c r="O1058" i="2" s="1"/>
  <c r="H1058" i="2"/>
  <c r="K1062" i="2"/>
  <c r="O1062" i="2" s="1"/>
  <c r="H1062" i="2"/>
  <c r="K1070" i="2"/>
  <c r="O1070" i="2" s="1"/>
  <c r="H1070" i="2"/>
  <c r="K1074" i="2"/>
  <c r="O1074" i="2" s="1"/>
  <c r="H1074" i="2"/>
  <c r="K1078" i="2"/>
  <c r="O1078" i="2" s="1"/>
  <c r="H1078" i="2"/>
  <c r="K1082" i="2"/>
  <c r="O1082" i="2" s="1"/>
  <c r="H1082" i="2"/>
  <c r="K1084" i="2"/>
  <c r="O1084" i="2" s="1"/>
  <c r="H1084" i="2"/>
  <c r="H1095" i="2"/>
  <c r="K1095" i="2"/>
  <c r="O1095" i="2" s="1"/>
  <c r="K1102" i="2"/>
  <c r="O1102" i="2" s="1"/>
  <c r="H1102" i="2"/>
  <c r="K1108" i="2"/>
  <c r="O1108" i="2" s="1"/>
  <c r="H1108" i="2"/>
  <c r="H1113" i="2"/>
  <c r="K1113" i="2"/>
  <c r="O1113" i="2" s="1"/>
  <c r="K1118" i="2"/>
  <c r="O1118" i="2" s="1"/>
  <c r="H1118" i="2"/>
  <c r="K1120" i="2"/>
  <c r="O1120" i="2" s="1"/>
  <c r="H1120" i="2"/>
  <c r="K1126" i="2"/>
  <c r="O1126" i="2" s="1"/>
  <c r="H1126" i="2"/>
  <c r="K1128" i="2"/>
  <c r="O1128" i="2" s="1"/>
  <c r="H1128" i="2"/>
  <c r="H1155" i="2"/>
  <c r="K1155" i="2"/>
  <c r="O1155" i="2" s="1"/>
  <c r="K1160" i="2"/>
  <c r="O1160" i="2" s="1"/>
  <c r="H1160" i="2"/>
  <c r="K1168" i="2"/>
  <c r="O1168" i="2" s="1"/>
  <c r="H1168" i="2"/>
  <c r="H1173" i="2"/>
  <c r="K1173" i="2"/>
  <c r="O1173" i="2" s="1"/>
  <c r="K1178" i="2"/>
  <c r="O1178" i="2" s="1"/>
  <c r="H1178" i="2"/>
  <c r="H1207" i="2"/>
  <c r="K1207" i="2"/>
  <c r="O1207" i="2" s="1"/>
  <c r="K1212" i="2"/>
  <c r="O1212" i="2" s="1"/>
  <c r="H1212" i="2"/>
  <c r="H1223" i="2"/>
  <c r="K1223" i="2"/>
  <c r="O1223" i="2" s="1"/>
  <c r="K1230" i="2"/>
  <c r="O1230" i="2" s="1"/>
  <c r="H1230" i="2"/>
  <c r="K1236" i="2"/>
  <c r="O1236" i="2" s="1"/>
  <c r="H1236" i="2"/>
  <c r="H1241" i="2"/>
  <c r="K1241" i="2"/>
  <c r="O1241" i="2" s="1"/>
  <c r="K1246" i="2"/>
  <c r="O1246" i="2" s="1"/>
  <c r="H1246" i="2"/>
  <c r="K1248" i="2"/>
  <c r="O1248" i="2" s="1"/>
  <c r="H1248" i="2"/>
  <c r="K1254" i="2"/>
  <c r="O1254" i="2" s="1"/>
  <c r="H1254" i="2"/>
  <c r="K1256" i="2"/>
  <c r="O1256" i="2" s="1"/>
  <c r="H1256" i="2"/>
  <c r="H1275" i="2"/>
  <c r="K1275" i="2"/>
  <c r="O1275" i="2" s="1"/>
  <c r="K1280" i="2"/>
  <c r="O1280" i="2" s="1"/>
  <c r="H1280" i="2"/>
  <c r="H1293" i="2"/>
  <c r="K1293" i="2"/>
  <c r="O1293" i="2" s="1"/>
  <c r="K1298" i="2"/>
  <c r="O1298" i="2" s="1"/>
  <c r="H1298" i="2"/>
  <c r="H1308" i="2"/>
  <c r="K1308" i="2"/>
  <c r="O1308" i="2" s="1"/>
  <c r="K1315" i="2"/>
  <c r="O1315" i="2" s="1"/>
  <c r="H1315" i="2"/>
  <c r="K1319" i="2"/>
  <c r="O1319" i="2" s="1"/>
  <c r="H1319" i="2"/>
  <c r="H1325" i="2"/>
  <c r="K1325" i="2"/>
  <c r="O1325" i="2" s="1"/>
  <c r="H1338" i="2"/>
  <c r="K1338" i="2"/>
  <c r="O1338" i="2" s="1"/>
  <c r="K1343" i="2"/>
  <c r="O1343" i="2" s="1"/>
  <c r="H1343" i="2"/>
  <c r="H1366" i="2"/>
  <c r="K1366" i="2"/>
  <c r="O1366" i="2" s="1"/>
  <c r="H1394" i="2"/>
  <c r="K1394" i="2"/>
  <c r="O1394" i="2" s="1"/>
  <c r="K1422" i="2"/>
  <c r="O1422" i="2" s="1"/>
  <c r="H1422" i="2"/>
  <c r="K1426" i="2"/>
  <c r="O1426" i="2" s="1"/>
  <c r="H1426" i="2"/>
  <c r="H1431" i="2"/>
  <c r="K1431" i="2"/>
  <c r="O1431" i="2" s="1"/>
  <c r="K1433" i="2"/>
  <c r="O1433" i="2" s="1"/>
  <c r="H1433" i="2"/>
  <c r="K1438" i="2"/>
  <c r="O1438" i="2" s="1"/>
  <c r="H1438" i="2"/>
  <c r="H1440" i="2"/>
  <c r="K1440" i="2"/>
  <c r="O1440" i="2" s="1"/>
  <c r="K1462" i="2"/>
  <c r="O1462" i="2" s="1"/>
  <c r="H1462" i="2"/>
  <c r="K1469" i="2"/>
  <c r="O1469" i="2" s="1"/>
  <c r="H1469" i="2"/>
  <c r="K1474" i="2"/>
  <c r="O1474" i="2" s="1"/>
  <c r="H1474" i="2"/>
  <c r="K1477" i="2"/>
  <c r="O1477" i="2" s="1"/>
  <c r="H1477" i="2"/>
  <c r="K1486" i="2"/>
  <c r="O1486" i="2" s="1"/>
  <c r="H1486" i="2"/>
  <c r="H1491" i="2"/>
  <c r="K1491" i="2"/>
  <c r="O1491" i="2" s="1"/>
  <c r="K1493" i="2"/>
  <c r="O1493" i="2" s="1"/>
  <c r="H1493" i="2"/>
  <c r="H1499" i="2"/>
  <c r="K1499" i="2"/>
  <c r="O1499" i="2" s="1"/>
  <c r="K1505" i="2"/>
  <c r="O1505" i="2" s="1"/>
  <c r="H1505" i="2"/>
  <c r="H1513" i="2"/>
  <c r="K1513" i="2"/>
  <c r="O1513" i="2" s="1"/>
  <c r="K1518" i="2"/>
  <c r="O1518" i="2" s="1"/>
  <c r="H1518" i="2"/>
  <c r="H1529" i="2"/>
  <c r="K1529" i="2"/>
  <c r="O1529" i="2" s="1"/>
  <c r="K1534" i="2"/>
  <c r="O1534" i="2" s="1"/>
  <c r="H1534" i="2"/>
  <c r="H1545" i="2"/>
  <c r="K1545" i="2"/>
  <c r="O1545" i="2" s="1"/>
  <c r="K1550" i="2"/>
  <c r="O1550" i="2" s="1"/>
  <c r="H1550" i="2"/>
  <c r="H1561" i="2"/>
  <c r="K1561" i="2"/>
  <c r="O1561" i="2" s="1"/>
  <c r="K1566" i="2"/>
  <c r="O1566" i="2" s="1"/>
  <c r="H1566" i="2"/>
  <c r="H1577" i="2"/>
  <c r="K1577" i="2"/>
  <c r="O1577" i="2" s="1"/>
  <c r="K1582" i="2"/>
  <c r="O1582" i="2" s="1"/>
  <c r="H1582" i="2"/>
  <c r="H1593" i="2"/>
  <c r="K1593" i="2"/>
  <c r="O1593" i="2" s="1"/>
  <c r="K1598" i="2"/>
  <c r="O1598" i="2" s="1"/>
  <c r="H1598" i="2"/>
  <c r="H1609" i="2"/>
  <c r="K1609" i="2"/>
  <c r="O1609" i="2" s="1"/>
  <c r="K1614" i="2"/>
  <c r="O1614" i="2" s="1"/>
  <c r="H1614" i="2"/>
  <c r="H1625" i="2"/>
  <c r="K1625" i="2"/>
  <c r="O1625" i="2" s="1"/>
  <c r="H1638" i="2"/>
  <c r="K1638" i="2"/>
  <c r="O1638" i="2" s="1"/>
  <c r="H1652" i="2"/>
  <c r="K1652" i="2"/>
  <c r="O1652" i="2" s="1"/>
  <c r="K1663" i="2"/>
  <c r="O1663" i="2" s="1"/>
  <c r="H1663" i="2"/>
  <c r="K1667" i="2"/>
  <c r="O1667" i="2" s="1"/>
  <c r="H1667" i="2"/>
  <c r="H1680" i="2"/>
  <c r="K1680" i="2"/>
  <c r="O1680" i="2" s="1"/>
  <c r="K1687" i="2"/>
  <c r="O1687" i="2" s="1"/>
  <c r="H1687" i="2"/>
  <c r="K1691" i="2"/>
  <c r="O1691" i="2" s="1"/>
  <c r="H1691" i="2"/>
  <c r="H1697" i="2"/>
  <c r="K1697" i="2"/>
  <c r="O1697" i="2" s="1"/>
  <c r="H1710" i="2"/>
  <c r="K1710" i="2"/>
  <c r="O1710" i="2" s="1"/>
  <c r="K1715" i="2"/>
  <c r="O1715" i="2" s="1"/>
  <c r="H1715" i="2"/>
  <c r="H1738" i="2"/>
  <c r="K1738" i="2"/>
  <c r="O1738" i="2" s="1"/>
  <c r="H1766" i="2"/>
  <c r="K1766" i="2"/>
  <c r="O1766" i="2" s="1"/>
  <c r="H1780" i="2"/>
  <c r="K1780" i="2"/>
  <c r="O1780" i="2" s="1"/>
  <c r="K1791" i="2"/>
  <c r="O1791" i="2" s="1"/>
  <c r="H1791" i="2"/>
  <c r="K1795" i="2"/>
  <c r="O1795" i="2" s="1"/>
  <c r="H1795" i="2"/>
  <c r="K1811" i="2"/>
  <c r="O1811" i="2" s="1"/>
  <c r="H1811" i="2"/>
  <c r="K1818" i="2"/>
  <c r="O1818" i="2" s="1"/>
  <c r="H1818" i="2"/>
  <c r="K1823" i="2"/>
  <c r="O1823" i="2" s="1"/>
  <c r="H1823" i="2"/>
  <c r="K1826" i="2"/>
  <c r="O1826" i="2" s="1"/>
  <c r="H1826" i="2"/>
  <c r="K1835" i="2"/>
  <c r="O1835" i="2" s="1"/>
  <c r="H1835" i="2"/>
  <c r="H1840" i="2"/>
  <c r="K1840" i="2"/>
  <c r="O1840" i="2" s="1"/>
  <c r="K1842" i="2"/>
  <c r="O1842" i="2" s="1"/>
  <c r="H1842" i="2"/>
  <c r="H1848" i="2"/>
  <c r="K1848" i="2"/>
  <c r="O1848" i="2" s="1"/>
  <c r="K1854" i="2"/>
  <c r="O1854" i="2" s="1"/>
  <c r="H1854" i="2"/>
  <c r="K1862" i="2"/>
  <c r="O1862" i="2" s="1"/>
  <c r="H1862" i="2"/>
  <c r="K1871" i="2"/>
  <c r="O1871" i="2" s="1"/>
  <c r="H1871" i="2"/>
  <c r="K1879" i="2"/>
  <c r="O1879" i="2" s="1"/>
  <c r="H1879" i="2"/>
  <c r="H1881" i="2"/>
  <c r="K1881" i="2"/>
  <c r="O1881" i="2" s="1"/>
  <c r="K1902" i="2"/>
  <c r="O1902" i="2" s="1"/>
  <c r="H1902" i="2"/>
  <c r="H1908" i="2"/>
  <c r="K1908" i="2"/>
  <c r="O1908" i="2" s="1"/>
  <c r="K1910" i="2"/>
  <c r="O1910" i="2" s="1"/>
  <c r="H1910" i="2"/>
  <c r="K1915" i="2"/>
  <c r="O1915" i="2" s="1"/>
  <c r="H1915" i="2"/>
  <c r="K1918" i="2"/>
  <c r="O1918" i="2" s="1"/>
  <c r="H1918" i="2"/>
  <c r="K1931" i="2"/>
  <c r="O1931" i="2" s="1"/>
  <c r="H1931" i="2"/>
  <c r="H1933" i="2"/>
  <c r="K1933" i="2"/>
  <c r="O1933" i="2" s="1"/>
  <c r="K1938" i="2"/>
  <c r="O1938" i="2" s="1"/>
  <c r="H1938" i="2"/>
  <c r="K1947" i="2"/>
  <c r="O1947" i="2" s="1"/>
  <c r="H1947" i="2"/>
  <c r="H1949" i="2"/>
  <c r="K1949" i="2"/>
  <c r="O1949" i="2" s="1"/>
  <c r="K1954" i="2"/>
  <c r="O1954" i="2" s="1"/>
  <c r="H1954" i="2"/>
  <c r="K1963" i="2"/>
  <c r="O1963" i="2" s="1"/>
  <c r="H1963" i="2"/>
  <c r="H1965" i="2"/>
  <c r="K1965" i="2"/>
  <c r="O1965" i="2" s="1"/>
  <c r="K1970" i="2"/>
  <c r="O1970" i="2" s="1"/>
  <c r="H1970" i="2"/>
  <c r="K1979" i="2"/>
  <c r="O1979" i="2" s="1"/>
  <c r="H1979" i="2"/>
  <c r="H1981" i="2"/>
  <c r="K1981" i="2"/>
  <c r="O1981" i="2" s="1"/>
  <c r="K1986" i="2"/>
  <c r="O1986" i="2" s="1"/>
  <c r="H1986" i="2"/>
  <c r="K1995" i="2"/>
  <c r="O1995" i="2" s="1"/>
  <c r="H1995" i="2"/>
  <c r="H1997" i="2"/>
  <c r="K1997" i="2"/>
  <c r="O1997" i="2" s="1"/>
  <c r="K2002" i="2"/>
  <c r="O2002" i="2" s="1"/>
  <c r="H2002" i="2"/>
  <c r="K2006" i="2"/>
  <c r="O2006" i="2" s="1"/>
  <c r="H2006" i="2"/>
  <c r="K2013" i="2"/>
  <c r="O2013" i="2" s="1"/>
  <c r="H2013" i="2"/>
  <c r="H2016" i="2"/>
  <c r="K2016" i="2"/>
  <c r="O2016" i="2" s="1"/>
  <c r="K2025" i="2"/>
  <c r="O2025" i="2" s="1"/>
  <c r="H2025" i="2"/>
  <c r="K2041" i="2"/>
  <c r="O2041" i="2" s="1"/>
  <c r="H2041" i="2"/>
  <c r="K2049" i="2"/>
  <c r="O2049" i="2" s="1"/>
  <c r="H2049" i="2"/>
  <c r="K2069" i="2"/>
  <c r="O2069" i="2" s="1"/>
  <c r="H2069" i="2"/>
  <c r="K2085" i="2"/>
  <c r="O2085" i="2" s="1"/>
  <c r="H2085" i="2"/>
  <c r="K2101" i="2"/>
  <c r="O2101" i="2" s="1"/>
  <c r="H2101" i="2"/>
  <c r="K2107" i="2"/>
  <c r="O2107" i="2" s="1"/>
  <c r="H2107" i="2"/>
  <c r="K2108" i="2"/>
  <c r="O2108" i="2" s="1"/>
  <c r="H2108" i="2"/>
  <c r="K2113" i="2"/>
  <c r="O2113" i="2" s="1"/>
  <c r="H2113" i="2"/>
  <c r="H2126" i="2"/>
  <c r="K2126" i="2"/>
  <c r="O2126" i="2" s="1"/>
  <c r="K2132" i="2"/>
  <c r="O2132" i="2" s="1"/>
  <c r="H2132" i="2"/>
  <c r="K1014" i="2"/>
  <c r="O1014" i="2" s="1"/>
  <c r="H1014" i="2"/>
  <c r="K1015" i="2"/>
  <c r="O1015" i="2" s="1"/>
  <c r="K1018" i="2"/>
  <c r="O1018" i="2" s="1"/>
  <c r="H1018" i="2"/>
  <c r="K1021" i="2"/>
  <c r="O1021" i="2" s="1"/>
  <c r="K1052" i="2"/>
  <c r="O1052" i="2" s="1"/>
  <c r="H1052" i="2"/>
  <c r="K1056" i="2"/>
  <c r="O1056" i="2" s="1"/>
  <c r="H1056" i="2"/>
  <c r="K1060" i="2"/>
  <c r="O1060" i="2" s="1"/>
  <c r="H1060" i="2"/>
  <c r="K1064" i="2"/>
  <c r="O1064" i="2" s="1"/>
  <c r="H1064" i="2"/>
  <c r="H1091" i="2"/>
  <c r="K1091" i="2"/>
  <c r="O1091" i="2" s="1"/>
  <c r="K1096" i="2"/>
  <c r="O1096" i="2" s="1"/>
  <c r="H1096" i="2"/>
  <c r="K1104" i="2"/>
  <c r="O1104" i="2" s="1"/>
  <c r="H1104" i="2"/>
  <c r="H1109" i="2"/>
  <c r="K1109" i="2"/>
  <c r="O1109" i="2" s="1"/>
  <c r="K1114" i="2"/>
  <c r="O1114" i="2" s="1"/>
  <c r="H1114" i="2"/>
  <c r="K1149" i="2"/>
  <c r="O1149" i="2" s="1"/>
  <c r="H1151" i="2"/>
  <c r="K1151" i="2"/>
  <c r="O1151" i="2" s="1"/>
  <c r="K1156" i="2"/>
  <c r="O1156" i="2" s="1"/>
  <c r="H1156" i="2"/>
  <c r="K1164" i="2"/>
  <c r="O1164" i="2" s="1"/>
  <c r="H1164" i="2"/>
  <c r="H1169" i="2"/>
  <c r="K1169" i="2"/>
  <c r="O1169" i="2" s="1"/>
  <c r="K1174" i="2"/>
  <c r="O1174" i="2" s="1"/>
  <c r="H1174" i="2"/>
  <c r="K1180" i="2"/>
  <c r="O1180" i="2" s="1"/>
  <c r="H1180" i="2"/>
  <c r="K1186" i="2"/>
  <c r="O1186" i="2" s="1"/>
  <c r="H1186" i="2"/>
  <c r="K1188" i="2"/>
  <c r="O1188" i="2" s="1"/>
  <c r="H1188" i="2"/>
  <c r="K1194" i="2"/>
  <c r="O1194" i="2" s="1"/>
  <c r="H1194" i="2"/>
  <c r="H1203" i="2"/>
  <c r="K1203" i="2"/>
  <c r="O1203" i="2" s="1"/>
  <c r="K1208" i="2"/>
  <c r="O1208" i="2" s="1"/>
  <c r="H1208" i="2"/>
  <c r="H1219" i="2"/>
  <c r="K1219" i="2"/>
  <c r="O1219" i="2" s="1"/>
  <c r="K1224" i="2"/>
  <c r="O1224" i="2" s="1"/>
  <c r="H1224" i="2"/>
  <c r="K1232" i="2"/>
  <c r="O1232" i="2" s="1"/>
  <c r="H1232" i="2"/>
  <c r="H1237" i="2"/>
  <c r="K1237" i="2"/>
  <c r="O1237" i="2" s="1"/>
  <c r="K1242" i="2"/>
  <c r="O1242" i="2" s="1"/>
  <c r="H1242" i="2"/>
  <c r="K1269" i="2"/>
  <c r="O1269" i="2" s="1"/>
  <c r="H1271" i="2"/>
  <c r="K1271" i="2"/>
  <c r="O1271" i="2" s="1"/>
  <c r="K1276" i="2"/>
  <c r="O1276" i="2" s="1"/>
  <c r="H1276" i="2"/>
  <c r="K1285" i="2"/>
  <c r="O1285" i="2" s="1"/>
  <c r="H1287" i="2"/>
  <c r="K1287" i="2"/>
  <c r="O1287" i="2" s="1"/>
  <c r="K1294" i="2"/>
  <c r="O1294" i="2" s="1"/>
  <c r="H1294" i="2"/>
  <c r="K1300" i="2"/>
  <c r="O1300" i="2" s="1"/>
  <c r="H1300" i="2"/>
  <c r="K1304" i="2"/>
  <c r="O1304" i="2" s="1"/>
  <c r="H1306" i="2"/>
  <c r="K1306" i="2"/>
  <c r="O1306" i="2" s="1"/>
  <c r="K1311" i="2"/>
  <c r="O1311" i="2" s="1"/>
  <c r="H1311" i="2"/>
  <c r="K1313" i="2"/>
  <c r="O1313" i="2" s="1"/>
  <c r="K1321" i="2"/>
  <c r="O1321" i="2" s="1"/>
  <c r="K1332" i="2"/>
  <c r="O1332" i="2" s="1"/>
  <c r="H1334" i="2"/>
  <c r="K1334" i="2"/>
  <c r="O1334" i="2" s="1"/>
  <c r="K1341" i="2"/>
  <c r="O1341" i="2" s="1"/>
  <c r="K1349" i="2"/>
  <c r="O1349" i="2" s="1"/>
  <c r="K1360" i="2"/>
  <c r="O1360" i="2" s="1"/>
  <c r="H1362" i="2"/>
  <c r="K1362" i="2"/>
  <c r="O1362" i="2" s="1"/>
  <c r="H1376" i="2"/>
  <c r="K1376" i="2"/>
  <c r="O1376" i="2" s="1"/>
  <c r="K1386" i="2"/>
  <c r="O1386" i="2" s="1"/>
  <c r="K1387" i="2"/>
  <c r="O1387" i="2" s="1"/>
  <c r="H1387" i="2"/>
  <c r="K1388" i="2"/>
  <c r="O1388" i="2" s="1"/>
  <c r="K1390" i="2"/>
  <c r="O1390" i="2" s="1"/>
  <c r="K1391" i="2"/>
  <c r="O1391" i="2" s="1"/>
  <c r="H1391" i="2"/>
  <c r="H1404" i="2"/>
  <c r="K1404" i="2"/>
  <c r="O1404" i="2" s="1"/>
  <c r="K1424" i="2"/>
  <c r="O1424" i="2" s="1"/>
  <c r="K1434" i="2"/>
  <c r="O1434" i="2" s="1"/>
  <c r="H1434" i="2"/>
  <c r="H1436" i="2"/>
  <c r="K1436" i="2"/>
  <c r="O1436" i="2" s="1"/>
  <c r="K1447" i="2"/>
  <c r="O1447" i="2" s="1"/>
  <c r="K1457" i="2"/>
  <c r="O1457" i="2" s="1"/>
  <c r="H1457" i="2"/>
  <c r="H1463" i="2"/>
  <c r="K1463" i="2"/>
  <c r="O1463" i="2" s="1"/>
  <c r="K1465" i="2"/>
  <c r="O1465" i="2" s="1"/>
  <c r="H1465" i="2"/>
  <c r="K1470" i="2"/>
  <c r="O1470" i="2" s="1"/>
  <c r="H1470" i="2"/>
  <c r="H1472" i="2"/>
  <c r="K1472" i="2"/>
  <c r="O1472" i="2" s="1"/>
  <c r="K1494" i="2"/>
  <c r="O1494" i="2" s="1"/>
  <c r="H1494" i="2"/>
  <c r="K1501" i="2"/>
  <c r="O1501" i="2" s="1"/>
  <c r="H1501" i="2"/>
  <c r="K1506" i="2"/>
  <c r="O1506" i="2" s="1"/>
  <c r="H1506" i="2"/>
  <c r="K1509" i="2"/>
  <c r="O1509" i="2" s="1"/>
  <c r="H1509" i="2"/>
  <c r="K1514" i="2"/>
  <c r="O1514" i="2" s="1"/>
  <c r="H1514" i="2"/>
  <c r="H1525" i="2"/>
  <c r="K1525" i="2"/>
  <c r="O1525" i="2" s="1"/>
  <c r="K1530" i="2"/>
  <c r="O1530" i="2" s="1"/>
  <c r="H1530" i="2"/>
  <c r="H1541" i="2"/>
  <c r="K1541" i="2"/>
  <c r="O1541" i="2" s="1"/>
  <c r="K1546" i="2"/>
  <c r="O1546" i="2" s="1"/>
  <c r="H1546" i="2"/>
  <c r="H1557" i="2"/>
  <c r="K1557" i="2"/>
  <c r="O1557" i="2" s="1"/>
  <c r="K1562" i="2"/>
  <c r="O1562" i="2" s="1"/>
  <c r="H1562" i="2"/>
  <c r="H1573" i="2"/>
  <c r="K1573" i="2"/>
  <c r="O1573" i="2" s="1"/>
  <c r="K1578" i="2"/>
  <c r="O1578" i="2" s="1"/>
  <c r="H1578" i="2"/>
  <c r="H1589" i="2"/>
  <c r="K1589" i="2"/>
  <c r="O1589" i="2" s="1"/>
  <c r="K1594" i="2"/>
  <c r="O1594" i="2" s="1"/>
  <c r="H1594" i="2"/>
  <c r="H1605" i="2"/>
  <c r="K1605" i="2"/>
  <c r="O1605" i="2" s="1"/>
  <c r="K1610" i="2"/>
  <c r="O1610" i="2" s="1"/>
  <c r="H1610" i="2"/>
  <c r="H1621" i="2"/>
  <c r="K1621" i="2"/>
  <c r="O1621" i="2" s="1"/>
  <c r="K1626" i="2"/>
  <c r="O1626" i="2" s="1"/>
  <c r="H1626" i="2"/>
  <c r="K1631" i="2"/>
  <c r="O1631" i="2" s="1"/>
  <c r="H1631" i="2"/>
  <c r="K1635" i="2"/>
  <c r="O1635" i="2" s="1"/>
  <c r="H1635" i="2"/>
  <c r="H1648" i="2"/>
  <c r="K1648" i="2"/>
  <c r="O1648" i="2" s="1"/>
  <c r="K1655" i="2"/>
  <c r="O1655" i="2" s="1"/>
  <c r="H1655" i="2"/>
  <c r="K1659" i="2"/>
  <c r="O1659" i="2" s="1"/>
  <c r="H1659" i="2"/>
  <c r="H1665" i="2"/>
  <c r="K1665" i="2"/>
  <c r="O1665" i="2" s="1"/>
  <c r="H1678" i="2"/>
  <c r="K1678" i="2"/>
  <c r="O1678" i="2" s="1"/>
  <c r="K1683" i="2"/>
  <c r="O1683" i="2" s="1"/>
  <c r="H1683" i="2"/>
  <c r="H1706" i="2"/>
  <c r="K1706" i="2"/>
  <c r="O1706" i="2" s="1"/>
  <c r="H1734" i="2"/>
  <c r="K1734" i="2"/>
  <c r="O1734" i="2" s="1"/>
  <c r="H1748" i="2"/>
  <c r="K1748" i="2"/>
  <c r="O1748" i="2" s="1"/>
  <c r="K1759" i="2"/>
  <c r="O1759" i="2" s="1"/>
  <c r="H1759" i="2"/>
  <c r="K1763" i="2"/>
  <c r="O1763" i="2" s="1"/>
  <c r="H1763" i="2"/>
  <c r="H1776" i="2"/>
  <c r="K1776" i="2"/>
  <c r="O1776" i="2" s="1"/>
  <c r="K1783" i="2"/>
  <c r="O1783" i="2" s="1"/>
  <c r="H1783" i="2"/>
  <c r="K1787" i="2"/>
  <c r="O1787" i="2" s="1"/>
  <c r="H1787" i="2"/>
  <c r="H1793" i="2"/>
  <c r="K1793" i="2"/>
  <c r="O1793" i="2" s="1"/>
  <c r="K1806" i="2"/>
  <c r="O1806" i="2" s="1"/>
  <c r="H1806" i="2"/>
  <c r="H1812" i="2"/>
  <c r="K1812" i="2"/>
  <c r="O1812" i="2" s="1"/>
  <c r="K1814" i="2"/>
  <c r="O1814" i="2" s="1"/>
  <c r="H1814" i="2"/>
  <c r="K1819" i="2"/>
  <c r="O1819" i="2" s="1"/>
  <c r="H1819" i="2"/>
  <c r="H1821" i="2"/>
  <c r="K1821" i="2"/>
  <c r="O1821" i="2" s="1"/>
  <c r="K1843" i="2"/>
  <c r="O1843" i="2" s="1"/>
  <c r="H1843" i="2"/>
  <c r="K1850" i="2"/>
  <c r="O1850" i="2" s="1"/>
  <c r="H1850" i="2"/>
  <c r="K1855" i="2"/>
  <c r="O1855" i="2" s="1"/>
  <c r="H1855" i="2"/>
  <c r="K1858" i="2"/>
  <c r="O1858" i="2" s="1"/>
  <c r="H1858" i="2"/>
  <c r="K1867" i="2"/>
  <c r="O1867" i="2" s="1"/>
  <c r="H1867" i="2"/>
  <c r="H1872" i="2"/>
  <c r="K1872" i="2"/>
  <c r="O1872" i="2" s="1"/>
  <c r="K1874" i="2"/>
  <c r="O1874" i="2" s="1"/>
  <c r="H1874" i="2"/>
  <c r="H1880" i="2"/>
  <c r="K1880" i="2"/>
  <c r="O1880" i="2" s="1"/>
  <c r="K1886" i="2"/>
  <c r="O1886" i="2" s="1"/>
  <c r="H1886" i="2"/>
  <c r="K1894" i="2"/>
  <c r="O1894" i="2" s="1"/>
  <c r="H1894" i="2"/>
  <c r="K1903" i="2"/>
  <c r="O1903" i="2" s="1"/>
  <c r="H1903" i="2"/>
  <c r="K1911" i="2"/>
  <c r="O1911" i="2" s="1"/>
  <c r="H1911" i="2"/>
  <c r="H1913" i="2"/>
  <c r="K1913" i="2"/>
  <c r="O1913" i="2" s="1"/>
  <c r="K1923" i="2"/>
  <c r="O1923" i="2" s="1"/>
  <c r="H1923" i="2"/>
  <c r="K1927" i="2"/>
  <c r="O1927" i="2" s="1"/>
  <c r="H1927" i="2"/>
  <c r="H1932" i="2"/>
  <c r="K1932" i="2"/>
  <c r="O1932" i="2" s="1"/>
  <c r="K1943" i="2"/>
  <c r="O1943" i="2" s="1"/>
  <c r="H1943" i="2"/>
  <c r="H1945" i="2"/>
  <c r="K1945" i="2"/>
  <c r="O1945" i="2" s="1"/>
  <c r="K1950" i="2"/>
  <c r="O1950" i="2" s="1"/>
  <c r="H1950" i="2"/>
  <c r="K1959" i="2"/>
  <c r="O1959" i="2" s="1"/>
  <c r="H1959" i="2"/>
  <c r="H1961" i="2"/>
  <c r="K1961" i="2"/>
  <c r="O1961" i="2" s="1"/>
  <c r="K1966" i="2"/>
  <c r="O1966" i="2" s="1"/>
  <c r="H1966" i="2"/>
  <c r="K1975" i="2"/>
  <c r="O1975" i="2" s="1"/>
  <c r="H1975" i="2"/>
  <c r="H1977" i="2"/>
  <c r="K1977" i="2"/>
  <c r="O1977" i="2" s="1"/>
  <c r="K1982" i="2"/>
  <c r="O1982" i="2" s="1"/>
  <c r="H1982" i="2"/>
  <c r="K1991" i="2"/>
  <c r="O1991" i="2" s="1"/>
  <c r="H1991" i="2"/>
  <c r="H1993" i="2"/>
  <c r="K1993" i="2"/>
  <c r="O1993" i="2" s="1"/>
  <c r="K1998" i="2"/>
  <c r="O1998" i="2" s="1"/>
  <c r="H1998" i="2"/>
  <c r="K2014" i="2"/>
  <c r="O2014" i="2" s="1"/>
  <c r="H2014" i="2"/>
  <c r="K2026" i="2"/>
  <c r="O2026" i="2" s="1"/>
  <c r="H2026" i="2"/>
  <c r="K2039" i="2"/>
  <c r="O2039" i="2" s="1"/>
  <c r="H2039" i="2"/>
  <c r="K2042" i="2"/>
  <c r="O2042" i="2" s="1"/>
  <c r="H2042" i="2"/>
  <c r="K2054" i="2"/>
  <c r="O2054" i="2" s="1"/>
  <c r="H2054" i="2"/>
  <c r="K2067" i="2"/>
  <c r="O2067" i="2" s="1"/>
  <c r="H2067" i="2"/>
  <c r="K2070" i="2"/>
  <c r="O2070" i="2" s="1"/>
  <c r="H2070" i="2"/>
  <c r="K2072" i="2"/>
  <c r="O2072" i="2" s="1"/>
  <c r="K2083" i="2"/>
  <c r="O2083" i="2" s="1"/>
  <c r="H2083" i="2"/>
  <c r="K2086" i="2"/>
  <c r="O2086" i="2" s="1"/>
  <c r="H2086" i="2"/>
  <c r="K2088" i="2"/>
  <c r="O2088" i="2" s="1"/>
  <c r="K2099" i="2"/>
  <c r="O2099" i="2" s="1"/>
  <c r="H2099" i="2"/>
  <c r="K2102" i="2"/>
  <c r="O2102" i="2" s="1"/>
  <c r="H2102" i="2"/>
  <c r="K2104" i="2"/>
  <c r="O2104" i="2" s="1"/>
  <c r="K2120" i="2"/>
  <c r="O2120" i="2" s="1"/>
  <c r="H2120" i="2"/>
  <c r="K2130" i="2"/>
  <c r="O2130" i="2" s="1"/>
  <c r="K2133" i="2"/>
  <c r="O2133" i="2" s="1"/>
  <c r="H2133" i="2"/>
  <c r="K2139" i="2"/>
  <c r="O2139" i="2" s="1"/>
  <c r="H2139" i="2"/>
  <c r="H1087" i="2"/>
  <c r="K1087" i="2"/>
  <c r="O1087" i="2" s="1"/>
  <c r="K1092" i="2"/>
  <c r="O1092" i="2" s="1"/>
  <c r="H1092" i="2"/>
  <c r="K1100" i="2"/>
  <c r="O1100" i="2" s="1"/>
  <c r="H1100" i="2"/>
  <c r="H1105" i="2"/>
  <c r="K1105" i="2"/>
  <c r="O1105" i="2" s="1"/>
  <c r="K1110" i="2"/>
  <c r="O1110" i="2" s="1"/>
  <c r="H1110" i="2"/>
  <c r="K1116" i="2"/>
  <c r="O1116" i="2" s="1"/>
  <c r="H1116" i="2"/>
  <c r="K1122" i="2"/>
  <c r="O1122" i="2" s="1"/>
  <c r="H1122" i="2"/>
  <c r="K1124" i="2"/>
  <c r="O1124" i="2" s="1"/>
  <c r="H1124" i="2"/>
  <c r="K1130" i="2"/>
  <c r="O1130" i="2" s="1"/>
  <c r="H1130" i="2"/>
  <c r="H1147" i="2"/>
  <c r="K1147" i="2"/>
  <c r="O1147" i="2" s="1"/>
  <c r="K1152" i="2"/>
  <c r="O1152" i="2" s="1"/>
  <c r="H1152" i="2"/>
  <c r="H1165" i="2"/>
  <c r="K1165" i="2"/>
  <c r="O1165" i="2" s="1"/>
  <c r="K1170" i="2"/>
  <c r="O1170" i="2" s="1"/>
  <c r="H1170" i="2"/>
  <c r="K1176" i="2"/>
  <c r="O1176" i="2" s="1"/>
  <c r="H1176" i="2"/>
  <c r="K1198" i="2"/>
  <c r="O1198" i="2" s="1"/>
  <c r="H1198" i="2"/>
  <c r="K1202" i="2"/>
  <c r="O1202" i="2" s="1"/>
  <c r="H1202" i="2"/>
  <c r="K1204" i="2"/>
  <c r="O1204" i="2" s="1"/>
  <c r="H1204" i="2"/>
  <c r="H1215" i="2"/>
  <c r="K1215" i="2"/>
  <c r="O1215" i="2" s="1"/>
  <c r="K1220" i="2"/>
  <c r="O1220" i="2" s="1"/>
  <c r="H1220" i="2"/>
  <c r="K1228" i="2"/>
  <c r="O1228" i="2" s="1"/>
  <c r="H1228" i="2"/>
  <c r="H1233" i="2"/>
  <c r="K1233" i="2"/>
  <c r="O1233" i="2" s="1"/>
  <c r="K1238" i="2"/>
  <c r="O1238" i="2" s="1"/>
  <c r="H1238" i="2"/>
  <c r="K1244" i="2"/>
  <c r="O1244" i="2" s="1"/>
  <c r="H1244" i="2"/>
  <c r="K1250" i="2"/>
  <c r="O1250" i="2" s="1"/>
  <c r="H1250" i="2"/>
  <c r="K1252" i="2"/>
  <c r="O1252" i="2" s="1"/>
  <c r="H1252" i="2"/>
  <c r="K1258" i="2"/>
  <c r="O1258" i="2" s="1"/>
  <c r="H1258" i="2"/>
  <c r="H1267" i="2"/>
  <c r="K1267" i="2"/>
  <c r="O1267" i="2" s="1"/>
  <c r="K1272" i="2"/>
  <c r="O1272" i="2" s="1"/>
  <c r="H1272" i="2"/>
  <c r="H1283" i="2"/>
  <c r="K1283" i="2"/>
  <c r="O1283" i="2" s="1"/>
  <c r="K1288" i="2"/>
  <c r="O1288" i="2" s="1"/>
  <c r="H1288" i="2"/>
  <c r="K1296" i="2"/>
  <c r="O1296" i="2" s="1"/>
  <c r="H1296" i="2"/>
  <c r="H1301" i="2"/>
  <c r="K1301" i="2"/>
  <c r="O1301" i="2" s="1"/>
  <c r="H1330" i="2"/>
  <c r="K1330" i="2"/>
  <c r="O1330" i="2" s="1"/>
  <c r="H1344" i="2"/>
  <c r="K1344" i="2"/>
  <c r="O1344" i="2" s="1"/>
  <c r="K1355" i="2"/>
  <c r="O1355" i="2" s="1"/>
  <c r="H1355" i="2"/>
  <c r="K1359" i="2"/>
  <c r="O1359" i="2" s="1"/>
  <c r="H1359" i="2"/>
  <c r="H1372" i="2"/>
  <c r="K1372" i="2"/>
  <c r="O1372" i="2" s="1"/>
  <c r="K1379" i="2"/>
  <c r="O1379" i="2" s="1"/>
  <c r="H1379" i="2"/>
  <c r="K1382" i="2"/>
  <c r="O1382" i="2" s="1"/>
  <c r="K1383" i="2"/>
  <c r="O1383" i="2" s="1"/>
  <c r="H1383" i="2"/>
  <c r="H1389" i="2"/>
  <c r="K1389" i="2"/>
  <c r="O1389" i="2" s="1"/>
  <c r="K1400" i="2"/>
  <c r="O1400" i="2" s="1"/>
  <c r="H1402" i="2"/>
  <c r="K1402" i="2"/>
  <c r="O1402" i="2" s="1"/>
  <c r="K1413" i="2"/>
  <c r="O1413" i="2" s="1"/>
  <c r="K1417" i="2"/>
  <c r="O1417" i="2" s="1"/>
  <c r="K1419" i="2"/>
  <c r="O1419" i="2" s="1"/>
  <c r="H1423" i="2"/>
  <c r="K1423" i="2"/>
  <c r="O1423" i="2" s="1"/>
  <c r="H1435" i="2"/>
  <c r="K1435" i="2"/>
  <c r="O1435" i="2" s="1"/>
  <c r="K1441" i="2"/>
  <c r="O1441" i="2" s="1"/>
  <c r="H1441" i="2"/>
  <c r="K1449" i="2"/>
  <c r="O1449" i="2" s="1"/>
  <c r="H1449" i="2"/>
  <c r="K1458" i="2"/>
  <c r="O1458" i="2" s="1"/>
  <c r="H1458" i="2"/>
  <c r="K1460" i="2"/>
  <c r="O1460" i="2" s="1"/>
  <c r="K1466" i="2"/>
  <c r="O1466" i="2" s="1"/>
  <c r="H1466" i="2"/>
  <c r="H1468" i="2"/>
  <c r="K1468" i="2"/>
  <c r="O1468" i="2" s="1"/>
  <c r="K1479" i="2"/>
  <c r="O1479" i="2" s="1"/>
  <c r="K1487" i="2"/>
  <c r="O1487" i="2" s="1"/>
  <c r="K1489" i="2"/>
  <c r="O1489" i="2" s="1"/>
  <c r="H1489" i="2"/>
  <c r="H1495" i="2"/>
  <c r="K1495" i="2"/>
  <c r="O1495" i="2" s="1"/>
  <c r="K1497" i="2"/>
  <c r="O1497" i="2" s="1"/>
  <c r="H1497" i="2"/>
  <c r="K1502" i="2"/>
  <c r="O1502" i="2" s="1"/>
  <c r="H1502" i="2"/>
  <c r="H1504" i="2"/>
  <c r="K1504" i="2"/>
  <c r="O1504" i="2" s="1"/>
  <c r="K1519" i="2"/>
  <c r="O1519" i="2" s="1"/>
  <c r="H1521" i="2"/>
  <c r="K1521" i="2"/>
  <c r="O1521" i="2" s="1"/>
  <c r="K1526" i="2"/>
  <c r="O1526" i="2" s="1"/>
  <c r="H1526" i="2"/>
  <c r="K1535" i="2"/>
  <c r="O1535" i="2" s="1"/>
  <c r="H1537" i="2"/>
  <c r="K1537" i="2"/>
  <c r="O1537" i="2" s="1"/>
  <c r="K1542" i="2"/>
  <c r="O1542" i="2" s="1"/>
  <c r="H1542" i="2"/>
  <c r="K1551" i="2"/>
  <c r="O1551" i="2" s="1"/>
  <c r="H1553" i="2"/>
  <c r="K1553" i="2"/>
  <c r="O1553" i="2" s="1"/>
  <c r="K1558" i="2"/>
  <c r="O1558" i="2" s="1"/>
  <c r="H1558" i="2"/>
  <c r="K1567" i="2"/>
  <c r="O1567" i="2" s="1"/>
  <c r="H1569" i="2"/>
  <c r="K1569" i="2"/>
  <c r="O1569" i="2" s="1"/>
  <c r="K1574" i="2"/>
  <c r="O1574" i="2" s="1"/>
  <c r="H1574" i="2"/>
  <c r="K1583" i="2"/>
  <c r="O1583" i="2" s="1"/>
  <c r="H1585" i="2"/>
  <c r="K1585" i="2"/>
  <c r="O1585" i="2" s="1"/>
  <c r="K1590" i="2"/>
  <c r="O1590" i="2" s="1"/>
  <c r="H1590" i="2"/>
  <c r="K1599" i="2"/>
  <c r="O1599" i="2" s="1"/>
  <c r="H1601" i="2"/>
  <c r="K1601" i="2"/>
  <c r="O1601" i="2" s="1"/>
  <c r="K1606" i="2"/>
  <c r="O1606" i="2" s="1"/>
  <c r="H1606" i="2"/>
  <c r="K1615" i="2"/>
  <c r="O1615" i="2" s="1"/>
  <c r="H1617" i="2"/>
  <c r="K1617" i="2"/>
  <c r="O1617" i="2" s="1"/>
  <c r="K1622" i="2"/>
  <c r="O1622" i="2" s="1"/>
  <c r="H1622" i="2"/>
  <c r="H1633" i="2"/>
  <c r="K1633" i="2"/>
  <c r="O1633" i="2" s="1"/>
  <c r="K1644" i="2"/>
  <c r="O1644" i="2" s="1"/>
  <c r="H1646" i="2"/>
  <c r="K1646" i="2"/>
  <c r="O1646" i="2" s="1"/>
  <c r="K1651" i="2"/>
  <c r="O1651" i="2" s="1"/>
  <c r="H1651" i="2"/>
  <c r="K1653" i="2"/>
  <c r="O1653" i="2" s="1"/>
  <c r="K1661" i="2"/>
  <c r="O1661" i="2" s="1"/>
  <c r="K1672" i="2"/>
  <c r="O1672" i="2" s="1"/>
  <c r="H1674" i="2"/>
  <c r="K1674" i="2"/>
  <c r="O1674" i="2" s="1"/>
  <c r="K1681" i="2"/>
  <c r="O1681" i="2" s="1"/>
  <c r="K1689" i="2"/>
  <c r="O1689" i="2" s="1"/>
  <c r="K1700" i="2"/>
  <c r="O1700" i="2" s="1"/>
  <c r="H1702" i="2"/>
  <c r="K1702" i="2"/>
  <c r="O1702" i="2" s="1"/>
  <c r="H1716" i="2"/>
  <c r="K1716" i="2"/>
  <c r="O1716" i="2" s="1"/>
  <c r="K1726" i="2"/>
  <c r="O1726" i="2" s="1"/>
  <c r="K1727" i="2"/>
  <c r="O1727" i="2" s="1"/>
  <c r="H1727" i="2"/>
  <c r="K1728" i="2"/>
  <c r="O1728" i="2" s="1"/>
  <c r="K1730" i="2"/>
  <c r="O1730" i="2" s="1"/>
  <c r="K1731" i="2"/>
  <c r="O1731" i="2" s="1"/>
  <c r="H1731" i="2"/>
  <c r="H1744" i="2"/>
  <c r="K1744" i="2"/>
  <c r="O1744" i="2" s="1"/>
  <c r="K1751" i="2"/>
  <c r="O1751" i="2" s="1"/>
  <c r="H1751" i="2"/>
  <c r="K1754" i="2"/>
  <c r="O1754" i="2" s="1"/>
  <c r="K1755" i="2"/>
  <c r="O1755" i="2" s="1"/>
  <c r="H1755" i="2"/>
  <c r="H1761" i="2"/>
  <c r="K1761" i="2"/>
  <c r="O1761" i="2" s="1"/>
  <c r="K1772" i="2"/>
  <c r="O1772" i="2" s="1"/>
  <c r="H1774" i="2"/>
  <c r="K1774" i="2"/>
  <c r="O1774" i="2" s="1"/>
  <c r="K1779" i="2"/>
  <c r="O1779" i="2" s="1"/>
  <c r="H1779" i="2"/>
  <c r="K1781" i="2"/>
  <c r="O1781" i="2" s="1"/>
  <c r="K1789" i="2"/>
  <c r="O1789" i="2" s="1"/>
  <c r="K1800" i="2"/>
  <c r="O1800" i="2" s="1"/>
  <c r="K1807" i="2"/>
  <c r="O1807" i="2" s="1"/>
  <c r="H1807" i="2"/>
  <c r="K1809" i="2"/>
  <c r="O1809" i="2" s="1"/>
  <c r="K1815" i="2"/>
  <c r="O1815" i="2" s="1"/>
  <c r="H1815" i="2"/>
  <c r="H1817" i="2"/>
  <c r="K1817" i="2"/>
  <c r="O1817" i="2" s="1"/>
  <c r="K1828" i="2"/>
  <c r="O1828" i="2" s="1"/>
  <c r="K1836" i="2"/>
  <c r="O1836" i="2" s="1"/>
  <c r="K1838" i="2"/>
  <c r="O1838" i="2" s="1"/>
  <c r="H1838" i="2"/>
  <c r="H1844" i="2"/>
  <c r="K1844" i="2"/>
  <c r="O1844" i="2" s="1"/>
  <c r="K1846" i="2"/>
  <c r="O1846" i="2" s="1"/>
  <c r="H1846" i="2"/>
  <c r="K1851" i="2"/>
  <c r="O1851" i="2" s="1"/>
  <c r="H1851" i="2"/>
  <c r="H1853" i="2"/>
  <c r="K1853" i="2"/>
  <c r="O1853" i="2" s="1"/>
  <c r="K1864" i="2"/>
  <c r="O1864" i="2" s="1"/>
  <c r="K1865" i="2"/>
  <c r="O1865" i="2" s="1"/>
  <c r="K1869" i="2"/>
  <c r="O1869" i="2" s="1"/>
  <c r="K1875" i="2"/>
  <c r="O1875" i="2" s="1"/>
  <c r="H1875" i="2"/>
  <c r="K1877" i="2"/>
  <c r="O1877" i="2" s="1"/>
  <c r="K1882" i="2"/>
  <c r="O1882" i="2" s="1"/>
  <c r="H1882" i="2"/>
  <c r="K1887" i="2"/>
  <c r="O1887" i="2" s="1"/>
  <c r="H1887" i="2"/>
  <c r="K1890" i="2"/>
  <c r="O1890" i="2" s="1"/>
  <c r="H1890" i="2"/>
  <c r="K1899" i="2"/>
  <c r="O1899" i="2" s="1"/>
  <c r="H1899" i="2"/>
  <c r="H1904" i="2"/>
  <c r="K1904" i="2"/>
  <c r="O1904" i="2" s="1"/>
  <c r="K1906" i="2"/>
  <c r="O1906" i="2" s="1"/>
  <c r="H1906" i="2"/>
  <c r="H1912" i="2"/>
  <c r="K1912" i="2"/>
  <c r="O1912" i="2" s="1"/>
  <c r="K1920" i="2"/>
  <c r="O1920" i="2" s="1"/>
  <c r="K1921" i="2"/>
  <c r="O1921" i="2" s="1"/>
  <c r="K1925" i="2"/>
  <c r="O1925" i="2" s="1"/>
  <c r="K1929" i="2"/>
  <c r="O1929" i="2" s="1"/>
  <c r="K1934" i="2"/>
  <c r="O1934" i="2" s="1"/>
  <c r="H1934" i="2"/>
  <c r="K1939" i="2"/>
  <c r="O1939" i="2" s="1"/>
  <c r="H1939" i="2"/>
  <c r="H1941" i="2"/>
  <c r="K1941" i="2"/>
  <c r="O1941" i="2" s="1"/>
  <c r="K1946" i="2"/>
  <c r="O1946" i="2" s="1"/>
  <c r="H1946" i="2"/>
  <c r="K1952" i="2"/>
  <c r="O1952" i="2" s="1"/>
  <c r="K1955" i="2"/>
  <c r="O1955" i="2" s="1"/>
  <c r="H1955" i="2"/>
  <c r="H1957" i="2"/>
  <c r="K1957" i="2"/>
  <c r="O1957" i="2" s="1"/>
  <c r="K1962" i="2"/>
  <c r="O1962" i="2" s="1"/>
  <c r="H1962" i="2"/>
  <c r="K1968" i="2"/>
  <c r="O1968" i="2" s="1"/>
  <c r="K1971" i="2"/>
  <c r="O1971" i="2" s="1"/>
  <c r="H1971" i="2"/>
  <c r="H1973" i="2"/>
  <c r="K1973" i="2"/>
  <c r="O1973" i="2" s="1"/>
  <c r="K1978" i="2"/>
  <c r="O1978" i="2" s="1"/>
  <c r="H1978" i="2"/>
  <c r="K1984" i="2"/>
  <c r="O1984" i="2" s="1"/>
  <c r="K1987" i="2"/>
  <c r="O1987" i="2" s="1"/>
  <c r="H1987" i="2"/>
  <c r="H1989" i="2"/>
  <c r="K1989" i="2"/>
  <c r="O1989" i="2" s="1"/>
  <c r="K1994" i="2"/>
  <c r="O1994" i="2" s="1"/>
  <c r="H1994" i="2"/>
  <c r="K2000" i="2"/>
  <c r="O2000" i="2" s="1"/>
  <c r="K2003" i="2"/>
  <c r="O2003" i="2" s="1"/>
  <c r="H2003" i="2"/>
  <c r="K2018" i="2"/>
  <c r="O2018" i="2" s="1"/>
  <c r="H2018" i="2"/>
  <c r="K2033" i="2"/>
  <c r="O2033" i="2" s="1"/>
  <c r="H2033" i="2"/>
  <c r="K2055" i="2"/>
  <c r="O2055" i="2" s="1"/>
  <c r="H2055" i="2"/>
  <c r="K2061" i="2"/>
  <c r="O2061" i="2" s="1"/>
  <c r="H2061" i="2"/>
  <c r="K2077" i="2"/>
  <c r="O2077" i="2" s="1"/>
  <c r="H2077" i="2"/>
  <c r="K2093" i="2"/>
  <c r="O2093" i="2" s="1"/>
  <c r="H2093" i="2"/>
  <c r="K2118" i="2"/>
  <c r="O2118" i="2" s="1"/>
  <c r="K2121" i="2"/>
  <c r="O2121" i="2" s="1"/>
  <c r="H2121" i="2"/>
  <c r="K2127" i="2"/>
  <c r="O2127" i="2" s="1"/>
  <c r="H2127" i="2"/>
  <c r="K2137" i="2"/>
  <c r="O2137" i="2" s="1"/>
  <c r="H2137" i="2"/>
  <c r="K2143" i="2"/>
  <c r="O2143" i="2" s="1"/>
  <c r="H2143" i="2"/>
  <c r="K2149" i="2"/>
  <c r="O2149" i="2" s="1"/>
  <c r="H2149" i="2"/>
  <c r="K2151" i="2"/>
  <c r="O2151" i="2" s="1"/>
  <c r="H2151" i="2"/>
  <c r="K2156" i="2"/>
  <c r="O2156" i="2" s="1"/>
  <c r="H2156" i="2"/>
  <c r="K2161" i="2"/>
  <c r="O2161" i="2" s="1"/>
  <c r="H2161" i="2"/>
  <c r="K2163" i="2"/>
  <c r="O2163" i="2" s="1"/>
  <c r="H2163" i="2"/>
  <c r="K2169" i="2"/>
  <c r="O2169" i="2" s="1"/>
  <c r="H2169" i="2"/>
  <c r="K2171" i="2"/>
  <c r="O2171" i="2" s="1"/>
  <c r="H2171" i="2"/>
  <c r="K2176" i="2"/>
  <c r="O2176" i="2" s="1"/>
  <c r="H2176" i="2"/>
  <c r="K2178" i="2"/>
  <c r="O2178" i="2" s="1"/>
  <c r="H2178" i="2"/>
  <c r="K2183" i="2"/>
  <c r="O2183" i="2" s="1"/>
  <c r="H2183" i="2"/>
  <c r="K2188" i="2"/>
  <c r="O2188" i="2" s="1"/>
  <c r="H2188" i="2"/>
  <c r="K2195" i="2"/>
  <c r="O2195" i="2" s="1"/>
  <c r="H2195" i="2"/>
  <c r="K2203" i="2"/>
  <c r="O2203" i="2" s="1"/>
  <c r="H2203" i="2"/>
  <c r="K2152" i="2"/>
  <c r="O2152" i="2" s="1"/>
  <c r="H2152" i="2"/>
  <c r="K2157" i="2"/>
  <c r="O2157" i="2" s="1"/>
  <c r="H2157" i="2"/>
  <c r="K2164" i="2"/>
  <c r="O2164" i="2" s="1"/>
  <c r="H2164" i="2"/>
  <c r="K2166" i="2"/>
  <c r="O2166" i="2" s="1"/>
  <c r="K2179" i="2"/>
  <c r="O2179" i="2" s="1"/>
  <c r="H2179" i="2"/>
  <c r="K2181" i="2"/>
  <c r="O2181" i="2" s="1"/>
  <c r="K2184" i="2"/>
  <c r="O2184" i="2" s="1"/>
  <c r="H2184" i="2"/>
  <c r="K2190" i="2"/>
  <c r="O2190" i="2" s="1"/>
  <c r="H2190" i="2"/>
  <c r="K2196" i="2"/>
  <c r="O2196" i="2" s="1"/>
  <c r="H2196" i="2"/>
  <c r="K2198" i="2"/>
  <c r="O2198" i="2" s="1"/>
  <c r="H2198" i="2"/>
  <c r="K2204" i="2"/>
  <c r="O2204" i="2" s="1"/>
  <c r="H2204" i="2"/>
  <c r="K2220" i="2"/>
  <c r="O2220" i="2" s="1"/>
  <c r="H2220" i="2"/>
  <c r="K2234" i="2"/>
  <c r="O2234" i="2" s="1"/>
  <c r="H2234" i="2"/>
  <c r="K1068" i="2"/>
  <c r="O1068" i="2" s="1"/>
  <c r="H1068" i="2"/>
  <c r="K1072" i="2"/>
  <c r="O1072" i="2" s="1"/>
  <c r="H1072" i="2"/>
  <c r="K1076" i="2"/>
  <c r="O1076" i="2" s="1"/>
  <c r="H1076" i="2"/>
  <c r="K1080" i="2"/>
  <c r="O1080" i="2" s="1"/>
  <c r="H1080" i="2"/>
  <c r="K1086" i="2"/>
  <c r="O1086" i="2" s="1"/>
  <c r="H1086" i="2"/>
  <c r="K1090" i="2"/>
  <c r="O1090" i="2" s="1"/>
  <c r="H1090" i="2"/>
  <c r="K1094" i="2"/>
  <c r="O1094" i="2" s="1"/>
  <c r="H1094" i="2"/>
  <c r="K1098" i="2"/>
  <c r="O1098" i="2" s="1"/>
  <c r="H1098" i="2"/>
  <c r="K1132" i="2"/>
  <c r="O1132" i="2" s="1"/>
  <c r="H1132" i="2"/>
  <c r="K1136" i="2"/>
  <c r="O1136" i="2" s="1"/>
  <c r="H1136" i="2"/>
  <c r="K1140" i="2"/>
  <c r="O1140" i="2" s="1"/>
  <c r="H1140" i="2"/>
  <c r="K1144" i="2"/>
  <c r="O1144" i="2" s="1"/>
  <c r="H1144" i="2"/>
  <c r="K1150" i="2"/>
  <c r="O1150" i="2" s="1"/>
  <c r="H1150" i="2"/>
  <c r="K1154" i="2"/>
  <c r="O1154" i="2" s="1"/>
  <c r="H1154" i="2"/>
  <c r="K1158" i="2"/>
  <c r="O1158" i="2" s="1"/>
  <c r="H1158" i="2"/>
  <c r="K1162" i="2"/>
  <c r="O1162" i="2" s="1"/>
  <c r="H1162" i="2"/>
  <c r="K1196" i="2"/>
  <c r="O1196" i="2" s="1"/>
  <c r="H1196" i="2"/>
  <c r="K1200" i="2"/>
  <c r="O1200" i="2" s="1"/>
  <c r="H1200" i="2"/>
  <c r="K1206" i="2"/>
  <c r="O1206" i="2" s="1"/>
  <c r="H1206" i="2"/>
  <c r="K1210" i="2"/>
  <c r="O1210" i="2" s="1"/>
  <c r="H1210" i="2"/>
  <c r="K1214" i="2"/>
  <c r="O1214" i="2" s="1"/>
  <c r="H1214" i="2"/>
  <c r="K1218" i="2"/>
  <c r="O1218" i="2" s="1"/>
  <c r="H1218" i="2"/>
  <c r="K1222" i="2"/>
  <c r="O1222" i="2" s="1"/>
  <c r="H1222" i="2"/>
  <c r="K1226" i="2"/>
  <c r="O1226" i="2" s="1"/>
  <c r="H1226" i="2"/>
  <c r="K1260" i="2"/>
  <c r="O1260" i="2" s="1"/>
  <c r="H1260" i="2"/>
  <c r="K1264" i="2"/>
  <c r="O1264" i="2" s="1"/>
  <c r="H1264" i="2"/>
  <c r="K1270" i="2"/>
  <c r="O1270" i="2" s="1"/>
  <c r="H1270" i="2"/>
  <c r="K1274" i="2"/>
  <c r="O1274" i="2" s="1"/>
  <c r="H1274" i="2"/>
  <c r="K1278" i="2"/>
  <c r="O1278" i="2" s="1"/>
  <c r="H1278" i="2"/>
  <c r="K1282" i="2"/>
  <c r="O1282" i="2" s="1"/>
  <c r="H1282" i="2"/>
  <c r="K1286" i="2"/>
  <c r="O1286" i="2" s="1"/>
  <c r="H1286" i="2"/>
  <c r="K1290" i="2"/>
  <c r="O1290" i="2" s="1"/>
  <c r="H1290" i="2"/>
  <c r="K1303" i="2"/>
  <c r="O1303" i="2" s="1"/>
  <c r="H1303" i="2"/>
  <c r="K1307" i="2"/>
  <c r="O1307" i="2" s="1"/>
  <c r="H1307" i="2"/>
  <c r="K1331" i="2"/>
  <c r="O1331" i="2" s="1"/>
  <c r="H1331" i="2"/>
  <c r="K1335" i="2"/>
  <c r="O1335" i="2" s="1"/>
  <c r="H1335" i="2"/>
  <c r="K1339" i="2"/>
  <c r="O1339" i="2" s="1"/>
  <c r="H1339" i="2"/>
  <c r="K1363" i="2"/>
  <c r="O1363" i="2" s="1"/>
  <c r="H1363" i="2"/>
  <c r="K1367" i="2"/>
  <c r="O1367" i="2" s="1"/>
  <c r="H1367" i="2"/>
  <c r="K1371" i="2"/>
  <c r="O1371" i="2" s="1"/>
  <c r="H1371" i="2"/>
  <c r="K1395" i="2"/>
  <c r="O1395" i="2" s="1"/>
  <c r="H1395" i="2"/>
  <c r="K1399" i="2"/>
  <c r="O1399" i="2" s="1"/>
  <c r="H1399" i="2"/>
  <c r="K1403" i="2"/>
  <c r="O1403" i="2" s="1"/>
  <c r="H1403" i="2"/>
  <c r="K1414" i="2"/>
  <c r="O1414" i="2" s="1"/>
  <c r="H1414" i="2"/>
  <c r="K1446" i="2"/>
  <c r="O1446" i="2" s="1"/>
  <c r="H1446" i="2"/>
  <c r="K1450" i="2"/>
  <c r="O1450" i="2" s="1"/>
  <c r="H1450" i="2"/>
  <c r="K1453" i="2"/>
  <c r="O1453" i="2" s="1"/>
  <c r="H1453" i="2"/>
  <c r="K1478" i="2"/>
  <c r="O1478" i="2" s="1"/>
  <c r="H1478" i="2"/>
  <c r="K1482" i="2"/>
  <c r="O1482" i="2" s="1"/>
  <c r="H1482" i="2"/>
  <c r="K1485" i="2"/>
  <c r="O1485" i="2" s="1"/>
  <c r="H1485" i="2"/>
  <c r="K1510" i="2"/>
  <c r="O1510" i="2" s="1"/>
  <c r="H1510" i="2"/>
  <c r="K1516" i="2"/>
  <c r="O1516" i="2" s="1"/>
  <c r="H1516" i="2"/>
  <c r="K1520" i="2"/>
  <c r="O1520" i="2" s="1"/>
  <c r="H1520" i="2"/>
  <c r="K1524" i="2"/>
  <c r="O1524" i="2" s="1"/>
  <c r="H1524" i="2"/>
  <c r="K1528" i="2"/>
  <c r="O1528" i="2" s="1"/>
  <c r="H1528" i="2"/>
  <c r="K1532" i="2"/>
  <c r="O1532" i="2" s="1"/>
  <c r="H1532" i="2"/>
  <c r="K1536" i="2"/>
  <c r="O1536" i="2" s="1"/>
  <c r="H1536" i="2"/>
  <c r="K1540" i="2"/>
  <c r="O1540" i="2" s="1"/>
  <c r="H1540" i="2"/>
  <c r="K1544" i="2"/>
  <c r="O1544" i="2" s="1"/>
  <c r="H1544" i="2"/>
  <c r="K1548" i="2"/>
  <c r="O1548" i="2" s="1"/>
  <c r="H1548" i="2"/>
  <c r="K1552" i="2"/>
  <c r="O1552" i="2" s="1"/>
  <c r="H1552" i="2"/>
  <c r="K1556" i="2"/>
  <c r="O1556" i="2" s="1"/>
  <c r="H1556" i="2"/>
  <c r="K1560" i="2"/>
  <c r="O1560" i="2" s="1"/>
  <c r="H1560" i="2"/>
  <c r="K1564" i="2"/>
  <c r="O1564" i="2" s="1"/>
  <c r="H1564" i="2"/>
  <c r="K1568" i="2"/>
  <c r="O1568" i="2" s="1"/>
  <c r="H1568" i="2"/>
  <c r="K1572" i="2"/>
  <c r="O1572" i="2" s="1"/>
  <c r="H1572" i="2"/>
  <c r="K1576" i="2"/>
  <c r="O1576" i="2" s="1"/>
  <c r="H1576" i="2"/>
  <c r="K1580" i="2"/>
  <c r="O1580" i="2" s="1"/>
  <c r="H1580" i="2"/>
  <c r="K1584" i="2"/>
  <c r="O1584" i="2" s="1"/>
  <c r="H1584" i="2"/>
  <c r="K1588" i="2"/>
  <c r="O1588" i="2" s="1"/>
  <c r="H1588" i="2"/>
  <c r="K1592" i="2"/>
  <c r="O1592" i="2" s="1"/>
  <c r="H1592" i="2"/>
  <c r="K1596" i="2"/>
  <c r="O1596" i="2" s="1"/>
  <c r="H1596" i="2"/>
  <c r="K1600" i="2"/>
  <c r="O1600" i="2" s="1"/>
  <c r="H1600" i="2"/>
  <c r="K1604" i="2"/>
  <c r="O1604" i="2" s="1"/>
  <c r="H1604" i="2"/>
  <c r="K1608" i="2"/>
  <c r="O1608" i="2" s="1"/>
  <c r="H1608" i="2"/>
  <c r="K1612" i="2"/>
  <c r="O1612" i="2" s="1"/>
  <c r="H1612" i="2"/>
  <c r="K1616" i="2"/>
  <c r="O1616" i="2" s="1"/>
  <c r="H1616" i="2"/>
  <c r="K1620" i="2"/>
  <c r="O1620" i="2" s="1"/>
  <c r="H1620" i="2"/>
  <c r="K1624" i="2"/>
  <c r="O1624" i="2" s="1"/>
  <c r="H1624" i="2"/>
  <c r="K1628" i="2"/>
  <c r="O1628" i="2" s="1"/>
  <c r="H1628" i="2"/>
  <c r="K1639" i="2"/>
  <c r="O1639" i="2" s="1"/>
  <c r="H1639" i="2"/>
  <c r="K1643" i="2"/>
  <c r="O1643" i="2" s="1"/>
  <c r="H1643" i="2"/>
  <c r="K1647" i="2"/>
  <c r="O1647" i="2" s="1"/>
  <c r="H1647" i="2"/>
  <c r="K1671" i="2"/>
  <c r="O1671" i="2" s="1"/>
  <c r="H1671" i="2"/>
  <c r="K1675" i="2"/>
  <c r="O1675" i="2" s="1"/>
  <c r="H1675" i="2"/>
  <c r="K1679" i="2"/>
  <c r="O1679" i="2" s="1"/>
  <c r="H1679" i="2"/>
  <c r="K1703" i="2"/>
  <c r="O1703" i="2" s="1"/>
  <c r="H1703" i="2"/>
  <c r="K1707" i="2"/>
  <c r="O1707" i="2" s="1"/>
  <c r="H1707" i="2"/>
  <c r="K1711" i="2"/>
  <c r="O1711" i="2" s="1"/>
  <c r="H1711" i="2"/>
  <c r="K1735" i="2"/>
  <c r="O1735" i="2" s="1"/>
  <c r="H1735" i="2"/>
  <c r="K1739" i="2"/>
  <c r="O1739" i="2" s="1"/>
  <c r="H1739" i="2"/>
  <c r="K1743" i="2"/>
  <c r="O1743" i="2" s="1"/>
  <c r="H1743" i="2"/>
  <c r="K1767" i="2"/>
  <c r="O1767" i="2" s="1"/>
  <c r="H1767" i="2"/>
  <c r="K1771" i="2"/>
  <c r="O1771" i="2" s="1"/>
  <c r="H1771" i="2"/>
  <c r="K1775" i="2"/>
  <c r="O1775" i="2" s="1"/>
  <c r="H1775" i="2"/>
  <c r="K1799" i="2"/>
  <c r="O1799" i="2" s="1"/>
  <c r="H1799" i="2"/>
  <c r="K1802" i="2"/>
  <c r="O1802" i="2" s="1"/>
  <c r="H1802" i="2"/>
  <c r="K1827" i="2"/>
  <c r="O1827" i="2" s="1"/>
  <c r="H1827" i="2"/>
  <c r="K1831" i="2"/>
  <c r="O1831" i="2" s="1"/>
  <c r="H1831" i="2"/>
  <c r="K1834" i="2"/>
  <c r="O1834" i="2" s="1"/>
  <c r="H1834" i="2"/>
  <c r="K1859" i="2"/>
  <c r="O1859" i="2" s="1"/>
  <c r="H1859" i="2"/>
  <c r="K1863" i="2"/>
  <c r="O1863" i="2" s="1"/>
  <c r="H1863" i="2"/>
  <c r="K1866" i="2"/>
  <c r="O1866" i="2" s="1"/>
  <c r="H1866" i="2"/>
  <c r="K1891" i="2"/>
  <c r="O1891" i="2" s="1"/>
  <c r="H1891" i="2"/>
  <c r="K1895" i="2"/>
  <c r="O1895" i="2" s="1"/>
  <c r="H1895" i="2"/>
  <c r="K1898" i="2"/>
  <c r="O1898" i="2" s="1"/>
  <c r="H1898" i="2"/>
  <c r="K1919" i="2"/>
  <c r="O1919" i="2" s="1"/>
  <c r="H1919" i="2"/>
  <c r="K1922" i="2"/>
  <c r="O1922" i="2" s="1"/>
  <c r="H1922" i="2"/>
  <c r="K1926" i="2"/>
  <c r="O1926" i="2" s="1"/>
  <c r="H1926" i="2"/>
  <c r="K2007" i="2"/>
  <c r="O2007" i="2" s="1"/>
  <c r="H2007" i="2"/>
  <c r="K2011" i="2"/>
  <c r="O2011" i="2" s="1"/>
  <c r="H2011" i="2"/>
  <c r="K2015" i="2"/>
  <c r="O2015" i="2" s="1"/>
  <c r="H2015" i="2"/>
  <c r="K2022" i="2"/>
  <c r="O2022" i="2" s="1"/>
  <c r="H2022" i="2"/>
  <c r="K2027" i="2"/>
  <c r="O2027" i="2" s="1"/>
  <c r="H2027" i="2"/>
  <c r="K2029" i="2"/>
  <c r="O2029" i="2" s="1"/>
  <c r="H2029" i="2"/>
  <c r="K2035" i="2"/>
  <c r="O2035" i="2" s="1"/>
  <c r="H2035" i="2"/>
  <c r="K2037" i="2"/>
  <c r="O2037" i="2" s="1"/>
  <c r="H2037" i="2"/>
  <c r="K2043" i="2"/>
  <c r="O2043" i="2" s="1"/>
  <c r="H2043" i="2"/>
  <c r="K2045" i="2"/>
  <c r="O2045" i="2" s="1"/>
  <c r="H2045" i="2"/>
  <c r="K2050" i="2"/>
  <c r="O2050" i="2" s="1"/>
  <c r="H2050" i="2"/>
  <c r="K2057" i="2"/>
  <c r="O2057" i="2" s="1"/>
  <c r="H2057" i="2"/>
  <c r="K2063" i="2"/>
  <c r="O2063" i="2" s="1"/>
  <c r="H2063" i="2"/>
  <c r="K2065" i="2"/>
  <c r="O2065" i="2" s="1"/>
  <c r="H2065" i="2"/>
  <c r="K2071" i="2"/>
  <c r="O2071" i="2" s="1"/>
  <c r="H2071" i="2"/>
  <c r="K2073" i="2"/>
  <c r="O2073" i="2" s="1"/>
  <c r="H2073" i="2"/>
  <c r="K2079" i="2"/>
  <c r="O2079" i="2" s="1"/>
  <c r="H2079" i="2"/>
  <c r="K2081" i="2"/>
  <c r="O2081" i="2" s="1"/>
  <c r="H2081" i="2"/>
  <c r="K2087" i="2"/>
  <c r="O2087" i="2" s="1"/>
  <c r="H2087" i="2"/>
  <c r="K2089" i="2"/>
  <c r="O2089" i="2" s="1"/>
  <c r="H2089" i="2"/>
  <c r="K2095" i="2"/>
  <c r="O2095" i="2" s="1"/>
  <c r="H2095" i="2"/>
  <c r="K2097" i="2"/>
  <c r="O2097" i="2" s="1"/>
  <c r="H2097" i="2"/>
  <c r="K2103" i="2"/>
  <c r="O2103" i="2" s="1"/>
  <c r="H2103" i="2"/>
  <c r="K2105" i="2"/>
  <c r="O2105" i="2" s="1"/>
  <c r="H2105" i="2"/>
  <c r="K2109" i="2"/>
  <c r="O2109" i="2" s="1"/>
  <c r="H2109" i="2"/>
  <c r="K2116" i="2"/>
  <c r="O2116" i="2" s="1"/>
  <c r="H2116" i="2"/>
  <c r="K2123" i="2"/>
  <c r="O2123" i="2" s="1"/>
  <c r="H2123" i="2"/>
  <c r="K2128" i="2"/>
  <c r="O2128" i="2" s="1"/>
  <c r="H2128" i="2"/>
  <c r="K2135" i="2"/>
  <c r="O2135" i="2" s="1"/>
  <c r="H2135" i="2"/>
  <c r="K2140" i="2"/>
  <c r="O2140" i="2" s="1"/>
  <c r="H2140" i="2"/>
  <c r="K2145" i="2"/>
  <c r="O2145" i="2" s="1"/>
  <c r="H2145" i="2"/>
  <c r="K2147" i="2"/>
  <c r="O2147" i="2" s="1"/>
  <c r="H2147" i="2"/>
  <c r="K2153" i="2"/>
  <c r="O2153" i="2" s="1"/>
  <c r="H2153" i="2"/>
  <c r="K2159" i="2"/>
  <c r="O2159" i="2" s="1"/>
  <c r="H2159" i="2"/>
  <c r="K2165" i="2"/>
  <c r="O2165" i="2" s="1"/>
  <c r="H2165" i="2"/>
  <c r="K2167" i="2"/>
  <c r="O2167" i="2" s="1"/>
  <c r="H2167" i="2"/>
  <c r="K2174" i="2"/>
  <c r="O2174" i="2" s="1"/>
  <c r="K2180" i="2"/>
  <c r="O2180" i="2" s="1"/>
  <c r="H2180" i="2"/>
  <c r="K2186" i="2"/>
  <c r="O2186" i="2" s="1"/>
  <c r="H2186" i="2"/>
  <c r="K2191" i="2"/>
  <c r="O2191" i="2" s="1"/>
  <c r="H2191" i="2"/>
  <c r="K2193" i="2"/>
  <c r="O2193" i="2" s="1"/>
  <c r="K2199" i="2"/>
  <c r="O2199" i="2" s="1"/>
  <c r="H2199" i="2"/>
  <c r="K2201" i="2"/>
  <c r="O2201" i="2" s="1"/>
  <c r="K2210" i="2"/>
  <c r="O2210" i="2" s="1"/>
  <c r="H2210" i="2"/>
  <c r="K2217" i="2"/>
  <c r="O2217" i="2" s="1"/>
  <c r="H2229" i="2"/>
  <c r="K2229" i="2"/>
  <c r="O2229" i="2" s="1"/>
  <c r="K2005" i="2"/>
  <c r="O2005" i="2" s="1"/>
  <c r="K2009" i="2"/>
  <c r="O2009" i="2" s="1"/>
  <c r="K2017" i="2"/>
  <c r="O2017" i="2" s="1"/>
  <c r="H2017" i="2"/>
  <c r="K2023" i="2"/>
  <c r="O2023" i="2" s="1"/>
  <c r="H2023" i="2"/>
  <c r="K2024" i="2"/>
  <c r="O2024" i="2" s="1"/>
  <c r="K2030" i="2"/>
  <c r="O2030" i="2" s="1"/>
  <c r="H2030" i="2"/>
  <c r="K2032" i="2"/>
  <c r="O2032" i="2" s="1"/>
  <c r="K2038" i="2"/>
  <c r="O2038" i="2" s="1"/>
  <c r="H2038" i="2"/>
  <c r="K2040" i="2"/>
  <c r="O2040" i="2" s="1"/>
  <c r="K2046" i="2"/>
  <c r="O2046" i="2" s="1"/>
  <c r="H2046" i="2"/>
  <c r="K2051" i="2"/>
  <c r="O2051" i="2" s="1"/>
  <c r="H2051" i="2"/>
  <c r="K2053" i="2"/>
  <c r="O2053" i="2" s="1"/>
  <c r="H2053" i="2"/>
  <c r="K2058" i="2"/>
  <c r="O2058" i="2" s="1"/>
  <c r="H2058" i="2"/>
  <c r="K2060" i="2"/>
  <c r="O2060" i="2" s="1"/>
  <c r="K2066" i="2"/>
  <c r="O2066" i="2" s="1"/>
  <c r="H2066" i="2"/>
  <c r="K2068" i="2"/>
  <c r="O2068" i="2" s="1"/>
  <c r="K2074" i="2"/>
  <c r="O2074" i="2" s="1"/>
  <c r="H2074" i="2"/>
  <c r="K2076" i="2"/>
  <c r="O2076" i="2" s="1"/>
  <c r="K2082" i="2"/>
  <c r="O2082" i="2" s="1"/>
  <c r="H2082" i="2"/>
  <c r="K2084" i="2"/>
  <c r="O2084" i="2" s="1"/>
  <c r="K2090" i="2"/>
  <c r="O2090" i="2" s="1"/>
  <c r="H2090" i="2"/>
  <c r="K2092" i="2"/>
  <c r="O2092" i="2" s="1"/>
  <c r="K2098" i="2"/>
  <c r="O2098" i="2" s="1"/>
  <c r="H2098" i="2"/>
  <c r="K2100" i="2"/>
  <c r="O2100" i="2" s="1"/>
  <c r="K2106" i="2"/>
  <c r="O2106" i="2" s="1"/>
  <c r="H2106" i="2"/>
  <c r="K2111" i="2"/>
  <c r="O2111" i="2" s="1"/>
  <c r="H2111" i="2"/>
  <c r="K2114" i="2"/>
  <c r="O2114" i="2" s="1"/>
  <c r="K2117" i="2"/>
  <c r="O2117" i="2" s="1"/>
  <c r="H2117" i="2"/>
  <c r="K2119" i="2"/>
  <c r="O2119" i="2" s="1"/>
  <c r="H2119" i="2"/>
  <c r="K2122" i="2"/>
  <c r="O2122" i="2" s="1"/>
  <c r="K2124" i="2"/>
  <c r="O2124" i="2" s="1"/>
  <c r="H2124" i="2"/>
  <c r="K2129" i="2"/>
  <c r="O2129" i="2" s="1"/>
  <c r="H2129" i="2"/>
  <c r="K2131" i="2"/>
  <c r="O2131" i="2" s="1"/>
  <c r="H2131" i="2"/>
  <c r="K2134" i="2"/>
  <c r="O2134" i="2" s="1"/>
  <c r="K2136" i="2"/>
  <c r="O2136" i="2" s="1"/>
  <c r="H2136" i="2"/>
  <c r="K2141" i="2"/>
  <c r="O2141" i="2" s="1"/>
  <c r="H2141" i="2"/>
  <c r="K2148" i="2"/>
  <c r="O2148" i="2" s="1"/>
  <c r="H2148" i="2"/>
  <c r="K2155" i="2"/>
  <c r="O2155" i="2" s="1"/>
  <c r="H2155" i="2"/>
  <c r="K2158" i="2"/>
  <c r="O2158" i="2" s="1"/>
  <c r="K2160" i="2"/>
  <c r="O2160" i="2" s="1"/>
  <c r="H2160" i="2"/>
  <c r="K2168" i="2"/>
  <c r="O2168" i="2" s="1"/>
  <c r="H2168" i="2"/>
  <c r="K2170" i="2"/>
  <c r="O2170" i="2" s="1"/>
  <c r="K2172" i="2"/>
  <c r="O2172" i="2" s="1"/>
  <c r="K2173" i="2"/>
  <c r="O2173" i="2" s="1"/>
  <c r="H2173" i="2"/>
  <c r="K2175" i="2"/>
  <c r="O2175" i="2" s="1"/>
  <c r="H2175" i="2"/>
  <c r="K2177" i="2"/>
  <c r="O2177" i="2" s="1"/>
  <c r="K2182" i="2"/>
  <c r="O2182" i="2" s="1"/>
  <c r="H2182" i="2"/>
  <c r="K2187" i="2"/>
  <c r="O2187" i="2" s="1"/>
  <c r="H2187" i="2"/>
  <c r="K2189" i="2"/>
  <c r="O2189" i="2" s="1"/>
  <c r="K2192" i="2"/>
  <c r="O2192" i="2" s="1"/>
  <c r="H2192" i="2"/>
  <c r="K2194" i="2"/>
  <c r="O2194" i="2" s="1"/>
  <c r="H2194" i="2"/>
  <c r="K2200" i="2"/>
  <c r="O2200" i="2" s="1"/>
  <c r="H2200" i="2"/>
  <c r="K2208" i="2"/>
  <c r="O2208" i="2" s="1"/>
  <c r="H2208" i="2"/>
  <c r="K2212" i="2"/>
  <c r="O2212" i="2" s="1"/>
  <c r="H2212" i="2"/>
  <c r="K2214" i="2"/>
  <c r="O2214" i="2" s="1"/>
  <c r="H2214" i="2"/>
  <c r="K2206" i="2"/>
  <c r="O2206" i="2" s="1"/>
  <c r="H2206" i="2"/>
  <c r="K2215" i="2"/>
  <c r="O2215" i="2" s="1"/>
  <c r="H2215" i="2"/>
  <c r="K2224" i="2"/>
  <c r="O2224" i="2" s="1"/>
  <c r="H2224" i="2"/>
  <c r="K2226" i="2"/>
  <c r="O2226" i="2" s="1"/>
  <c r="H2226" i="2"/>
  <c r="K2246" i="2"/>
  <c r="O2246" i="2" s="1"/>
  <c r="H2246" i="2"/>
  <c r="K2251" i="2"/>
  <c r="O2251" i="2" s="1"/>
  <c r="H2251" i="2"/>
  <c r="K2261" i="2"/>
  <c r="O2261" i="2" s="1"/>
  <c r="H2261" i="2"/>
  <c r="K2271" i="2"/>
  <c r="O2271" i="2" s="1"/>
  <c r="H2271" i="2"/>
  <c r="K2202" i="2"/>
  <c r="O2202" i="2" s="1"/>
  <c r="H2202" i="2"/>
  <c r="K2207" i="2"/>
  <c r="O2207" i="2" s="1"/>
  <c r="H2207" i="2"/>
  <c r="K2209" i="2"/>
  <c r="O2209" i="2" s="1"/>
  <c r="K2213" i="2"/>
  <c r="O2213" i="2" s="1"/>
  <c r="H2213" i="2"/>
  <c r="K2219" i="2"/>
  <c r="O2219" i="2" s="1"/>
  <c r="H2219" i="2"/>
  <c r="K2227" i="2"/>
  <c r="O2227" i="2" s="1"/>
  <c r="H2227" i="2"/>
  <c r="K2237" i="2"/>
  <c r="O2237" i="2" s="1"/>
  <c r="H2237" i="2"/>
  <c r="K2255" i="2"/>
  <c r="O2255" i="2" s="1"/>
  <c r="H2255" i="2"/>
  <c r="K2232" i="2"/>
  <c r="O2232" i="2" s="1"/>
  <c r="H2232" i="2"/>
  <c r="K2238" i="2"/>
  <c r="O2238" i="2" s="1"/>
  <c r="H2238" i="2"/>
  <c r="H2249" i="2"/>
  <c r="K2249" i="2"/>
  <c r="O2249" i="2" s="1"/>
  <c r="K2256" i="2"/>
  <c r="O2256" i="2" s="1"/>
  <c r="H2256" i="2"/>
  <c r="K2258" i="2"/>
  <c r="O2258" i="2" s="1"/>
  <c r="H2258" i="2"/>
  <c r="K2263" i="2"/>
  <c r="O2263" i="2" s="1"/>
  <c r="H2263" i="2"/>
  <c r="H2244" i="2"/>
  <c r="K2239" i="2"/>
  <c r="O2239" i="2" s="1"/>
  <c r="H2239" i="2"/>
  <c r="K2250" i="2"/>
  <c r="O2250" i="2" s="1"/>
  <c r="H2250" i="2"/>
  <c r="K2264" i="2"/>
  <c r="O2264" i="2" s="1"/>
  <c r="H2264" i="2"/>
  <c r="K2270" i="2"/>
  <c r="O2270" i="2" s="1"/>
  <c r="H2270" i="2"/>
  <c r="K2273" i="2"/>
  <c r="O2273" i="2" s="1"/>
  <c r="K2274" i="2"/>
  <c r="O2274" i="2" s="1"/>
  <c r="H2274" i="2"/>
  <c r="K2211" i="2"/>
  <c r="O2211" i="2" s="1"/>
  <c r="H2211" i="2"/>
  <c r="K2222" i="2"/>
  <c r="O2222" i="2" s="1"/>
  <c r="H2222" i="2"/>
  <c r="K2230" i="2"/>
  <c r="O2230" i="2" s="1"/>
  <c r="H2230" i="2"/>
  <c r="K2235" i="2"/>
  <c r="O2235" i="2" s="1"/>
  <c r="H2235" i="2"/>
  <c r="K2242" i="2"/>
  <c r="O2242" i="2" s="1"/>
  <c r="H2242" i="2"/>
  <c r="K2247" i="2"/>
  <c r="O2247" i="2" s="1"/>
  <c r="H2247" i="2"/>
  <c r="K2259" i="2"/>
  <c r="O2259" i="2" s="1"/>
  <c r="H2259" i="2"/>
  <c r="K2266" i="2"/>
  <c r="O2266" i="2" s="1"/>
  <c r="H2266" i="2"/>
  <c r="H2216" i="2"/>
  <c r="H2240" i="2"/>
  <c r="H2248" i="2"/>
  <c r="H2272" i="2"/>
  <c r="K2218" i="2"/>
  <c r="O2218" i="2" s="1"/>
  <c r="H2218" i="2"/>
  <c r="K2223" i="2"/>
  <c r="O2223" i="2" s="1"/>
  <c r="H2223" i="2"/>
  <c r="K2231" i="2"/>
  <c r="O2231" i="2" s="1"/>
  <c r="H2231" i="2"/>
  <c r="K2243" i="2"/>
  <c r="O2243" i="2" s="1"/>
  <c r="H2243" i="2"/>
  <c r="K2254" i="2"/>
  <c r="O2254" i="2" s="1"/>
  <c r="H2254" i="2"/>
  <c r="K2262" i="2"/>
  <c r="O2262" i="2" s="1"/>
  <c r="H2262" i="2"/>
  <c r="K2267" i="2"/>
  <c r="O2267" i="2" s="1"/>
  <c r="H2267" i="2"/>
  <c r="H2275" i="2"/>
  <c r="K8" i="2"/>
  <c r="O8" i="2" s="1"/>
  <c r="H8" i="2"/>
  <c r="H9" i="2"/>
  <c r="K9" i="2"/>
  <c r="O9" i="2" s="1"/>
  <c r="K18" i="2"/>
  <c r="O18" i="2" s="1"/>
  <c r="H18" i="2"/>
  <c r="K24" i="2"/>
  <c r="O24" i="2" s="1"/>
  <c r="H24" i="2"/>
  <c r="H29" i="2"/>
  <c r="K29" i="2"/>
  <c r="O29" i="2" s="1"/>
  <c r="K40" i="2"/>
  <c r="O40" i="2" s="1"/>
  <c r="H40" i="2"/>
  <c r="H41" i="2"/>
  <c r="K41" i="2"/>
  <c r="O41" i="2" s="1"/>
  <c r="H45" i="2"/>
  <c r="K45" i="2"/>
  <c r="O45" i="2" s="1"/>
  <c r="K50" i="2"/>
  <c r="O50" i="2" s="1"/>
  <c r="H50" i="2"/>
  <c r="H57" i="2"/>
  <c r="K57" i="2"/>
  <c r="O57" i="2" s="1"/>
  <c r="H61" i="2"/>
  <c r="K61" i="2"/>
  <c r="O61" i="2" s="1"/>
  <c r="K66" i="2"/>
  <c r="O66" i="2" s="1"/>
  <c r="H66" i="2"/>
  <c r="K72" i="2"/>
  <c r="O72" i="2" s="1"/>
  <c r="H72" i="2"/>
  <c r="H73" i="2"/>
  <c r="K73" i="2"/>
  <c r="O73" i="2" s="1"/>
  <c r="K82" i="2"/>
  <c r="O82" i="2" s="1"/>
  <c r="H82" i="2"/>
  <c r="K88" i="2"/>
  <c r="O88" i="2" s="1"/>
  <c r="H88" i="2"/>
  <c r="H93" i="2"/>
  <c r="K93" i="2"/>
  <c r="O93" i="2" s="1"/>
  <c r="K104" i="2"/>
  <c r="O104" i="2" s="1"/>
  <c r="H104" i="2"/>
  <c r="H105" i="2"/>
  <c r="K105" i="2"/>
  <c r="O105" i="2" s="1"/>
  <c r="H109" i="2"/>
  <c r="K109" i="2"/>
  <c r="O109" i="2" s="1"/>
  <c r="K114" i="2"/>
  <c r="O114" i="2" s="1"/>
  <c r="H114" i="2"/>
  <c r="H121" i="2"/>
  <c r="K121" i="2"/>
  <c r="O121" i="2" s="1"/>
  <c r="H125" i="2"/>
  <c r="K125" i="2"/>
  <c r="O125" i="2" s="1"/>
  <c r="K130" i="2"/>
  <c r="O130" i="2" s="1"/>
  <c r="H130" i="2"/>
  <c r="K136" i="2"/>
  <c r="O136" i="2" s="1"/>
  <c r="H136" i="2"/>
  <c r="H137" i="2"/>
  <c r="K137" i="2"/>
  <c r="O137" i="2" s="1"/>
  <c r="K146" i="2"/>
  <c r="O146" i="2" s="1"/>
  <c r="H146" i="2"/>
  <c r="H158" i="2"/>
  <c r="K158" i="2"/>
  <c r="O158" i="2" s="1"/>
  <c r="H170" i="2"/>
  <c r="K170" i="2"/>
  <c r="O170" i="2" s="1"/>
  <c r="H172" i="2"/>
  <c r="K172" i="2"/>
  <c r="O172" i="2" s="1"/>
  <c r="H175" i="2"/>
  <c r="K175" i="2"/>
  <c r="O175" i="2" s="1"/>
  <c r="H176" i="2"/>
  <c r="K176" i="2"/>
  <c r="O176" i="2" s="1"/>
  <c r="K177" i="2"/>
  <c r="O177" i="2" s="1"/>
  <c r="H177" i="2"/>
  <c r="K205" i="2"/>
  <c r="O205" i="2" s="1"/>
  <c r="H205" i="2"/>
  <c r="H206" i="2"/>
  <c r="K206" i="2"/>
  <c r="O206" i="2" s="1"/>
  <c r="H141" i="2"/>
  <c r="K141" i="2"/>
  <c r="O141" i="2" s="1"/>
  <c r="H199" i="2"/>
  <c r="K199" i="2"/>
  <c r="O199" i="2" s="1"/>
  <c r="H13" i="2"/>
  <c r="K13" i="2"/>
  <c r="O13" i="2" s="1"/>
  <c r="K25" i="2"/>
  <c r="O25" i="2" s="1"/>
  <c r="H25" i="2"/>
  <c r="K34" i="2"/>
  <c r="O34" i="2" s="1"/>
  <c r="H34" i="2"/>
  <c r="K56" i="2"/>
  <c r="O56" i="2" s="1"/>
  <c r="H56" i="2"/>
  <c r="H77" i="2"/>
  <c r="K77" i="2"/>
  <c r="O77" i="2" s="1"/>
  <c r="H89" i="2"/>
  <c r="K89" i="2"/>
  <c r="O89" i="2" s="1"/>
  <c r="K98" i="2"/>
  <c r="O98" i="2" s="1"/>
  <c r="H98" i="2"/>
  <c r="K120" i="2"/>
  <c r="O120" i="2" s="1"/>
  <c r="H120" i="2"/>
  <c r="K4" i="2"/>
  <c r="O4" i="2" s="1"/>
  <c r="H4" i="2"/>
  <c r="K17" i="2"/>
  <c r="O17" i="2" s="1"/>
  <c r="K81" i="2"/>
  <c r="O81" i="2" s="1"/>
  <c r="K145" i="2"/>
  <c r="O145" i="2" s="1"/>
  <c r="K183" i="2"/>
  <c r="O183" i="2" s="1"/>
  <c r="K196" i="2"/>
  <c r="O196" i="2" s="1"/>
  <c r="K215" i="2"/>
  <c r="O215" i="2" s="1"/>
  <c r="H3" i="2"/>
  <c r="K3" i="2"/>
  <c r="O3" i="2" s="1"/>
  <c r="H5" i="2"/>
  <c r="K5" i="2"/>
  <c r="O5" i="2" s="1"/>
  <c r="H7" i="2"/>
  <c r="K7" i="2"/>
  <c r="O7" i="2" s="1"/>
  <c r="K10" i="2"/>
  <c r="O10" i="2" s="1"/>
  <c r="H10" i="2"/>
  <c r="H11" i="2"/>
  <c r="K11" i="2"/>
  <c r="O11" i="2" s="1"/>
  <c r="K14" i="2"/>
  <c r="O14" i="2" s="1"/>
  <c r="H14" i="2"/>
  <c r="K16" i="2"/>
  <c r="O16" i="2" s="1"/>
  <c r="H16" i="2"/>
  <c r="K20" i="2"/>
  <c r="O20" i="2" s="1"/>
  <c r="H20" i="2"/>
  <c r="H21" i="2"/>
  <c r="K21" i="2"/>
  <c r="O21" i="2" s="1"/>
  <c r="H23" i="2"/>
  <c r="K23" i="2"/>
  <c r="O23" i="2" s="1"/>
  <c r="K26" i="2"/>
  <c r="O26" i="2" s="1"/>
  <c r="H26" i="2"/>
  <c r="K28" i="2"/>
  <c r="O28" i="2" s="1"/>
  <c r="H28" i="2"/>
  <c r="H31" i="2"/>
  <c r="K31" i="2"/>
  <c r="O31" i="2" s="1"/>
  <c r="K32" i="2"/>
  <c r="O32" i="2" s="1"/>
  <c r="H32" i="2"/>
  <c r="H35" i="2"/>
  <c r="K35" i="2"/>
  <c r="O35" i="2" s="1"/>
  <c r="K38" i="2"/>
  <c r="O38" i="2" s="1"/>
  <c r="H38" i="2"/>
  <c r="H39" i="2"/>
  <c r="K39" i="2"/>
  <c r="O39" i="2" s="1"/>
  <c r="K42" i="2"/>
  <c r="O42" i="2" s="1"/>
  <c r="H42" i="2"/>
  <c r="H43" i="2"/>
  <c r="K43" i="2"/>
  <c r="O43" i="2" s="1"/>
  <c r="K46" i="2"/>
  <c r="O46" i="2" s="1"/>
  <c r="H46" i="2"/>
  <c r="K48" i="2"/>
  <c r="O48" i="2" s="1"/>
  <c r="H48" i="2"/>
  <c r="K52" i="2"/>
  <c r="O52" i="2" s="1"/>
  <c r="H52" i="2"/>
  <c r="H53" i="2"/>
  <c r="K53" i="2"/>
  <c r="O53" i="2" s="1"/>
  <c r="H55" i="2"/>
  <c r="K55" i="2"/>
  <c r="O55" i="2" s="1"/>
  <c r="K58" i="2"/>
  <c r="O58" i="2" s="1"/>
  <c r="H58" i="2"/>
  <c r="K60" i="2"/>
  <c r="O60" i="2" s="1"/>
  <c r="H60" i="2"/>
  <c r="H63" i="2"/>
  <c r="K63" i="2"/>
  <c r="O63" i="2" s="1"/>
  <c r="K64" i="2"/>
  <c r="O64" i="2" s="1"/>
  <c r="H64" i="2"/>
  <c r="K68" i="2"/>
  <c r="O68" i="2" s="1"/>
  <c r="H68" i="2"/>
  <c r="K70" i="2"/>
  <c r="O70" i="2" s="1"/>
  <c r="H70" i="2"/>
  <c r="H71" i="2"/>
  <c r="K71" i="2"/>
  <c r="O71" i="2" s="1"/>
  <c r="K74" i="2"/>
  <c r="O74" i="2" s="1"/>
  <c r="H74" i="2"/>
  <c r="K76" i="2"/>
  <c r="O76" i="2" s="1"/>
  <c r="H76" i="2"/>
  <c r="H79" i="2"/>
  <c r="K79" i="2"/>
  <c r="O79" i="2" s="1"/>
  <c r="K80" i="2"/>
  <c r="O80" i="2" s="1"/>
  <c r="H80" i="2"/>
  <c r="K84" i="2"/>
  <c r="O84" i="2" s="1"/>
  <c r="H84" i="2"/>
  <c r="K86" i="2"/>
  <c r="O86" i="2" s="1"/>
  <c r="H86" i="2"/>
  <c r="H87" i="2"/>
  <c r="K87" i="2"/>
  <c r="O87" i="2" s="1"/>
  <c r="K90" i="2"/>
  <c r="O90" i="2" s="1"/>
  <c r="H90" i="2"/>
  <c r="K92" i="2"/>
  <c r="O92" i="2" s="1"/>
  <c r="H92" i="2"/>
  <c r="H95" i="2"/>
  <c r="K95" i="2"/>
  <c r="O95" i="2" s="1"/>
  <c r="K96" i="2"/>
  <c r="O96" i="2" s="1"/>
  <c r="H96" i="2"/>
  <c r="K100" i="2"/>
  <c r="O100" i="2" s="1"/>
  <c r="H100" i="2"/>
  <c r="K102" i="2"/>
  <c r="O102" i="2" s="1"/>
  <c r="H102" i="2"/>
  <c r="K106" i="2"/>
  <c r="O106" i="2" s="1"/>
  <c r="H106" i="2"/>
  <c r="K108" i="2"/>
  <c r="O108" i="2" s="1"/>
  <c r="H108" i="2"/>
  <c r="H111" i="2"/>
  <c r="K111" i="2"/>
  <c r="O111" i="2" s="1"/>
  <c r="K112" i="2"/>
  <c r="O112" i="2" s="1"/>
  <c r="H112" i="2"/>
  <c r="K116" i="2"/>
  <c r="O116" i="2" s="1"/>
  <c r="H116" i="2"/>
  <c r="K118" i="2"/>
  <c r="O118" i="2" s="1"/>
  <c r="H118" i="2"/>
  <c r="H123" i="2"/>
  <c r="K123" i="2"/>
  <c r="O123" i="2" s="1"/>
  <c r="K126" i="2"/>
  <c r="O126" i="2" s="1"/>
  <c r="H126" i="2"/>
  <c r="K128" i="2"/>
  <c r="O128" i="2" s="1"/>
  <c r="H128" i="2"/>
  <c r="K132" i="2"/>
  <c r="O132" i="2" s="1"/>
  <c r="H132" i="2"/>
  <c r="K134" i="2"/>
  <c r="O134" i="2" s="1"/>
  <c r="H134" i="2"/>
  <c r="K138" i="2"/>
  <c r="O138" i="2" s="1"/>
  <c r="H138" i="2"/>
  <c r="K140" i="2"/>
  <c r="O140" i="2" s="1"/>
  <c r="H140" i="2"/>
  <c r="H143" i="2"/>
  <c r="K143" i="2"/>
  <c r="O143" i="2" s="1"/>
  <c r="K144" i="2"/>
  <c r="O144" i="2" s="1"/>
  <c r="H144" i="2"/>
  <c r="K148" i="2"/>
  <c r="O148" i="2" s="1"/>
  <c r="H148" i="2"/>
  <c r="H150" i="2"/>
  <c r="K150" i="2"/>
  <c r="O150" i="2" s="1"/>
  <c r="H152" i="2"/>
  <c r="K152" i="2"/>
  <c r="O152" i="2" s="1"/>
  <c r="K153" i="2"/>
  <c r="O153" i="2" s="1"/>
  <c r="H153" i="2"/>
  <c r="H155" i="2"/>
  <c r="K155" i="2"/>
  <c r="O155" i="2" s="1"/>
  <c r="K157" i="2"/>
  <c r="O157" i="2" s="1"/>
  <c r="H157" i="2"/>
  <c r="H160" i="2"/>
  <c r="K160" i="2"/>
  <c r="O160" i="2" s="1"/>
  <c r="H162" i="2"/>
  <c r="K162" i="2"/>
  <c r="O162" i="2" s="1"/>
  <c r="H164" i="2"/>
  <c r="K164" i="2"/>
  <c r="O164" i="2" s="1"/>
  <c r="H166" i="2"/>
  <c r="K166" i="2"/>
  <c r="O166" i="2" s="1"/>
  <c r="H168" i="2"/>
  <c r="K168" i="2"/>
  <c r="O168" i="2" s="1"/>
  <c r="K169" i="2"/>
  <c r="O169" i="2" s="1"/>
  <c r="H169" i="2"/>
  <c r="H171" i="2"/>
  <c r="K171" i="2"/>
  <c r="O171" i="2" s="1"/>
  <c r="K173" i="2"/>
  <c r="O173" i="2" s="1"/>
  <c r="H173" i="2"/>
  <c r="H179" i="2"/>
  <c r="K179" i="2"/>
  <c r="O179" i="2" s="1"/>
  <c r="H182" i="2"/>
  <c r="K182" i="2"/>
  <c r="O182" i="2" s="1"/>
  <c r="H184" i="2"/>
  <c r="K184" i="2"/>
  <c r="O184" i="2" s="1"/>
  <c r="H187" i="2"/>
  <c r="K187" i="2"/>
  <c r="O187" i="2" s="1"/>
  <c r="K189" i="2"/>
  <c r="O189" i="2" s="1"/>
  <c r="H189" i="2"/>
  <c r="H191" i="2"/>
  <c r="K191" i="2"/>
  <c r="O191" i="2" s="1"/>
  <c r="H192" i="2"/>
  <c r="K192" i="2"/>
  <c r="O192" i="2" s="1"/>
  <c r="H195" i="2"/>
  <c r="K195" i="2"/>
  <c r="O195" i="2" s="1"/>
  <c r="H198" i="2"/>
  <c r="K198" i="2"/>
  <c r="O198" i="2" s="1"/>
  <c r="K201" i="2"/>
  <c r="O201" i="2" s="1"/>
  <c r="H201" i="2"/>
  <c r="H203" i="2"/>
  <c r="K203" i="2"/>
  <c r="O203" i="2" s="1"/>
  <c r="H207" i="2"/>
  <c r="K207" i="2"/>
  <c r="O207" i="2" s="1"/>
  <c r="K209" i="2"/>
  <c r="O209" i="2" s="1"/>
  <c r="H209" i="2"/>
  <c r="H214" i="2"/>
  <c r="K214" i="2"/>
  <c r="O214" i="2" s="1"/>
  <c r="H232" i="2"/>
  <c r="K232" i="2"/>
  <c r="O232" i="2" s="1"/>
  <c r="K235" i="2"/>
  <c r="O235" i="2" s="1"/>
  <c r="H235" i="2"/>
  <c r="K237" i="2"/>
  <c r="O237" i="2" s="1"/>
  <c r="H237" i="2"/>
  <c r="H242" i="2"/>
  <c r="K242" i="2"/>
  <c r="O242" i="2" s="1"/>
  <c r="H246" i="2"/>
  <c r="K246" i="2"/>
  <c r="O246" i="2" s="1"/>
  <c r="K249" i="2"/>
  <c r="O249" i="2" s="1"/>
  <c r="H249" i="2"/>
  <c r="K251" i="2"/>
  <c r="O251" i="2" s="1"/>
  <c r="H251" i="2"/>
  <c r="K253" i="2"/>
  <c r="O253" i="2" s="1"/>
  <c r="H253" i="2"/>
  <c r="K255" i="2"/>
  <c r="O255" i="2" s="1"/>
  <c r="H255" i="2"/>
  <c r="H258" i="2"/>
  <c r="K258" i="2"/>
  <c r="O258" i="2" s="1"/>
  <c r="H260" i="2"/>
  <c r="K260" i="2"/>
  <c r="O260" i="2" s="1"/>
  <c r="H262" i="2"/>
  <c r="K262" i="2"/>
  <c r="O262" i="2" s="1"/>
  <c r="H264" i="2"/>
  <c r="K264" i="2"/>
  <c r="O264" i="2" s="1"/>
  <c r="K265" i="2"/>
  <c r="O265" i="2" s="1"/>
  <c r="H265" i="2"/>
  <c r="K267" i="2"/>
  <c r="O267" i="2" s="1"/>
  <c r="H267" i="2"/>
  <c r="K269" i="2"/>
  <c r="O269" i="2" s="1"/>
  <c r="H269" i="2"/>
  <c r="K271" i="2"/>
  <c r="O271" i="2" s="1"/>
  <c r="H271" i="2"/>
  <c r="H274" i="2"/>
  <c r="K274" i="2"/>
  <c r="O274" i="2" s="1"/>
  <c r="H276" i="2"/>
  <c r="K276" i="2"/>
  <c r="O276" i="2" s="1"/>
  <c r="H278" i="2"/>
  <c r="K278" i="2"/>
  <c r="O278" i="2" s="1"/>
  <c r="H280" i="2"/>
  <c r="K280" i="2"/>
  <c r="O280" i="2" s="1"/>
  <c r="K281" i="2"/>
  <c r="O281" i="2" s="1"/>
  <c r="H281" i="2"/>
  <c r="K283" i="2"/>
  <c r="O283" i="2" s="1"/>
  <c r="H283" i="2"/>
  <c r="K285" i="2"/>
  <c r="O285" i="2" s="1"/>
  <c r="H285" i="2"/>
  <c r="K287" i="2"/>
  <c r="O287" i="2" s="1"/>
  <c r="H287" i="2"/>
  <c r="H290" i="2"/>
  <c r="K290" i="2"/>
  <c r="O290" i="2" s="1"/>
  <c r="H292" i="2"/>
  <c r="K292" i="2"/>
  <c r="O292" i="2" s="1"/>
  <c r="H294" i="2"/>
  <c r="K294" i="2"/>
  <c r="O294" i="2" s="1"/>
  <c r="H296" i="2"/>
  <c r="K296" i="2"/>
  <c r="O296" i="2" s="1"/>
  <c r="K297" i="2"/>
  <c r="O297" i="2" s="1"/>
  <c r="H297" i="2"/>
  <c r="K299" i="2"/>
  <c r="O299" i="2" s="1"/>
  <c r="H299" i="2"/>
  <c r="K301" i="2"/>
  <c r="O301" i="2" s="1"/>
  <c r="H301" i="2"/>
  <c r="K303" i="2"/>
  <c r="O303" i="2" s="1"/>
  <c r="H303" i="2"/>
  <c r="H306" i="2"/>
  <c r="K306" i="2"/>
  <c r="O306" i="2" s="1"/>
  <c r="H308" i="2"/>
  <c r="K308" i="2"/>
  <c r="O308" i="2" s="1"/>
  <c r="H310" i="2"/>
  <c r="K310" i="2"/>
  <c r="O310" i="2" s="1"/>
  <c r="H312" i="2"/>
  <c r="K312" i="2"/>
  <c r="O312" i="2" s="1"/>
  <c r="K313" i="2"/>
  <c r="O313" i="2" s="1"/>
  <c r="H313" i="2"/>
  <c r="K315" i="2"/>
  <c r="O315" i="2" s="1"/>
  <c r="H315" i="2"/>
  <c r="K317" i="2"/>
  <c r="O317" i="2" s="1"/>
  <c r="H317" i="2"/>
  <c r="K319" i="2"/>
  <c r="O319" i="2" s="1"/>
  <c r="H319" i="2"/>
  <c r="H322" i="2"/>
  <c r="K322" i="2"/>
  <c r="O322" i="2" s="1"/>
  <c r="H324" i="2"/>
  <c r="K324" i="2"/>
  <c r="O324" i="2" s="1"/>
  <c r="H326" i="2"/>
  <c r="K326" i="2"/>
  <c r="O326" i="2" s="1"/>
  <c r="H328" i="2"/>
  <c r="K328" i="2"/>
  <c r="O328" i="2" s="1"/>
  <c r="K329" i="2"/>
  <c r="O329" i="2" s="1"/>
  <c r="H329" i="2"/>
  <c r="K331" i="2"/>
  <c r="O331" i="2" s="1"/>
  <c r="H331" i="2"/>
  <c r="K333" i="2"/>
  <c r="O333" i="2" s="1"/>
  <c r="H333" i="2"/>
  <c r="K335" i="2"/>
  <c r="O335" i="2" s="1"/>
  <c r="H335" i="2"/>
  <c r="H338" i="2"/>
  <c r="K338" i="2"/>
  <c r="O338" i="2" s="1"/>
  <c r="H340" i="2"/>
  <c r="K340" i="2"/>
  <c r="O340" i="2" s="1"/>
  <c r="H342" i="2"/>
  <c r="K342" i="2"/>
  <c r="O342" i="2" s="1"/>
  <c r="H344" i="2"/>
  <c r="K344" i="2"/>
  <c r="O344" i="2" s="1"/>
  <c r="K345" i="2"/>
  <c r="O345" i="2" s="1"/>
  <c r="H345" i="2"/>
  <c r="K347" i="2"/>
  <c r="O347" i="2" s="1"/>
  <c r="H347" i="2"/>
  <c r="K349" i="2"/>
  <c r="O349" i="2" s="1"/>
  <c r="H349" i="2"/>
  <c r="K351" i="2"/>
  <c r="O351" i="2" s="1"/>
  <c r="H351" i="2"/>
  <c r="H354" i="2"/>
  <c r="K354" i="2"/>
  <c r="O354" i="2" s="1"/>
  <c r="H356" i="2"/>
  <c r="K356" i="2"/>
  <c r="O356" i="2" s="1"/>
  <c r="H358" i="2"/>
  <c r="K358" i="2"/>
  <c r="O358" i="2" s="1"/>
  <c r="K367" i="2"/>
  <c r="O367" i="2" s="1"/>
  <c r="H367" i="2"/>
  <c r="H378" i="2"/>
  <c r="K378" i="2"/>
  <c r="O378" i="2" s="1"/>
  <c r="K379" i="2"/>
  <c r="O379" i="2" s="1"/>
  <c r="H379" i="2"/>
  <c r="H386" i="2"/>
  <c r="K386" i="2"/>
  <c r="O386" i="2" s="1"/>
  <c r="K387" i="2"/>
  <c r="O387" i="2" s="1"/>
  <c r="H387" i="2"/>
  <c r="K389" i="2"/>
  <c r="O389" i="2" s="1"/>
  <c r="H389" i="2"/>
  <c r="H394" i="2"/>
  <c r="K394" i="2"/>
  <c r="O394" i="2" s="1"/>
  <c r="H398" i="2"/>
  <c r="K398" i="2"/>
  <c r="O398" i="2" s="1"/>
  <c r="H400" i="2"/>
  <c r="K400" i="2"/>
  <c r="O400" i="2" s="1"/>
  <c r="K407" i="2"/>
  <c r="O407" i="2" s="1"/>
  <c r="H407" i="2"/>
  <c r="K411" i="2"/>
  <c r="O411" i="2" s="1"/>
  <c r="H411" i="2"/>
  <c r="H416" i="2"/>
  <c r="K416" i="2"/>
  <c r="O416" i="2" s="1"/>
  <c r="H422" i="2"/>
  <c r="K422" i="2"/>
  <c r="O422" i="2" s="1"/>
  <c r="H424" i="2"/>
  <c r="K424" i="2"/>
  <c r="O424" i="2" s="1"/>
  <c r="H434" i="2"/>
  <c r="K434" i="2"/>
  <c r="O434" i="2" s="1"/>
  <c r="K439" i="2"/>
  <c r="O439" i="2" s="1"/>
  <c r="H439" i="2"/>
  <c r="H446" i="2"/>
  <c r="K446" i="2"/>
  <c r="O446" i="2" s="1"/>
  <c r="K447" i="2"/>
  <c r="O447" i="2" s="1"/>
  <c r="H447" i="2"/>
  <c r="H460" i="2"/>
  <c r="K460" i="2"/>
  <c r="O460" i="2" s="1"/>
  <c r="H468" i="2"/>
  <c r="K468" i="2"/>
  <c r="O468" i="2" s="1"/>
  <c r="K469" i="2"/>
  <c r="O469" i="2" s="1"/>
  <c r="H469" i="2"/>
  <c r="K473" i="2"/>
  <c r="O473" i="2" s="1"/>
  <c r="H473" i="2"/>
  <c r="K491" i="2"/>
  <c r="O491" i="2" s="1"/>
  <c r="H491" i="2"/>
  <c r="H516" i="2"/>
  <c r="K516" i="2"/>
  <c r="O516" i="2" s="1"/>
  <c r="K527" i="2"/>
  <c r="O527" i="2" s="1"/>
  <c r="H527" i="2"/>
  <c r="K543" i="2"/>
  <c r="O543" i="2" s="1"/>
  <c r="H543" i="2"/>
  <c r="K559" i="2"/>
  <c r="O559" i="2" s="1"/>
  <c r="H559" i="2"/>
  <c r="H578" i="2"/>
  <c r="K578" i="2"/>
  <c r="O578" i="2" s="1"/>
  <c r="H596" i="2"/>
  <c r="K596" i="2"/>
  <c r="O596" i="2" s="1"/>
  <c r="H652" i="2"/>
  <c r="K652" i="2"/>
  <c r="O652" i="2" s="1"/>
  <c r="H683" i="2"/>
  <c r="K683" i="2"/>
  <c r="O683" i="2" s="1"/>
  <c r="H780" i="2"/>
  <c r="K780" i="2"/>
  <c r="O780" i="2" s="1"/>
  <c r="K33" i="2"/>
  <c r="O33" i="2" s="1"/>
  <c r="K97" i="2"/>
  <c r="O97" i="2" s="1"/>
  <c r="K194" i="2"/>
  <c r="O194" i="2" s="1"/>
  <c r="K200" i="2"/>
  <c r="O200" i="2" s="1"/>
  <c r="H2" i="2"/>
  <c r="K2" i="2"/>
  <c r="K6" i="2"/>
  <c r="O6" i="2" s="1"/>
  <c r="H6" i="2"/>
  <c r="K12" i="2"/>
  <c r="O12" i="2" s="1"/>
  <c r="H12" i="2"/>
  <c r="H15" i="2"/>
  <c r="K15" i="2"/>
  <c r="O15" i="2" s="1"/>
  <c r="H19" i="2"/>
  <c r="K19" i="2"/>
  <c r="O19" i="2" s="1"/>
  <c r="K22" i="2"/>
  <c r="O22" i="2" s="1"/>
  <c r="H22" i="2"/>
  <c r="H27" i="2"/>
  <c r="K27" i="2"/>
  <c r="O27" i="2" s="1"/>
  <c r="K30" i="2"/>
  <c r="O30" i="2" s="1"/>
  <c r="H30" i="2"/>
  <c r="K36" i="2"/>
  <c r="O36" i="2" s="1"/>
  <c r="H36" i="2"/>
  <c r="H37" i="2"/>
  <c r="K37" i="2"/>
  <c r="O37" i="2" s="1"/>
  <c r="K44" i="2"/>
  <c r="O44" i="2" s="1"/>
  <c r="H44" i="2"/>
  <c r="H47" i="2"/>
  <c r="K47" i="2"/>
  <c r="O47" i="2" s="1"/>
  <c r="H51" i="2"/>
  <c r="K51" i="2"/>
  <c r="O51" i="2" s="1"/>
  <c r="K54" i="2"/>
  <c r="O54" i="2" s="1"/>
  <c r="H54" i="2"/>
  <c r="H59" i="2"/>
  <c r="K59" i="2"/>
  <c r="O59" i="2" s="1"/>
  <c r="K62" i="2"/>
  <c r="O62" i="2" s="1"/>
  <c r="H62" i="2"/>
  <c r="H67" i="2"/>
  <c r="K67" i="2"/>
  <c r="O67" i="2" s="1"/>
  <c r="H69" i="2"/>
  <c r="K69" i="2"/>
  <c r="O69" i="2" s="1"/>
  <c r="H75" i="2"/>
  <c r="K75" i="2"/>
  <c r="O75" i="2" s="1"/>
  <c r="K78" i="2"/>
  <c r="O78" i="2" s="1"/>
  <c r="H78" i="2"/>
  <c r="H83" i="2"/>
  <c r="K83" i="2"/>
  <c r="O83" i="2" s="1"/>
  <c r="H85" i="2"/>
  <c r="K85" i="2"/>
  <c r="O85" i="2" s="1"/>
  <c r="H91" i="2"/>
  <c r="K91" i="2"/>
  <c r="O91" i="2" s="1"/>
  <c r="K94" i="2"/>
  <c r="O94" i="2" s="1"/>
  <c r="H94" i="2"/>
  <c r="H99" i="2"/>
  <c r="K99" i="2"/>
  <c r="O99" i="2" s="1"/>
  <c r="H101" i="2"/>
  <c r="K101" i="2"/>
  <c r="O101" i="2" s="1"/>
  <c r="H103" i="2"/>
  <c r="K103" i="2"/>
  <c r="O103" i="2" s="1"/>
  <c r="H107" i="2"/>
  <c r="K107" i="2"/>
  <c r="O107" i="2" s="1"/>
  <c r="K110" i="2"/>
  <c r="O110" i="2" s="1"/>
  <c r="H110" i="2"/>
  <c r="H115" i="2"/>
  <c r="K115" i="2"/>
  <c r="O115" i="2" s="1"/>
  <c r="H117" i="2"/>
  <c r="K117" i="2"/>
  <c r="O117" i="2" s="1"/>
  <c r="H119" i="2"/>
  <c r="K119" i="2"/>
  <c r="O119" i="2" s="1"/>
  <c r="K122" i="2"/>
  <c r="O122" i="2" s="1"/>
  <c r="H122" i="2"/>
  <c r="K124" i="2"/>
  <c r="O124" i="2" s="1"/>
  <c r="H124" i="2"/>
  <c r="H127" i="2"/>
  <c r="K127" i="2"/>
  <c r="O127" i="2" s="1"/>
  <c r="H131" i="2"/>
  <c r="K131" i="2"/>
  <c r="O131" i="2" s="1"/>
  <c r="H133" i="2"/>
  <c r="K133" i="2"/>
  <c r="O133" i="2" s="1"/>
  <c r="H135" i="2"/>
  <c r="K135" i="2"/>
  <c r="O135" i="2" s="1"/>
  <c r="H139" i="2"/>
  <c r="K139" i="2"/>
  <c r="O139" i="2" s="1"/>
  <c r="K142" i="2"/>
  <c r="O142" i="2" s="1"/>
  <c r="H142" i="2"/>
  <c r="H147" i="2"/>
  <c r="K147" i="2"/>
  <c r="O147" i="2" s="1"/>
  <c r="K149" i="2"/>
  <c r="O149" i="2" s="1"/>
  <c r="H149" i="2"/>
  <c r="H151" i="2"/>
  <c r="K151" i="2"/>
  <c r="O151" i="2" s="1"/>
  <c r="H156" i="2"/>
  <c r="K156" i="2"/>
  <c r="O156" i="2" s="1"/>
  <c r="K161" i="2"/>
  <c r="O161" i="2" s="1"/>
  <c r="H161" i="2"/>
  <c r="H163" i="2"/>
  <c r="K163" i="2"/>
  <c r="O163" i="2" s="1"/>
  <c r="K165" i="2"/>
  <c r="O165" i="2" s="1"/>
  <c r="H165" i="2"/>
  <c r="H167" i="2"/>
  <c r="K167" i="2"/>
  <c r="O167" i="2" s="1"/>
  <c r="H174" i="2"/>
  <c r="K174" i="2"/>
  <c r="O174" i="2" s="1"/>
  <c r="H178" i="2"/>
  <c r="K178" i="2"/>
  <c r="O178" i="2" s="1"/>
  <c r="H180" i="2"/>
  <c r="K180" i="2"/>
  <c r="O180" i="2" s="1"/>
  <c r="K181" i="2"/>
  <c r="O181" i="2" s="1"/>
  <c r="H181" i="2"/>
  <c r="K185" i="2"/>
  <c r="O185" i="2" s="1"/>
  <c r="H185" i="2"/>
  <c r="H186" i="2"/>
  <c r="K186" i="2"/>
  <c r="O186" i="2" s="1"/>
  <c r="H188" i="2"/>
  <c r="K188" i="2"/>
  <c r="O188" i="2" s="1"/>
  <c r="H190" i="2"/>
  <c r="K190" i="2"/>
  <c r="O190" i="2" s="1"/>
  <c r="K193" i="2"/>
  <c r="O193" i="2" s="1"/>
  <c r="H193" i="2"/>
  <c r="K197" i="2"/>
  <c r="O197" i="2" s="1"/>
  <c r="H197" i="2"/>
  <c r="H202" i="2"/>
  <c r="K202" i="2"/>
  <c r="O202" i="2" s="1"/>
  <c r="H204" i="2"/>
  <c r="K204" i="2"/>
  <c r="O204" i="2" s="1"/>
  <c r="H208" i="2"/>
  <c r="K208" i="2"/>
  <c r="O208" i="2" s="1"/>
  <c r="H210" i="2"/>
  <c r="K210" i="2"/>
  <c r="O210" i="2" s="1"/>
  <c r="K217" i="2"/>
  <c r="O217" i="2" s="1"/>
  <c r="H217" i="2"/>
  <c r="H218" i="2"/>
  <c r="K218" i="2"/>
  <c r="O218" i="2" s="1"/>
  <c r="H219" i="2"/>
  <c r="K219" i="2"/>
  <c r="O219" i="2" s="1"/>
  <c r="K221" i="2"/>
  <c r="O221" i="2" s="1"/>
  <c r="H221" i="2"/>
  <c r="K223" i="2"/>
  <c r="O223" i="2" s="1"/>
  <c r="H223" i="2"/>
  <c r="H226" i="2"/>
  <c r="K226" i="2"/>
  <c r="O226" i="2" s="1"/>
  <c r="H230" i="2"/>
  <c r="K230" i="2"/>
  <c r="O230" i="2" s="1"/>
  <c r="K233" i="2"/>
  <c r="O233" i="2" s="1"/>
  <c r="H233" i="2"/>
  <c r="K239" i="2"/>
  <c r="O239" i="2" s="1"/>
  <c r="H239" i="2"/>
  <c r="H244" i="2"/>
  <c r="K244" i="2"/>
  <c r="O244" i="2" s="1"/>
  <c r="H248" i="2"/>
  <c r="K248" i="2"/>
  <c r="O248" i="2" s="1"/>
  <c r="H438" i="2"/>
  <c r="K438" i="2"/>
  <c r="O438" i="2" s="1"/>
  <c r="AR12" i="3"/>
  <c r="AN12" i="3"/>
  <c r="AF12" i="3"/>
  <c r="AB12" i="3"/>
  <c r="X12" i="3"/>
  <c r="T12" i="3"/>
  <c r="P12" i="3"/>
  <c r="AQ12" i="3"/>
  <c r="AM12" i="3"/>
  <c r="AI12" i="3"/>
  <c r="AE12" i="3"/>
  <c r="AA12" i="3"/>
  <c r="W12" i="3"/>
  <c r="S12" i="3"/>
  <c r="O12" i="3"/>
  <c r="AP12" i="3"/>
  <c r="AO12" i="3"/>
  <c r="AK12" i="3"/>
  <c r="AG12" i="3"/>
  <c r="AC12" i="3"/>
  <c r="Y12" i="3"/>
  <c r="U12" i="3"/>
  <c r="Q12" i="3"/>
  <c r="AL12" i="3"/>
  <c r="V12" i="3"/>
  <c r="AH12" i="3"/>
  <c r="R12" i="3"/>
  <c r="AD12" i="3"/>
  <c r="Z12" i="3"/>
  <c r="K49" i="2"/>
  <c r="O49" i="2" s="1"/>
  <c r="K113" i="2"/>
  <c r="O113" i="2" s="1"/>
  <c r="K154" i="2"/>
  <c r="O154" i="2" s="1"/>
  <c r="K159" i="2"/>
  <c r="O159" i="2" s="1"/>
  <c r="K228" i="2"/>
  <c r="O228" i="2" s="1"/>
  <c r="K363" i="2"/>
  <c r="O363" i="2" s="1"/>
  <c r="H363" i="2"/>
  <c r="K401" i="2"/>
  <c r="O401" i="2" s="1"/>
  <c r="H401" i="2"/>
  <c r="K425" i="2"/>
  <c r="O425" i="2" s="1"/>
  <c r="H425" i="2"/>
  <c r="K429" i="2"/>
  <c r="O429" i="2" s="1"/>
  <c r="H429" i="2"/>
  <c r="K455" i="2"/>
  <c r="O455" i="2" s="1"/>
  <c r="H455" i="2"/>
  <c r="K467" i="2"/>
  <c r="O467" i="2" s="1"/>
  <c r="H467" i="2"/>
  <c r="H482" i="2"/>
  <c r="K482" i="2"/>
  <c r="O482" i="2" s="1"/>
  <c r="H500" i="2"/>
  <c r="K500" i="2"/>
  <c r="O500" i="2" s="1"/>
  <c r="K511" i="2"/>
  <c r="O511" i="2" s="1"/>
  <c r="H511" i="2"/>
  <c r="K523" i="2"/>
  <c r="O523" i="2" s="1"/>
  <c r="H523" i="2"/>
  <c r="H612" i="2"/>
  <c r="K612" i="2"/>
  <c r="O612" i="2" s="1"/>
  <c r="K211" i="2"/>
  <c r="O211" i="2" s="1"/>
  <c r="K222" i="2"/>
  <c r="O222" i="2" s="1"/>
  <c r="K238" i="2"/>
  <c r="O238" i="2" s="1"/>
  <c r="K254" i="2"/>
  <c r="O254" i="2" s="1"/>
  <c r="K270" i="2"/>
  <c r="O270" i="2" s="1"/>
  <c r="K286" i="2"/>
  <c r="O286" i="2" s="1"/>
  <c r="K302" i="2"/>
  <c r="O302" i="2" s="1"/>
  <c r="K318" i="2"/>
  <c r="O318" i="2" s="1"/>
  <c r="K334" i="2"/>
  <c r="O334" i="2" s="1"/>
  <c r="K350" i="2"/>
  <c r="O350" i="2" s="1"/>
  <c r="K388" i="2"/>
  <c r="O388" i="2" s="1"/>
  <c r="H478" i="2"/>
  <c r="K478" i="2"/>
  <c r="O478" i="2" s="1"/>
  <c r="H484" i="2"/>
  <c r="K484" i="2"/>
  <c r="O484" i="2" s="1"/>
  <c r="K495" i="2"/>
  <c r="O495" i="2" s="1"/>
  <c r="H495" i="2"/>
  <c r="K507" i="2"/>
  <c r="O507" i="2" s="1"/>
  <c r="H507" i="2"/>
  <c r="H747" i="2"/>
  <c r="K747" i="2"/>
  <c r="O747" i="2" s="1"/>
  <c r="H470" i="2"/>
  <c r="K470" i="2"/>
  <c r="O470" i="2" s="1"/>
  <c r="K471" i="2"/>
  <c r="O471" i="2" s="1"/>
  <c r="H471" i="2"/>
  <c r="H474" i="2"/>
  <c r="K474" i="2"/>
  <c r="O474" i="2" s="1"/>
  <c r="K475" i="2"/>
  <c r="O475" i="2" s="1"/>
  <c r="H475" i="2"/>
  <c r="H476" i="2"/>
  <c r="K476" i="2"/>
  <c r="O476" i="2" s="1"/>
  <c r="K477" i="2"/>
  <c r="O477" i="2" s="1"/>
  <c r="H477" i="2"/>
  <c r="K479" i="2"/>
  <c r="O479" i="2" s="1"/>
  <c r="H479" i="2"/>
  <c r="H480" i="2"/>
  <c r="K480" i="2"/>
  <c r="O480" i="2" s="1"/>
  <c r="K481" i="2"/>
  <c r="O481" i="2" s="1"/>
  <c r="H481" i="2"/>
  <c r="K483" i="2"/>
  <c r="O483" i="2" s="1"/>
  <c r="H483" i="2"/>
  <c r="K485" i="2"/>
  <c r="O485" i="2" s="1"/>
  <c r="H485" i="2"/>
  <c r="K487" i="2"/>
  <c r="O487" i="2" s="1"/>
  <c r="H487" i="2"/>
  <c r="H488" i="2"/>
  <c r="K488" i="2"/>
  <c r="O488" i="2" s="1"/>
  <c r="K489" i="2"/>
  <c r="O489" i="2" s="1"/>
  <c r="H489" i="2"/>
  <c r="H492" i="2"/>
  <c r="K492" i="2"/>
  <c r="O492" i="2" s="1"/>
  <c r="K493" i="2"/>
  <c r="O493" i="2" s="1"/>
  <c r="H493" i="2"/>
  <c r="H494" i="2"/>
  <c r="K494" i="2"/>
  <c r="O494" i="2" s="1"/>
  <c r="H496" i="2"/>
  <c r="K496" i="2"/>
  <c r="O496" i="2" s="1"/>
  <c r="K497" i="2"/>
  <c r="O497" i="2" s="1"/>
  <c r="H497" i="2"/>
  <c r="H498" i="2"/>
  <c r="K498" i="2"/>
  <c r="O498" i="2" s="1"/>
  <c r="K499" i="2"/>
  <c r="O499" i="2" s="1"/>
  <c r="H499" i="2"/>
  <c r="K501" i="2"/>
  <c r="O501" i="2" s="1"/>
  <c r="H501" i="2"/>
  <c r="K503" i="2"/>
  <c r="O503" i="2" s="1"/>
  <c r="H503" i="2"/>
  <c r="H504" i="2"/>
  <c r="K504" i="2"/>
  <c r="O504" i="2" s="1"/>
  <c r="K505" i="2"/>
  <c r="O505" i="2" s="1"/>
  <c r="H505" i="2"/>
  <c r="H508" i="2"/>
  <c r="K508" i="2"/>
  <c r="O508" i="2" s="1"/>
  <c r="K509" i="2"/>
  <c r="O509" i="2" s="1"/>
  <c r="H509" i="2"/>
  <c r="H510" i="2"/>
  <c r="K510" i="2"/>
  <c r="O510" i="2" s="1"/>
  <c r="H512" i="2"/>
  <c r="K512" i="2"/>
  <c r="O512" i="2" s="1"/>
  <c r="K513" i="2"/>
  <c r="O513" i="2" s="1"/>
  <c r="H513" i="2"/>
  <c r="H514" i="2"/>
  <c r="K514" i="2"/>
  <c r="O514" i="2" s="1"/>
  <c r="K515" i="2"/>
  <c r="O515" i="2" s="1"/>
  <c r="H515" i="2"/>
  <c r="K517" i="2"/>
  <c r="O517" i="2" s="1"/>
  <c r="H517" i="2"/>
  <c r="K519" i="2"/>
  <c r="O519" i="2" s="1"/>
  <c r="H519" i="2"/>
  <c r="H520" i="2"/>
  <c r="K520" i="2"/>
  <c r="O520" i="2" s="1"/>
  <c r="K521" i="2"/>
  <c r="O521" i="2" s="1"/>
  <c r="H521" i="2"/>
  <c r="H524" i="2"/>
  <c r="K524" i="2"/>
  <c r="O524" i="2" s="1"/>
  <c r="H526" i="2"/>
  <c r="K526" i="2"/>
  <c r="O526" i="2" s="1"/>
  <c r="H528" i="2"/>
  <c r="K528" i="2"/>
  <c r="O528" i="2" s="1"/>
  <c r="K529" i="2"/>
  <c r="O529" i="2" s="1"/>
  <c r="H529" i="2"/>
  <c r="H530" i="2"/>
  <c r="K530" i="2"/>
  <c r="O530" i="2" s="1"/>
  <c r="K531" i="2"/>
  <c r="O531" i="2" s="1"/>
  <c r="H531" i="2"/>
  <c r="H532" i="2"/>
  <c r="K532" i="2"/>
  <c r="O532" i="2" s="1"/>
  <c r="K533" i="2"/>
  <c r="O533" i="2" s="1"/>
  <c r="H533" i="2"/>
  <c r="H534" i="2"/>
  <c r="K534" i="2"/>
  <c r="O534" i="2" s="1"/>
  <c r="K535" i="2"/>
  <c r="O535" i="2" s="1"/>
  <c r="H535" i="2"/>
  <c r="H536" i="2"/>
  <c r="K536" i="2"/>
  <c r="O536" i="2" s="1"/>
  <c r="K537" i="2"/>
  <c r="O537" i="2" s="1"/>
  <c r="H537" i="2"/>
  <c r="K539" i="2"/>
  <c r="O539" i="2" s="1"/>
  <c r="H539" i="2"/>
  <c r="K541" i="2"/>
  <c r="O541" i="2" s="1"/>
  <c r="H541" i="2"/>
  <c r="H542" i="2"/>
  <c r="K542" i="2"/>
  <c r="O542" i="2" s="1"/>
  <c r="H544" i="2"/>
  <c r="K544" i="2"/>
  <c r="O544" i="2" s="1"/>
  <c r="K545" i="2"/>
  <c r="O545" i="2" s="1"/>
  <c r="H545" i="2"/>
  <c r="H546" i="2"/>
  <c r="K546" i="2"/>
  <c r="O546" i="2" s="1"/>
  <c r="K547" i="2"/>
  <c r="O547" i="2" s="1"/>
  <c r="H547" i="2"/>
  <c r="H548" i="2"/>
  <c r="K548" i="2"/>
  <c r="O548" i="2" s="1"/>
  <c r="K549" i="2"/>
  <c r="O549" i="2" s="1"/>
  <c r="H549" i="2"/>
  <c r="H550" i="2"/>
  <c r="K550" i="2"/>
  <c r="O550" i="2" s="1"/>
  <c r="K551" i="2"/>
  <c r="O551" i="2" s="1"/>
  <c r="H551" i="2"/>
  <c r="H552" i="2"/>
  <c r="K552" i="2"/>
  <c r="O552" i="2" s="1"/>
  <c r="K553" i="2"/>
  <c r="O553" i="2" s="1"/>
  <c r="H553" i="2"/>
  <c r="K555" i="2"/>
  <c r="O555" i="2" s="1"/>
  <c r="H555" i="2"/>
  <c r="K557" i="2"/>
  <c r="O557" i="2" s="1"/>
  <c r="H557" i="2"/>
  <c r="H558" i="2"/>
  <c r="K558" i="2"/>
  <c r="O558" i="2" s="1"/>
  <c r="H560" i="2"/>
  <c r="K560" i="2"/>
  <c r="O560" i="2" s="1"/>
  <c r="K561" i="2"/>
  <c r="O561" i="2" s="1"/>
  <c r="H561" i="2"/>
  <c r="H562" i="2"/>
  <c r="K562" i="2"/>
  <c r="O562" i="2" s="1"/>
  <c r="K563" i="2"/>
  <c r="O563" i="2" s="1"/>
  <c r="H563" i="2"/>
  <c r="H564" i="2"/>
  <c r="K564" i="2"/>
  <c r="O564" i="2" s="1"/>
  <c r="K565" i="2"/>
  <c r="O565" i="2" s="1"/>
  <c r="H565" i="2"/>
  <c r="H566" i="2"/>
  <c r="K566" i="2"/>
  <c r="O566" i="2" s="1"/>
  <c r="K567" i="2"/>
  <c r="O567" i="2" s="1"/>
  <c r="H567" i="2"/>
  <c r="H568" i="2"/>
  <c r="K568" i="2"/>
  <c r="O568" i="2" s="1"/>
  <c r="K569" i="2"/>
  <c r="O569" i="2" s="1"/>
  <c r="H569" i="2"/>
  <c r="H570" i="2"/>
  <c r="K570" i="2"/>
  <c r="O570" i="2" s="1"/>
  <c r="K571" i="2"/>
  <c r="O571" i="2" s="1"/>
  <c r="H571" i="2"/>
  <c r="H572" i="2"/>
  <c r="K572" i="2"/>
  <c r="O572" i="2" s="1"/>
  <c r="K573" i="2"/>
  <c r="O573" i="2" s="1"/>
  <c r="H573" i="2"/>
  <c r="H574" i="2"/>
  <c r="K574" i="2"/>
  <c r="O574" i="2" s="1"/>
  <c r="K575" i="2"/>
  <c r="O575" i="2" s="1"/>
  <c r="H575" i="2"/>
  <c r="H576" i="2"/>
  <c r="K576" i="2"/>
  <c r="O576" i="2" s="1"/>
  <c r="K577" i="2"/>
  <c r="O577" i="2" s="1"/>
  <c r="H577" i="2"/>
  <c r="K579" i="2"/>
  <c r="O579" i="2" s="1"/>
  <c r="H579" i="2"/>
  <c r="H580" i="2"/>
  <c r="K580" i="2"/>
  <c r="O580" i="2" s="1"/>
  <c r="K581" i="2"/>
  <c r="O581" i="2" s="1"/>
  <c r="H581" i="2"/>
  <c r="H582" i="2"/>
  <c r="K582" i="2"/>
  <c r="O582" i="2" s="1"/>
  <c r="K583" i="2"/>
  <c r="O583" i="2" s="1"/>
  <c r="H583" i="2"/>
  <c r="H584" i="2"/>
  <c r="K584" i="2"/>
  <c r="O584" i="2" s="1"/>
  <c r="K585" i="2"/>
  <c r="O585" i="2" s="1"/>
  <c r="H585" i="2"/>
  <c r="H586" i="2"/>
  <c r="K586" i="2"/>
  <c r="O586" i="2" s="1"/>
  <c r="K587" i="2"/>
  <c r="O587" i="2" s="1"/>
  <c r="H587" i="2"/>
  <c r="H588" i="2"/>
  <c r="K588" i="2"/>
  <c r="O588" i="2" s="1"/>
  <c r="K589" i="2"/>
  <c r="O589" i="2" s="1"/>
  <c r="H589" i="2"/>
  <c r="H590" i="2"/>
  <c r="K590" i="2"/>
  <c r="O590" i="2" s="1"/>
  <c r="K591" i="2"/>
  <c r="O591" i="2" s="1"/>
  <c r="H591" i="2"/>
  <c r="H592" i="2"/>
  <c r="K592" i="2"/>
  <c r="O592" i="2" s="1"/>
  <c r="K593" i="2"/>
  <c r="O593" i="2" s="1"/>
  <c r="H593" i="2"/>
  <c r="H594" i="2"/>
  <c r="K594" i="2"/>
  <c r="O594" i="2" s="1"/>
  <c r="K595" i="2"/>
  <c r="O595" i="2" s="1"/>
  <c r="H595" i="2"/>
  <c r="K597" i="2"/>
  <c r="O597" i="2" s="1"/>
  <c r="H597" i="2"/>
  <c r="H598" i="2"/>
  <c r="K598" i="2"/>
  <c r="O598" i="2" s="1"/>
  <c r="K599" i="2"/>
  <c r="O599" i="2" s="1"/>
  <c r="H599" i="2"/>
  <c r="H600" i="2"/>
  <c r="K600" i="2"/>
  <c r="O600" i="2" s="1"/>
  <c r="K601" i="2"/>
  <c r="O601" i="2" s="1"/>
  <c r="H601" i="2"/>
  <c r="H602" i="2"/>
  <c r="K602" i="2"/>
  <c r="O602" i="2" s="1"/>
  <c r="K603" i="2"/>
  <c r="O603" i="2" s="1"/>
  <c r="H603" i="2"/>
  <c r="H604" i="2"/>
  <c r="K604" i="2"/>
  <c r="O604" i="2" s="1"/>
  <c r="K605" i="2"/>
  <c r="O605" i="2" s="1"/>
  <c r="H605" i="2"/>
  <c r="H606" i="2"/>
  <c r="K606" i="2"/>
  <c r="O606" i="2" s="1"/>
  <c r="K607" i="2"/>
  <c r="O607" i="2" s="1"/>
  <c r="H607" i="2"/>
  <c r="H608" i="2"/>
  <c r="K608" i="2"/>
  <c r="O608" i="2" s="1"/>
  <c r="K609" i="2"/>
  <c r="O609" i="2" s="1"/>
  <c r="H609" i="2"/>
  <c r="H610" i="2"/>
  <c r="K610" i="2"/>
  <c r="O610" i="2" s="1"/>
  <c r="K611" i="2"/>
  <c r="O611" i="2" s="1"/>
  <c r="H611" i="2"/>
  <c r="K613" i="2"/>
  <c r="O613" i="2" s="1"/>
  <c r="H613" i="2"/>
  <c r="H614" i="2"/>
  <c r="K614" i="2"/>
  <c r="O614" i="2" s="1"/>
  <c r="K615" i="2"/>
  <c r="O615" i="2" s="1"/>
  <c r="H615" i="2"/>
  <c r="H616" i="2"/>
  <c r="K616" i="2"/>
  <c r="O616" i="2" s="1"/>
  <c r="K617" i="2"/>
  <c r="O617" i="2" s="1"/>
  <c r="H617" i="2"/>
  <c r="H618" i="2"/>
  <c r="K618" i="2"/>
  <c r="O618" i="2" s="1"/>
  <c r="K619" i="2"/>
  <c r="O619" i="2" s="1"/>
  <c r="H619" i="2"/>
  <c r="H620" i="2"/>
  <c r="K620" i="2"/>
  <c r="O620" i="2" s="1"/>
  <c r="K621" i="2"/>
  <c r="O621" i="2" s="1"/>
  <c r="H621" i="2"/>
  <c r="H622" i="2"/>
  <c r="K622" i="2"/>
  <c r="O622" i="2" s="1"/>
  <c r="K623" i="2"/>
  <c r="O623" i="2" s="1"/>
  <c r="H623" i="2"/>
  <c r="H624" i="2"/>
  <c r="K624" i="2"/>
  <c r="O624" i="2" s="1"/>
  <c r="H625" i="2"/>
  <c r="K625" i="2"/>
  <c r="O625" i="2" s="1"/>
  <c r="K626" i="2"/>
  <c r="O626" i="2" s="1"/>
  <c r="H626" i="2"/>
  <c r="H627" i="2"/>
  <c r="K627" i="2"/>
  <c r="O627" i="2" s="1"/>
  <c r="H628" i="2"/>
  <c r="K628" i="2"/>
  <c r="O628" i="2" s="1"/>
  <c r="H629" i="2"/>
  <c r="K629" i="2"/>
  <c r="O629" i="2" s="1"/>
  <c r="K630" i="2"/>
  <c r="O630" i="2" s="1"/>
  <c r="H630" i="2"/>
  <c r="H631" i="2"/>
  <c r="K631" i="2"/>
  <c r="O631" i="2" s="1"/>
  <c r="H632" i="2"/>
  <c r="K632" i="2"/>
  <c r="O632" i="2" s="1"/>
  <c r="H633" i="2"/>
  <c r="K633" i="2"/>
  <c r="O633" i="2" s="1"/>
  <c r="K634" i="2"/>
  <c r="O634" i="2" s="1"/>
  <c r="H634" i="2"/>
  <c r="H635" i="2"/>
  <c r="K635" i="2"/>
  <c r="O635" i="2" s="1"/>
  <c r="H636" i="2"/>
  <c r="K636" i="2"/>
  <c r="O636" i="2" s="1"/>
  <c r="H637" i="2"/>
  <c r="K637" i="2"/>
  <c r="O637" i="2" s="1"/>
  <c r="K638" i="2"/>
  <c r="O638" i="2" s="1"/>
  <c r="H638" i="2"/>
  <c r="H639" i="2"/>
  <c r="K639" i="2"/>
  <c r="O639" i="2" s="1"/>
  <c r="H640" i="2"/>
  <c r="K640" i="2"/>
  <c r="O640" i="2" s="1"/>
  <c r="H641" i="2"/>
  <c r="K641" i="2"/>
  <c r="O641" i="2" s="1"/>
  <c r="K642" i="2"/>
  <c r="O642" i="2" s="1"/>
  <c r="H642" i="2"/>
  <c r="H643" i="2"/>
  <c r="K643" i="2"/>
  <c r="O643" i="2" s="1"/>
  <c r="H644" i="2"/>
  <c r="K644" i="2"/>
  <c r="O644" i="2" s="1"/>
  <c r="H645" i="2"/>
  <c r="K645" i="2"/>
  <c r="O645" i="2" s="1"/>
  <c r="K646" i="2"/>
  <c r="O646" i="2" s="1"/>
  <c r="H646" i="2"/>
  <c r="H647" i="2"/>
  <c r="K647" i="2"/>
  <c r="O647" i="2" s="1"/>
  <c r="H648" i="2"/>
  <c r="K648" i="2"/>
  <c r="O648" i="2" s="1"/>
  <c r="H649" i="2"/>
  <c r="K649" i="2"/>
  <c r="O649" i="2" s="1"/>
  <c r="K650" i="2"/>
  <c r="O650" i="2" s="1"/>
  <c r="H650" i="2"/>
  <c r="H651" i="2"/>
  <c r="K651" i="2"/>
  <c r="O651" i="2" s="1"/>
  <c r="H653" i="2"/>
  <c r="K653" i="2"/>
  <c r="O653" i="2" s="1"/>
  <c r="K654" i="2"/>
  <c r="O654" i="2" s="1"/>
  <c r="H654" i="2"/>
  <c r="H655" i="2"/>
  <c r="K655" i="2"/>
  <c r="O655" i="2" s="1"/>
  <c r="H656" i="2"/>
  <c r="K656" i="2"/>
  <c r="O656" i="2" s="1"/>
  <c r="H657" i="2"/>
  <c r="K657" i="2"/>
  <c r="O657" i="2" s="1"/>
  <c r="K658" i="2"/>
  <c r="O658" i="2" s="1"/>
  <c r="H658" i="2"/>
  <c r="H659" i="2"/>
  <c r="K659" i="2"/>
  <c r="O659" i="2" s="1"/>
  <c r="H660" i="2"/>
  <c r="K660" i="2"/>
  <c r="O660" i="2" s="1"/>
  <c r="H661" i="2"/>
  <c r="K661" i="2"/>
  <c r="O661" i="2" s="1"/>
  <c r="K662" i="2"/>
  <c r="O662" i="2" s="1"/>
  <c r="H662" i="2"/>
  <c r="H663" i="2"/>
  <c r="K663" i="2"/>
  <c r="O663" i="2" s="1"/>
  <c r="H664" i="2"/>
  <c r="K664" i="2"/>
  <c r="O664" i="2" s="1"/>
  <c r="H665" i="2"/>
  <c r="K665" i="2"/>
  <c r="O665" i="2" s="1"/>
  <c r="K666" i="2"/>
  <c r="O666" i="2" s="1"/>
  <c r="H666" i="2"/>
  <c r="H667" i="2"/>
  <c r="K667" i="2"/>
  <c r="O667" i="2" s="1"/>
  <c r="H668" i="2"/>
  <c r="K668" i="2"/>
  <c r="O668" i="2" s="1"/>
  <c r="H669" i="2"/>
  <c r="K669" i="2"/>
  <c r="O669" i="2" s="1"/>
  <c r="K670" i="2"/>
  <c r="O670" i="2" s="1"/>
  <c r="H670" i="2"/>
  <c r="H671" i="2"/>
  <c r="K671" i="2"/>
  <c r="O671" i="2" s="1"/>
  <c r="H672" i="2"/>
  <c r="K672" i="2"/>
  <c r="O672" i="2" s="1"/>
  <c r="H673" i="2"/>
  <c r="K673" i="2"/>
  <c r="O673" i="2" s="1"/>
  <c r="K674" i="2"/>
  <c r="O674" i="2" s="1"/>
  <c r="H674" i="2"/>
  <c r="H675" i="2"/>
  <c r="K675" i="2"/>
  <c r="O675" i="2" s="1"/>
  <c r="H676" i="2"/>
  <c r="K676" i="2"/>
  <c r="O676" i="2" s="1"/>
  <c r="H677" i="2"/>
  <c r="K677" i="2"/>
  <c r="O677" i="2" s="1"/>
  <c r="K678" i="2"/>
  <c r="O678" i="2" s="1"/>
  <c r="H678" i="2"/>
  <c r="H679" i="2"/>
  <c r="K679" i="2"/>
  <c r="O679" i="2" s="1"/>
  <c r="H680" i="2"/>
  <c r="K680" i="2"/>
  <c r="O680" i="2" s="1"/>
  <c r="H681" i="2"/>
  <c r="K681" i="2"/>
  <c r="O681" i="2" s="1"/>
  <c r="K682" i="2"/>
  <c r="O682" i="2" s="1"/>
  <c r="H682" i="2"/>
  <c r="H684" i="2"/>
  <c r="K684" i="2"/>
  <c r="O684" i="2" s="1"/>
  <c r="H685" i="2"/>
  <c r="K685" i="2"/>
  <c r="O685" i="2" s="1"/>
  <c r="K686" i="2"/>
  <c r="O686" i="2" s="1"/>
  <c r="H686" i="2"/>
  <c r="H687" i="2"/>
  <c r="K687" i="2"/>
  <c r="O687" i="2" s="1"/>
  <c r="H688" i="2"/>
  <c r="K688" i="2"/>
  <c r="O688" i="2" s="1"/>
  <c r="H689" i="2"/>
  <c r="K689" i="2"/>
  <c r="O689" i="2" s="1"/>
  <c r="K690" i="2"/>
  <c r="O690" i="2" s="1"/>
  <c r="H690" i="2"/>
  <c r="H691" i="2"/>
  <c r="K691" i="2"/>
  <c r="O691" i="2" s="1"/>
  <c r="H692" i="2"/>
  <c r="K692" i="2"/>
  <c r="O692" i="2" s="1"/>
  <c r="H693" i="2"/>
  <c r="K693" i="2"/>
  <c r="O693" i="2" s="1"/>
  <c r="K694" i="2"/>
  <c r="O694" i="2" s="1"/>
  <c r="H694" i="2"/>
  <c r="H695" i="2"/>
  <c r="K695" i="2"/>
  <c r="O695" i="2" s="1"/>
  <c r="H697" i="2"/>
  <c r="K697" i="2"/>
  <c r="O697" i="2" s="1"/>
  <c r="K698" i="2"/>
  <c r="O698" i="2" s="1"/>
  <c r="H698" i="2"/>
  <c r="H699" i="2"/>
  <c r="K699" i="2"/>
  <c r="O699" i="2" s="1"/>
  <c r="H700" i="2"/>
  <c r="K700" i="2"/>
  <c r="O700" i="2" s="1"/>
  <c r="H701" i="2"/>
  <c r="K701" i="2"/>
  <c r="O701" i="2" s="1"/>
  <c r="K702" i="2"/>
  <c r="O702" i="2" s="1"/>
  <c r="H702" i="2"/>
  <c r="H703" i="2"/>
  <c r="K703" i="2"/>
  <c r="O703" i="2" s="1"/>
  <c r="H704" i="2"/>
  <c r="K704" i="2"/>
  <c r="O704" i="2" s="1"/>
  <c r="H705" i="2"/>
  <c r="K705" i="2"/>
  <c r="O705" i="2" s="1"/>
  <c r="K706" i="2"/>
  <c r="O706" i="2" s="1"/>
  <c r="H706" i="2"/>
  <c r="H707" i="2"/>
  <c r="K707" i="2"/>
  <c r="O707" i="2" s="1"/>
  <c r="H708" i="2"/>
  <c r="K708" i="2"/>
  <c r="O708" i="2" s="1"/>
  <c r="H709" i="2"/>
  <c r="K709" i="2"/>
  <c r="O709" i="2" s="1"/>
  <c r="K710" i="2"/>
  <c r="O710" i="2" s="1"/>
  <c r="H710" i="2"/>
  <c r="H711" i="2"/>
  <c r="K711" i="2"/>
  <c r="O711" i="2" s="1"/>
  <c r="H712" i="2"/>
  <c r="K712" i="2"/>
  <c r="O712" i="2" s="1"/>
  <c r="H713" i="2"/>
  <c r="K713" i="2"/>
  <c r="O713" i="2" s="1"/>
  <c r="K714" i="2"/>
  <c r="O714" i="2" s="1"/>
  <c r="H714" i="2"/>
  <c r="H715" i="2"/>
  <c r="K715" i="2"/>
  <c r="O715" i="2" s="1"/>
  <c r="H716" i="2"/>
  <c r="K716" i="2"/>
  <c r="O716" i="2" s="1"/>
  <c r="H717" i="2"/>
  <c r="K717" i="2"/>
  <c r="O717" i="2" s="1"/>
  <c r="K718" i="2"/>
  <c r="O718" i="2" s="1"/>
  <c r="H718" i="2"/>
  <c r="H719" i="2"/>
  <c r="K719" i="2"/>
  <c r="O719" i="2" s="1"/>
  <c r="H720" i="2"/>
  <c r="K720" i="2"/>
  <c r="O720" i="2" s="1"/>
  <c r="H721" i="2"/>
  <c r="K721" i="2"/>
  <c r="O721" i="2" s="1"/>
  <c r="K722" i="2"/>
  <c r="O722" i="2" s="1"/>
  <c r="H722" i="2"/>
  <c r="H723" i="2"/>
  <c r="K723" i="2"/>
  <c r="O723" i="2" s="1"/>
  <c r="H724" i="2"/>
  <c r="K724" i="2"/>
  <c r="O724" i="2" s="1"/>
  <c r="H725" i="2"/>
  <c r="K725" i="2"/>
  <c r="O725" i="2" s="1"/>
  <c r="K726" i="2"/>
  <c r="O726" i="2" s="1"/>
  <c r="H726" i="2"/>
  <c r="H727" i="2"/>
  <c r="K727" i="2"/>
  <c r="O727" i="2" s="1"/>
  <c r="H728" i="2"/>
  <c r="K728" i="2"/>
  <c r="O728" i="2" s="1"/>
  <c r="H729" i="2"/>
  <c r="K729" i="2"/>
  <c r="O729" i="2" s="1"/>
  <c r="K730" i="2"/>
  <c r="O730" i="2" s="1"/>
  <c r="H730" i="2"/>
  <c r="H731" i="2"/>
  <c r="K731" i="2"/>
  <c r="O731" i="2" s="1"/>
  <c r="H732" i="2"/>
  <c r="K732" i="2"/>
  <c r="O732" i="2" s="1"/>
  <c r="H733" i="2"/>
  <c r="K733" i="2"/>
  <c r="O733" i="2" s="1"/>
  <c r="K734" i="2"/>
  <c r="O734" i="2" s="1"/>
  <c r="H734" i="2"/>
  <c r="H735" i="2"/>
  <c r="K735" i="2"/>
  <c r="O735" i="2" s="1"/>
  <c r="H736" i="2"/>
  <c r="K736" i="2"/>
  <c r="O736" i="2" s="1"/>
  <c r="H737" i="2"/>
  <c r="K737" i="2"/>
  <c r="O737" i="2" s="1"/>
  <c r="K738" i="2"/>
  <c r="O738" i="2" s="1"/>
  <c r="H738" i="2"/>
  <c r="K739" i="2"/>
  <c r="O739" i="2" s="1"/>
  <c r="H739" i="2"/>
  <c r="H740" i="2"/>
  <c r="K740" i="2"/>
  <c r="O740" i="2" s="1"/>
  <c r="H741" i="2"/>
  <c r="K741" i="2"/>
  <c r="O741" i="2" s="1"/>
  <c r="K742" i="2"/>
  <c r="O742" i="2" s="1"/>
  <c r="H742" i="2"/>
  <c r="H743" i="2"/>
  <c r="K743" i="2"/>
  <c r="O743" i="2" s="1"/>
  <c r="H744" i="2"/>
  <c r="K744" i="2"/>
  <c r="O744" i="2" s="1"/>
  <c r="H745" i="2"/>
  <c r="K745" i="2"/>
  <c r="O745" i="2" s="1"/>
  <c r="K746" i="2"/>
  <c r="O746" i="2" s="1"/>
  <c r="H746" i="2"/>
  <c r="H748" i="2"/>
  <c r="K748" i="2"/>
  <c r="O748" i="2" s="1"/>
  <c r="K749" i="2"/>
  <c r="O749" i="2" s="1"/>
  <c r="H749" i="2"/>
  <c r="K750" i="2"/>
  <c r="O750" i="2" s="1"/>
  <c r="H750" i="2"/>
  <c r="H751" i="2"/>
  <c r="K751" i="2"/>
  <c r="O751" i="2" s="1"/>
  <c r="H752" i="2"/>
  <c r="K752" i="2"/>
  <c r="O752" i="2" s="1"/>
  <c r="H753" i="2"/>
  <c r="K753" i="2"/>
  <c r="O753" i="2" s="1"/>
  <c r="K754" i="2"/>
  <c r="O754" i="2" s="1"/>
  <c r="H754" i="2"/>
  <c r="H755" i="2"/>
  <c r="K755" i="2"/>
  <c r="O755" i="2" s="1"/>
  <c r="H756" i="2"/>
  <c r="K756" i="2"/>
  <c r="O756" i="2" s="1"/>
  <c r="H757" i="2"/>
  <c r="K757" i="2"/>
  <c r="O757" i="2" s="1"/>
  <c r="K758" i="2"/>
  <c r="O758" i="2" s="1"/>
  <c r="H758" i="2"/>
  <c r="H759" i="2"/>
  <c r="K759" i="2"/>
  <c r="O759" i="2" s="1"/>
  <c r="H760" i="2"/>
  <c r="K760" i="2"/>
  <c r="O760" i="2" s="1"/>
  <c r="H761" i="2"/>
  <c r="K761" i="2"/>
  <c r="O761" i="2" s="1"/>
  <c r="K762" i="2"/>
  <c r="O762" i="2" s="1"/>
  <c r="H762" i="2"/>
  <c r="H763" i="2"/>
  <c r="K763" i="2"/>
  <c r="O763" i="2" s="1"/>
  <c r="H764" i="2"/>
  <c r="K764" i="2"/>
  <c r="O764" i="2" s="1"/>
  <c r="H765" i="2"/>
  <c r="K765" i="2"/>
  <c r="O765" i="2" s="1"/>
  <c r="K766" i="2"/>
  <c r="O766" i="2" s="1"/>
  <c r="H766" i="2"/>
  <c r="H767" i="2"/>
  <c r="K767" i="2"/>
  <c r="O767" i="2" s="1"/>
  <c r="H768" i="2"/>
  <c r="K768" i="2"/>
  <c r="O768" i="2" s="1"/>
  <c r="H769" i="2"/>
  <c r="K769" i="2"/>
  <c r="O769" i="2" s="1"/>
  <c r="K770" i="2"/>
  <c r="O770" i="2" s="1"/>
  <c r="H770" i="2"/>
  <c r="H771" i="2"/>
  <c r="K771" i="2"/>
  <c r="O771" i="2" s="1"/>
  <c r="K772" i="2"/>
  <c r="O772" i="2" s="1"/>
  <c r="H772" i="2"/>
  <c r="H773" i="2"/>
  <c r="K773" i="2"/>
  <c r="O773" i="2" s="1"/>
  <c r="K774" i="2"/>
  <c r="O774" i="2" s="1"/>
  <c r="H774" i="2"/>
  <c r="H775" i="2"/>
  <c r="K775" i="2"/>
  <c r="O775" i="2" s="1"/>
  <c r="H776" i="2"/>
  <c r="K776" i="2"/>
  <c r="O776" i="2" s="1"/>
  <c r="H777" i="2"/>
  <c r="K777" i="2"/>
  <c r="O777" i="2" s="1"/>
  <c r="K778" i="2"/>
  <c r="O778" i="2" s="1"/>
  <c r="H778" i="2"/>
  <c r="H779" i="2"/>
  <c r="K779" i="2"/>
  <c r="O779" i="2" s="1"/>
  <c r="K781" i="2"/>
  <c r="O781" i="2" s="1"/>
  <c r="H781" i="2"/>
  <c r="K782" i="2"/>
  <c r="O782" i="2" s="1"/>
  <c r="H782" i="2"/>
  <c r="K783" i="2"/>
  <c r="O783" i="2" s="1"/>
  <c r="H783" i="2"/>
  <c r="H784" i="2"/>
  <c r="K784" i="2"/>
  <c r="O784" i="2" s="1"/>
  <c r="H785" i="2"/>
  <c r="K785" i="2"/>
  <c r="O785" i="2" s="1"/>
  <c r="K786" i="2"/>
  <c r="O786" i="2" s="1"/>
  <c r="H786" i="2"/>
  <c r="H787" i="2"/>
  <c r="K787" i="2"/>
  <c r="O787" i="2" s="1"/>
  <c r="H788" i="2"/>
  <c r="K788" i="2"/>
  <c r="O788" i="2" s="1"/>
  <c r="H789" i="2"/>
  <c r="K789" i="2"/>
  <c r="O789" i="2" s="1"/>
  <c r="K790" i="2"/>
  <c r="O790" i="2" s="1"/>
  <c r="H790" i="2"/>
  <c r="H791" i="2"/>
  <c r="K791" i="2"/>
  <c r="O791" i="2" s="1"/>
  <c r="K792" i="2"/>
  <c r="O792" i="2" s="1"/>
  <c r="H792" i="2"/>
  <c r="K793" i="2"/>
  <c r="O793" i="2" s="1"/>
  <c r="H793" i="2"/>
  <c r="K794" i="2"/>
  <c r="O794" i="2" s="1"/>
  <c r="H794" i="2"/>
  <c r="H795" i="2"/>
  <c r="K795" i="2"/>
  <c r="O795" i="2" s="1"/>
  <c r="H796" i="2"/>
  <c r="K796" i="2"/>
  <c r="O796" i="2" s="1"/>
  <c r="H797" i="2"/>
  <c r="K797" i="2"/>
  <c r="O797" i="2" s="1"/>
  <c r="K798" i="2"/>
  <c r="O798" i="2" s="1"/>
  <c r="H798" i="2"/>
  <c r="H799" i="2"/>
  <c r="K799" i="2"/>
  <c r="O799" i="2" s="1"/>
  <c r="H800" i="2"/>
  <c r="K800" i="2"/>
  <c r="O800" i="2" s="1"/>
  <c r="H801" i="2"/>
  <c r="K801" i="2"/>
  <c r="O801" i="2" s="1"/>
  <c r="K802" i="2"/>
  <c r="O802" i="2" s="1"/>
  <c r="H802" i="2"/>
  <c r="K803" i="2"/>
  <c r="O803" i="2" s="1"/>
  <c r="H803" i="2"/>
  <c r="H804" i="2"/>
  <c r="K804" i="2"/>
  <c r="O804" i="2" s="1"/>
  <c r="H805" i="2"/>
  <c r="K805" i="2"/>
  <c r="O805" i="2" s="1"/>
  <c r="K806" i="2"/>
  <c r="O806" i="2" s="1"/>
  <c r="H806" i="2"/>
  <c r="H807" i="2"/>
  <c r="K807" i="2"/>
  <c r="O807" i="2" s="1"/>
  <c r="H808" i="2"/>
  <c r="K808" i="2"/>
  <c r="O808" i="2" s="1"/>
  <c r="H809" i="2"/>
  <c r="K809" i="2"/>
  <c r="O809" i="2" s="1"/>
  <c r="K810" i="2"/>
  <c r="O810" i="2" s="1"/>
  <c r="H810" i="2"/>
  <c r="H811" i="2"/>
  <c r="K811" i="2"/>
  <c r="O811" i="2" s="1"/>
  <c r="H812" i="2"/>
  <c r="K812" i="2"/>
  <c r="O812" i="2" s="1"/>
  <c r="K813" i="2"/>
  <c r="O813" i="2" s="1"/>
  <c r="H813" i="2"/>
  <c r="K814" i="2"/>
  <c r="O814" i="2" s="1"/>
  <c r="H814" i="2"/>
  <c r="H815" i="2"/>
  <c r="K815" i="2"/>
  <c r="O815" i="2" s="1"/>
  <c r="H816" i="2"/>
  <c r="K816" i="2"/>
  <c r="O816" i="2" s="1"/>
  <c r="H817" i="2"/>
  <c r="K817" i="2"/>
  <c r="O817" i="2" s="1"/>
  <c r="K818" i="2"/>
  <c r="O818" i="2" s="1"/>
  <c r="H818" i="2"/>
  <c r="K819" i="2"/>
  <c r="O819" i="2" s="1"/>
  <c r="H819" i="2"/>
  <c r="H820" i="2"/>
  <c r="K820" i="2"/>
  <c r="O820" i="2" s="1"/>
  <c r="H821" i="2"/>
  <c r="K821" i="2"/>
  <c r="O821" i="2" s="1"/>
  <c r="K822" i="2"/>
  <c r="O822" i="2" s="1"/>
  <c r="H822" i="2"/>
  <c r="H823" i="2"/>
  <c r="K823" i="2"/>
  <c r="O823" i="2" s="1"/>
  <c r="K824" i="2"/>
  <c r="O824" i="2" s="1"/>
  <c r="H824" i="2"/>
  <c r="K825" i="2"/>
  <c r="O825" i="2" s="1"/>
  <c r="H825" i="2"/>
  <c r="K826" i="2"/>
  <c r="O826" i="2" s="1"/>
  <c r="H826" i="2"/>
  <c r="H827" i="2"/>
  <c r="K827" i="2"/>
  <c r="O827" i="2" s="1"/>
  <c r="K828" i="2"/>
  <c r="O828" i="2" s="1"/>
  <c r="H828" i="2"/>
  <c r="H829" i="2"/>
  <c r="K829" i="2"/>
  <c r="O829" i="2" s="1"/>
  <c r="K830" i="2"/>
  <c r="O830" i="2" s="1"/>
  <c r="H830" i="2"/>
  <c r="H831" i="2"/>
  <c r="K831" i="2"/>
  <c r="O831" i="2" s="1"/>
  <c r="K832" i="2"/>
  <c r="O832" i="2" s="1"/>
  <c r="H832" i="2"/>
  <c r="H833" i="2"/>
  <c r="K833" i="2"/>
  <c r="O833" i="2" s="1"/>
  <c r="K834" i="2"/>
  <c r="O834" i="2" s="1"/>
  <c r="H834" i="2"/>
  <c r="H835" i="2"/>
  <c r="K835" i="2"/>
  <c r="O835" i="2" s="1"/>
  <c r="K836" i="2"/>
  <c r="O836" i="2" s="1"/>
  <c r="H836" i="2"/>
  <c r="H837" i="2"/>
  <c r="K837" i="2"/>
  <c r="O837" i="2" s="1"/>
  <c r="K838" i="2"/>
  <c r="O838" i="2" s="1"/>
  <c r="H838" i="2"/>
  <c r="H839" i="2"/>
  <c r="K839" i="2"/>
  <c r="O839" i="2" s="1"/>
  <c r="K840" i="2"/>
  <c r="O840" i="2" s="1"/>
  <c r="H840" i="2"/>
  <c r="K841" i="2"/>
  <c r="O841" i="2" s="1"/>
  <c r="H841" i="2"/>
  <c r="K842" i="2"/>
  <c r="O842" i="2" s="1"/>
  <c r="H842" i="2"/>
  <c r="H843" i="2"/>
  <c r="K843" i="2"/>
  <c r="O843" i="2" s="1"/>
  <c r="K844" i="2"/>
  <c r="O844" i="2" s="1"/>
  <c r="H844" i="2"/>
  <c r="H845" i="2"/>
  <c r="K845" i="2"/>
  <c r="O845" i="2" s="1"/>
  <c r="K846" i="2"/>
  <c r="O846" i="2" s="1"/>
  <c r="H846" i="2"/>
  <c r="H847" i="2"/>
  <c r="K847" i="2"/>
  <c r="O847" i="2" s="1"/>
  <c r="K848" i="2"/>
  <c r="O848" i="2" s="1"/>
  <c r="H848" i="2"/>
  <c r="H849" i="2"/>
  <c r="K849" i="2"/>
  <c r="O849" i="2" s="1"/>
  <c r="K850" i="2"/>
  <c r="O850" i="2" s="1"/>
  <c r="H850" i="2"/>
  <c r="H851" i="2"/>
  <c r="K851" i="2"/>
  <c r="O851" i="2" s="1"/>
  <c r="K852" i="2"/>
  <c r="O852" i="2" s="1"/>
  <c r="H852" i="2"/>
  <c r="H853" i="2"/>
  <c r="K853" i="2"/>
  <c r="O853" i="2" s="1"/>
  <c r="K854" i="2"/>
  <c r="O854" i="2" s="1"/>
  <c r="H854" i="2"/>
  <c r="H855" i="2"/>
  <c r="K855" i="2"/>
  <c r="O855" i="2" s="1"/>
  <c r="K856" i="2"/>
  <c r="O856" i="2" s="1"/>
  <c r="H856" i="2"/>
  <c r="H857" i="2"/>
  <c r="K857" i="2"/>
  <c r="O857" i="2" s="1"/>
  <c r="K858" i="2"/>
  <c r="O858" i="2" s="1"/>
  <c r="H858" i="2"/>
  <c r="H859" i="2"/>
  <c r="K859" i="2"/>
  <c r="O859" i="2" s="1"/>
  <c r="K860" i="2"/>
  <c r="O860" i="2" s="1"/>
  <c r="H860" i="2"/>
  <c r="H861" i="2"/>
  <c r="K861" i="2"/>
  <c r="O861" i="2" s="1"/>
  <c r="K862" i="2"/>
  <c r="O862" i="2" s="1"/>
  <c r="H862" i="2"/>
  <c r="H863" i="2"/>
  <c r="K863" i="2"/>
  <c r="O863" i="2" s="1"/>
  <c r="K864" i="2"/>
  <c r="O864" i="2" s="1"/>
  <c r="H864" i="2"/>
  <c r="H865" i="2"/>
  <c r="K865" i="2"/>
  <c r="O865" i="2" s="1"/>
  <c r="K866" i="2"/>
  <c r="O866" i="2" s="1"/>
  <c r="H866" i="2"/>
  <c r="H867" i="2"/>
  <c r="K867" i="2"/>
  <c r="O867" i="2" s="1"/>
  <c r="K868" i="2"/>
  <c r="O868" i="2" s="1"/>
  <c r="H868" i="2"/>
  <c r="H869" i="2"/>
  <c r="K869" i="2"/>
  <c r="O869" i="2" s="1"/>
  <c r="K870" i="2"/>
  <c r="O870" i="2" s="1"/>
  <c r="H870" i="2"/>
  <c r="H871" i="2"/>
  <c r="K871" i="2"/>
  <c r="O871" i="2" s="1"/>
  <c r="K872" i="2"/>
  <c r="O872" i="2" s="1"/>
  <c r="H872" i="2"/>
  <c r="H873" i="2"/>
  <c r="K873" i="2"/>
  <c r="O873" i="2" s="1"/>
  <c r="K874" i="2"/>
  <c r="O874" i="2" s="1"/>
  <c r="H874" i="2"/>
  <c r="H875" i="2"/>
  <c r="K875" i="2"/>
  <c r="O875" i="2" s="1"/>
  <c r="K876" i="2"/>
  <c r="O876" i="2" s="1"/>
  <c r="H876" i="2"/>
  <c r="H877" i="2"/>
  <c r="K877" i="2"/>
  <c r="O877" i="2" s="1"/>
  <c r="K878" i="2"/>
  <c r="O878" i="2" s="1"/>
  <c r="H878" i="2"/>
  <c r="H879" i="2"/>
  <c r="K879" i="2"/>
  <c r="O879" i="2" s="1"/>
  <c r="K880" i="2"/>
  <c r="O880" i="2" s="1"/>
  <c r="H880" i="2"/>
  <c r="H881" i="2"/>
  <c r="K881" i="2"/>
  <c r="O881" i="2" s="1"/>
  <c r="K882" i="2"/>
  <c r="O882" i="2" s="1"/>
  <c r="H882" i="2"/>
  <c r="H883" i="2"/>
  <c r="K883" i="2"/>
  <c r="O883" i="2" s="1"/>
  <c r="K884" i="2"/>
  <c r="O884" i="2" s="1"/>
  <c r="H884" i="2"/>
  <c r="H885" i="2"/>
  <c r="K885" i="2"/>
  <c r="O885" i="2" s="1"/>
  <c r="K886" i="2"/>
  <c r="O886" i="2" s="1"/>
  <c r="H886" i="2"/>
  <c r="H887" i="2"/>
  <c r="K887" i="2"/>
  <c r="O887" i="2" s="1"/>
  <c r="K888" i="2"/>
  <c r="O888" i="2" s="1"/>
  <c r="H888" i="2"/>
  <c r="H889" i="2"/>
  <c r="K889" i="2"/>
  <c r="O889" i="2" s="1"/>
  <c r="K890" i="2"/>
  <c r="O890" i="2" s="1"/>
  <c r="H890" i="2"/>
  <c r="H891" i="2"/>
  <c r="K891" i="2"/>
  <c r="O891" i="2" s="1"/>
  <c r="K892" i="2"/>
  <c r="O892" i="2" s="1"/>
  <c r="H892" i="2"/>
  <c r="H893" i="2"/>
  <c r="K893" i="2"/>
  <c r="O893" i="2" s="1"/>
  <c r="K894" i="2"/>
  <c r="O894" i="2" s="1"/>
  <c r="H894" i="2"/>
  <c r="H895" i="2"/>
  <c r="K895" i="2"/>
  <c r="O895" i="2" s="1"/>
  <c r="K896" i="2"/>
  <c r="O896" i="2" s="1"/>
  <c r="H896" i="2"/>
  <c r="H897" i="2"/>
  <c r="K897" i="2"/>
  <c r="O897" i="2" s="1"/>
  <c r="K898" i="2"/>
  <c r="O898" i="2" s="1"/>
  <c r="H898" i="2"/>
  <c r="H899" i="2"/>
  <c r="K899" i="2"/>
  <c r="O899" i="2" s="1"/>
  <c r="K900" i="2"/>
  <c r="O900" i="2" s="1"/>
  <c r="H900" i="2"/>
  <c r="H901" i="2"/>
  <c r="K901" i="2"/>
  <c r="O901" i="2" s="1"/>
  <c r="K902" i="2"/>
  <c r="O902" i="2" s="1"/>
  <c r="H902" i="2"/>
  <c r="K904" i="2"/>
  <c r="O904" i="2" s="1"/>
  <c r="H904" i="2"/>
  <c r="H905" i="2"/>
  <c r="K905" i="2"/>
  <c r="O905" i="2" s="1"/>
  <c r="K906" i="2"/>
  <c r="O906" i="2" s="1"/>
  <c r="H906" i="2"/>
  <c r="H907" i="2"/>
  <c r="K907" i="2"/>
  <c r="O907" i="2" s="1"/>
  <c r="K908" i="2"/>
  <c r="O908" i="2" s="1"/>
  <c r="H908" i="2"/>
  <c r="H909" i="2"/>
  <c r="K909" i="2"/>
  <c r="O909" i="2" s="1"/>
  <c r="K910" i="2"/>
  <c r="O910" i="2" s="1"/>
  <c r="H910" i="2"/>
  <c r="H911" i="2"/>
  <c r="K911" i="2"/>
  <c r="O911" i="2" s="1"/>
  <c r="K912" i="2"/>
  <c r="O912" i="2" s="1"/>
  <c r="H912" i="2"/>
  <c r="H913" i="2"/>
  <c r="K913" i="2"/>
  <c r="O913" i="2" s="1"/>
  <c r="K914" i="2"/>
  <c r="O914" i="2" s="1"/>
  <c r="H914" i="2"/>
  <c r="H915" i="2"/>
  <c r="K915" i="2"/>
  <c r="O915" i="2" s="1"/>
  <c r="K916" i="2"/>
  <c r="O916" i="2" s="1"/>
  <c r="H916" i="2"/>
  <c r="H917" i="2"/>
  <c r="K917" i="2"/>
  <c r="O917" i="2" s="1"/>
  <c r="K918" i="2"/>
  <c r="O918" i="2" s="1"/>
  <c r="H918" i="2"/>
  <c r="H919" i="2"/>
  <c r="K919" i="2"/>
  <c r="O919" i="2" s="1"/>
  <c r="K920" i="2"/>
  <c r="O920" i="2" s="1"/>
  <c r="H920" i="2"/>
  <c r="K922" i="2"/>
  <c r="O922" i="2" s="1"/>
  <c r="H922" i="2"/>
  <c r="H923" i="2"/>
  <c r="K923" i="2"/>
  <c r="O923" i="2" s="1"/>
  <c r="K924" i="2"/>
  <c r="O924" i="2" s="1"/>
  <c r="H924" i="2"/>
  <c r="H925" i="2"/>
  <c r="K925" i="2"/>
  <c r="O925" i="2" s="1"/>
  <c r="K926" i="2"/>
  <c r="O926" i="2" s="1"/>
  <c r="H926" i="2"/>
  <c r="H927" i="2"/>
  <c r="K927" i="2"/>
  <c r="O927" i="2" s="1"/>
  <c r="K928" i="2"/>
  <c r="O928" i="2" s="1"/>
  <c r="H928" i="2"/>
  <c r="H929" i="2"/>
  <c r="K929" i="2"/>
  <c r="O929" i="2" s="1"/>
  <c r="K930" i="2"/>
  <c r="O930" i="2" s="1"/>
  <c r="H930" i="2"/>
  <c r="H931" i="2"/>
  <c r="K931" i="2"/>
  <c r="O931" i="2" s="1"/>
  <c r="K932" i="2"/>
  <c r="O932" i="2" s="1"/>
  <c r="H932" i="2"/>
  <c r="H933" i="2"/>
  <c r="K933" i="2"/>
  <c r="O933" i="2" s="1"/>
  <c r="K934" i="2"/>
  <c r="O934" i="2" s="1"/>
  <c r="H934" i="2"/>
  <c r="H935" i="2"/>
  <c r="K935" i="2"/>
  <c r="O935" i="2" s="1"/>
  <c r="K936" i="2"/>
  <c r="O936" i="2" s="1"/>
  <c r="H936" i="2"/>
  <c r="H937" i="2"/>
  <c r="K937" i="2"/>
  <c r="O937" i="2" s="1"/>
  <c r="K938" i="2"/>
  <c r="O938" i="2" s="1"/>
  <c r="H938" i="2"/>
  <c r="H939" i="2"/>
  <c r="K939" i="2"/>
  <c r="O939" i="2" s="1"/>
  <c r="K940" i="2"/>
  <c r="O940" i="2" s="1"/>
  <c r="H940" i="2"/>
  <c r="H941" i="2"/>
  <c r="K941" i="2"/>
  <c r="O941" i="2" s="1"/>
  <c r="K942" i="2"/>
  <c r="O942" i="2" s="1"/>
  <c r="H942" i="2"/>
  <c r="H943" i="2"/>
  <c r="K943" i="2"/>
  <c r="O943" i="2" s="1"/>
  <c r="K944" i="2"/>
  <c r="O944" i="2" s="1"/>
  <c r="H944" i="2"/>
  <c r="H945" i="2"/>
  <c r="K945" i="2"/>
  <c r="O945" i="2" s="1"/>
  <c r="K946" i="2"/>
  <c r="O946" i="2" s="1"/>
  <c r="H946" i="2"/>
  <c r="H947" i="2"/>
  <c r="K947" i="2"/>
  <c r="O947" i="2" s="1"/>
  <c r="K948" i="2"/>
  <c r="O948" i="2" s="1"/>
  <c r="H948" i="2"/>
  <c r="H949" i="2"/>
  <c r="K949" i="2"/>
  <c r="O949" i="2" s="1"/>
  <c r="K950" i="2"/>
  <c r="O950" i="2" s="1"/>
  <c r="H950" i="2"/>
  <c r="K220" i="2"/>
  <c r="O220" i="2" s="1"/>
  <c r="K406" i="2"/>
  <c r="O406" i="2" s="1"/>
  <c r="K418" i="2"/>
  <c r="O418" i="2" s="1"/>
  <c r="K428" i="2"/>
  <c r="O428" i="2" s="1"/>
  <c r="K486" i="2"/>
  <c r="O486" i="2" s="1"/>
  <c r="K921" i="2"/>
  <c r="O921" i="2" s="1"/>
  <c r="H212" i="2"/>
  <c r="K212" i="2"/>
  <c r="O212" i="2" s="1"/>
  <c r="K213" i="2"/>
  <c r="O213" i="2" s="1"/>
  <c r="H213" i="2"/>
  <c r="H224" i="2"/>
  <c r="K224" i="2"/>
  <c r="O224" i="2" s="1"/>
  <c r="K225" i="2"/>
  <c r="O225" i="2" s="1"/>
  <c r="H225" i="2"/>
  <c r="K227" i="2"/>
  <c r="O227" i="2" s="1"/>
  <c r="H227" i="2"/>
  <c r="K229" i="2"/>
  <c r="O229" i="2" s="1"/>
  <c r="H229" i="2"/>
  <c r="K231" i="2"/>
  <c r="O231" i="2" s="1"/>
  <c r="H231" i="2"/>
  <c r="H236" i="2"/>
  <c r="K236" i="2"/>
  <c r="O236" i="2" s="1"/>
  <c r="H240" i="2"/>
  <c r="K240" i="2"/>
  <c r="O240" i="2" s="1"/>
  <c r="K241" i="2"/>
  <c r="O241" i="2" s="1"/>
  <c r="H241" i="2"/>
  <c r="K243" i="2"/>
  <c r="O243" i="2" s="1"/>
  <c r="H243" i="2"/>
  <c r="K245" i="2"/>
  <c r="O245" i="2" s="1"/>
  <c r="H245" i="2"/>
  <c r="K247" i="2"/>
  <c r="O247" i="2" s="1"/>
  <c r="H247" i="2"/>
  <c r="H252" i="2"/>
  <c r="K252" i="2"/>
  <c r="O252" i="2" s="1"/>
  <c r="H256" i="2"/>
  <c r="K256" i="2"/>
  <c r="O256" i="2" s="1"/>
  <c r="K257" i="2"/>
  <c r="O257" i="2" s="1"/>
  <c r="H257" i="2"/>
  <c r="K259" i="2"/>
  <c r="O259" i="2" s="1"/>
  <c r="H259" i="2"/>
  <c r="K261" i="2"/>
  <c r="O261" i="2" s="1"/>
  <c r="H261" i="2"/>
  <c r="K263" i="2"/>
  <c r="O263" i="2" s="1"/>
  <c r="H263" i="2"/>
  <c r="H268" i="2"/>
  <c r="K268" i="2"/>
  <c r="O268" i="2" s="1"/>
  <c r="H272" i="2"/>
  <c r="K272" i="2"/>
  <c r="O272" i="2" s="1"/>
  <c r="K273" i="2"/>
  <c r="O273" i="2" s="1"/>
  <c r="H273" i="2"/>
  <c r="K275" i="2"/>
  <c r="O275" i="2" s="1"/>
  <c r="H275" i="2"/>
  <c r="K277" i="2"/>
  <c r="O277" i="2" s="1"/>
  <c r="H277" i="2"/>
  <c r="K279" i="2"/>
  <c r="O279" i="2" s="1"/>
  <c r="H279" i="2"/>
  <c r="H284" i="2"/>
  <c r="K284" i="2"/>
  <c r="O284" i="2" s="1"/>
  <c r="H288" i="2"/>
  <c r="K288" i="2"/>
  <c r="O288" i="2" s="1"/>
  <c r="K289" i="2"/>
  <c r="O289" i="2" s="1"/>
  <c r="H289" i="2"/>
  <c r="K291" i="2"/>
  <c r="O291" i="2" s="1"/>
  <c r="H291" i="2"/>
  <c r="K293" i="2"/>
  <c r="O293" i="2" s="1"/>
  <c r="H293" i="2"/>
  <c r="K295" i="2"/>
  <c r="O295" i="2" s="1"/>
  <c r="H295" i="2"/>
  <c r="H300" i="2"/>
  <c r="K300" i="2"/>
  <c r="O300" i="2" s="1"/>
  <c r="H304" i="2"/>
  <c r="K304" i="2"/>
  <c r="O304" i="2" s="1"/>
  <c r="K305" i="2"/>
  <c r="O305" i="2" s="1"/>
  <c r="H305" i="2"/>
  <c r="K307" i="2"/>
  <c r="O307" i="2" s="1"/>
  <c r="H307" i="2"/>
  <c r="K309" i="2"/>
  <c r="O309" i="2" s="1"/>
  <c r="H309" i="2"/>
  <c r="K311" i="2"/>
  <c r="O311" i="2" s="1"/>
  <c r="H311" i="2"/>
  <c r="H316" i="2"/>
  <c r="K316" i="2"/>
  <c r="O316" i="2" s="1"/>
  <c r="H320" i="2"/>
  <c r="K320" i="2"/>
  <c r="O320" i="2" s="1"/>
  <c r="K321" i="2"/>
  <c r="O321" i="2" s="1"/>
  <c r="H321" i="2"/>
  <c r="K323" i="2"/>
  <c r="O323" i="2" s="1"/>
  <c r="H323" i="2"/>
  <c r="K325" i="2"/>
  <c r="O325" i="2" s="1"/>
  <c r="H325" i="2"/>
  <c r="K327" i="2"/>
  <c r="O327" i="2" s="1"/>
  <c r="H327" i="2"/>
  <c r="H332" i="2"/>
  <c r="K332" i="2"/>
  <c r="O332" i="2" s="1"/>
  <c r="H336" i="2"/>
  <c r="K336" i="2"/>
  <c r="O336" i="2" s="1"/>
  <c r="K337" i="2"/>
  <c r="O337" i="2" s="1"/>
  <c r="H337" i="2"/>
  <c r="K339" i="2"/>
  <c r="O339" i="2" s="1"/>
  <c r="H339" i="2"/>
  <c r="K341" i="2"/>
  <c r="O341" i="2" s="1"/>
  <c r="H341" i="2"/>
  <c r="K343" i="2"/>
  <c r="O343" i="2" s="1"/>
  <c r="H343" i="2"/>
  <c r="H348" i="2"/>
  <c r="K348" i="2"/>
  <c r="O348" i="2" s="1"/>
  <c r="H352" i="2"/>
  <c r="K352" i="2"/>
  <c r="O352" i="2" s="1"/>
  <c r="K353" i="2"/>
  <c r="O353" i="2" s="1"/>
  <c r="H353" i="2"/>
  <c r="K355" i="2"/>
  <c r="O355" i="2" s="1"/>
  <c r="H355" i="2"/>
  <c r="K357" i="2"/>
  <c r="O357" i="2" s="1"/>
  <c r="H357" i="2"/>
  <c r="K359" i="2"/>
  <c r="O359" i="2" s="1"/>
  <c r="H359" i="2"/>
  <c r="H360" i="2"/>
  <c r="K360" i="2"/>
  <c r="O360" i="2" s="1"/>
  <c r="K361" i="2"/>
  <c r="O361" i="2" s="1"/>
  <c r="H361" i="2"/>
  <c r="H364" i="2"/>
  <c r="K364" i="2"/>
  <c r="O364" i="2" s="1"/>
  <c r="K365" i="2"/>
  <c r="O365" i="2" s="1"/>
  <c r="H365" i="2"/>
  <c r="H366" i="2"/>
  <c r="K366" i="2"/>
  <c r="O366" i="2" s="1"/>
  <c r="H368" i="2"/>
  <c r="K368" i="2"/>
  <c r="O368" i="2" s="1"/>
  <c r="K369" i="2"/>
  <c r="O369" i="2" s="1"/>
  <c r="H369" i="2"/>
  <c r="H370" i="2"/>
  <c r="K370" i="2"/>
  <c r="O370" i="2" s="1"/>
  <c r="K371" i="2"/>
  <c r="O371" i="2" s="1"/>
  <c r="H371" i="2"/>
  <c r="H372" i="2"/>
  <c r="K372" i="2"/>
  <c r="O372" i="2" s="1"/>
  <c r="K373" i="2"/>
  <c r="O373" i="2" s="1"/>
  <c r="H373" i="2"/>
  <c r="H374" i="2"/>
  <c r="K374" i="2"/>
  <c r="O374" i="2" s="1"/>
  <c r="K375" i="2"/>
  <c r="O375" i="2" s="1"/>
  <c r="H375" i="2"/>
  <c r="H376" i="2"/>
  <c r="K376" i="2"/>
  <c r="O376" i="2" s="1"/>
  <c r="K377" i="2"/>
  <c r="O377" i="2" s="1"/>
  <c r="H377" i="2"/>
  <c r="H380" i="2"/>
  <c r="K380" i="2"/>
  <c r="O380" i="2" s="1"/>
  <c r="K381" i="2"/>
  <c r="O381" i="2" s="1"/>
  <c r="H381" i="2"/>
  <c r="H382" i="2"/>
  <c r="K382" i="2"/>
  <c r="O382" i="2" s="1"/>
  <c r="K383" i="2"/>
  <c r="O383" i="2" s="1"/>
  <c r="H383" i="2"/>
  <c r="H384" i="2"/>
  <c r="K384" i="2"/>
  <c r="O384" i="2" s="1"/>
  <c r="K385" i="2"/>
  <c r="O385" i="2" s="1"/>
  <c r="H385" i="2"/>
  <c r="H390" i="2"/>
  <c r="K390" i="2"/>
  <c r="O390" i="2" s="1"/>
  <c r="K391" i="2"/>
  <c r="O391" i="2" s="1"/>
  <c r="H391" i="2"/>
  <c r="H392" i="2"/>
  <c r="K392" i="2"/>
  <c r="O392" i="2" s="1"/>
  <c r="K393" i="2"/>
  <c r="O393" i="2" s="1"/>
  <c r="H393" i="2"/>
  <c r="K395" i="2"/>
  <c r="O395" i="2" s="1"/>
  <c r="H395" i="2"/>
  <c r="H396" i="2"/>
  <c r="K396" i="2"/>
  <c r="O396" i="2" s="1"/>
  <c r="K397" i="2"/>
  <c r="O397" i="2" s="1"/>
  <c r="H397" i="2"/>
  <c r="K399" i="2"/>
  <c r="O399" i="2" s="1"/>
  <c r="H399" i="2"/>
  <c r="H402" i="2"/>
  <c r="K402" i="2"/>
  <c r="O402" i="2" s="1"/>
  <c r="K403" i="2"/>
  <c r="O403" i="2" s="1"/>
  <c r="H403" i="2"/>
  <c r="H404" i="2"/>
  <c r="K404" i="2"/>
  <c r="O404" i="2" s="1"/>
  <c r="K405" i="2"/>
  <c r="O405" i="2" s="1"/>
  <c r="H405" i="2"/>
  <c r="H408" i="2"/>
  <c r="K408" i="2"/>
  <c r="O408" i="2" s="1"/>
  <c r="K409" i="2"/>
  <c r="O409" i="2" s="1"/>
  <c r="H409" i="2"/>
  <c r="H410" i="2"/>
  <c r="K410" i="2"/>
  <c r="O410" i="2" s="1"/>
  <c r="H412" i="2"/>
  <c r="K412" i="2"/>
  <c r="O412" i="2" s="1"/>
  <c r="K413" i="2"/>
  <c r="O413" i="2" s="1"/>
  <c r="H413" i="2"/>
  <c r="H414" i="2"/>
  <c r="K414" i="2"/>
  <c r="O414" i="2" s="1"/>
  <c r="K415" i="2"/>
  <c r="O415" i="2" s="1"/>
  <c r="H415" i="2"/>
  <c r="K417" i="2"/>
  <c r="O417" i="2" s="1"/>
  <c r="H417" i="2"/>
  <c r="K419" i="2"/>
  <c r="O419" i="2" s="1"/>
  <c r="H419" i="2"/>
  <c r="H420" i="2"/>
  <c r="K420" i="2"/>
  <c r="O420" i="2" s="1"/>
  <c r="K421" i="2"/>
  <c r="O421" i="2" s="1"/>
  <c r="H421" i="2"/>
  <c r="K423" i="2"/>
  <c r="O423" i="2" s="1"/>
  <c r="H423" i="2"/>
  <c r="H426" i="2"/>
  <c r="K426" i="2"/>
  <c r="O426" i="2" s="1"/>
  <c r="K427" i="2"/>
  <c r="O427" i="2" s="1"/>
  <c r="H427" i="2"/>
  <c r="H430" i="2"/>
  <c r="K430" i="2"/>
  <c r="O430" i="2" s="1"/>
  <c r="K431" i="2"/>
  <c r="O431" i="2" s="1"/>
  <c r="H431" i="2"/>
  <c r="H432" i="2"/>
  <c r="K432" i="2"/>
  <c r="O432" i="2" s="1"/>
  <c r="K433" i="2"/>
  <c r="O433" i="2" s="1"/>
  <c r="H433" i="2"/>
  <c r="K435" i="2"/>
  <c r="O435" i="2" s="1"/>
  <c r="H435" i="2"/>
  <c r="H436" i="2"/>
  <c r="K436" i="2"/>
  <c r="O436" i="2" s="1"/>
  <c r="K437" i="2"/>
  <c r="O437" i="2" s="1"/>
  <c r="H437" i="2"/>
  <c r="K440" i="2"/>
  <c r="O440" i="2" s="1"/>
  <c r="H440" i="2"/>
  <c r="K441" i="2"/>
  <c r="O441" i="2" s="1"/>
  <c r="H441" i="2"/>
  <c r="H442" i="2"/>
  <c r="K442" i="2"/>
  <c r="O442" i="2" s="1"/>
  <c r="K443" i="2"/>
  <c r="O443" i="2" s="1"/>
  <c r="H443" i="2"/>
  <c r="H444" i="2"/>
  <c r="K444" i="2"/>
  <c r="O444" i="2" s="1"/>
  <c r="K445" i="2"/>
  <c r="O445" i="2" s="1"/>
  <c r="H445" i="2"/>
  <c r="H448" i="2"/>
  <c r="K448" i="2"/>
  <c r="O448" i="2" s="1"/>
  <c r="K449" i="2"/>
  <c r="O449" i="2" s="1"/>
  <c r="H449" i="2"/>
  <c r="H450" i="2"/>
  <c r="K450" i="2"/>
  <c r="O450" i="2" s="1"/>
  <c r="K451" i="2"/>
  <c r="O451" i="2" s="1"/>
  <c r="H451" i="2"/>
  <c r="H452" i="2"/>
  <c r="K452" i="2"/>
  <c r="O452" i="2" s="1"/>
  <c r="K453" i="2"/>
  <c r="O453" i="2" s="1"/>
  <c r="H453" i="2"/>
  <c r="H454" i="2"/>
  <c r="K454" i="2"/>
  <c r="O454" i="2" s="1"/>
  <c r="H456" i="2"/>
  <c r="K456" i="2"/>
  <c r="O456" i="2" s="1"/>
  <c r="K457" i="2"/>
  <c r="O457" i="2" s="1"/>
  <c r="H457" i="2"/>
  <c r="H458" i="2"/>
  <c r="K458" i="2"/>
  <c r="O458" i="2" s="1"/>
  <c r="K459" i="2"/>
  <c r="O459" i="2" s="1"/>
  <c r="H459" i="2"/>
  <c r="K461" i="2"/>
  <c r="O461" i="2" s="1"/>
  <c r="H461" i="2"/>
  <c r="K463" i="2"/>
  <c r="O463" i="2" s="1"/>
  <c r="H463" i="2"/>
  <c r="H464" i="2"/>
  <c r="K464" i="2"/>
  <c r="O464" i="2" s="1"/>
  <c r="K465" i="2"/>
  <c r="O465" i="2" s="1"/>
  <c r="H465" i="2"/>
  <c r="K216" i="2"/>
  <c r="O216" i="2" s="1"/>
  <c r="K362" i="2"/>
  <c r="O362" i="2" s="1"/>
  <c r="K466" i="2"/>
  <c r="O466" i="2" s="1"/>
  <c r="K522" i="2"/>
  <c r="O522" i="2" s="1"/>
  <c r="K540" i="2"/>
  <c r="O540" i="2" s="1"/>
  <c r="K556" i="2"/>
  <c r="O556" i="2" s="1"/>
  <c r="K903" i="2"/>
  <c r="O903" i="2" s="1"/>
  <c r="H525" i="2"/>
  <c r="F2" i="6"/>
  <c r="F4" i="6"/>
  <c r="F3" i="6"/>
  <c r="E8" i="6"/>
  <c r="E9" i="6"/>
  <c r="E10" i="6"/>
  <c r="E14" i="6"/>
  <c r="F48" i="6"/>
  <c r="E42" i="6"/>
  <c r="F51" i="6"/>
  <c r="E58" i="6"/>
  <c r="E67" i="6"/>
  <c r="F64" i="6"/>
  <c r="E98" i="6"/>
  <c r="E125" i="6"/>
  <c r="E151" i="6"/>
  <c r="E148" i="6"/>
  <c r="E145" i="6"/>
  <c r="E150" i="6"/>
  <c r="F172" i="6"/>
  <c r="E163" i="6"/>
  <c r="F18" i="6"/>
  <c r="F25" i="6"/>
  <c r="F157" i="6"/>
  <c r="E170" i="6"/>
  <c r="E158" i="6"/>
  <c r="E154" i="6"/>
  <c r="E114" i="6"/>
  <c r="E38" i="6"/>
  <c r="E22" i="6"/>
  <c r="E18" i="6"/>
  <c r="F19" i="6"/>
  <c r="F153" i="6"/>
  <c r="F158" i="6"/>
  <c r="F164" i="6"/>
  <c r="E161" i="6"/>
  <c r="E157" i="6"/>
  <c r="E153" i="6"/>
  <c r="E69" i="6"/>
  <c r="E25" i="6"/>
  <c r="E21" i="6"/>
  <c r="E17" i="6"/>
  <c r="F22" i="6"/>
  <c r="F154" i="6"/>
  <c r="F160" i="6"/>
  <c r="F166" i="6"/>
  <c r="E160" i="6"/>
  <c r="E156" i="6"/>
  <c r="E112" i="6"/>
  <c r="E40" i="6"/>
  <c r="E24" i="6"/>
  <c r="E20" i="6"/>
  <c r="F24" i="6"/>
  <c r="F156" i="6"/>
  <c r="F161" i="6"/>
  <c r="E167" i="6"/>
  <c r="E159" i="6"/>
  <c r="E91" i="6"/>
  <c r="E23" i="6"/>
  <c r="F155" i="6"/>
  <c r="F11" i="6"/>
  <c r="F13" i="6"/>
  <c r="F23" i="6"/>
  <c r="F20" i="6"/>
  <c r="F31" i="6"/>
  <c r="F40" i="6"/>
  <c r="F59" i="6"/>
  <c r="F83" i="6"/>
  <c r="F8" i="6"/>
  <c r="F15" i="6"/>
  <c r="F21" i="6"/>
  <c r="F42" i="6"/>
  <c r="F71" i="6"/>
  <c r="F107" i="6"/>
  <c r="F159" i="6"/>
  <c r="F167" i="6"/>
  <c r="F49" i="6"/>
  <c r="F53" i="6"/>
  <c r="F82" i="6"/>
  <c r="F146" i="6"/>
  <c r="F115" i="6"/>
  <c r="F125" i="6"/>
  <c r="F135" i="6"/>
  <c r="F141" i="6"/>
  <c r="F9" i="6"/>
  <c r="F14" i="6"/>
  <c r="F17" i="6"/>
  <c r="F30" i="6"/>
  <c r="F35" i="6"/>
  <c r="F66" i="6"/>
  <c r="F68" i="6"/>
  <c r="F84" i="6"/>
  <c r="F100" i="6"/>
  <c r="F85" i="6"/>
  <c r="X7" i="3"/>
  <c r="Y7" i="3"/>
  <c r="Z7" i="3"/>
  <c r="W7" i="3"/>
  <c r="J93" i="6"/>
  <c r="J94" i="6" s="1"/>
  <c r="J95" i="6" s="1"/>
  <c r="J96" i="6" s="1"/>
  <c r="AT8" i="3"/>
  <c r="AT7" i="3"/>
  <c r="AT6" i="3"/>
  <c r="AT5" i="3"/>
  <c r="AT4" i="3"/>
  <c r="E66" i="6" l="1"/>
  <c r="E57" i="6"/>
  <c r="E43" i="6"/>
  <c r="F151" i="6"/>
  <c r="E138" i="6"/>
  <c r="E129" i="6"/>
  <c r="F103" i="6"/>
  <c r="E82" i="6"/>
  <c r="G82" i="6" s="1"/>
  <c r="F171" i="6"/>
  <c r="F124" i="6"/>
  <c r="F92" i="6"/>
  <c r="F73" i="6"/>
  <c r="F118" i="6"/>
  <c r="E96" i="6"/>
  <c r="F80" i="6"/>
  <c r="F149" i="6"/>
  <c r="F123" i="6"/>
  <c r="F75" i="6"/>
  <c r="F108" i="6"/>
  <c r="F134" i="6"/>
  <c r="E85" i="6"/>
  <c r="F130" i="6"/>
  <c r="E172" i="6"/>
  <c r="E146" i="6"/>
  <c r="F144" i="6"/>
  <c r="E144" i="6"/>
  <c r="E147" i="6"/>
  <c r="F105" i="6"/>
  <c r="E97" i="6"/>
  <c r="F127" i="6"/>
  <c r="F79" i="6"/>
  <c r="F173" i="6"/>
  <c r="F147" i="6"/>
  <c r="F148" i="6"/>
  <c r="F150" i="6"/>
  <c r="F145" i="6"/>
  <c r="E109" i="6"/>
  <c r="F104" i="6"/>
  <c r="E80" i="6"/>
  <c r="F76" i="6"/>
  <c r="F152" i="6"/>
  <c r="E149" i="6"/>
  <c r="E152" i="6"/>
  <c r="F16" i="6"/>
  <c r="E5" i="6"/>
  <c r="E28" i="6"/>
  <c r="E11" i="6"/>
  <c r="F6" i="6"/>
  <c r="F34" i="6"/>
  <c r="E3" i="6"/>
  <c r="F139" i="6"/>
  <c r="E120" i="6"/>
  <c r="D9" i="3"/>
  <c r="E10" i="3"/>
  <c r="F12" i="6"/>
  <c r="F7" i="6"/>
  <c r="E137" i="6"/>
  <c r="F10" i="6"/>
  <c r="E16" i="6"/>
  <c r="E15" i="6"/>
  <c r="E6" i="6"/>
  <c r="F5" i="6"/>
  <c r="E7" i="6"/>
  <c r="E13" i="6"/>
  <c r="E12" i="6"/>
  <c r="E2" i="6"/>
  <c r="E4" i="6"/>
  <c r="P30" i="3"/>
  <c r="Q20" i="3"/>
  <c r="P25" i="3"/>
  <c r="P22" i="3"/>
  <c r="Q28" i="3"/>
  <c r="AJ12" i="3"/>
  <c r="P33" i="3"/>
  <c r="F162" i="6"/>
  <c r="E139" i="6"/>
  <c r="E130" i="6"/>
  <c r="E123" i="6"/>
  <c r="F112" i="6"/>
  <c r="E103" i="6"/>
  <c r="E95" i="6"/>
  <c r="E90" i="6"/>
  <c r="E77" i="6"/>
  <c r="E74" i="6"/>
  <c r="E59" i="6"/>
  <c r="E51" i="6"/>
  <c r="E44" i="6"/>
  <c r="E27" i="6"/>
  <c r="E41" i="6"/>
  <c r="Q27" i="3"/>
  <c r="G80" i="6"/>
  <c r="Q31" i="3"/>
  <c r="G85" i="6"/>
  <c r="A85" i="6" s="1"/>
  <c r="F74" i="6"/>
  <c r="F50" i="6"/>
  <c r="F29" i="6"/>
  <c r="F165" i="6"/>
  <c r="F95" i="6"/>
  <c r="F62" i="6"/>
  <c r="F44" i="6"/>
  <c r="F28" i="6"/>
  <c r="E83" i="6"/>
  <c r="G83" i="6" s="1"/>
  <c r="F111" i="6"/>
  <c r="F37" i="6"/>
  <c r="E36" i="6"/>
  <c r="E76" i="6"/>
  <c r="E92" i="6"/>
  <c r="G92" i="6" s="1"/>
  <c r="A92" i="6" s="1"/>
  <c r="E132" i="6"/>
  <c r="E168" i="6"/>
  <c r="F133" i="6"/>
  <c r="F91" i="6"/>
  <c r="G91" i="6" s="1"/>
  <c r="A91" i="6" s="1"/>
  <c r="E81" i="6"/>
  <c r="E117" i="6"/>
  <c r="F170" i="6"/>
  <c r="F132" i="6"/>
  <c r="F81" i="6"/>
  <c r="E78" i="6"/>
  <c r="E110" i="6"/>
  <c r="E134" i="6"/>
  <c r="E166" i="6"/>
  <c r="F88" i="6"/>
  <c r="E142" i="6"/>
  <c r="E141" i="6"/>
  <c r="E136" i="6"/>
  <c r="E135" i="6"/>
  <c r="F126" i="6"/>
  <c r="E124" i="6"/>
  <c r="E119" i="6"/>
  <c r="F109" i="6"/>
  <c r="E104" i="6"/>
  <c r="F96" i="6"/>
  <c r="G96" i="6" s="1"/>
  <c r="E101" i="6"/>
  <c r="E100" i="6"/>
  <c r="F67" i="6"/>
  <c r="E61" i="6"/>
  <c r="F65" i="6"/>
  <c r="F54" i="6"/>
  <c r="F55" i="6"/>
  <c r="E52" i="6"/>
  <c r="E46" i="6"/>
  <c r="E45" i="6"/>
  <c r="E47" i="6"/>
  <c r="E26" i="6"/>
  <c r="E32" i="6"/>
  <c r="P20" i="3"/>
  <c r="R20" i="3" s="1"/>
  <c r="P28" i="3"/>
  <c r="Q26" i="3"/>
  <c r="P23" i="3"/>
  <c r="P31" i="3"/>
  <c r="Q25" i="3"/>
  <c r="Q33" i="3"/>
  <c r="E71" i="6"/>
  <c r="G71" i="6" s="1"/>
  <c r="E127" i="6"/>
  <c r="E111" i="6"/>
  <c r="E35" i="6"/>
  <c r="F97" i="6"/>
  <c r="F77" i="6"/>
  <c r="F61" i="6"/>
  <c r="F106" i="6"/>
  <c r="F69" i="6"/>
  <c r="F56" i="6"/>
  <c r="F38" i="6"/>
  <c r="F26" i="6"/>
  <c r="E115" i="6"/>
  <c r="E73" i="6"/>
  <c r="E89" i="6"/>
  <c r="E133" i="6"/>
  <c r="E165" i="6"/>
  <c r="F113" i="6"/>
  <c r="E70" i="6"/>
  <c r="E86" i="6"/>
  <c r="E118" i="6"/>
  <c r="F169" i="6"/>
  <c r="F117" i="6"/>
  <c r="F41" i="6"/>
  <c r="F136" i="6"/>
  <c r="F137" i="6"/>
  <c r="F138" i="6"/>
  <c r="E143" i="6"/>
  <c r="E126" i="6"/>
  <c r="E121" i="6"/>
  <c r="F122" i="6"/>
  <c r="E106" i="6"/>
  <c r="E105" i="6"/>
  <c r="E107" i="6"/>
  <c r="E94" i="6"/>
  <c r="E93" i="6"/>
  <c r="E99" i="6"/>
  <c r="E62" i="6"/>
  <c r="E64" i="6"/>
  <c r="E63" i="6"/>
  <c r="E54" i="6"/>
  <c r="E53" i="6"/>
  <c r="E55" i="6"/>
  <c r="F46" i="6"/>
  <c r="E48" i="6"/>
  <c r="E34" i="6"/>
  <c r="E33" i="6"/>
  <c r="E31" i="6"/>
  <c r="P24" i="3"/>
  <c r="P32" i="3"/>
  <c r="Q22" i="3"/>
  <c r="R22" i="3" s="1"/>
  <c r="Q30" i="3"/>
  <c r="R30" i="3" s="1"/>
  <c r="P19" i="3"/>
  <c r="P27" i="3"/>
  <c r="R27" i="3" s="1"/>
  <c r="Q21" i="3"/>
  <c r="Q29" i="3"/>
  <c r="E75" i="6"/>
  <c r="G75" i="6" s="1"/>
  <c r="E19" i="6"/>
  <c r="F27" i="6"/>
  <c r="F131" i="6"/>
  <c r="F121" i="6"/>
  <c r="F98" i="6"/>
  <c r="F70" i="6"/>
  <c r="F47" i="6"/>
  <c r="F163" i="6"/>
  <c r="F93" i="6"/>
  <c r="F60" i="6"/>
  <c r="F39" i="6"/>
  <c r="E39" i="6"/>
  <c r="F168" i="6"/>
  <c r="F129" i="6"/>
  <c r="F87" i="6"/>
  <c r="E68" i="6"/>
  <c r="E84" i="6"/>
  <c r="G84" i="6" s="1"/>
  <c r="A84" i="6" s="1"/>
  <c r="E116" i="6"/>
  <c r="F114" i="6"/>
  <c r="F36" i="6"/>
  <c r="F94" i="6"/>
  <c r="G94" i="6" s="1"/>
  <c r="F72" i="6"/>
  <c r="F45" i="6"/>
  <c r="F143" i="6"/>
  <c r="F128" i="6"/>
  <c r="F119" i="6"/>
  <c r="F86" i="6"/>
  <c r="F57" i="6"/>
  <c r="F43" i="6"/>
  <c r="F90" i="6"/>
  <c r="G90" i="6" s="1"/>
  <c r="A90" i="6" s="1"/>
  <c r="F58" i="6"/>
  <c r="F33" i="6"/>
  <c r="F102" i="6"/>
  <c r="F63" i="6"/>
  <c r="F52" i="6"/>
  <c r="F32" i="6"/>
  <c r="E79" i="6"/>
  <c r="G79" i="6" s="1"/>
  <c r="E131" i="6"/>
  <c r="F116" i="6"/>
  <c r="F78" i="6"/>
  <c r="E72" i="6"/>
  <c r="E88" i="6"/>
  <c r="G88" i="6" s="1"/>
  <c r="A88" i="6" s="1"/>
  <c r="E128" i="6"/>
  <c r="E164" i="6"/>
  <c r="F110" i="6"/>
  <c r="E37" i="6"/>
  <c r="E113" i="6"/>
  <c r="E169" i="6"/>
  <c r="F89" i="6"/>
  <c r="E162" i="6"/>
  <c r="F140" i="6"/>
  <c r="F142" i="6"/>
  <c r="E140" i="6"/>
  <c r="E122" i="6"/>
  <c r="F120" i="6"/>
  <c r="E102" i="6"/>
  <c r="E108" i="6"/>
  <c r="F99" i="6"/>
  <c r="F101" i="6"/>
  <c r="E65" i="6"/>
  <c r="E60" i="6"/>
  <c r="E50" i="6"/>
  <c r="E56" i="6"/>
  <c r="E49" i="6"/>
  <c r="E30" i="6"/>
  <c r="E29" i="6"/>
  <c r="P26" i="3"/>
  <c r="Q24" i="3"/>
  <c r="R24" i="3" s="1"/>
  <c r="Q32" i="3"/>
  <c r="P21" i="3"/>
  <c r="P29" i="3"/>
  <c r="Q23" i="3"/>
  <c r="E155" i="6"/>
  <c r="Q19" i="3"/>
  <c r="E87" i="6"/>
  <c r="G87" i="6" s="1"/>
  <c r="A87" i="6" s="1"/>
  <c r="J97" i="6"/>
  <c r="A6" i="7"/>
  <c r="A7" i="7" s="1"/>
  <c r="A8" i="7" s="1"/>
  <c r="A9" i="7" s="1"/>
  <c r="B13" i="4"/>
  <c r="B14" i="4" s="1"/>
  <c r="B15" i="4" s="1"/>
  <c r="B16" i="4" s="1"/>
  <c r="J4" i="6"/>
  <c r="J5" i="6" s="1"/>
  <c r="J6" i="6" s="1"/>
  <c r="J7" i="6" s="1"/>
  <c r="J8" i="6" s="1"/>
  <c r="J9" i="6" s="1"/>
  <c r="J3" i="6"/>
  <c r="Q2" i="2"/>
  <c r="P2" i="2"/>
  <c r="W6" i="3" s="1"/>
  <c r="O2" i="2"/>
  <c r="V7" i="3"/>
  <c r="U7" i="3"/>
  <c r="T7" i="3"/>
  <c r="S7" i="3"/>
  <c r="R7" i="3"/>
  <c r="Q7" i="3"/>
  <c r="P7" i="3"/>
  <c r="O7" i="3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E4" i="3"/>
  <c r="J23" i="5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J46" i="5" s="1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J58" i="5" s="1"/>
  <c r="J59" i="5" s="1"/>
  <c r="J60" i="5" s="1"/>
  <c r="J61" i="5" s="1"/>
  <c r="J62" i="5" s="1"/>
  <c r="J63" i="5" s="1"/>
  <c r="J64" i="5" s="1"/>
  <c r="J65" i="5" s="1"/>
  <c r="J66" i="5" s="1"/>
  <c r="J67" i="5" s="1"/>
  <c r="J68" i="5" s="1"/>
  <c r="J69" i="5" s="1"/>
  <c r="J70" i="5" s="1"/>
  <c r="J71" i="5" s="1"/>
  <c r="J72" i="5" s="1"/>
  <c r="J73" i="5" s="1"/>
  <c r="J74" i="5" s="1"/>
  <c r="J75" i="5" s="1"/>
  <c r="J76" i="5" s="1"/>
  <c r="J77" i="5" s="1"/>
  <c r="J78" i="5" s="1"/>
  <c r="J79" i="5" s="1"/>
  <c r="J80" i="5" s="1"/>
  <c r="J81" i="5" s="1"/>
  <c r="J82" i="5" s="1"/>
  <c r="J83" i="5" s="1"/>
  <c r="J84" i="5" s="1"/>
  <c r="J85" i="5" s="1"/>
  <c r="J86" i="5" s="1"/>
  <c r="J87" i="5" s="1"/>
  <c r="J88" i="5" s="1"/>
  <c r="J89" i="5" s="1"/>
  <c r="J90" i="5" s="1"/>
  <c r="J91" i="5" s="1"/>
  <c r="J92" i="5" s="1"/>
  <c r="J93" i="5" s="1"/>
  <c r="J94" i="5" s="1"/>
  <c r="J95" i="5" s="1"/>
  <c r="J96" i="5" s="1"/>
  <c r="J97" i="5" s="1"/>
  <c r="J98" i="5" s="1"/>
  <c r="J99" i="5" s="1"/>
  <c r="J100" i="5" s="1"/>
  <c r="J101" i="5" s="1"/>
  <c r="J102" i="5" s="1"/>
  <c r="J103" i="5" s="1"/>
  <c r="J104" i="5" s="1"/>
  <c r="J105" i="5" s="1"/>
  <c r="J106" i="5" s="1"/>
  <c r="J107" i="5" s="1"/>
  <c r="J108" i="5" s="1"/>
  <c r="J109" i="5" s="1"/>
  <c r="J110" i="5" s="1"/>
  <c r="J22" i="5"/>
  <c r="J21" i="5"/>
  <c r="B10" i="5"/>
  <c r="B11" i="5" s="1"/>
  <c r="B7" i="5"/>
  <c r="B8" i="5" s="1"/>
  <c r="B9" i="5" s="1"/>
  <c r="B6" i="5"/>
  <c r="B5" i="5"/>
  <c r="B4" i="5"/>
  <c r="G76" i="6" l="1"/>
  <c r="G74" i="6"/>
  <c r="G73" i="6"/>
  <c r="G77" i="6"/>
  <c r="R31" i="3"/>
  <c r="U6" i="3"/>
  <c r="V6" i="3"/>
  <c r="E11" i="3"/>
  <c r="D10" i="3"/>
  <c r="R21" i="3"/>
  <c r="R28" i="3"/>
  <c r="R33" i="3"/>
  <c r="R32" i="3"/>
  <c r="R25" i="3"/>
  <c r="R26" i="3"/>
  <c r="Q6" i="3"/>
  <c r="Y6" i="3"/>
  <c r="R6" i="3"/>
  <c r="Z6" i="3"/>
  <c r="G93" i="6"/>
  <c r="G95" i="6"/>
  <c r="R29" i="3"/>
  <c r="G89" i="6"/>
  <c r="A89" i="6" s="1"/>
  <c r="R23" i="3"/>
  <c r="G81" i="6"/>
  <c r="G72" i="6"/>
  <c r="G86" i="6"/>
  <c r="A86" i="6" s="1"/>
  <c r="G78" i="6"/>
  <c r="J98" i="6"/>
  <c r="G97" i="6"/>
  <c r="G3" i="6"/>
  <c r="A3" i="6" s="1"/>
  <c r="G4" i="6"/>
  <c r="A4" i="6" s="1"/>
  <c r="G5" i="6"/>
  <c r="A5" i="6" s="1"/>
  <c r="G2" i="6"/>
  <c r="G7" i="6"/>
  <c r="A7" i="6" s="1"/>
  <c r="G11" i="6"/>
  <c r="AP13" i="3"/>
  <c r="G6" i="6"/>
  <c r="A6" i="6" s="1"/>
  <c r="N8" i="3"/>
  <c r="J10" i="6"/>
  <c r="J11" i="6" s="1"/>
  <c r="J12" i="6" s="1"/>
  <c r="J13" i="6" s="1"/>
  <c r="G9" i="6"/>
  <c r="G8" i="6"/>
  <c r="P6" i="3"/>
  <c r="T6" i="3"/>
  <c r="X6" i="3"/>
  <c r="O13" i="3"/>
  <c r="S13" i="3"/>
  <c r="W13" i="3"/>
  <c r="AA13" i="3"/>
  <c r="AE13" i="3"/>
  <c r="AI13" i="3"/>
  <c r="AM13" i="3"/>
  <c r="AQ13" i="3"/>
  <c r="R19" i="3"/>
  <c r="P13" i="3"/>
  <c r="T13" i="3"/>
  <c r="X13" i="3"/>
  <c r="AB13" i="3"/>
  <c r="AF13" i="3"/>
  <c r="AJ13" i="3"/>
  <c r="AN13" i="3"/>
  <c r="AR13" i="3"/>
  <c r="Q13" i="3"/>
  <c r="U13" i="3"/>
  <c r="Y13" i="3"/>
  <c r="AC13" i="3"/>
  <c r="AG13" i="3"/>
  <c r="AK13" i="3"/>
  <c r="AO13" i="3"/>
  <c r="O6" i="3"/>
  <c r="S6" i="3"/>
  <c r="R13" i="3"/>
  <c r="V13" i="3"/>
  <c r="Z13" i="3"/>
  <c r="AD13" i="3"/>
  <c r="AH13" i="3"/>
  <c r="AL13" i="3"/>
  <c r="E12" i="3" l="1"/>
  <c r="D11" i="3"/>
  <c r="J99" i="6"/>
  <c r="G98" i="6"/>
  <c r="G12" i="6"/>
  <c r="M8" i="3"/>
  <c r="J14" i="6"/>
  <c r="G13" i="6"/>
  <c r="G10" i="6"/>
  <c r="E13" i="3" l="1"/>
  <c r="D12" i="3"/>
  <c r="J100" i="6"/>
  <c r="G99" i="6"/>
  <c r="J15" i="6"/>
  <c r="G14" i="6"/>
  <c r="J16" i="6"/>
  <c r="G15" i="6"/>
  <c r="D13" i="3" l="1"/>
  <c r="E14" i="3"/>
  <c r="J101" i="6"/>
  <c r="G100" i="6"/>
  <c r="J17" i="6"/>
  <c r="G16" i="6"/>
  <c r="J18" i="6"/>
  <c r="G17" i="6"/>
  <c r="E15" i="3" l="1"/>
  <c r="D14" i="3"/>
  <c r="J102" i="6"/>
  <c r="G101" i="6"/>
  <c r="J19" i="6"/>
  <c r="G18" i="6"/>
  <c r="E16" i="3" l="1"/>
  <c r="D15" i="3"/>
  <c r="J103" i="6"/>
  <c r="G102" i="6"/>
  <c r="A102" i="6" s="1"/>
  <c r="J20" i="6"/>
  <c r="G19" i="6"/>
  <c r="E17" i="3" l="1"/>
  <c r="D17" i="3" s="1"/>
  <c r="D16" i="3"/>
  <c r="J104" i="6"/>
  <c r="G103" i="6"/>
  <c r="A103" i="6" s="1"/>
  <c r="J21" i="6"/>
  <c r="G20" i="6"/>
  <c r="A16" i="3" l="1"/>
  <c r="A15" i="3"/>
  <c r="A17" i="3"/>
  <c r="A4" i="3"/>
  <c r="F4" i="3" s="1"/>
  <c r="A6" i="3"/>
  <c r="F6" i="3" s="1"/>
  <c r="A7" i="3"/>
  <c r="F7" i="3" s="1"/>
  <c r="A5" i="3"/>
  <c r="F5" i="3" s="1"/>
  <c r="A3" i="3"/>
  <c r="A8" i="3"/>
  <c r="F8" i="3" s="1"/>
  <c r="A9" i="3"/>
  <c r="F9" i="3" s="1"/>
  <c r="A10" i="3"/>
  <c r="F10" i="3" s="1"/>
  <c r="A11" i="3"/>
  <c r="F11" i="3" s="1"/>
  <c r="A14" i="3"/>
  <c r="A12" i="3"/>
  <c r="A13" i="3"/>
  <c r="J105" i="6"/>
  <c r="G104" i="6"/>
  <c r="A104" i="6" s="1"/>
  <c r="J22" i="6"/>
  <c r="G21" i="6"/>
  <c r="D16" i="4" l="1"/>
  <c r="D14" i="4"/>
  <c r="D12" i="4"/>
  <c r="C16" i="4"/>
  <c r="C14" i="4"/>
  <c r="C12" i="4"/>
  <c r="D15" i="4"/>
  <c r="D13" i="4"/>
  <c r="C15" i="4"/>
  <c r="C13" i="4"/>
  <c r="F3" i="3"/>
  <c r="J106" i="6"/>
  <c r="G105" i="6"/>
  <c r="A105" i="6" s="1"/>
  <c r="J23" i="6"/>
  <c r="G22" i="6"/>
  <c r="J107" i="6" l="1"/>
  <c r="G106" i="6"/>
  <c r="A106" i="6" s="1"/>
  <c r="J24" i="6"/>
  <c r="G23" i="6"/>
  <c r="J108" i="6" l="1"/>
  <c r="G107" i="6"/>
  <c r="A107" i="6" s="1"/>
  <c r="J25" i="6"/>
  <c r="G24" i="6"/>
  <c r="J109" i="6" l="1"/>
  <c r="G108" i="6"/>
  <c r="A108" i="6" s="1"/>
  <c r="G25" i="6"/>
  <c r="J26" i="6"/>
  <c r="J110" i="6" l="1"/>
  <c r="G109" i="6"/>
  <c r="A109" i="6" s="1"/>
  <c r="J27" i="6"/>
  <c r="G26" i="6"/>
  <c r="J111" i="6" l="1"/>
  <c r="G110" i="6"/>
  <c r="J28" i="6"/>
  <c r="G27" i="6"/>
  <c r="J112" i="6" l="1"/>
  <c r="G111" i="6"/>
  <c r="J29" i="6"/>
  <c r="G28" i="6"/>
  <c r="J113" i="6" l="1"/>
  <c r="G112" i="6"/>
  <c r="J30" i="6"/>
  <c r="G29" i="6"/>
  <c r="J114" i="6" l="1"/>
  <c r="G113" i="6"/>
  <c r="J31" i="6"/>
  <c r="G30" i="6"/>
  <c r="J115" i="6" l="1"/>
  <c r="G114" i="6"/>
  <c r="J32" i="6"/>
  <c r="G31" i="6"/>
  <c r="J116" i="6" l="1"/>
  <c r="G115" i="6"/>
  <c r="G32" i="6"/>
  <c r="J33" i="6"/>
  <c r="J117" i="6" l="1"/>
  <c r="G116" i="6"/>
  <c r="J34" i="6"/>
  <c r="G33" i="6"/>
  <c r="J118" i="6" l="1"/>
  <c r="G117" i="6"/>
  <c r="J35" i="6"/>
  <c r="G34" i="6"/>
  <c r="J119" i="6" l="1"/>
  <c r="G118" i="6"/>
  <c r="J36" i="6"/>
  <c r="G35" i="6"/>
  <c r="J120" i="6" l="1"/>
  <c r="G119" i="6"/>
  <c r="G36" i="6"/>
  <c r="J37" i="6"/>
  <c r="J121" i="6" l="1"/>
  <c r="G120" i="6"/>
  <c r="J38" i="6"/>
  <c r="G37" i="6"/>
  <c r="J122" i="6" l="1"/>
  <c r="G121" i="6"/>
  <c r="J39" i="6"/>
  <c r="G38" i="6"/>
  <c r="J123" i="6" l="1"/>
  <c r="G122" i="6"/>
  <c r="J40" i="6"/>
  <c r="G39" i="6"/>
  <c r="J124" i="6" l="1"/>
  <c r="G123" i="6"/>
  <c r="G40" i="6"/>
  <c r="J41" i="6"/>
  <c r="J125" i="6" l="1"/>
  <c r="G124" i="6"/>
  <c r="J42" i="6"/>
  <c r="G41" i="6"/>
  <c r="J126" i="6" l="1"/>
  <c r="G125" i="6"/>
  <c r="G42" i="6"/>
  <c r="J43" i="6"/>
  <c r="J127" i="6" l="1"/>
  <c r="G126" i="6"/>
  <c r="G43" i="6"/>
  <c r="J44" i="6"/>
  <c r="J128" i="6" l="1"/>
  <c r="G127" i="6"/>
  <c r="J45" i="6"/>
  <c r="G44" i="6"/>
  <c r="J129" i="6" l="1"/>
  <c r="G128" i="6"/>
  <c r="J46" i="6"/>
  <c r="G45" i="6"/>
  <c r="J130" i="6" l="1"/>
  <c r="G129" i="6"/>
  <c r="J47" i="6"/>
  <c r="G46" i="6"/>
  <c r="J131" i="6" l="1"/>
  <c r="G130" i="6"/>
  <c r="J48" i="6"/>
  <c r="G47" i="6"/>
  <c r="J132" i="6" l="1"/>
  <c r="G131" i="6"/>
  <c r="J49" i="6"/>
  <c r="G48" i="6"/>
  <c r="J133" i="6" l="1"/>
  <c r="G132" i="6"/>
  <c r="J50" i="6"/>
  <c r="G49" i="6"/>
  <c r="J134" i="6" l="1"/>
  <c r="G133" i="6"/>
  <c r="G50" i="6"/>
  <c r="J51" i="6"/>
  <c r="J135" i="6" l="1"/>
  <c r="G134" i="6"/>
  <c r="J52" i="6"/>
  <c r="G51" i="6"/>
  <c r="J136" i="6" l="1"/>
  <c r="G135" i="6"/>
  <c r="J53" i="6"/>
  <c r="G52" i="6"/>
  <c r="J137" i="6" l="1"/>
  <c r="G136" i="6"/>
  <c r="J54" i="6"/>
  <c r="G53" i="6"/>
  <c r="J138" i="6" l="1"/>
  <c r="G137" i="6"/>
  <c r="G54" i="6"/>
  <c r="J55" i="6"/>
  <c r="J139" i="6" l="1"/>
  <c r="G138" i="6"/>
  <c r="J56" i="6"/>
  <c r="G55" i="6"/>
  <c r="J140" i="6" l="1"/>
  <c r="G139" i="6"/>
  <c r="J57" i="6"/>
  <c r="G56" i="6"/>
  <c r="J141" i="6" l="1"/>
  <c r="G140" i="6"/>
  <c r="J58" i="6"/>
  <c r="G57" i="6"/>
  <c r="J142" i="6" l="1"/>
  <c r="G141" i="6"/>
  <c r="G58" i="6"/>
  <c r="J59" i="6"/>
  <c r="J143" i="6" l="1"/>
  <c r="G142" i="6"/>
  <c r="G59" i="6"/>
  <c r="A59" i="6" s="1"/>
  <c r="J60" i="6"/>
  <c r="J144" i="6" l="1"/>
  <c r="G143" i="6"/>
  <c r="G60" i="6"/>
  <c r="A60" i="6" s="1"/>
  <c r="J61" i="6"/>
  <c r="J145" i="6" l="1"/>
  <c r="G144" i="6"/>
  <c r="J62" i="6"/>
  <c r="G61" i="6"/>
  <c r="A61" i="6" s="1"/>
  <c r="J146" i="6" l="1"/>
  <c r="G145" i="6"/>
  <c r="J63" i="6"/>
  <c r="G62" i="6"/>
  <c r="A62" i="6" s="1"/>
  <c r="J147" i="6" l="1"/>
  <c r="G146" i="6"/>
  <c r="G63" i="6"/>
  <c r="A63" i="6" s="1"/>
  <c r="J64" i="6"/>
  <c r="J148" i="6" l="1"/>
  <c r="G147" i="6"/>
  <c r="J65" i="6"/>
  <c r="G64" i="6"/>
  <c r="J149" i="6" l="1"/>
  <c r="G148" i="6"/>
  <c r="J66" i="6"/>
  <c r="G65" i="6"/>
  <c r="A65" i="6" s="1"/>
  <c r="J150" i="6" l="1"/>
  <c r="G149" i="6"/>
  <c r="G66" i="6"/>
  <c r="A66" i="6" s="1"/>
  <c r="J67" i="6"/>
  <c r="J151" i="6" l="1"/>
  <c r="G150" i="6"/>
  <c r="J68" i="6"/>
  <c r="G67" i="6"/>
  <c r="A67" i="6" s="1"/>
  <c r="J152" i="6" l="1"/>
  <c r="G151" i="6"/>
  <c r="J69" i="6"/>
  <c r="G68" i="6"/>
  <c r="J153" i="6" l="1"/>
  <c r="G152" i="6"/>
  <c r="J70" i="6"/>
  <c r="G70" i="6" s="1"/>
  <c r="G69" i="6"/>
  <c r="J154" i="6" l="1"/>
  <c r="G153" i="6"/>
  <c r="J155" i="6" l="1"/>
  <c r="G154" i="6"/>
  <c r="J156" i="6" l="1"/>
  <c r="G155" i="6"/>
  <c r="J157" i="6" l="1"/>
  <c r="G156" i="6"/>
  <c r="J158" i="6" l="1"/>
  <c r="G157" i="6"/>
  <c r="J159" i="6" l="1"/>
  <c r="G158" i="6"/>
  <c r="J160" i="6" l="1"/>
  <c r="G159" i="6"/>
  <c r="J161" i="6" l="1"/>
  <c r="G160" i="6"/>
  <c r="J162" i="6" l="1"/>
  <c r="G161" i="6"/>
  <c r="J163" i="6" l="1"/>
  <c r="G162" i="6"/>
  <c r="A162" i="6" s="1"/>
  <c r="J164" i="6" l="1"/>
  <c r="G163" i="6"/>
  <c r="A163" i="6" s="1"/>
  <c r="J165" i="6" l="1"/>
  <c r="G164" i="6"/>
  <c r="A164" i="6" s="1"/>
  <c r="J166" i="6" l="1"/>
  <c r="G165" i="6"/>
  <c r="A165" i="6" s="1"/>
  <c r="J167" i="6" l="1"/>
  <c r="G166" i="6"/>
  <c r="A166" i="6" s="1"/>
  <c r="J168" i="6" l="1"/>
  <c r="G167" i="6"/>
  <c r="A167" i="6" s="1"/>
  <c r="J169" i="6" l="1"/>
  <c r="G168" i="6"/>
  <c r="A168" i="6" s="1"/>
  <c r="J170" i="6" l="1"/>
  <c r="G169" i="6"/>
  <c r="J171" i="6" l="1"/>
  <c r="G170" i="6"/>
  <c r="A170" i="6" s="1"/>
  <c r="J172" i="6" l="1"/>
  <c r="G171" i="6"/>
  <c r="J173" i="6" l="1"/>
  <c r="G172" i="6"/>
  <c r="A172" i="6" s="1"/>
  <c r="A171" i="6" l="1"/>
  <c r="J174" i="6"/>
  <c r="G174" i="6" s="1"/>
  <c r="G173" i="6"/>
  <c r="A173" i="6" s="1"/>
  <c r="A64" i="6" l="1"/>
  <c r="F26" i="4" s="1"/>
  <c r="A169" i="6"/>
  <c r="F29" i="4" s="1"/>
  <c r="D26" i="4"/>
  <c r="C29" i="4"/>
  <c r="B29" i="4" s="1"/>
  <c r="D27" i="4"/>
  <c r="C28" i="4"/>
  <c r="B28" i="4" s="1"/>
  <c r="C25" i="4"/>
  <c r="B25" i="4" s="1"/>
  <c r="E25" i="4"/>
  <c r="F28" i="4" l="1"/>
  <c r="C27" i="4"/>
  <c r="B27" i="4" s="1"/>
  <c r="D29" i="4"/>
  <c r="C26" i="4"/>
  <c r="B26" i="4" s="1"/>
  <c r="D25" i="4"/>
  <c r="E28" i="4"/>
  <c r="E26" i="4"/>
  <c r="E27" i="4"/>
  <c r="D28" i="4"/>
  <c r="E29" i="4"/>
  <c r="F27" i="4"/>
  <c r="F25" i="4"/>
</calcChain>
</file>

<file path=xl/sharedStrings.xml><?xml version="1.0" encoding="utf-8"?>
<sst xmlns="http://schemas.openxmlformats.org/spreadsheetml/2006/main" count="2552" uniqueCount="967">
  <si>
    <t>Clientes</t>
  </si>
  <si>
    <t>produtos</t>
  </si>
  <si>
    <t>Dados Clientes:</t>
  </si>
  <si>
    <t>Dados Empresa:</t>
  </si>
  <si>
    <t>preço</t>
  </si>
  <si>
    <t>Quantidade</t>
  </si>
  <si>
    <t>Informação:</t>
  </si>
  <si>
    <t>Datas de compras</t>
  </si>
  <si>
    <t>Segmentos</t>
  </si>
  <si>
    <t>Estoque</t>
  </si>
  <si>
    <t>Data de pagamento</t>
  </si>
  <si>
    <t>Status Pagamento</t>
  </si>
  <si>
    <t>Prazo</t>
  </si>
  <si>
    <t>Conhecimento:</t>
  </si>
  <si>
    <t>Produtos mais vendidos</t>
  </si>
  <si>
    <t>Frequencia</t>
  </si>
  <si>
    <t>Datas aniverssario</t>
  </si>
  <si>
    <t>Cobrança</t>
  </si>
  <si>
    <t>Combo</t>
  </si>
  <si>
    <t>Troca de informação (Enriquecimento)</t>
  </si>
  <si>
    <t>Blacklist</t>
  </si>
  <si>
    <r>
      <t xml:space="preserve">Marketing (ligação - </t>
    </r>
    <r>
      <rPr>
        <u/>
        <sz val="11"/>
        <color theme="1"/>
        <rFont val="Calibri"/>
        <family val="2"/>
        <scheme val="minor"/>
      </rPr>
      <t>SMS</t>
    </r>
    <r>
      <rPr>
        <sz val="11"/>
        <color theme="1"/>
        <rFont val="Calibri"/>
        <family val="2"/>
        <scheme val="minor"/>
      </rPr>
      <t>)</t>
    </r>
  </si>
  <si>
    <t>Promoção</t>
  </si>
  <si>
    <t>Telefones</t>
  </si>
  <si>
    <t>Documentos</t>
  </si>
  <si>
    <t>ANO</t>
  </si>
  <si>
    <t>MES</t>
  </si>
  <si>
    <t>NOM_FANTASIA_CLIENTE</t>
  </si>
  <si>
    <t>COD_PDV</t>
  </si>
  <si>
    <t>COD_PROD</t>
  </si>
  <si>
    <t>NOM_PROD</t>
  </si>
  <si>
    <t>QTD_VENDA_PROD</t>
  </si>
  <si>
    <t>NOM_LIN_EMB</t>
  </si>
  <si>
    <t>MEL</t>
  </si>
  <si>
    <t>BISCOITO</t>
  </si>
  <si>
    <t>AVEIA</t>
  </si>
  <si>
    <t>CARVÃO</t>
  </si>
  <si>
    <t xml:space="preserve">Nome </t>
  </si>
  <si>
    <t>Telefone</t>
  </si>
  <si>
    <t>Josefina</t>
  </si>
  <si>
    <t>41 98863-5948</t>
  </si>
  <si>
    <t>43 98569-4251</t>
  </si>
  <si>
    <t>41 99980-3300</t>
  </si>
  <si>
    <t>41  99985-4930</t>
  </si>
  <si>
    <t>43 98579-4352</t>
  </si>
  <si>
    <t>41 99863-6947</t>
  </si>
  <si>
    <t>43 99679-4390</t>
  </si>
  <si>
    <t>41 99885-3504</t>
  </si>
  <si>
    <t>41  96685-4931</t>
  </si>
  <si>
    <t>Silvinha</t>
  </si>
  <si>
    <t>Dr. Januário</t>
  </si>
  <si>
    <t>Stella</t>
  </si>
  <si>
    <t>Pedro</t>
  </si>
  <si>
    <t>Steffan</t>
  </si>
  <si>
    <t>Bial</t>
  </si>
  <si>
    <t>Thomaz</t>
  </si>
  <si>
    <t>Natalia</t>
  </si>
  <si>
    <t>Top 5 Produtos mais Vendidos: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</si>
  <si>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</si>
  <si>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</si>
  <si>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</si>
  <si>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</si>
  <si>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</si>
  <si>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</si>
  <si>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</si>
  <si>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</si>
  <si>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</si>
  <si>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</si>
  <si>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</si>
  <si>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</si>
  <si>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QTD Vendida:</t>
  </si>
  <si>
    <t>Produto</t>
  </si>
  <si>
    <t>YTD 18</t>
  </si>
  <si>
    <t>YTD 19</t>
  </si>
  <si>
    <t>Data</t>
  </si>
  <si>
    <t>ESTOQUE</t>
  </si>
  <si>
    <t>VENDIDO</t>
  </si>
  <si>
    <t>▲</t>
  </si>
  <si>
    <t>Pago</t>
  </si>
  <si>
    <t>Estoque baixo:</t>
  </si>
  <si>
    <t>Vendido</t>
  </si>
  <si>
    <t>NOMES:</t>
  </si>
  <si>
    <t>DIA</t>
  </si>
  <si>
    <t>PAGO</t>
  </si>
  <si>
    <t>Informação</t>
  </si>
  <si>
    <t>Cliente</t>
  </si>
  <si>
    <t>Contato</t>
  </si>
  <si>
    <t>Laranja PERA</t>
  </si>
  <si>
    <t>FARINHA</t>
  </si>
  <si>
    <t>Desconto</t>
  </si>
  <si>
    <t>CódigoDoFornecedor</t>
  </si>
  <si>
    <t>NomeDaEmpresa</t>
  </si>
  <si>
    <t>NomeDoContato</t>
  </si>
  <si>
    <t>CargoDoContato</t>
  </si>
  <si>
    <t>Endereço</t>
  </si>
  <si>
    <t>Cidade</t>
  </si>
  <si>
    <t>Região</t>
  </si>
  <si>
    <t>CEP</t>
  </si>
  <si>
    <t>País</t>
  </si>
  <si>
    <t>Fax</t>
  </si>
  <si>
    <t>HomePage</t>
  </si>
  <si>
    <t>Administrador de Pedidos</t>
  </si>
  <si>
    <t>Representante de Vendas</t>
  </si>
  <si>
    <t>CURITIBA</t>
  </si>
  <si>
    <t>DATA</t>
  </si>
  <si>
    <t>CLIENTE</t>
  </si>
  <si>
    <t>VALOR</t>
  </si>
  <si>
    <t>STATUS</t>
  </si>
  <si>
    <t>$31.02</t>
  </si>
  <si>
    <t>Pendente</t>
  </si>
  <si>
    <t>$29.27</t>
  </si>
  <si>
    <t>$18.91</t>
  </si>
  <si>
    <t>$23.66</t>
  </si>
  <si>
    <t>$25.54</t>
  </si>
  <si>
    <t xml:space="preserve">ID Venda: 1 </t>
  </si>
  <si>
    <t xml:space="preserve"> ID Cliente: 62286 </t>
  </si>
  <si>
    <t xml:space="preserve"> ID Produto: 9087 </t>
  </si>
  <si>
    <t xml:space="preserve"> Data de compra: 2019/1/16</t>
  </si>
  <si>
    <t xml:space="preserve">ID Venda: 2 </t>
  </si>
  <si>
    <t xml:space="preserve"> ID Cliente: 27697 </t>
  </si>
  <si>
    <t xml:space="preserve"> ID Produto: 503 </t>
  </si>
  <si>
    <t xml:space="preserve"> Data de compra: 2019/1/24</t>
  </si>
  <si>
    <t xml:space="preserve">ID Venda: 3 </t>
  </si>
  <si>
    <t xml:space="preserve"> ID Cliente: 12278 </t>
  </si>
  <si>
    <t xml:space="preserve"> ID Produto: 9084 </t>
  </si>
  <si>
    <t xml:space="preserve"> Data de compra: 2019/1/12</t>
  </si>
  <si>
    <t xml:space="preserve">ID Venda: 4 </t>
  </si>
  <si>
    <t xml:space="preserve"> ID Cliente: 56365 </t>
  </si>
  <si>
    <t xml:space="preserve"> ID Produto: 2349 </t>
  </si>
  <si>
    <t xml:space="preserve"> Data de compra: 2019/1/25</t>
  </si>
  <si>
    <t xml:space="preserve">ID Venda: 5 </t>
  </si>
  <si>
    <t xml:space="preserve"> ID Produto: 504 </t>
  </si>
  <si>
    <t xml:space="preserve"> Data de compra: 2019/1/1</t>
  </si>
  <si>
    <t xml:space="preserve">ID Venda: 6 </t>
  </si>
  <si>
    <t xml:space="preserve"> Data de compra: 2019/1/27</t>
  </si>
  <si>
    <t xml:space="preserve">ID Venda: 7 </t>
  </si>
  <si>
    <t xml:space="preserve"> ID Cliente: 62900 </t>
  </si>
  <si>
    <t xml:space="preserve"> Data de compra: 2019/1/8</t>
  </si>
  <si>
    <t xml:space="preserve">ID Venda: 8 </t>
  </si>
  <si>
    <t xml:space="preserve"> ID Cliente: 90364 </t>
  </si>
  <si>
    <t xml:space="preserve"> ID Produto: 988 </t>
  </si>
  <si>
    <t xml:space="preserve"> Data de compra: 2019/1/9</t>
  </si>
  <si>
    <t xml:space="preserve">ID Venda: 9 </t>
  </si>
  <si>
    <t xml:space="preserve"> Data de compra: 2019/1/5</t>
  </si>
  <si>
    <t xml:space="preserve">ID Venda: 10 </t>
  </si>
  <si>
    <t xml:space="preserve">ID Venda: 11 </t>
  </si>
  <si>
    <t xml:space="preserve"> Data de compra: 2019/2/21</t>
  </si>
  <si>
    <t xml:space="preserve">ID Venda: 12 </t>
  </si>
  <si>
    <t xml:space="preserve"> ID Produto: 1164 </t>
  </si>
  <si>
    <t xml:space="preserve"> Data de compra: 2019/2/11</t>
  </si>
  <si>
    <t xml:space="preserve">ID Venda: 13 </t>
  </si>
  <si>
    <t xml:space="preserve"> Data de compra: 2019/2/15</t>
  </si>
  <si>
    <t xml:space="preserve">ID Venda: 14 </t>
  </si>
  <si>
    <t xml:space="preserve"> ID Cliente: 98663 </t>
  </si>
  <si>
    <t xml:space="preserve"> Data de compra: 2019/2/27</t>
  </si>
  <si>
    <t xml:space="preserve">ID Venda: 15 </t>
  </si>
  <si>
    <t xml:space="preserve"> Data de compra: 2019/2/13</t>
  </si>
  <si>
    <t xml:space="preserve">ID Venda: 16 </t>
  </si>
  <si>
    <t xml:space="preserve">ID Venda: 17 </t>
  </si>
  <si>
    <t xml:space="preserve">ID Venda: 18 </t>
  </si>
  <si>
    <t xml:space="preserve"> Data de compra: 2019/2/18</t>
  </si>
  <si>
    <t xml:space="preserve">ID Venda: 19 </t>
  </si>
  <si>
    <t xml:space="preserve"> ID Produto: 9096 </t>
  </si>
  <si>
    <t xml:space="preserve"> Data de compra: 2019/2/25</t>
  </si>
  <si>
    <t xml:space="preserve">ID Venda: 20 </t>
  </si>
  <si>
    <t xml:space="preserve">ID Venda: 21 </t>
  </si>
  <si>
    <t xml:space="preserve">ID Venda: 22 </t>
  </si>
  <si>
    <t xml:space="preserve"> Data de compra: 2019/2/20</t>
  </si>
  <si>
    <t xml:space="preserve">ID Venda: 23 </t>
  </si>
  <si>
    <t xml:space="preserve"> Data de compra: 2019/2/22</t>
  </si>
  <si>
    <t xml:space="preserve">ID Venda: 24 </t>
  </si>
  <si>
    <t xml:space="preserve"> ID Cliente: 57543 </t>
  </si>
  <si>
    <t xml:space="preserve"> Data de compra: 2019/2/26</t>
  </si>
  <si>
    <t xml:space="preserve">ID Venda: 25 </t>
  </si>
  <si>
    <t xml:space="preserve">ID Venda: 26 </t>
  </si>
  <si>
    <t xml:space="preserve">ID Venda: 27 </t>
  </si>
  <si>
    <t xml:space="preserve"> Data de compra: 2019/2/16</t>
  </si>
  <si>
    <t xml:space="preserve">ID Venda: 28 </t>
  </si>
  <si>
    <t xml:space="preserve"> Data de compra: 2019/2/8</t>
  </si>
  <si>
    <t xml:space="preserve">ID Venda: 29 </t>
  </si>
  <si>
    <t xml:space="preserve">ID Venda: 30 </t>
  </si>
  <si>
    <t xml:space="preserve"> Data de compra: 2019/2/19</t>
  </si>
  <si>
    <t xml:space="preserve">ID Venda: 31 </t>
  </si>
  <si>
    <t xml:space="preserve"> ID Produto: 2350 </t>
  </si>
  <si>
    <t xml:space="preserve">ID Venda: 32 </t>
  </si>
  <si>
    <t xml:space="preserve"> Data de compra: 2019/3/13</t>
  </si>
  <si>
    <t xml:space="preserve">ID Venda: 33 </t>
  </si>
  <si>
    <t xml:space="preserve"> Data de compra: 2019/3/30</t>
  </si>
  <si>
    <t xml:space="preserve">ID Venda: 34 </t>
  </si>
  <si>
    <t xml:space="preserve"> Data de compra: 2019/3/22</t>
  </si>
  <si>
    <t xml:space="preserve">ID Venda: 35 </t>
  </si>
  <si>
    <t xml:space="preserve"> Data de compra: 2019/3/1</t>
  </si>
  <si>
    <t xml:space="preserve">ID Venda: 36 </t>
  </si>
  <si>
    <t xml:space="preserve"> Data de compra: 2019/3/9</t>
  </si>
  <si>
    <t xml:space="preserve">ID Venda: 37 </t>
  </si>
  <si>
    <t xml:space="preserve">ID Venda: 38 </t>
  </si>
  <si>
    <t xml:space="preserve"> Data de compra: 2019/3/14</t>
  </si>
  <si>
    <t xml:space="preserve">ID Venda: 39 </t>
  </si>
  <si>
    <t xml:space="preserve"> Data de compra: 2019/3/4</t>
  </si>
  <si>
    <t xml:space="preserve">ID Venda: 40 </t>
  </si>
  <si>
    <t xml:space="preserve"> Data de compra: 2019/3/25</t>
  </si>
  <si>
    <t xml:space="preserve">ID Venda: 41 </t>
  </si>
  <si>
    <t xml:space="preserve"> Data de compra: 2019/3/28</t>
  </si>
  <si>
    <t xml:space="preserve">ID Venda: 42 </t>
  </si>
  <si>
    <t xml:space="preserve"> Data de compra: 2019/3/6</t>
  </si>
  <si>
    <t xml:space="preserve">ID Venda: 43 </t>
  </si>
  <si>
    <t xml:space="preserve"> Data de compra: 2019/3/16</t>
  </si>
  <si>
    <t xml:space="preserve">ID Venda: 44 </t>
  </si>
  <si>
    <t xml:space="preserve"> Data de compra: 2019/3/15</t>
  </si>
  <si>
    <t xml:space="preserve">ID Venda: 45 </t>
  </si>
  <si>
    <t xml:space="preserve"> Data de compra: 2019/3/21</t>
  </si>
  <si>
    <t xml:space="preserve">ID Venda: 46 </t>
  </si>
  <si>
    <t xml:space="preserve"> Data de compra: 2019/3/29</t>
  </si>
  <si>
    <t xml:space="preserve">ID Venda: 47 </t>
  </si>
  <si>
    <t xml:space="preserve">ID Venda: 48 </t>
  </si>
  <si>
    <t xml:space="preserve">ID Venda: 49 </t>
  </si>
  <si>
    <t xml:space="preserve">ID Venda: 50 </t>
  </si>
  <si>
    <t xml:space="preserve"> Data de compra: 2019/3/3</t>
  </si>
  <si>
    <t xml:space="preserve">ID Venda: 51 </t>
  </si>
  <si>
    <t xml:space="preserve">ID Venda: 52 </t>
  </si>
  <si>
    <t xml:space="preserve"> Data de compra: 2019/3/19</t>
  </si>
  <si>
    <t xml:space="preserve">ID Venda: 53 </t>
  </si>
  <si>
    <t xml:space="preserve"> Data de compra: 2019/3/5</t>
  </si>
  <si>
    <t xml:space="preserve">ID Venda: 54 </t>
  </si>
  <si>
    <t xml:space="preserve">ID Venda: 55 </t>
  </si>
  <si>
    <t xml:space="preserve">ID Venda: 56 </t>
  </si>
  <si>
    <t xml:space="preserve"> Data de compra: 2019/3/26</t>
  </si>
  <si>
    <t xml:space="preserve">ID Venda: 57 </t>
  </si>
  <si>
    <t xml:space="preserve"> Data de compra: 2019/4/28</t>
  </si>
  <si>
    <t xml:space="preserve">ID Venda: 58 </t>
  </si>
  <si>
    <t xml:space="preserve"> Data de compra: 2019/4/21</t>
  </si>
  <si>
    <t xml:space="preserve">ID Venda: 59 </t>
  </si>
  <si>
    <t xml:space="preserve"> Data de compra: 2019/4/9</t>
  </si>
  <si>
    <t xml:space="preserve">ID Venda: 60 </t>
  </si>
  <si>
    <t xml:space="preserve"> Data de compra: 2019/4/1</t>
  </si>
  <si>
    <t xml:space="preserve">ID Venda: 61 </t>
  </si>
  <si>
    <t xml:space="preserve"> Data de compra: 2019/4/3</t>
  </si>
  <si>
    <t xml:space="preserve">ID Venda: 62 </t>
  </si>
  <si>
    <t xml:space="preserve">ID Venda: 63 </t>
  </si>
  <si>
    <t xml:space="preserve"> Data de compra: 2019/4/30</t>
  </si>
  <si>
    <t xml:space="preserve">ID Venda: 64 </t>
  </si>
  <si>
    <t xml:space="preserve"> Data de compra: 2019/4/6</t>
  </si>
  <si>
    <t xml:space="preserve">ID Venda: 65 </t>
  </si>
  <si>
    <t xml:space="preserve"> Data de compra: 2019/4/24</t>
  </si>
  <si>
    <t xml:space="preserve">ID Venda: 66 </t>
  </si>
  <si>
    <t xml:space="preserve"> Data de compra: 2019/4/20</t>
  </si>
  <si>
    <t xml:space="preserve">ID Venda: 67 </t>
  </si>
  <si>
    <t xml:space="preserve"> Data de compra: 2019/4/10</t>
  </si>
  <si>
    <t xml:space="preserve">ID Venda: 68 </t>
  </si>
  <si>
    <t xml:space="preserve"> Data de compra: 2019/4/15</t>
  </si>
  <si>
    <t xml:space="preserve">ID Venda: 69 </t>
  </si>
  <si>
    <t xml:space="preserve"> Data de compra: 2019/4/4</t>
  </si>
  <si>
    <t xml:space="preserve">ID Venda: 70 </t>
  </si>
  <si>
    <t xml:space="preserve"> Data de compra: 2019/4/18</t>
  </si>
  <si>
    <t xml:space="preserve">ID Venda: 71 </t>
  </si>
  <si>
    <t xml:space="preserve">ID Venda: 72 </t>
  </si>
  <si>
    <t xml:space="preserve"> Data de compra: 2019/4/27</t>
  </si>
  <si>
    <t xml:space="preserve">ID Venda: 73 </t>
  </si>
  <si>
    <t xml:space="preserve">ID Venda: 74 </t>
  </si>
  <si>
    <t xml:space="preserve"> Data de compra: 2019/4/16</t>
  </si>
  <si>
    <t xml:space="preserve">ID Venda: 75 </t>
  </si>
  <si>
    <t xml:space="preserve">ID Venda: 76 </t>
  </si>
  <si>
    <t xml:space="preserve">ID Venda: 77 </t>
  </si>
  <si>
    <t xml:space="preserve"> Data de compra: 2019/4/17</t>
  </si>
  <si>
    <t xml:space="preserve">ID Venda: 78 </t>
  </si>
  <si>
    <t xml:space="preserve">ID Venda: 79 </t>
  </si>
  <si>
    <t xml:space="preserve"> Data de compra: 2019/4/11</t>
  </si>
  <si>
    <t xml:space="preserve">ID Venda: 80 </t>
  </si>
  <si>
    <t xml:space="preserve">ID Venda: 81 </t>
  </si>
  <si>
    <t xml:space="preserve"> Data de compra: 2019/4/2</t>
  </si>
  <si>
    <t xml:space="preserve">ID Venda: 82 </t>
  </si>
  <si>
    <t xml:space="preserve">ID Venda: 83 </t>
  </si>
  <si>
    <t xml:space="preserve">ID Venda: 84 </t>
  </si>
  <si>
    <t xml:space="preserve"> Data de compra: 2019/4/7</t>
  </si>
  <si>
    <t xml:space="preserve">ID Venda: 85 </t>
  </si>
  <si>
    <t xml:space="preserve">ID Venda: 86 </t>
  </si>
  <si>
    <t xml:space="preserve"> Data de compra: 2019/5/7</t>
  </si>
  <si>
    <t xml:space="preserve">ID Venda: 87 </t>
  </si>
  <si>
    <t xml:space="preserve"> Data de compra: 2019/5/21</t>
  </si>
  <si>
    <t xml:space="preserve">ID Venda: 88 </t>
  </si>
  <si>
    <t xml:space="preserve"> Data de compra: 2019/5/11</t>
  </si>
  <si>
    <t xml:space="preserve">ID Venda: 89 </t>
  </si>
  <si>
    <t xml:space="preserve"> Data de compra: 2019/5/2</t>
  </si>
  <si>
    <t xml:space="preserve">ID Venda: 90 </t>
  </si>
  <si>
    <t xml:space="preserve"> Data de compra: 2019/5/17</t>
  </si>
  <si>
    <t xml:space="preserve">ID Venda: 91 </t>
  </si>
  <si>
    <t xml:space="preserve"> Data de compra: 2019/5/24</t>
  </si>
  <si>
    <t xml:space="preserve">ID Venda: 92 </t>
  </si>
  <si>
    <t xml:space="preserve"> Data de compra: 2019/5/12</t>
  </si>
  <si>
    <t xml:space="preserve">ID Venda: 93 </t>
  </si>
  <si>
    <t xml:space="preserve"> Data de compra: 2019/5/8</t>
  </si>
  <si>
    <t xml:space="preserve">ID Venda: 94 </t>
  </si>
  <si>
    <t xml:space="preserve"> Data de compra: 2019/5/14</t>
  </si>
  <si>
    <t xml:space="preserve">ID Venda: 95 </t>
  </si>
  <si>
    <t xml:space="preserve"> Data de compra: 2019/5/18</t>
  </si>
  <si>
    <t xml:space="preserve">ID Venda: 96 </t>
  </si>
  <si>
    <t xml:space="preserve"> Data de compra: 2019/5/25</t>
  </si>
  <si>
    <t xml:space="preserve">ID Venda: 97 </t>
  </si>
  <si>
    <t xml:space="preserve"> Data de compra: 2019/5/26</t>
  </si>
  <si>
    <t xml:space="preserve">ID Venda: 98 </t>
  </si>
  <si>
    <t xml:space="preserve">ID Venda: 99 </t>
  </si>
  <si>
    <t xml:space="preserve"> Data de compra: 2019/5/16</t>
  </si>
  <si>
    <t xml:space="preserve">ID Venda: 100 </t>
  </si>
  <si>
    <t xml:space="preserve"> Data de compra: 2019/5/3</t>
  </si>
  <si>
    <t xml:space="preserve">ID Venda: 101 </t>
  </si>
  <si>
    <t xml:space="preserve"> Data de compra: 2019/5/29</t>
  </si>
  <si>
    <t xml:space="preserve">ID Venda: 102 </t>
  </si>
  <si>
    <t xml:space="preserve">ID Venda: 103 </t>
  </si>
  <si>
    <t xml:space="preserve">ID Venda: 104 </t>
  </si>
  <si>
    <t xml:space="preserve"> Data de compra: 2019/5/28</t>
  </si>
  <si>
    <t xml:space="preserve">ID Venda: 105 </t>
  </si>
  <si>
    <t xml:space="preserve">ID Venda: 106 </t>
  </si>
  <si>
    <t xml:space="preserve">ID Venda: 107 </t>
  </si>
  <si>
    <t xml:space="preserve"> Data de compra: 2019/6/27</t>
  </si>
  <si>
    <t xml:space="preserve">ID Venda: 108 </t>
  </si>
  <si>
    <t xml:space="preserve"> Data de compra: 2019/6/28</t>
  </si>
  <si>
    <t xml:space="preserve">ID Venda: 109 </t>
  </si>
  <si>
    <t xml:space="preserve"> Data de compra: 2019/6/24</t>
  </si>
  <si>
    <t xml:space="preserve">ID Venda: 110 </t>
  </si>
  <si>
    <t xml:space="preserve"> Data de compra: 2019/6/5</t>
  </si>
  <si>
    <t xml:space="preserve">ID Venda: 111 </t>
  </si>
  <si>
    <t xml:space="preserve"> ID Cliente: 61673 </t>
  </si>
  <si>
    <t xml:space="preserve"> Data de compra: 2019/6/17</t>
  </si>
  <si>
    <t xml:space="preserve">ID Venda: 112 </t>
  </si>
  <si>
    <t xml:space="preserve"> Data de compra: 2019/6/1</t>
  </si>
  <si>
    <t xml:space="preserve">ID Venda: 113 </t>
  </si>
  <si>
    <t xml:space="preserve"> Data de compra: 2019/6/6</t>
  </si>
  <si>
    <t xml:space="preserve">ID Venda: 114 </t>
  </si>
  <si>
    <t xml:space="preserve">ID Venda: 115 </t>
  </si>
  <si>
    <t xml:space="preserve">ID Venda: 116 </t>
  </si>
  <si>
    <t xml:space="preserve"> Data de compra: 2019/6/29</t>
  </si>
  <si>
    <t xml:space="preserve">ID Venda: 117 </t>
  </si>
  <si>
    <t xml:space="preserve">ID Venda: 118 </t>
  </si>
  <si>
    <t xml:space="preserve"> Data de compra: 2019/6/8</t>
  </si>
  <si>
    <t xml:space="preserve">ID Venda: 119 </t>
  </si>
  <si>
    <t xml:space="preserve"> Data de compra: 2019/6/30</t>
  </si>
  <si>
    <t xml:space="preserve">ID Venda: 120 </t>
  </si>
  <si>
    <t xml:space="preserve"> Data de compra: 2019/6/25</t>
  </si>
  <si>
    <t xml:space="preserve">ID Venda: 121 </t>
  </si>
  <si>
    <t xml:space="preserve"> Data de compra: 2019/6/11</t>
  </si>
  <si>
    <t xml:space="preserve">ID Venda: 122 </t>
  </si>
  <si>
    <t xml:space="preserve"> Data de compra: 2019/6/18</t>
  </si>
  <si>
    <t xml:space="preserve">ID Venda: 123 </t>
  </si>
  <si>
    <t xml:space="preserve">ID Venda: 124 </t>
  </si>
  <si>
    <t xml:space="preserve">ID Venda: 125 </t>
  </si>
  <si>
    <t xml:space="preserve"> Data de compra: 2019/6/4</t>
  </si>
  <si>
    <t xml:space="preserve">ID Venda: 126 </t>
  </si>
  <si>
    <t xml:space="preserve"> Data de compra: 2019/6/21</t>
  </si>
  <si>
    <t xml:space="preserve">ID Venda: 127 </t>
  </si>
  <si>
    <t xml:space="preserve">ID Venda: 128 </t>
  </si>
  <si>
    <t xml:space="preserve">ID Venda: 129 </t>
  </si>
  <si>
    <t xml:space="preserve">ID Venda: 130 </t>
  </si>
  <si>
    <t xml:space="preserve">ID Venda: 131 </t>
  </si>
  <si>
    <t xml:space="preserve">ID Venda: 132 </t>
  </si>
  <si>
    <t xml:space="preserve"> Data de compra: 2019/6/2</t>
  </si>
  <si>
    <t xml:space="preserve">ID Venda: 133 </t>
  </si>
  <si>
    <t xml:space="preserve"> Data de compra: 2019/7/24</t>
  </si>
  <si>
    <t xml:space="preserve">ID Venda: 134 </t>
  </si>
  <si>
    <t xml:space="preserve"> Data de compra: 2019/7/19</t>
  </si>
  <si>
    <t xml:space="preserve">ID Venda: 135 </t>
  </si>
  <si>
    <t xml:space="preserve"> Data de compra: 2019/7/13</t>
  </si>
  <si>
    <t xml:space="preserve">ID Venda: 136 </t>
  </si>
  <si>
    <t xml:space="preserve"> Data de compra: 2019/7/28</t>
  </si>
  <si>
    <t xml:space="preserve">ID Venda: 137 </t>
  </si>
  <si>
    <t xml:space="preserve"> Data de compra: 2019/7/15</t>
  </si>
  <si>
    <t xml:space="preserve">ID Venda: 138 </t>
  </si>
  <si>
    <t xml:space="preserve"> Data de compra: 2019/7/17</t>
  </si>
  <si>
    <t xml:space="preserve">ID Venda: 139 </t>
  </si>
  <si>
    <t xml:space="preserve"> Data de compra: 2019/7/6</t>
  </si>
  <si>
    <t xml:space="preserve">ID Venda: 140 </t>
  </si>
  <si>
    <t xml:space="preserve"> Data de compra: 2019/7/1</t>
  </si>
  <si>
    <t xml:space="preserve">ID Venda: 141 </t>
  </si>
  <si>
    <t xml:space="preserve"> Data de compra: 2019/7/3</t>
  </si>
  <si>
    <t xml:space="preserve">ID Venda: 142 </t>
  </si>
  <si>
    <t xml:space="preserve"> Data de compra: 2019/7/16</t>
  </si>
  <si>
    <t xml:space="preserve">ID Venda: 143 </t>
  </si>
  <si>
    <t xml:space="preserve">ID Venda: 144 </t>
  </si>
  <si>
    <t xml:space="preserve">ID Venda: 145 </t>
  </si>
  <si>
    <t xml:space="preserve"> Data de compra: 2019/7/18</t>
  </si>
  <si>
    <t xml:space="preserve">ID Venda: 146 </t>
  </si>
  <si>
    <t xml:space="preserve"> Data de compra: 2019/7/30</t>
  </si>
  <si>
    <t xml:space="preserve">ID Venda: 147 </t>
  </si>
  <si>
    <t xml:space="preserve"> Data de compra: 2019/7/12</t>
  </si>
  <si>
    <t xml:space="preserve">ID Venda: 148 </t>
  </si>
  <si>
    <t xml:space="preserve">ID Venda: 149 </t>
  </si>
  <si>
    <t xml:space="preserve">ID Venda: 150 </t>
  </si>
  <si>
    <t xml:space="preserve">ID Venda: 151 </t>
  </si>
  <si>
    <t xml:space="preserve"> Data de compra: 2019/7/2</t>
  </si>
  <si>
    <t xml:space="preserve">ID Venda: 152 </t>
  </si>
  <si>
    <t xml:space="preserve"> Data de compra: 2019/7/27</t>
  </si>
  <si>
    <t xml:space="preserve">ID Venda: 153 </t>
  </si>
  <si>
    <t xml:space="preserve">ID Venda: 154 </t>
  </si>
  <si>
    <t xml:space="preserve"> Data de compra: 2019/7/8</t>
  </si>
  <si>
    <t xml:space="preserve">ID Venda: 155 </t>
  </si>
  <si>
    <t xml:space="preserve">ID Venda: 156 </t>
  </si>
  <si>
    <t xml:space="preserve"> Data de compra: 2019/7/5</t>
  </si>
  <si>
    <t xml:space="preserve">ID Venda: 157 </t>
  </si>
  <si>
    <t xml:space="preserve"> Data de compra: 2019/7/26</t>
  </si>
  <si>
    <t xml:space="preserve">ID Venda: 158 </t>
  </si>
  <si>
    <t xml:space="preserve"> Data de compra: 2019/7/4</t>
  </si>
  <si>
    <t xml:space="preserve">ID Venda: 159 </t>
  </si>
  <si>
    <t xml:space="preserve">ID Venda: 160 </t>
  </si>
  <si>
    <t xml:space="preserve">ID Venda: 161 </t>
  </si>
  <si>
    <t xml:space="preserve"> Data de compra: 2019/8/1</t>
  </si>
  <si>
    <t xml:space="preserve">ID Venda: 162 </t>
  </si>
  <si>
    <t xml:space="preserve"> Data de compra: 2019/8/5</t>
  </si>
  <si>
    <t xml:space="preserve">ID Venda: 163 </t>
  </si>
  <si>
    <t xml:space="preserve"> Data de compra: 2019/8/7</t>
  </si>
  <si>
    <t xml:space="preserve">ID Venda: 164 </t>
  </si>
  <si>
    <t xml:space="preserve"> Data de compra: 2019/8/23</t>
  </si>
  <si>
    <t xml:space="preserve">ID Venda: 165 </t>
  </si>
  <si>
    <t xml:space="preserve">ID Venda: 166 </t>
  </si>
  <si>
    <t xml:space="preserve">ID Venda: 167 </t>
  </si>
  <si>
    <t xml:space="preserve"> Data de compra: 2019/8/4</t>
  </si>
  <si>
    <t xml:space="preserve">ID Venda: 168 </t>
  </si>
  <si>
    <t xml:space="preserve">ID Venda: 169 </t>
  </si>
  <si>
    <t xml:space="preserve"> Data de compra: 2019/8/14</t>
  </si>
  <si>
    <t xml:space="preserve">ID Venda: 170 </t>
  </si>
  <si>
    <t xml:space="preserve">ID Venda: 171 </t>
  </si>
  <si>
    <t xml:space="preserve">ID Venda: 172 </t>
  </si>
  <si>
    <t xml:space="preserve"> Data de compra: 2019/8/17</t>
  </si>
  <si>
    <t xml:space="preserve">ID Venda: 173 </t>
  </si>
  <si>
    <t xml:space="preserve">ID Venda: 174 </t>
  </si>
  <si>
    <t xml:space="preserve"> Data de compra: 2019/8/10</t>
  </si>
  <si>
    <t xml:space="preserve">ID Venda: 175 </t>
  </si>
  <si>
    <t xml:space="preserve"> Data de compra: 2019/8/26</t>
  </si>
  <si>
    <t xml:space="preserve">ID Venda: 176 </t>
  </si>
  <si>
    <t xml:space="preserve">ID Venda: 177 </t>
  </si>
  <si>
    <t xml:space="preserve"> Data de compra: 2019/8/22</t>
  </si>
  <si>
    <t xml:space="preserve">ID Venda: 178 </t>
  </si>
  <si>
    <t xml:space="preserve">ID Venda: 179 </t>
  </si>
  <si>
    <t xml:space="preserve"> Data de compra: 2019/8/29</t>
  </si>
  <si>
    <t xml:space="preserve">ID Venda: 180 </t>
  </si>
  <si>
    <t xml:space="preserve">ID Venda: 181 </t>
  </si>
  <si>
    <t xml:space="preserve"> Data de compra: 2019/8/27</t>
  </si>
  <si>
    <t xml:space="preserve">ID Venda: 182 </t>
  </si>
  <si>
    <t xml:space="preserve"> Data de compra: 2019/8/9</t>
  </si>
  <si>
    <t xml:space="preserve">ID Venda: 183 </t>
  </si>
  <si>
    <t xml:space="preserve">ID Venda: 184 </t>
  </si>
  <si>
    <t xml:space="preserve"> Data de compra: 2019/8/3</t>
  </si>
  <si>
    <t xml:space="preserve">ID Venda: 185 </t>
  </si>
  <si>
    <t xml:space="preserve">ID Venda: 186 </t>
  </si>
  <si>
    <t xml:space="preserve"> Data de compra: 2019/9/4</t>
  </si>
  <si>
    <t xml:space="preserve">ID Venda: 187 </t>
  </si>
  <si>
    <t xml:space="preserve"> Data de compra: 2019/9/12</t>
  </si>
  <si>
    <t xml:space="preserve">ID Venda: 188 </t>
  </si>
  <si>
    <t xml:space="preserve"> Data de compra: 2019/9/9</t>
  </si>
  <si>
    <t xml:space="preserve">ID Venda: 189 </t>
  </si>
  <si>
    <t xml:space="preserve"> Data de compra: 2019/9/15</t>
  </si>
  <si>
    <t xml:space="preserve">ID Venda: 190 </t>
  </si>
  <si>
    <t xml:space="preserve"> Data de compra: 2019/9/22</t>
  </si>
  <si>
    <t xml:space="preserve">ID Venda: 191 </t>
  </si>
  <si>
    <t xml:space="preserve"> Data de compra: 2019/9/23</t>
  </si>
  <si>
    <t xml:space="preserve">ID Venda: 192 </t>
  </si>
  <si>
    <t xml:space="preserve">ID Venda: 193 </t>
  </si>
  <si>
    <t xml:space="preserve"> Data de compra: 2019/9/26</t>
  </si>
  <si>
    <t xml:space="preserve">ID Venda: 194 </t>
  </si>
  <si>
    <t xml:space="preserve"> Data de compra: 2019/9/2</t>
  </si>
  <si>
    <t xml:space="preserve">ID Venda: 195 </t>
  </si>
  <si>
    <t xml:space="preserve"> Data de compra: 2019/9/17</t>
  </si>
  <si>
    <t xml:space="preserve">ID Venda: 196 </t>
  </si>
  <si>
    <t xml:space="preserve">ID Venda: 197 </t>
  </si>
  <si>
    <t xml:space="preserve"> Data de compra: 2019/9/16</t>
  </si>
  <si>
    <t xml:space="preserve">ID Venda: 198 </t>
  </si>
  <si>
    <t xml:space="preserve"> Data de compra: 2019/9/19</t>
  </si>
  <si>
    <t xml:space="preserve">ID Venda: 199 </t>
  </si>
  <si>
    <t xml:space="preserve"> Data de compra: 2019/9/5</t>
  </si>
  <si>
    <t xml:space="preserve">ID Venda: 200 </t>
  </si>
  <si>
    <t xml:space="preserve"> Data de compra: 2019/9/10</t>
  </si>
  <si>
    <t xml:space="preserve">ID Venda: 201 </t>
  </si>
  <si>
    <t xml:space="preserve"> Data de compra: 2019/9/6</t>
  </si>
  <si>
    <t xml:space="preserve">ID Venda: 202 </t>
  </si>
  <si>
    <t xml:space="preserve"> Data de compra: 2019/9/7</t>
  </si>
  <si>
    <t xml:space="preserve">ID Venda: 203 </t>
  </si>
  <si>
    <t xml:space="preserve">ID Venda: 204 </t>
  </si>
  <si>
    <t xml:space="preserve"> Data de compra: 2019/9/13</t>
  </si>
  <si>
    <t xml:space="preserve">ID Venda: 205 </t>
  </si>
  <si>
    <t xml:space="preserve"> Data de compra: 2019/9/27</t>
  </si>
  <si>
    <t xml:space="preserve">ID Venda: 206 </t>
  </si>
  <si>
    <t xml:space="preserve"> Data de compra: 2019/10/7</t>
  </si>
  <si>
    <t xml:space="preserve">ID Venda: 207 </t>
  </si>
  <si>
    <t xml:space="preserve"> Data de compra: 2019/10/2</t>
  </si>
  <si>
    <t xml:space="preserve">ID Venda: 208 </t>
  </si>
  <si>
    <t xml:space="preserve"> Data de compra: 2019/10/25</t>
  </si>
  <si>
    <t xml:space="preserve">ID Venda: 209 </t>
  </si>
  <si>
    <t xml:space="preserve"> Data de compra: 2019/10/29</t>
  </si>
  <si>
    <t xml:space="preserve">ID Venda: 210 </t>
  </si>
  <si>
    <t xml:space="preserve"> Data de compra: 2019/10/3</t>
  </si>
  <si>
    <t xml:space="preserve">ID Venda: 211 </t>
  </si>
  <si>
    <t xml:space="preserve"> Data de compra: 2019/10/16</t>
  </si>
  <si>
    <t xml:space="preserve">ID Venda: 212 </t>
  </si>
  <si>
    <t xml:space="preserve"> Data de compra: 2019/10/6</t>
  </si>
  <si>
    <t xml:space="preserve">ID Venda: 213 </t>
  </si>
  <si>
    <t xml:space="preserve">ID Venda: 214 </t>
  </si>
  <si>
    <t xml:space="preserve"> Data de compra: 2019/10/23</t>
  </si>
  <si>
    <t xml:space="preserve">ID Venda: 215 </t>
  </si>
  <si>
    <t xml:space="preserve"> Data de compra: 2019/10/19</t>
  </si>
  <si>
    <t xml:space="preserve">ID Venda: 216 </t>
  </si>
  <si>
    <t xml:space="preserve"> Data de compra: 2019/10/8</t>
  </si>
  <si>
    <t xml:space="preserve">ID Venda: 217 </t>
  </si>
  <si>
    <t xml:space="preserve"> Data de compra: 2019/10/12</t>
  </si>
  <si>
    <t xml:space="preserve">ID Venda: 218 </t>
  </si>
  <si>
    <t xml:space="preserve"> Data de compra: 2019/10/20</t>
  </si>
  <si>
    <t xml:space="preserve">ID Venda: 219 </t>
  </si>
  <si>
    <t xml:space="preserve">ID Venda: 220 </t>
  </si>
  <si>
    <t xml:space="preserve">ID Venda: 221 </t>
  </si>
  <si>
    <t xml:space="preserve">ID Venda: 222 </t>
  </si>
  <si>
    <t xml:space="preserve"> Data de compra: 2019/10/13</t>
  </si>
  <si>
    <t xml:space="preserve">ID Venda: 223 </t>
  </si>
  <si>
    <t xml:space="preserve"> Data de compra: 2019/10/4</t>
  </si>
  <si>
    <t xml:space="preserve">ID Venda: 224 </t>
  </si>
  <si>
    <t xml:space="preserve">ID Venda: 225 </t>
  </si>
  <si>
    <t xml:space="preserve">ID Venda: 226 </t>
  </si>
  <si>
    <t xml:space="preserve">ID Venda: 227 </t>
  </si>
  <si>
    <t xml:space="preserve"> Data de compra: 2019/10/24</t>
  </si>
  <si>
    <t xml:space="preserve">ID Venda: 228 </t>
  </si>
  <si>
    <t xml:space="preserve">ID Venda: 229 </t>
  </si>
  <si>
    <t xml:space="preserve">ID Venda: 230 </t>
  </si>
  <si>
    <t xml:space="preserve"> Data de compra: 2019/11/26</t>
  </si>
  <si>
    <t xml:space="preserve">ID Venda: 231 </t>
  </si>
  <si>
    <t xml:space="preserve"> Data de compra: 2019/11/20</t>
  </si>
  <si>
    <t xml:space="preserve">ID Venda: 232 </t>
  </si>
  <si>
    <t xml:space="preserve"> Data de compra: 2019/11/16</t>
  </si>
  <si>
    <t xml:space="preserve">ID Venda: 233 </t>
  </si>
  <si>
    <t xml:space="preserve">ID Venda: 234 </t>
  </si>
  <si>
    <t xml:space="preserve"> Data de compra: 2019/11/7</t>
  </si>
  <si>
    <t xml:space="preserve">ID Venda: 235 </t>
  </si>
  <si>
    <t xml:space="preserve"> Data de compra: 2019/11/14</t>
  </si>
  <si>
    <t xml:space="preserve">ID Venda: 236 </t>
  </si>
  <si>
    <t xml:space="preserve"> Data de compra: 2019/11/30</t>
  </si>
  <si>
    <t xml:space="preserve">ID Venda: 237 </t>
  </si>
  <si>
    <t xml:space="preserve">ID Venda: 238 </t>
  </si>
  <si>
    <t xml:space="preserve"> Data de compra: 2019/11/11</t>
  </si>
  <si>
    <t xml:space="preserve">ID Venda: 239 </t>
  </si>
  <si>
    <t xml:space="preserve"> Data de compra: 2019/11/17</t>
  </si>
  <si>
    <t xml:space="preserve">ID Venda: 240 </t>
  </si>
  <si>
    <t xml:space="preserve">ID Venda: 241 </t>
  </si>
  <si>
    <t xml:space="preserve"> Data de compra: 2019/11/27</t>
  </si>
  <si>
    <t xml:space="preserve">ID Venda: 242 </t>
  </si>
  <si>
    <t xml:space="preserve"> Data de compra: 2019/11/9</t>
  </si>
  <si>
    <t xml:space="preserve">ID Venda: 243 </t>
  </si>
  <si>
    <t xml:space="preserve"> Data de compra: 2019/11/19</t>
  </si>
  <si>
    <t xml:space="preserve">ID Venda: 244 </t>
  </si>
  <si>
    <t xml:space="preserve"> Data de compra: 2019/11/24</t>
  </si>
  <si>
    <t xml:space="preserve">ID Venda: 245 </t>
  </si>
  <si>
    <t xml:space="preserve"> Data de compra: 2019/11/18</t>
  </si>
  <si>
    <t xml:space="preserve">ID Venda: 246 </t>
  </si>
  <si>
    <t xml:space="preserve"> Data de compra: 2019/11/25</t>
  </si>
  <si>
    <t xml:space="preserve">ID Venda: 247 </t>
  </si>
  <si>
    <t xml:space="preserve"> Data de compra: 2019/11/6</t>
  </si>
  <si>
    <t xml:space="preserve">ID Venda: 248 </t>
  </si>
  <si>
    <t xml:space="preserve">ID Venda: 249 </t>
  </si>
  <si>
    <t xml:space="preserve">ID Venda: 250 </t>
  </si>
  <si>
    <t xml:space="preserve">ID Venda: 251 </t>
  </si>
  <si>
    <t xml:space="preserve"> Data de compra: 2019/11/8</t>
  </si>
  <si>
    <t xml:space="preserve">ID Venda: 252 </t>
  </si>
  <si>
    <t xml:space="preserve">ID Venda: 253 </t>
  </si>
  <si>
    <t xml:space="preserve"> Data de compra: 2019/12/7</t>
  </si>
  <si>
    <t xml:space="preserve">ID Venda: 254 </t>
  </si>
  <si>
    <t xml:space="preserve"> Data de compra: 2019/12/25</t>
  </si>
  <si>
    <t xml:space="preserve">ID Venda: 255 </t>
  </si>
  <si>
    <t xml:space="preserve"> Data de compra: 2019/12/14</t>
  </si>
  <si>
    <t xml:space="preserve">ID Venda: 256 </t>
  </si>
  <si>
    <t xml:space="preserve"> Data de compra: 2019/12/11</t>
  </si>
  <si>
    <t xml:space="preserve">ID Venda: 257 </t>
  </si>
  <si>
    <t xml:space="preserve">ID Venda: 258 </t>
  </si>
  <si>
    <t xml:space="preserve"> Data de compra: 2019/12/2</t>
  </si>
  <si>
    <t xml:space="preserve">ID Venda: 259 </t>
  </si>
  <si>
    <t xml:space="preserve"> Data de compra: 2019/12/22</t>
  </si>
  <si>
    <t xml:space="preserve">ID Venda: 260 </t>
  </si>
  <si>
    <t xml:space="preserve"> Data de compra: 2019/12/27</t>
  </si>
  <si>
    <t xml:space="preserve">ID Venda: 261 </t>
  </si>
  <si>
    <t xml:space="preserve">ID Venda: 262 </t>
  </si>
  <si>
    <t xml:space="preserve"> Data de compra: 2019/12/20</t>
  </si>
  <si>
    <t xml:space="preserve">ID Venda: 263 </t>
  </si>
  <si>
    <t xml:space="preserve"> Data de compra: 2019/12/4</t>
  </si>
  <si>
    <t xml:space="preserve">ID Venda: 264 </t>
  </si>
  <si>
    <t xml:space="preserve"> Data de compra: 2019/12/28</t>
  </si>
  <si>
    <t xml:space="preserve">ID Venda: 265 </t>
  </si>
  <si>
    <t xml:space="preserve">ID Venda: 266 </t>
  </si>
  <si>
    <t xml:space="preserve"> Data de compra: 2019/12/23</t>
  </si>
  <si>
    <t xml:space="preserve">ID Venda: 267 </t>
  </si>
  <si>
    <t xml:space="preserve"> Data de compra: 2019/12/13</t>
  </si>
  <si>
    <t xml:space="preserve">ID Venda: 268 </t>
  </si>
  <si>
    <t xml:space="preserve">ID Venda: 269 </t>
  </si>
  <si>
    <t xml:space="preserve"> Data de compra: 2019/12/30</t>
  </si>
  <si>
    <t xml:space="preserve">ID Venda: 270 </t>
  </si>
  <si>
    <t xml:space="preserve"> Data de compra: 2019/12/1</t>
  </si>
  <si>
    <t xml:space="preserve">ID Venda: 271 </t>
  </si>
  <si>
    <t xml:space="preserve">ID Venda: 272 </t>
  </si>
  <si>
    <t xml:space="preserve"> Data de compra: 2019/12/6</t>
  </si>
  <si>
    <t xml:space="preserve">ID Venda: 273 </t>
  </si>
  <si>
    <t xml:space="preserve">ID Venda: 274 </t>
  </si>
  <si>
    <t xml:space="preserve"> Data de compra: 2019/12/12</t>
  </si>
  <si>
    <t xml:space="preserve">ID Venda: 275 </t>
  </si>
  <si>
    <t xml:space="preserve">ID Venda: 276 </t>
  </si>
  <si>
    <t xml:space="preserve">ID Venda: 277 </t>
  </si>
  <si>
    <t xml:space="preserve"> Data de compra: 2019/12/21</t>
  </si>
  <si>
    <t xml:space="preserve">ID Venda: 278 </t>
  </si>
  <si>
    <t xml:space="preserve">ID Venda: 279 </t>
  </si>
  <si>
    <t xml:space="preserve">ID Venda: 280 </t>
  </si>
  <si>
    <t xml:space="preserve">ID Venda: 281 </t>
  </si>
  <si>
    <t xml:space="preserve"> Data de compra: 2020/1/8</t>
  </si>
  <si>
    <t xml:space="preserve">ID Venda: 282 </t>
  </si>
  <si>
    <t xml:space="preserve"> Data de compra: 2020/1/16</t>
  </si>
  <si>
    <t xml:space="preserve">ID Venda: 283 </t>
  </si>
  <si>
    <t xml:space="preserve"> Data de compra: 2020/1/2</t>
  </si>
  <si>
    <t xml:space="preserve">ID Venda: 284 </t>
  </si>
  <si>
    <t xml:space="preserve"> Data de compra: 2020/1/30</t>
  </si>
  <si>
    <t xml:space="preserve">ID Venda: 285 </t>
  </si>
  <si>
    <t xml:space="preserve"> Data de compra: 2020/1/10</t>
  </si>
  <si>
    <t xml:space="preserve">ID Venda: 286 </t>
  </si>
  <si>
    <t xml:space="preserve"> Data de compra: 2020/1/17</t>
  </si>
  <si>
    <t xml:space="preserve">ID Venda: 287 </t>
  </si>
  <si>
    <t xml:space="preserve"> Data de compra: 2020/1/25</t>
  </si>
  <si>
    <t xml:space="preserve">ID Venda: 288 </t>
  </si>
  <si>
    <t xml:space="preserve"> Data de compra: 2020/1/13</t>
  </si>
  <si>
    <t xml:space="preserve">ID Venda: 289 </t>
  </si>
  <si>
    <t xml:space="preserve"> Data de compra: 2020/1/24</t>
  </si>
  <si>
    <t xml:space="preserve">ID Venda: 290 </t>
  </si>
  <si>
    <t xml:space="preserve">ID Venda: 291 </t>
  </si>
  <si>
    <t xml:space="preserve"> Data de compra: 2020/1/11</t>
  </si>
  <si>
    <t xml:space="preserve">ID Venda: 292 </t>
  </si>
  <si>
    <t xml:space="preserve">ID Venda: 293 </t>
  </si>
  <si>
    <t xml:space="preserve">ID Venda: 294 </t>
  </si>
  <si>
    <t xml:space="preserve"> Data de compra: 2020/1/22</t>
  </si>
  <si>
    <t xml:space="preserve">ID Venda: 295 </t>
  </si>
  <si>
    <t xml:space="preserve">ID Venda: 296 </t>
  </si>
  <si>
    <t xml:space="preserve">ID Venda: 297 </t>
  </si>
  <si>
    <t xml:space="preserve"> Data de compra: 2020/1/12</t>
  </si>
  <si>
    <t xml:space="preserve">ID Venda: 298 </t>
  </si>
  <si>
    <t xml:space="preserve"> Data de compra: 2020/1/20</t>
  </si>
  <si>
    <t xml:space="preserve">ID Venda: 299 </t>
  </si>
  <si>
    <t xml:space="preserve"> Data de compra: 2020/1/28</t>
  </si>
  <si>
    <t xml:space="preserve">ID Venda: 300 </t>
  </si>
  <si>
    <t xml:space="preserve"> Data de compra: 2020/1/21</t>
  </si>
  <si>
    <t xml:space="preserve">ID Venda: 301 </t>
  </si>
  <si>
    <t xml:space="preserve"> Data de compra: 2020/1/4</t>
  </si>
  <si>
    <t xml:space="preserve">ID Venda: 302 </t>
  </si>
  <si>
    <t xml:space="preserve"> Data de compra: 2020/2/14</t>
  </si>
  <si>
    <t xml:space="preserve">ID Venda: 303 </t>
  </si>
  <si>
    <t xml:space="preserve">ID Venda: 304 </t>
  </si>
  <si>
    <t xml:space="preserve"> Data de compra: 2020/2/2</t>
  </si>
  <si>
    <t xml:space="preserve">ID Venda: 305 </t>
  </si>
  <si>
    <t xml:space="preserve"> Data de compra: 2020/2/11</t>
  </si>
  <si>
    <t xml:space="preserve">ID Venda: 306 </t>
  </si>
  <si>
    <t xml:space="preserve"> Data de compra: 2020/2/23</t>
  </si>
  <si>
    <t xml:space="preserve">ID Venda: 307 </t>
  </si>
  <si>
    <t xml:space="preserve"> Data de compra: 2020/2/1</t>
  </si>
  <si>
    <t xml:space="preserve">ID Venda: 308 </t>
  </si>
  <si>
    <t xml:space="preserve"> Data de compra: 2020/2/28</t>
  </si>
  <si>
    <t xml:space="preserve">ID Venda: 309 </t>
  </si>
  <si>
    <t xml:space="preserve">ID Venda: 310 </t>
  </si>
  <si>
    <t xml:space="preserve"> Data de compra: 2020/2/8</t>
  </si>
  <si>
    <t xml:space="preserve">ID Venda: 311 </t>
  </si>
  <si>
    <t xml:space="preserve"> Data de compra: 2020/2/19</t>
  </si>
  <si>
    <t xml:space="preserve">ID Venda: 312 </t>
  </si>
  <si>
    <t xml:space="preserve">ID Venda: 313 </t>
  </si>
  <si>
    <t xml:space="preserve"> Data de compra: 2020/2/17</t>
  </si>
  <si>
    <t xml:space="preserve">ID Venda: 314 </t>
  </si>
  <si>
    <t xml:space="preserve"> Data de compra: 2020/2/22</t>
  </si>
  <si>
    <t xml:space="preserve">ID Venda: 315 </t>
  </si>
  <si>
    <t xml:space="preserve"> Data de compra: 2020/2/7</t>
  </si>
  <si>
    <t xml:space="preserve">ID Venda: 316 </t>
  </si>
  <si>
    <t xml:space="preserve">ID Venda: 317 </t>
  </si>
  <si>
    <t xml:space="preserve">ID Venda: 318 </t>
  </si>
  <si>
    <t xml:space="preserve"> Data de compra: 2020/2/18</t>
  </si>
  <si>
    <t xml:space="preserve">ID Venda: 319 </t>
  </si>
  <si>
    <t xml:space="preserve">ID Venda: 320 </t>
  </si>
  <si>
    <t xml:space="preserve"> Data de compra: 2020/2/12</t>
  </si>
  <si>
    <t xml:space="preserve">ID Venda: 321 </t>
  </si>
  <si>
    <t xml:space="preserve"> Data de compra: 2020/2/3</t>
  </si>
  <si>
    <t xml:space="preserve">ID Venda: 322 </t>
  </si>
  <si>
    <t xml:space="preserve">ID Venda: 323 </t>
  </si>
  <si>
    <t xml:space="preserve"> Data de compra: 2020/2/27</t>
  </si>
  <si>
    <t xml:space="preserve">ID Venda: 324 </t>
  </si>
  <si>
    <t xml:space="preserve"> Data de compra: 2020/2/5</t>
  </si>
  <si>
    <t xml:space="preserve">ID Venda: 325 </t>
  </si>
  <si>
    <t xml:space="preserve"> Data de compra: 2020/3/2</t>
  </si>
  <si>
    <t xml:space="preserve">ID Venda: 326 </t>
  </si>
  <si>
    <t xml:space="preserve"> Data de compra: 2020/3/21</t>
  </si>
  <si>
    <t xml:space="preserve">ID Venda: 327 </t>
  </si>
  <si>
    <t xml:space="preserve"> Data de compra: 2020/3/24</t>
  </si>
  <si>
    <t xml:space="preserve">ID Venda: 328 </t>
  </si>
  <si>
    <t xml:space="preserve"> Data de compra: 2020/3/25</t>
  </si>
  <si>
    <t xml:space="preserve">ID Venda: 329 </t>
  </si>
  <si>
    <t xml:space="preserve">ID Venda: 330 </t>
  </si>
  <si>
    <t xml:space="preserve">ID Venda: 331 </t>
  </si>
  <si>
    <t xml:space="preserve"> Data de compra: 2020/3/5</t>
  </si>
  <si>
    <t xml:space="preserve">ID Venda: 332 </t>
  </si>
  <si>
    <t xml:space="preserve"> Data de compra: 2020/3/10</t>
  </si>
  <si>
    <t xml:space="preserve">ID Venda: 333 </t>
  </si>
  <si>
    <t xml:space="preserve"> Data de compra: 2020/3/3</t>
  </si>
  <si>
    <t xml:space="preserve">ID Venda: 334 </t>
  </si>
  <si>
    <t xml:space="preserve"> Data de compra: 2020/3/11</t>
  </si>
  <si>
    <t xml:space="preserve">ID Venda: 335 </t>
  </si>
  <si>
    <t xml:space="preserve"> Data de compra: 2020/3/7</t>
  </si>
  <si>
    <t xml:space="preserve">ID Venda: 336 </t>
  </si>
  <si>
    <t xml:space="preserve"> Data de compra: 2020/3/15</t>
  </si>
  <si>
    <t xml:space="preserve">ID Venda: 337 </t>
  </si>
  <si>
    <t xml:space="preserve">ID Venda: 338 </t>
  </si>
  <si>
    <t xml:space="preserve"> Data de compra: 2020/3/1</t>
  </si>
  <si>
    <t xml:space="preserve">ID Venda: 339 </t>
  </si>
  <si>
    <t xml:space="preserve"> Data de compra: 2020/3/9</t>
  </si>
  <si>
    <t xml:space="preserve">ID Venda: 340 </t>
  </si>
  <si>
    <t xml:space="preserve">ID Venda: 341 </t>
  </si>
  <si>
    <t xml:space="preserve">ID Venda: 342 </t>
  </si>
  <si>
    <t xml:space="preserve"> Data de compra: 2020/3/17</t>
  </si>
  <si>
    <t xml:space="preserve">ID Venda: 343 </t>
  </si>
  <si>
    <t xml:space="preserve"> Data de compra: 2020/3/26</t>
  </si>
  <si>
    <t xml:space="preserve">ID Venda: 344 </t>
  </si>
  <si>
    <t xml:space="preserve">ID Venda: 345 </t>
  </si>
  <si>
    <t xml:space="preserve"> Data de compra: 2020/3/20</t>
  </si>
  <si>
    <t xml:space="preserve">ID Venda: 346 </t>
  </si>
  <si>
    <t xml:space="preserve"> Data de compra: 2020/3/12</t>
  </si>
  <si>
    <t xml:space="preserve">ID Venda: 347 </t>
  </si>
  <si>
    <t xml:space="preserve">ID Venda: 348 </t>
  </si>
  <si>
    <t xml:space="preserve"> Data de compra: 2020/3/4</t>
  </si>
  <si>
    <t xml:space="preserve">ID Venda: 349 </t>
  </si>
  <si>
    <t xml:space="preserve"> Data de compra: 2020/3/13</t>
  </si>
  <si>
    <t xml:space="preserve">ID Venda: 350 </t>
  </si>
  <si>
    <t xml:space="preserve"> Data de compra: 2020/3/28</t>
  </si>
  <si>
    <t xml:space="preserve">ID Venda: 351 </t>
  </si>
  <si>
    <t xml:space="preserve"> Data de compra: 2020/3/16</t>
  </si>
  <si>
    <t xml:space="preserve">ID Venda: 352 </t>
  </si>
  <si>
    <t xml:space="preserve"> Data de compra: 2020/4/1</t>
  </si>
  <si>
    <t xml:space="preserve">ID Venda: 353 </t>
  </si>
  <si>
    <t xml:space="preserve"> Data de compra: 2020/4/13</t>
  </si>
  <si>
    <t xml:space="preserve">ID Venda: 354 </t>
  </si>
  <si>
    <t xml:space="preserve"> Data de compra: 2020/4/18</t>
  </si>
  <si>
    <t xml:space="preserve">ID Venda: 355 </t>
  </si>
  <si>
    <t xml:space="preserve"> Data de compra: 2020/4/10</t>
  </si>
  <si>
    <t xml:space="preserve">ID Venda: 356 </t>
  </si>
  <si>
    <t xml:space="preserve"> Data de compra: 2020/4/5</t>
  </si>
  <si>
    <t xml:space="preserve">ID Venda: 357 </t>
  </si>
  <si>
    <t xml:space="preserve"> Data de compra: 2020/4/26</t>
  </si>
  <si>
    <t xml:space="preserve">ID Venda: 358 </t>
  </si>
  <si>
    <t xml:space="preserve"> Data de compra: 2020/4/2</t>
  </si>
  <si>
    <t xml:space="preserve">ID Venda: 359 </t>
  </si>
  <si>
    <t xml:space="preserve"> Data de compra: 2020/4/15</t>
  </si>
  <si>
    <t xml:space="preserve">ID Venda: 360 </t>
  </si>
  <si>
    <t xml:space="preserve"> Data de compra: 2020/4/11</t>
  </si>
  <si>
    <t xml:space="preserve">ID Venda: 361 </t>
  </si>
  <si>
    <t xml:space="preserve"> Data de compra: 2020/4/25</t>
  </si>
  <si>
    <t xml:space="preserve">ID Venda: 362 </t>
  </si>
  <si>
    <t xml:space="preserve">ID Venda: 363 </t>
  </si>
  <si>
    <t xml:space="preserve"> Data de compra: 2020/4/14</t>
  </si>
  <si>
    <t xml:space="preserve">ID Venda: 364 </t>
  </si>
  <si>
    <t xml:space="preserve"> Data de compra: 2020/4/6</t>
  </si>
  <si>
    <t xml:space="preserve">ID Venda: 365 </t>
  </si>
  <si>
    <t xml:space="preserve"> Data de compra: 2020/4/8</t>
  </si>
  <si>
    <t xml:space="preserve">ID Venda: 366 </t>
  </si>
  <si>
    <t xml:space="preserve"> Data de compra: 2020/4/4</t>
  </si>
  <si>
    <t xml:space="preserve">ID Venda: 367 </t>
  </si>
  <si>
    <t xml:space="preserve">ID Venda: 368 </t>
  </si>
  <si>
    <t xml:space="preserve">ID Venda: 369 </t>
  </si>
  <si>
    <t xml:space="preserve">ID Venda: 370 </t>
  </si>
  <si>
    <t xml:space="preserve"> Data de compra: 2020/4/23</t>
  </si>
  <si>
    <t xml:space="preserve">ID Venda: 371 </t>
  </si>
  <si>
    <t xml:space="preserve"> Data de compra: 2020/4/29</t>
  </si>
  <si>
    <t xml:space="preserve">ID Venda: 372 </t>
  </si>
  <si>
    <t xml:space="preserve">ID Venda: 373 </t>
  </si>
  <si>
    <t xml:space="preserve">ID Venda: 374 </t>
  </si>
  <si>
    <t xml:space="preserve"> Data de compra: 2020/4/27</t>
  </si>
  <si>
    <t xml:space="preserve">ID Venda: 375 </t>
  </si>
  <si>
    <t xml:space="preserve">ID Venda: 376 </t>
  </si>
  <si>
    <t xml:space="preserve"> Data de compra: 2020/4/19</t>
  </si>
  <si>
    <t xml:space="preserve">ID Venda: 377 </t>
  </si>
  <si>
    <t xml:space="preserve">ID Venda: 378 </t>
  </si>
  <si>
    <t xml:space="preserve">ID Venda: 379 </t>
  </si>
  <si>
    <t xml:space="preserve">ID Venda: 380 </t>
  </si>
  <si>
    <t xml:space="preserve"> Data de compra: 2020/4/20</t>
  </si>
  <si>
    <t xml:space="preserve">ID Venda: 381 </t>
  </si>
  <si>
    <t xml:space="preserve"> Data de compra: 2020/5/15</t>
  </si>
  <si>
    <t xml:space="preserve">ID Venda: 382 </t>
  </si>
  <si>
    <t xml:space="preserve"> Data de compra: 2020/5/2</t>
  </si>
  <si>
    <t xml:space="preserve">ID Venda: 383 </t>
  </si>
  <si>
    <t xml:space="preserve"> Data de compra: 2020/5/27</t>
  </si>
  <si>
    <t xml:space="preserve">ID Venda: 384 </t>
  </si>
  <si>
    <t xml:space="preserve">ID Venda: 385 </t>
  </si>
  <si>
    <t xml:space="preserve"> Data de compra: 2020/5/3</t>
  </si>
  <si>
    <t xml:space="preserve">ID Venda: 386 </t>
  </si>
  <si>
    <t xml:space="preserve"> Data de compra: 2020/5/11</t>
  </si>
  <si>
    <t xml:space="preserve">ID Venda: 387 </t>
  </si>
  <si>
    <t xml:space="preserve"> Data de compra: 2020/5/23</t>
  </si>
  <si>
    <t xml:space="preserve">ID Venda: 388 </t>
  </si>
  <si>
    <t xml:space="preserve"> Data de compra: 2020/5/25</t>
  </si>
  <si>
    <t xml:space="preserve">ID Venda: 389 </t>
  </si>
  <si>
    <t xml:space="preserve">ID Venda: 390 </t>
  </si>
  <si>
    <t xml:space="preserve"> Data de compra: 2020/5/16</t>
  </si>
  <si>
    <t xml:space="preserve">ID Venda: 391 </t>
  </si>
  <si>
    <t xml:space="preserve"> Data de compra: 2020/5/18</t>
  </si>
  <si>
    <t xml:space="preserve">ID Venda: 392 </t>
  </si>
  <si>
    <t xml:space="preserve"> Data de compra: 2020/5/20</t>
  </si>
  <si>
    <t xml:space="preserve">ID Venda: 393 </t>
  </si>
  <si>
    <t xml:space="preserve"> Data de compra: 2020/5/17</t>
  </si>
  <si>
    <t xml:space="preserve">ID Venda: 394 </t>
  </si>
  <si>
    <t xml:space="preserve"> Data de compra: 2020/5/13</t>
  </si>
  <si>
    <t xml:space="preserve">ID Venda: 395 </t>
  </si>
  <si>
    <t xml:space="preserve">ID Venda: 396 </t>
  </si>
  <si>
    <t xml:space="preserve">ID Venda: 397 </t>
  </si>
  <si>
    <t xml:space="preserve">ID Venda: 398 </t>
  </si>
  <si>
    <t xml:space="preserve">ID Venda: 399 </t>
  </si>
  <si>
    <t xml:space="preserve"> Data de compra: 2020/5/28</t>
  </si>
  <si>
    <t xml:space="preserve">ID Venda: 400 </t>
  </si>
  <si>
    <t xml:space="preserve">ID Venda: 401 </t>
  </si>
  <si>
    <t xml:space="preserve"> Data de compra: 2020/5/12</t>
  </si>
  <si>
    <t xml:space="preserve">ID Venda: 402 </t>
  </si>
  <si>
    <t xml:space="preserve">ID Venda: 403 </t>
  </si>
  <si>
    <t xml:space="preserve"> Data de compra: 2020/6/20</t>
  </si>
  <si>
    <t xml:space="preserve">ID Venda: 404 </t>
  </si>
  <si>
    <t xml:space="preserve"> Data de compra: 2020/6/6</t>
  </si>
  <si>
    <t xml:space="preserve">ID Venda: 405 </t>
  </si>
  <si>
    <t xml:space="preserve"> Data de compra: 2020/6/29</t>
  </si>
  <si>
    <t xml:space="preserve">ID Venda: 406 </t>
  </si>
  <si>
    <t xml:space="preserve">ID Venda: 407 </t>
  </si>
  <si>
    <t xml:space="preserve"> Data de compra: 2020/6/12</t>
  </si>
  <si>
    <t xml:space="preserve">ID Venda: 408 </t>
  </si>
  <si>
    <t xml:space="preserve"> Data de compra: 2020/6/5</t>
  </si>
  <si>
    <t xml:space="preserve">ID Venda: 409 </t>
  </si>
  <si>
    <t xml:space="preserve"> Data de compra: 2020/6/18</t>
  </si>
  <si>
    <t xml:space="preserve">ID Venda: 410 </t>
  </si>
  <si>
    <t xml:space="preserve"> Data de compra: 2020/6/23</t>
  </si>
  <si>
    <t xml:space="preserve">ID Venda: 411 </t>
  </si>
  <si>
    <t xml:space="preserve"> Data de compra: 2020/6/17</t>
  </si>
  <si>
    <t xml:space="preserve">ID Venda: 412 </t>
  </si>
  <si>
    <t xml:space="preserve">ID Venda: 413 </t>
  </si>
  <si>
    <t xml:space="preserve"> Data de compra: 2020/6/24</t>
  </si>
  <si>
    <t xml:space="preserve">ID Venda: 414 </t>
  </si>
  <si>
    <t xml:space="preserve">ID Venda: 415 </t>
  </si>
  <si>
    <t xml:space="preserve"> Data de compra: 2020/6/1</t>
  </si>
  <si>
    <t xml:space="preserve">ID Venda: 416 </t>
  </si>
  <si>
    <t xml:space="preserve"> Data de compra: 2020/6/30</t>
  </si>
  <si>
    <t xml:space="preserve">ID Venda: 417 </t>
  </si>
  <si>
    <t xml:space="preserve">ID Venda: 418 </t>
  </si>
  <si>
    <t xml:space="preserve">ID Venda: 419 </t>
  </si>
  <si>
    <t xml:space="preserve"> Data de compra: 2020/6/26</t>
  </si>
  <si>
    <t xml:space="preserve">ID Venda: 420 </t>
  </si>
  <si>
    <t xml:space="preserve">ID Venda: 421 </t>
  </si>
  <si>
    <t xml:space="preserve"> Data de compra: 2020/6/2</t>
  </si>
  <si>
    <t xml:space="preserve">ID Venda: 422 </t>
  </si>
  <si>
    <t xml:space="preserve"> Data de compra: 2020/6/19</t>
  </si>
  <si>
    <t xml:space="preserve">ID Venda: 423 </t>
  </si>
  <si>
    <t xml:space="preserve">ID Venda: 424 </t>
  </si>
  <si>
    <t xml:space="preserve">ID Venda: 425 </t>
  </si>
  <si>
    <t xml:space="preserve"> Data de compra: 2020/6/15</t>
  </si>
  <si>
    <t xml:space="preserve">ID Venda: 426 </t>
  </si>
  <si>
    <t xml:space="preserve">ID Venda: 427 </t>
  </si>
  <si>
    <t xml:space="preserve"> Data de compra: 2020/6/4</t>
  </si>
  <si>
    <t xml:space="preserve">ID Venda: 428 </t>
  </si>
  <si>
    <t xml:space="preserve"> Data de compra: 2020/7/26</t>
  </si>
  <si>
    <t xml:space="preserve">ID Venda: 429 </t>
  </si>
  <si>
    <t xml:space="preserve"> Data de compra: 2020/7/27</t>
  </si>
  <si>
    <t xml:space="preserve">ID Venda: 430 </t>
  </si>
  <si>
    <t xml:space="preserve">ID Venda: 431 </t>
  </si>
  <si>
    <t xml:space="preserve"> Data de compra: 2020/7/6</t>
  </si>
  <si>
    <t xml:space="preserve">ID Venda: 432 </t>
  </si>
  <si>
    <t xml:space="preserve"> Data de compra: 2020/7/24</t>
  </si>
  <si>
    <t xml:space="preserve">ID Venda: 433 </t>
  </si>
  <si>
    <t xml:space="preserve"> Data de compra: 2020/7/1</t>
  </si>
  <si>
    <t xml:space="preserve">ID Venda: 434 </t>
  </si>
  <si>
    <t xml:space="preserve"> Data de compra: 2020/7/7</t>
  </si>
  <si>
    <t xml:space="preserve">ID Venda: 435 </t>
  </si>
  <si>
    <t xml:space="preserve"> Data de compra: 2020/7/3</t>
  </si>
  <si>
    <t xml:space="preserve">ID Venda: 436 </t>
  </si>
  <si>
    <t xml:space="preserve"> Data de compra: 2020/7/18</t>
  </si>
  <si>
    <t xml:space="preserve">ID Venda: 437 </t>
  </si>
  <si>
    <t xml:space="preserve"> Data de compra: 2020/7/13</t>
  </si>
  <si>
    <t xml:space="preserve">ID Venda: 438 </t>
  </si>
  <si>
    <t xml:space="preserve"> Data de compra: 2020/7/12</t>
  </si>
  <si>
    <t xml:space="preserve">ID Venda: 439 </t>
  </si>
  <si>
    <t xml:space="preserve">ID Venda: 440 </t>
  </si>
  <si>
    <t xml:space="preserve"> Data de compra: 2020/7/29</t>
  </si>
  <si>
    <t xml:space="preserve">ID Venda: 441 </t>
  </si>
  <si>
    <t xml:space="preserve">ID Venda: 442 </t>
  </si>
  <si>
    <t xml:space="preserve">ID Venda: 443 </t>
  </si>
  <si>
    <t xml:space="preserve"> Data de compra: 2020/7/4</t>
  </si>
  <si>
    <t xml:space="preserve">ID Venda: 444 </t>
  </si>
  <si>
    <t xml:space="preserve"> Data de compra: 2020/7/23</t>
  </si>
  <si>
    <t xml:space="preserve">ID Venda: 445 </t>
  </si>
  <si>
    <t xml:space="preserve"> Data de compra: 2020/7/9</t>
  </si>
  <si>
    <t xml:space="preserve">ID Venda: 446 </t>
  </si>
  <si>
    <t xml:space="preserve"> Data de compra: 2020/8/5</t>
  </si>
  <si>
    <t xml:space="preserve">ID Venda: 447 </t>
  </si>
  <si>
    <t xml:space="preserve">ID Venda: 448 </t>
  </si>
  <si>
    <t xml:space="preserve"> Data de compra: 2020/8/28</t>
  </si>
  <si>
    <t xml:space="preserve">ID Venda: 449 </t>
  </si>
  <si>
    <t xml:space="preserve"> Data de compra: 2020/8/15</t>
  </si>
  <si>
    <t xml:space="preserve">ID Venda: 450 </t>
  </si>
  <si>
    <t xml:space="preserve"> Data de compra: 2020/8/20</t>
  </si>
  <si>
    <t xml:space="preserve">ID Venda: 451 </t>
  </si>
  <si>
    <t xml:space="preserve"> Data de compra: 2020/8/21</t>
  </si>
  <si>
    <t xml:space="preserve">ID Venda: 452 </t>
  </si>
  <si>
    <t xml:space="preserve"> Data de compra: 2020/8/29</t>
  </si>
  <si>
    <t xml:space="preserve">ID Venda: 453 </t>
  </si>
  <si>
    <t xml:space="preserve">ID Venda: 454 </t>
  </si>
  <si>
    <t xml:space="preserve"> Data de compra: 2020/8/10</t>
  </si>
  <si>
    <t xml:space="preserve">ID Venda: 455 </t>
  </si>
  <si>
    <t xml:space="preserve"> Data de compra: 2020/8/30</t>
  </si>
  <si>
    <t xml:space="preserve">ID Venda: 456 </t>
  </si>
  <si>
    <t xml:space="preserve"> Data de compra: 2020/8/23</t>
  </si>
  <si>
    <t xml:space="preserve">ID Venda: 457 </t>
  </si>
  <si>
    <t xml:space="preserve"> Data de compra: 2020/8/16</t>
  </si>
  <si>
    <t xml:space="preserve">ID Venda: 458 </t>
  </si>
  <si>
    <t xml:space="preserve"> Data de compra: 2020/8/13</t>
  </si>
  <si>
    <t xml:space="preserve">ID Venda: 459 </t>
  </si>
  <si>
    <t xml:space="preserve">ID Venda: 460 </t>
  </si>
  <si>
    <t xml:space="preserve"> Data de compra: 2020/8/27</t>
  </si>
  <si>
    <t xml:space="preserve">ID Venda: 461 </t>
  </si>
  <si>
    <t xml:space="preserve"> Data de compra: 2020/8/11</t>
  </si>
  <si>
    <t xml:space="preserve">ID Venda: 462 </t>
  </si>
  <si>
    <t xml:space="preserve"> Data de compra: 2020/8/7</t>
  </si>
  <si>
    <t xml:space="preserve">ID Venda: 463 </t>
  </si>
  <si>
    <t xml:space="preserve"> Data de compra: 2020/8/24</t>
  </si>
  <si>
    <t xml:space="preserve">ID Venda: 464 </t>
  </si>
  <si>
    <t xml:space="preserve">ID Venda: 465 </t>
  </si>
  <si>
    <t xml:space="preserve">ID Venda: 466 </t>
  </si>
  <si>
    <t xml:space="preserve">ID Venda: 467 </t>
  </si>
  <si>
    <t xml:space="preserve"> Data de compra: 2020/8/9</t>
  </si>
  <si>
    <t xml:space="preserve">ID Venda: 468 </t>
  </si>
  <si>
    <t xml:space="preserve"> Data de compra: 2020/8/4</t>
  </si>
  <si>
    <t xml:space="preserve">ID Venda: 469 </t>
  </si>
  <si>
    <t xml:space="preserve">ID Venda: 470 </t>
  </si>
  <si>
    <t xml:space="preserve">ID Venda: 471 </t>
  </si>
  <si>
    <t xml:space="preserve"> Data de compra: 2020/8/1</t>
  </si>
  <si>
    <t xml:space="preserve">ID Venda: 472 </t>
  </si>
  <si>
    <t xml:space="preserve"> Data de compra: 2020/8/3</t>
  </si>
  <si>
    <t xml:space="preserve">ID Venda: 510 </t>
  </si>
  <si>
    <t xml:space="preserve"> ID Produto: 9400 </t>
  </si>
  <si>
    <t xml:space="preserve"> Data de compra: 2020/11/22</t>
  </si>
  <si>
    <t xml:space="preserve">ID Venda: 600 </t>
  </si>
  <si>
    <t xml:space="preserve"> ID Produto: 8002 </t>
  </si>
  <si>
    <t xml:space="preserve"> ID Produto: 4700 </t>
  </si>
  <si>
    <t>FARINHA TRIGO BLUBLU 5KG</t>
  </si>
  <si>
    <t>CARVÃO VEGETAL 3KG</t>
  </si>
  <si>
    <t>MEL POTE 350MG</t>
  </si>
  <si>
    <t>AÇÚCAR</t>
  </si>
  <si>
    <t>AÇÚCAR BLUBLU 5KG</t>
  </si>
  <si>
    <t>LEITE</t>
  </si>
  <si>
    <t>CAIXA DE LEITE DO VALE 1L</t>
  </si>
  <si>
    <t>MACARRÃO</t>
  </si>
  <si>
    <t>MACARRÃO TALHARIM PACOTE 1KG</t>
  </si>
  <si>
    <t>QUEIJO</t>
  </si>
  <si>
    <t>QUEIJO 1KG</t>
  </si>
  <si>
    <t>AVEIA PACOTE 1KG</t>
  </si>
  <si>
    <t>BISCOITO PACOTE 500G</t>
  </si>
  <si>
    <t>SKOL</t>
  </si>
  <si>
    <t>SKOL LT 350ML</t>
  </si>
  <si>
    <t>GUARANA</t>
  </si>
  <si>
    <t>GUARANA PET 2L</t>
  </si>
  <si>
    <t>RED BULL</t>
  </si>
  <si>
    <t>RED BULL LT 250ML</t>
  </si>
  <si>
    <t>DO BEM</t>
  </si>
  <si>
    <t>DO BEM UVA 1L</t>
  </si>
  <si>
    <t>TRAKINAS</t>
  </si>
  <si>
    <t>BISCOITO TRAKINAS</t>
  </si>
  <si>
    <t>NUTELLA</t>
  </si>
  <si>
    <t>CREME DE AVELÃ NUTELLA 650G</t>
  </si>
  <si>
    <t xml:space="preserve">ID Venda: 601 </t>
  </si>
  <si>
    <t xml:space="preserve"> Data de compra: 2020/11/25</t>
  </si>
  <si>
    <t xml:space="preserve">ID Venda: 602 </t>
  </si>
  <si>
    <t xml:space="preserve"> Data de compra: 2020/11/13</t>
  </si>
  <si>
    <t xml:space="preserve">ID Venda: 603 </t>
  </si>
  <si>
    <t xml:space="preserve"> ID Produto: 16004 </t>
  </si>
  <si>
    <t xml:space="preserve"> Data de compra: 2020/11/03</t>
  </si>
  <si>
    <t xml:space="preserve">ID Venda: 604 </t>
  </si>
  <si>
    <t xml:space="preserve"> Data de compra: 2020/11/12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</si>
</sst>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&quot;R$&quot;\ #,##0.0"/>
    <numFmt numFmtId="166" formatCode="&quot;R$&quot;\ #,##0"/>
  </numFmts>
  <fonts count="1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erdana"/>
      <family val="2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8"/>
      <color rgb="FF000000"/>
      <name val="MS Shell Dlg 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6" fillId="0" borderId="0"/>
    <xf numFmtId="9" fontId="8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0" fillId="0" borderId="0" xfId="0" applyFill="1" applyBorder="1"/>
    <xf numFmtId="0" fontId="4" fillId="0" borderId="0" xfId="0" applyFont="1"/>
    <xf numFmtId="0" fontId="0" fillId="0" borderId="0" xfId="0" applyAlignment="1">
      <alignment horizontal="center"/>
    </xf>
    <xf numFmtId="10" fontId="0" fillId="0" borderId="0" xfId="0" applyNumberFormat="1"/>
    <xf numFmtId="1" fontId="0" fillId="0" borderId="0" xfId="0" applyNumberFormat="1"/>
    <xf numFmtId="0" fontId="2" fillId="0" borderId="0" xfId="0" applyFont="1"/>
    <xf numFmtId="165" fontId="0" fillId="0" borderId="0" xfId="0" applyNumberFormat="1"/>
    <xf numFmtId="2" fontId="0" fillId="2" borderId="0" xfId="0" applyNumberFormat="1" applyFill="1"/>
    <xf numFmtId="0" fontId="0" fillId="2" borderId="0" xfId="0" applyFill="1"/>
    <xf numFmtId="2" fontId="2" fillId="2" borderId="0" xfId="0" applyNumberFormat="1" applyFont="1" applyFill="1"/>
    <xf numFmtId="0" fontId="2" fillId="2" borderId="0" xfId="0" applyFont="1" applyFill="1"/>
    <xf numFmtId="1" fontId="0" fillId="0" borderId="0" xfId="0" applyNumberFormat="1" applyAlignment="1">
      <alignment horizontal="left"/>
    </xf>
    <xf numFmtId="0" fontId="3" fillId="0" borderId="0" xfId="0" applyFont="1"/>
    <xf numFmtId="0" fontId="7" fillId="0" borderId="0" xfId="1" applyFont="1"/>
    <xf numFmtId="0" fontId="6" fillId="0" borderId="0" xfId="1"/>
    <xf numFmtId="9" fontId="0" fillId="0" borderId="0" xfId="2" applyFont="1"/>
    <xf numFmtId="0" fontId="0" fillId="0" borderId="2" xfId="0" applyBorder="1" applyAlignment="1">
      <alignment wrapText="1"/>
    </xf>
    <xf numFmtId="0" fontId="0" fillId="0" borderId="2" xfId="0" applyBorder="1" applyAlignment="1">
      <alignment horizontal="right" wrapText="1"/>
    </xf>
    <xf numFmtId="14" fontId="0" fillId="0" borderId="2" xfId="0" applyNumberFormat="1" applyBorder="1" applyAlignment="1">
      <alignment horizontal="right" wrapText="1"/>
    </xf>
    <xf numFmtId="14" fontId="10" fillId="0" borderId="2" xfId="0" applyNumberFormat="1" applyFont="1" applyBorder="1" applyAlignment="1">
      <alignment horizontal="right" wrapText="1"/>
    </xf>
    <xf numFmtId="0" fontId="9" fillId="0" borderId="2" xfId="0" applyFont="1" applyBorder="1" applyAlignment="1">
      <alignment wrapText="1"/>
    </xf>
    <xf numFmtId="0" fontId="11" fillId="0" borderId="2" xfId="0" applyFont="1" applyBorder="1" applyAlignment="1">
      <alignment wrapText="1"/>
    </xf>
    <xf numFmtId="0" fontId="0" fillId="0" borderId="0" xfId="0" applyNumberFormat="1"/>
    <xf numFmtId="0" fontId="12" fillId="3" borderId="3" xfId="0" applyFont="1" applyFill="1" applyBorder="1" applyAlignment="1">
      <alignment vertical="center" wrapText="1"/>
    </xf>
    <xf numFmtId="1" fontId="0" fillId="0" borderId="0" xfId="0" applyNumberFormat="1" applyAlignment="1">
      <alignment horizontal="center"/>
    </xf>
    <xf numFmtId="166" fontId="0" fillId="0" borderId="0" xfId="0" applyNumberFormat="1"/>
  </cellXfs>
  <cellStyles count="3">
    <cellStyle name="Normal" xfId="0" builtinId="0"/>
    <cellStyle name="Normal 2" xfId="1" xr:uid="{C1E6D9A0-7BDD-4ABA-91AF-A92B8176FF16}"/>
    <cellStyle name="Percent" xfId="2" builtinId="5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 ANO: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DE_PARA!$L$8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bg1">
                      <a:lumMod val="65000"/>
                      <a:shade val="30000"/>
                      <a:satMod val="115000"/>
                    </a:schemeClr>
                  </a:gs>
                  <a:gs pos="50000">
                    <a:schemeClr val="bg1">
                      <a:lumMod val="65000"/>
                      <a:shade val="67500"/>
                      <a:satMod val="115000"/>
                    </a:schemeClr>
                  </a:gs>
                  <a:gs pos="100000">
                    <a:schemeClr val="bg1">
                      <a:lumMod val="65000"/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369-4848-BDF8-7859B7AB5EB3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lin ang="2700000" scaled="1"/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9-4848-BDF8-7859B7AB5E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DE_PARA!$M$5:$Z$5</c:f>
              <c:strCache>
                <c:ptCount val="14"/>
                <c:pt idx="0">
                  <c:v>YTD 18</c:v>
                </c:pt>
                <c:pt idx="1">
                  <c:v>YTD 19</c:v>
                </c:pt>
                <c:pt idx="2">
                  <c:v>Janeiro</c:v>
                </c:pt>
                <c:pt idx="3">
                  <c:v>Fevereiro</c:v>
                </c:pt>
                <c:pt idx="4">
                  <c:v>Março</c:v>
                </c:pt>
                <c:pt idx="5">
                  <c:v>Abril</c:v>
                </c:pt>
                <c:pt idx="6">
                  <c:v>Maio</c:v>
                </c:pt>
                <c:pt idx="7">
                  <c:v>Junho</c:v>
                </c:pt>
                <c:pt idx="8">
                  <c:v>Julho</c:v>
                </c:pt>
                <c:pt idx="9">
                  <c:v>Agosto</c:v>
                </c:pt>
                <c:pt idx="10">
                  <c:v>Setembro</c:v>
                </c:pt>
                <c:pt idx="11">
                  <c:v>Outubro</c:v>
                </c:pt>
                <c:pt idx="12">
                  <c:v>Novembro</c:v>
                </c:pt>
                <c:pt idx="13">
                  <c:v>Dezembro</c:v>
                </c:pt>
              </c:strCache>
            </c:strRef>
          </c:cat>
          <c:val>
            <c:numRef>
              <c:f>DE_PARA!$M$8:$Z$8</c:f>
              <c:numCache>
                <c:formatCode>"$"\ #.##00</c:formatCode>
                <c:ptCount val="14"/>
                <c:pt idx="0">
                  <c:v>3485.4300000000003</c:v>
                </c:pt>
                <c:pt idx="1">
                  <c:v>2538.8900000000003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47098720"/>
        <c:axId val="695702272"/>
      </c:barChart>
      <c:lineChart>
        <c:grouping val="standard"/>
        <c:varyColors val="0"/>
        <c:ser>
          <c:idx val="0"/>
          <c:order val="0"/>
          <c:tx>
            <c:strRef>
              <c:f>DE_PARA!$L$6</c:f>
              <c:strCache>
                <c:ptCount val="1"/>
                <c:pt idx="0">
                  <c:v>2019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317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3.8996269922007464E-2"/>
                  <c:y val="-0.123042505592841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369-4848-BDF8-7859B7AB5EB3}"/>
                </c:ext>
              </c:extLst>
            </c:dLbl>
            <c:dLbl>
              <c:idx val="3"/>
              <c:layout>
                <c:manualLayout>
                  <c:x val="-2.2041369955917291E-2"/>
                  <c:y val="0.1006711409395972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69-4848-BDF8-7859B7AB5EB3}"/>
                </c:ext>
              </c:extLst>
            </c:dLbl>
            <c:dLbl>
              <c:idx val="4"/>
              <c:layout>
                <c:manualLayout>
                  <c:x val="-2.0345879959308304E-2"/>
                  <c:y val="5.59284116331095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9-4848-BDF8-7859B7AB5EB3}"/>
                </c:ext>
              </c:extLst>
            </c:dLbl>
            <c:dLbl>
              <c:idx val="5"/>
              <c:layout>
                <c:manualLayout>
                  <c:x val="-3.5605289928789419E-2"/>
                  <c:y val="8.9485458612975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69-4848-BDF8-7859B7AB5EB3}"/>
                </c:ext>
              </c:extLst>
            </c:dLbl>
            <c:dLbl>
              <c:idx val="7"/>
              <c:layout>
                <c:manualLayout>
                  <c:x val="-5.2560189894879622E-2"/>
                  <c:y val="-8.3892617449664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9-4848-BDF8-7859B7AB5EB3}"/>
                </c:ext>
              </c:extLst>
            </c:dLbl>
            <c:dLbl>
              <c:idx val="8"/>
              <c:layout>
                <c:manualLayout>
                  <c:x val="-3.2214309935571381E-2"/>
                  <c:y val="-8.38926174496644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69-4848-BDF8-7859B7AB5EB3}"/>
                </c:ext>
              </c:extLst>
            </c:dLbl>
            <c:dLbl>
              <c:idx val="9"/>
              <c:layout>
                <c:manualLayout>
                  <c:x val="-5.7646659884706679E-2"/>
                  <c:y val="9.5078299776286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69-4848-BDF8-7859B7AB5EB3}"/>
                </c:ext>
              </c:extLst>
            </c:dLbl>
            <c:dLbl>
              <c:idx val="10"/>
              <c:layout>
                <c:manualLayout>
                  <c:x val="-2.5432349949135302E-2"/>
                  <c:y val="9.50782997762862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69-4848-BDF8-7859B7AB5EB3}"/>
                </c:ext>
              </c:extLst>
            </c:dLbl>
            <c:dLbl>
              <c:idx val="11"/>
              <c:layout>
                <c:manualLayout>
                  <c:x val="-1.69548999660902E-2"/>
                  <c:y val="8.94854586129753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369-4848-BDF8-7859B7AB5EB3}"/>
                </c:ext>
              </c:extLst>
            </c:dLbl>
            <c:dLbl>
              <c:idx val="12"/>
              <c:layout>
                <c:manualLayout>
                  <c:x val="-5.0864699898270603E-3"/>
                  <c:y val="7.2706935123042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369-4848-BDF8-7859B7AB5EB3}"/>
                </c:ext>
              </c:extLst>
            </c:dLbl>
            <c:dLbl>
              <c:idx val="13"/>
              <c:layout>
                <c:manualLayout>
                  <c:x val="-1.5259409969481304E-2"/>
                  <c:y val="7.27069351230424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369-4848-BDF8-7859B7AB5EB3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DE_PARA!$M$5:$Z$5</c:f>
              <c:strCache>
                <c:ptCount val="14"/>
                <c:pt idx="0">
                  <c:v>YTD 18</c:v>
                </c:pt>
                <c:pt idx="1">
                  <c:v>YTD 19</c:v>
                </c:pt>
                <c:pt idx="2">
                  <c:v>Janeiro</c:v>
                </c:pt>
                <c:pt idx="3">
                  <c:v>Fevereiro</c:v>
                </c:pt>
                <c:pt idx="4">
                  <c:v>Março</c:v>
                </c:pt>
                <c:pt idx="5">
                  <c:v>Abril</c:v>
                </c:pt>
                <c:pt idx="6">
                  <c:v>Maio</c:v>
                </c:pt>
                <c:pt idx="7">
                  <c:v>Junho</c:v>
                </c:pt>
                <c:pt idx="8">
                  <c:v>Julho</c:v>
                </c:pt>
                <c:pt idx="9">
                  <c:v>Agosto</c:v>
                </c:pt>
                <c:pt idx="10">
                  <c:v>Setembro</c:v>
                </c:pt>
                <c:pt idx="11">
                  <c:v>Outubro</c:v>
                </c:pt>
                <c:pt idx="12">
                  <c:v>Novembro</c:v>
                </c:pt>
                <c:pt idx="13">
                  <c:v>Dezembro</c:v>
                </c:pt>
              </c:strCache>
            </c:strRef>
          </c:cat>
          <c:val>
            <c:numRef>
              <c:f>DE_PARA!$M$6:$Z$6</c:f>
              <c:numCache>
                <c:formatCode>General</c:formatCode>
                <c:ptCount val="14"/>
                <c:pt idx="2" formatCode="&quot;R$&quot;\ #,##0">
                  <c:v>139.07</c:v>
                </c:pt>
                <c:pt idx="3" formatCode="&quot;R$&quot;\ #,##0">
                  <c:v>288.01000000000005</c:v>
                </c:pt>
                <c:pt idx="4" formatCode="&quot;R$&quot;\ #,##0">
                  <c:v>319.25</c:v>
                </c:pt>
                <c:pt idx="5" formatCode="&quot;R$&quot;\ #,##0">
                  <c:v>349.84999999999991</c:v>
                </c:pt>
                <c:pt idx="6" formatCode="&quot;R$&quot;\ #,##0">
                  <c:v>244.11</c:v>
                </c:pt>
                <c:pt idx="7" formatCode="&quot;R$&quot;\ #,##0">
                  <c:v>292.39000000000004</c:v>
                </c:pt>
                <c:pt idx="8" formatCode="&quot;R$&quot;\ #,##0">
                  <c:v>343.65999999999997</c:v>
                </c:pt>
                <c:pt idx="9" formatCode="&quot;R$&quot;\ #,##0">
                  <c:v>304.05000000000007</c:v>
                </c:pt>
                <c:pt idx="10" formatCode="&quot;R$&quot;\ #,##0">
                  <c:v>222.57999999999998</c:v>
                </c:pt>
                <c:pt idx="11" formatCode="&quot;R$&quot;\ #,##0">
                  <c:v>318.77</c:v>
                </c:pt>
                <c:pt idx="12" formatCode="&quot;R$&quot;\ #,##0">
                  <c:v>294.87000000000006</c:v>
                </c:pt>
                <c:pt idx="13" formatCode="&quot;R$&quot;\ #,##0">
                  <c:v>368.82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69-4848-BDF8-7859B7AB5EB3}"/>
            </c:ext>
          </c:extLst>
        </c:ser>
        <c:ser>
          <c:idx val="1"/>
          <c:order val="1"/>
          <c:tx>
            <c:strRef>
              <c:f>DE_PARA!$L$7</c:f>
              <c:strCache>
                <c:ptCount val="1"/>
                <c:pt idx="0">
                  <c:v>2020</c:v>
                </c:pt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DE_PARA!$M$5:$Z$5</c:f>
              <c:strCache>
                <c:ptCount val="14"/>
                <c:pt idx="0">
                  <c:v>YTD 18</c:v>
                </c:pt>
                <c:pt idx="1">
                  <c:v>YTD 19</c:v>
                </c:pt>
                <c:pt idx="2">
                  <c:v>Janeiro</c:v>
                </c:pt>
                <c:pt idx="3">
                  <c:v>Fevereiro</c:v>
                </c:pt>
                <c:pt idx="4">
                  <c:v>Março</c:v>
                </c:pt>
                <c:pt idx="5">
                  <c:v>Abril</c:v>
                </c:pt>
                <c:pt idx="6">
                  <c:v>Maio</c:v>
                </c:pt>
                <c:pt idx="7">
                  <c:v>Junho</c:v>
                </c:pt>
                <c:pt idx="8">
                  <c:v>Julho</c:v>
                </c:pt>
                <c:pt idx="9">
                  <c:v>Agosto</c:v>
                </c:pt>
                <c:pt idx="10">
                  <c:v>Setembro</c:v>
                </c:pt>
                <c:pt idx="11">
                  <c:v>Outubro</c:v>
                </c:pt>
                <c:pt idx="12">
                  <c:v>Novembro</c:v>
                </c:pt>
                <c:pt idx="13">
                  <c:v>Dezembro</c:v>
                </c:pt>
              </c:strCache>
            </c:strRef>
          </c:cat>
          <c:val>
            <c:numRef>
              <c:f>DE_PARA!$M$7:$Z$7</c:f>
              <c:numCache>
                <c:formatCode>General</c:formatCode>
                <c:ptCount val="14"/>
                <c:pt idx="2" formatCode="&quot;R$&quot;\ #,##0">
                  <c:v>236.36</c:v>
                </c:pt>
                <c:pt idx="3" formatCode="&quot;R$&quot;\ #,##0">
                  <c:v>279.27000000000004</c:v>
                </c:pt>
                <c:pt idx="4" formatCode="&quot;R$&quot;\ #,##0">
                  <c:v>341.99000000000007</c:v>
                </c:pt>
                <c:pt idx="5" formatCode="&quot;R$&quot;\ #,##0">
                  <c:v>364.40000000000003</c:v>
                </c:pt>
                <c:pt idx="6" formatCode="&quot;R$&quot;\ #,##0">
                  <c:v>284.17</c:v>
                </c:pt>
                <c:pt idx="7" formatCode="&quot;R$&quot;\ #,##0">
                  <c:v>328.81</c:v>
                </c:pt>
                <c:pt idx="8" formatCode="&quot;R$&quot;\ #,##0">
                  <c:v>222.45000000000005</c:v>
                </c:pt>
                <c:pt idx="9" formatCode="&quot;R$&quot;\ #,##0">
                  <c:v>351.48000000000008</c:v>
                </c:pt>
                <c:pt idx="10" formatCode="&quot;R$&quot;\ #,##0">
                  <c:v>0</c:v>
                </c:pt>
                <c:pt idx="11" formatCode="&quot;R$&quot;\ #,##0">
                  <c:v>0</c:v>
                </c:pt>
                <c:pt idx="12" formatCode="&quot;R$&quot;\ #,##0">
                  <c:v>129.95999999999998</c:v>
                </c:pt>
                <c:pt idx="13" formatCode="&quot;R$&quot;\ #,##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27136"/>
        <c:axId val="573207696"/>
      </c:lineChart>
      <c:catAx>
        <c:axId val="56932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207696"/>
        <c:crosses val="autoZero"/>
        <c:auto val="1"/>
        <c:lblAlgn val="ctr"/>
        <c:lblOffset val="100"/>
        <c:noMultiLvlLbl val="0"/>
      </c:catAx>
      <c:valAx>
        <c:axId val="57320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327136"/>
        <c:crosses val="autoZero"/>
        <c:crossBetween val="between"/>
      </c:valAx>
      <c:valAx>
        <c:axId val="695702272"/>
        <c:scaling>
          <c:orientation val="minMax"/>
        </c:scaling>
        <c:delete val="0"/>
        <c:axPos val="r"/>
        <c:numFmt formatCode="&quot;$&quot;\ #.##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7098720"/>
        <c:crosses val="max"/>
        <c:crossBetween val="between"/>
      </c:valAx>
      <c:catAx>
        <c:axId val="647098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5702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Faturamento</a:t>
            </a:r>
            <a:r>
              <a:rPr lang="pt-BR" baseline="0"/>
              <a:t> dia</a:t>
            </a:r>
            <a:r>
              <a:rPr lang="pt-BR"/>
              <a:t>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DE_PARA!$O$13:$AR$13</c:f>
              <c:numCache>
                <c:formatCode>"R$"\ #,##0.0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1.57</c:v>
                </c:pt>
                <c:pt idx="3">
                  <c:v>1.57</c:v>
                </c:pt>
                <c:pt idx="4">
                  <c:v>1.57</c:v>
                </c:pt>
                <c:pt idx="5">
                  <c:v>1.57</c:v>
                </c:pt>
                <c:pt idx="6">
                  <c:v>1.57</c:v>
                </c:pt>
                <c:pt idx="7">
                  <c:v>1.57</c:v>
                </c:pt>
                <c:pt idx="8">
                  <c:v>1.57</c:v>
                </c:pt>
                <c:pt idx="9">
                  <c:v>1.57</c:v>
                </c:pt>
                <c:pt idx="10">
                  <c:v>1.57</c:v>
                </c:pt>
                <c:pt idx="11">
                  <c:v>10.97</c:v>
                </c:pt>
                <c:pt idx="12">
                  <c:v>38.380000000000003</c:v>
                </c:pt>
                <c:pt idx="13">
                  <c:v>38.380000000000003</c:v>
                </c:pt>
                <c:pt idx="14">
                  <c:v>38.380000000000003</c:v>
                </c:pt>
                <c:pt idx="15">
                  <c:v>38.380000000000003</c:v>
                </c:pt>
                <c:pt idx="16">
                  <c:v>38.380000000000003</c:v>
                </c:pt>
                <c:pt idx="17">
                  <c:v>38.380000000000003</c:v>
                </c:pt>
                <c:pt idx="18">
                  <c:v>38.380000000000003</c:v>
                </c:pt>
                <c:pt idx="19">
                  <c:v>38.380000000000003</c:v>
                </c:pt>
                <c:pt idx="20">
                  <c:v>38.380000000000003</c:v>
                </c:pt>
                <c:pt idx="21">
                  <c:v>92.97</c:v>
                </c:pt>
                <c:pt idx="22">
                  <c:v>92.97</c:v>
                </c:pt>
                <c:pt idx="23">
                  <c:v>92.97</c:v>
                </c:pt>
                <c:pt idx="24">
                  <c:v>129.96</c:v>
                </c:pt>
                <c:pt idx="25">
                  <c:v>129.96</c:v>
                </c:pt>
                <c:pt idx="26">
                  <c:v>129.96</c:v>
                </c:pt>
                <c:pt idx="27">
                  <c:v>129.96</c:v>
                </c:pt>
                <c:pt idx="28">
                  <c:v>129.96</c:v>
                </c:pt>
                <c:pt idx="29">
                  <c:v>129.96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569327136"/>
        <c:axId val="573207696"/>
      </c:barChar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4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B0-449B-B1E1-3F672C64D82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0.14991651895906741"/>
                  <c:y val="-0.309094720139918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4B0-449B-B1E1-3F672C64D82C}"/>
                </c:ext>
              </c:extLst>
            </c:dLbl>
            <c:dLbl>
              <c:idx val="11"/>
              <c:layout>
                <c:manualLayout>
                  <c:x val="-7.835514897999403E-2"/>
                  <c:y val="-0.309094720139918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B0-449B-B1E1-3F672C64D82C}"/>
                </c:ext>
              </c:extLst>
            </c:dLbl>
            <c:dLbl>
              <c:idx val="12"/>
              <c:layout>
                <c:manualLayout>
                  <c:x val="-4.7707579986048992E-2"/>
                  <c:y val="-9.15963091014816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7.8854763794021145E-3"/>
                  <c:y val="-0.2003241030819092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2D-4992-89E5-4F84D2423A3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B0-449B-B1E1-3F672C64D82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2D-4992-89E5-4F84D2423A3A}"/>
                </c:ext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4B0-449B-B1E1-3F672C64D82C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DE_PARA!$O$12:$AR$12</c:f>
              <c:numCache>
                <c:formatCode>"R$"\ #,##0.0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1.57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9.4</c:v>
                </c:pt>
                <c:pt idx="12">
                  <c:v>27.41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54.589999999999996</c:v>
                </c:pt>
                <c:pt idx="22">
                  <c:v>0</c:v>
                </c:pt>
                <c:pt idx="23">
                  <c:v>0</c:v>
                </c:pt>
                <c:pt idx="24">
                  <c:v>36.99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69-4848-BDF8-7859B7AB5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772720"/>
        <c:axId val="599045712"/>
      </c:lineChart>
      <c:catAx>
        <c:axId val="56932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3207696"/>
        <c:crosses val="autoZero"/>
        <c:auto val="1"/>
        <c:lblAlgn val="ctr"/>
        <c:lblOffset val="100"/>
        <c:noMultiLvlLbl val="0"/>
      </c:catAx>
      <c:valAx>
        <c:axId val="573207696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327136"/>
        <c:crosses val="autoZero"/>
        <c:crossBetween val="between"/>
      </c:valAx>
      <c:valAx>
        <c:axId val="599045712"/>
        <c:scaling>
          <c:orientation val="minMax"/>
        </c:scaling>
        <c:delete val="0"/>
        <c:axPos val="r"/>
        <c:numFmt formatCode="&quot;R$&quot;\ 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4772720"/>
        <c:crosses val="max"/>
        <c:crossBetween val="between"/>
      </c:valAx>
      <c:catAx>
        <c:axId val="64477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59904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 por Produto: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5340223142932516"/>
          <c:y val="0.15423380567530029"/>
          <c:w val="0.50095051593440176"/>
          <c:h val="0.81149201528574411"/>
        </c:manualLayout>
      </c:layout>
      <c:doughnutChart>
        <c:varyColors val="1"/>
        <c:ser>
          <c:idx val="0"/>
          <c:order val="0"/>
          <c:explosion val="8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3A-4C58-AFE2-FE741C90EC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3A-4C58-AFE2-FE741C90EC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3A-4C58-AFE2-FE741C90EC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3A-4C58-AFE2-FE741C90ECA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3A-4C58-AFE2-FE741C90ECA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3A-4C58-AFE2-FE741C90ECA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E3A-4C58-AFE2-FE741C90ECA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E3A-4C58-AFE2-FE741C90ECA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E3A-4C58-AFE2-FE741C90ECA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DE_PARA!$O$19:$O$32</c:f>
              <c:strCache>
                <c:ptCount val="14"/>
                <c:pt idx="0">
                  <c:v>FARINHA</c:v>
                </c:pt>
                <c:pt idx="1">
                  <c:v>CARVÃO</c:v>
                </c:pt>
                <c:pt idx="2">
                  <c:v>MEL</c:v>
                </c:pt>
                <c:pt idx="3">
                  <c:v>AÇÚCAR</c:v>
                </c:pt>
                <c:pt idx="4">
                  <c:v>LEITE</c:v>
                </c:pt>
                <c:pt idx="5">
                  <c:v>MACARRÃO</c:v>
                </c:pt>
                <c:pt idx="6">
                  <c:v>QUEIJO</c:v>
                </c:pt>
                <c:pt idx="7">
                  <c:v>AVEIA</c:v>
                </c:pt>
                <c:pt idx="8">
                  <c:v>BISCOITO</c:v>
                </c:pt>
                <c:pt idx="9">
                  <c:v>SKOL</c:v>
                </c:pt>
                <c:pt idx="10">
                  <c:v>GUARANA</c:v>
                </c:pt>
                <c:pt idx="11">
                  <c:v>RED BULL</c:v>
                </c:pt>
                <c:pt idx="12">
                  <c:v>DO BEM</c:v>
                </c:pt>
                <c:pt idx="13">
                  <c:v>TRAKINAS</c:v>
                </c:pt>
              </c:strCache>
            </c:strRef>
          </c:cat>
          <c:val>
            <c:numRef>
              <c:f>DE_PARA!$Q$19:$Q$32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27.41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8.1999999999999993</c:v>
                </c:pt>
                <c:pt idx="11">
                  <c:v>18.8</c:v>
                </c:pt>
                <c:pt idx="12">
                  <c:v>0</c:v>
                </c:pt>
                <c:pt idx="13">
                  <c:v>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0-47D3-88E7-63679B581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Produto</a:t>
            </a:r>
            <a:r>
              <a:rPr lang="pt-BR" baseline="0"/>
              <a:t> vs AA: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61007570654021E-2"/>
          <c:y val="0.31481481481481483"/>
          <c:w val="0.97647798485869197"/>
          <c:h val="0.577785797608632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DE_PARA!$P$18</c:f>
              <c:strCache>
                <c:ptCount val="1"/>
                <c:pt idx="0">
                  <c:v>2019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tint val="66000"/>
                    <a:satMod val="16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DE_PARA!$O$19:$O$33</c:f>
              <c:strCache>
                <c:ptCount val="15"/>
                <c:pt idx="0">
                  <c:v>FARINHA</c:v>
                </c:pt>
                <c:pt idx="1">
                  <c:v>CARVÃO</c:v>
                </c:pt>
                <c:pt idx="2">
                  <c:v>MEL</c:v>
                </c:pt>
                <c:pt idx="3">
                  <c:v>AÇÚCAR</c:v>
                </c:pt>
                <c:pt idx="4">
                  <c:v>LEITE</c:v>
                </c:pt>
                <c:pt idx="5">
                  <c:v>MACARRÃO</c:v>
                </c:pt>
                <c:pt idx="6">
                  <c:v>QUEIJO</c:v>
                </c:pt>
                <c:pt idx="7">
                  <c:v>AVEIA</c:v>
                </c:pt>
                <c:pt idx="8">
                  <c:v>BISCOITO</c:v>
                </c:pt>
                <c:pt idx="9">
                  <c:v>SKOL</c:v>
                </c:pt>
                <c:pt idx="10">
                  <c:v>GUARANA</c:v>
                </c:pt>
                <c:pt idx="11">
                  <c:v>RED BULL</c:v>
                </c:pt>
                <c:pt idx="12">
                  <c:v>DO BEM</c:v>
                </c:pt>
                <c:pt idx="13">
                  <c:v>TRAKINAS</c:v>
                </c:pt>
                <c:pt idx="14">
                  <c:v>NUTELLA</c:v>
                </c:pt>
              </c:strCache>
            </c:strRef>
          </c:cat>
          <c:val>
            <c:numRef>
              <c:f>DE_PARA!$P$19:$P$33</c:f>
              <c:numCache>
                <c:formatCode>General</c:formatCode>
                <c:ptCount val="15"/>
                <c:pt idx="0">
                  <c:v>38.799999999999997</c:v>
                </c:pt>
                <c:pt idx="1">
                  <c:v>47.82</c:v>
                </c:pt>
                <c:pt idx="2">
                  <c:v>76.760000000000005</c:v>
                </c:pt>
                <c:pt idx="3">
                  <c:v>32.22</c:v>
                </c:pt>
                <c:pt idx="4">
                  <c:v>11.97</c:v>
                </c:pt>
                <c:pt idx="5">
                  <c:v>14.25</c:v>
                </c:pt>
                <c:pt idx="6">
                  <c:v>27.41</c:v>
                </c:pt>
                <c:pt idx="7">
                  <c:v>41.7</c:v>
                </c:pt>
                <c:pt idx="8">
                  <c:v>3.94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2-4E05-B513-510A7B82EC90}"/>
            </c:ext>
          </c:extLst>
        </c:ser>
        <c:ser>
          <c:idx val="1"/>
          <c:order val="1"/>
          <c:tx>
            <c:strRef>
              <c:f>DE_PARA!$Q$18</c:f>
              <c:strCache>
                <c:ptCount val="1"/>
                <c:pt idx="0">
                  <c:v>2020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75000"/>
                    <a:shade val="30000"/>
                    <a:satMod val="115000"/>
                  </a:schemeClr>
                </a:gs>
                <a:gs pos="50000">
                  <a:schemeClr val="accent1">
                    <a:lumMod val="75000"/>
                    <a:shade val="67500"/>
                    <a:satMod val="115000"/>
                  </a:schemeClr>
                </a:gs>
                <a:gs pos="100000">
                  <a:schemeClr val="accent1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DE_PARA!$O$19:$O$33</c:f>
              <c:strCache>
                <c:ptCount val="15"/>
                <c:pt idx="0">
                  <c:v>FARINHA</c:v>
                </c:pt>
                <c:pt idx="1">
                  <c:v>CARVÃO</c:v>
                </c:pt>
                <c:pt idx="2">
                  <c:v>MEL</c:v>
                </c:pt>
                <c:pt idx="3">
                  <c:v>AÇÚCAR</c:v>
                </c:pt>
                <c:pt idx="4">
                  <c:v>LEITE</c:v>
                </c:pt>
                <c:pt idx="5">
                  <c:v>MACARRÃO</c:v>
                </c:pt>
                <c:pt idx="6">
                  <c:v>QUEIJO</c:v>
                </c:pt>
                <c:pt idx="7">
                  <c:v>AVEIA</c:v>
                </c:pt>
                <c:pt idx="8">
                  <c:v>BISCOITO</c:v>
                </c:pt>
                <c:pt idx="9">
                  <c:v>SKOL</c:v>
                </c:pt>
                <c:pt idx="10">
                  <c:v>GUARANA</c:v>
                </c:pt>
                <c:pt idx="11">
                  <c:v>RED BULL</c:v>
                </c:pt>
                <c:pt idx="12">
                  <c:v>DO BEM</c:v>
                </c:pt>
                <c:pt idx="13">
                  <c:v>TRAKINAS</c:v>
                </c:pt>
                <c:pt idx="14">
                  <c:v>NUTELLA</c:v>
                </c:pt>
              </c:strCache>
            </c:strRef>
          </c:cat>
          <c:val>
            <c:numRef>
              <c:f>DE_PARA!$Q$19:$Q$33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27.41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8.1999999999999993</c:v>
                </c:pt>
                <c:pt idx="11">
                  <c:v>18.8</c:v>
                </c:pt>
                <c:pt idx="12">
                  <c:v>0</c:v>
                </c:pt>
                <c:pt idx="13">
                  <c:v>1.57</c:v>
                </c:pt>
                <c:pt idx="14">
                  <c:v>73.98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2-4E05-B513-510A7B82E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710175"/>
        <c:axId val="477432703"/>
      </c:barChart>
      <c:catAx>
        <c:axId val="47371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432703"/>
        <c:crosses val="autoZero"/>
        <c:auto val="1"/>
        <c:lblAlgn val="ctr"/>
        <c:lblOffset val="100"/>
        <c:noMultiLvlLbl val="0"/>
      </c:catAx>
      <c:valAx>
        <c:axId val="4774327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3710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DE_PARA!$A$2" fmlaRange="DE_PARA!$I$3:$I$14" noThreeD="1" sel="11" val="4"/>
</file>

<file path=xl/ctrlProps/ctrlProp2.xml><?xml version="1.0" encoding="utf-8"?>
<formControlPr xmlns="http://schemas.microsoft.com/office/spreadsheetml/2009/9/main" objectType="Drop" dropStyle="combo" dx="26" fmlaLink="DE_PARA!$B$2" fmlaRange="DE_PARA!$I$3:$I$14" noThreeD="1" sel="8" val="4"/>
</file>

<file path=xl/ctrlProps/ctrlProp3.xml><?xml version="1.0" encoding="utf-8"?>
<formControlPr xmlns="http://schemas.microsoft.com/office/spreadsheetml/2009/9/main" objectType="Drop" dropStyle="combo" dx="26" fmlaLink="DE_PARA!$M$11" fmlaRange="DE_PARA!$I$3:$I$14" noThreeD="1" sel="11" val="4"/>
</file>

<file path=xl/ctrlProps/ctrlProp4.xml><?xml version="1.0" encoding="utf-8"?>
<formControlPr xmlns="http://schemas.microsoft.com/office/spreadsheetml/2009/9/main" objectType="Drop" dropStyle="combo" dx="26" fmlaLink="DE_PARA!$N$17" fmlaRange="DE_PARA!$I$3:$I$14" noThreeD="1" sel="11" val="4"/>
</file>

<file path=xl/ctrlProps/ctrlProp5.xml><?xml version="1.0" encoding="utf-8"?>
<formControlPr xmlns="http://schemas.microsoft.com/office/spreadsheetml/2009/9/main" objectType="Drop" dropStyle="combo" dx="26" fmlaLink="DE_PARA!$N$17" fmlaRange="DE_PARA!$I$3:$I$14" noThreeD="1" sel="11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17927</xdr:colOff>
      <xdr:row>0</xdr:row>
      <xdr:rowOff>8964</xdr:rowOff>
    </xdr:from>
    <xdr:to>
      <xdr:col>13</xdr:col>
      <xdr:colOff>17929</xdr:colOff>
      <xdr:row>4</xdr:row>
      <xdr:rowOff>26894</xdr:rowOff>
    </xdr:to>
    <xdr:sp macro="" textlink="">
      <xdr:nvSpPr>
        <xdr:cNvPr id="43" name="Rectangle 2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7927" y="8964"/>
          <a:ext cx="8570261" cy="735106"/>
        </a:xfrm>
        <a:prstGeom prst="rect">
          <a:avLst/>
        </a:prstGeom>
        <a:solidFill>
          <a:schemeClr val="tx1">
            <a:lumMod val="50000"/>
            <a:lumOff val="50000"/>
            <a:alpha val="52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7</xdr:row>
          <xdr:rowOff>121920</xdr:rowOff>
        </xdr:from>
        <xdr:to>
          <xdr:col>2</xdr:col>
          <xdr:colOff>723900</xdr:colOff>
          <xdr:row>8</xdr:row>
          <xdr:rowOff>129540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584499</xdr:colOff>
      <xdr:row>6</xdr:row>
      <xdr:rowOff>144780</xdr:rowOff>
    </xdr:from>
    <xdr:to>
      <xdr:col>18</xdr:col>
      <xdr:colOff>150159</xdr:colOff>
      <xdr:row>19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243839</xdr:colOff>
      <xdr:row>6</xdr:row>
      <xdr:rowOff>121920</xdr:rowOff>
    </xdr:from>
    <xdr:to>
      <xdr:col>5</xdr:col>
      <xdr:colOff>591671</xdr:colOff>
      <xdr:row>18</xdr:row>
      <xdr:rowOff>144780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3839" y="121920"/>
          <a:ext cx="3960608" cy="217438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654424</xdr:colOff>
      <xdr:row>6</xdr:row>
      <xdr:rowOff>121920</xdr:rowOff>
    </xdr:from>
    <xdr:to>
      <xdr:col>18</xdr:col>
      <xdr:colOff>493059</xdr:colOff>
      <xdr:row>18</xdr:row>
      <xdr:rowOff>160020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67200" y="121920"/>
          <a:ext cx="7844118" cy="218962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243840</xdr:colOff>
      <xdr:row>19</xdr:row>
      <xdr:rowOff>160020</xdr:rowOff>
    </xdr:from>
    <xdr:to>
      <xdr:col>5</xdr:col>
      <xdr:colOff>654424</xdr:colOff>
      <xdr:row>32</xdr:row>
      <xdr:rowOff>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" y="2490844"/>
          <a:ext cx="4023360" cy="2170803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20</xdr:row>
          <xdr:rowOff>53340</xdr:rowOff>
        </xdr:from>
        <xdr:to>
          <xdr:col>2</xdr:col>
          <xdr:colOff>742950</xdr:colOff>
          <xdr:row>21</xdr:row>
          <xdr:rowOff>76200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19</xdr:col>
      <xdr:colOff>53784</xdr:colOff>
      <xdr:row>8</xdr:row>
      <xdr:rowOff>17930</xdr:rowOff>
    </xdr:from>
    <xdr:ext cx="3530710" cy="28020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281643" y="376518"/>
          <a:ext cx="35307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Pepe</a:t>
          </a:r>
          <a:r>
            <a:rPr lang="pt-BR" sz="1200"/>
            <a:t> : "Compra de carvão favor SMS 53 9.8438-0630 </a:t>
          </a:r>
        </a:p>
      </xdr:txBody>
    </xdr:sp>
    <xdr:clientData/>
  </xdr:oneCellAnchor>
  <xdr:oneCellAnchor>
    <xdr:from>
      <xdr:col>19</xdr:col>
      <xdr:colOff>44819</xdr:colOff>
      <xdr:row>10</xdr:row>
      <xdr:rowOff>35861</xdr:rowOff>
    </xdr:from>
    <xdr:ext cx="3733138" cy="28020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272678" y="753037"/>
          <a:ext cx="373313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Manuel</a:t>
          </a:r>
          <a:r>
            <a:rPr lang="pt-BR" sz="1200"/>
            <a:t> : "Aumentar</a:t>
          </a:r>
          <a:r>
            <a:rPr lang="pt-BR" sz="1200" baseline="0"/>
            <a:t> receita do pão </a:t>
          </a:r>
          <a:r>
            <a:rPr lang="pt-BR" sz="1200"/>
            <a:t>SMS 53 9.9538-0940</a:t>
          </a:r>
        </a:p>
      </xdr:txBody>
    </xdr:sp>
    <xdr:clientData/>
  </xdr:oneCellAnchor>
  <xdr:twoCellAnchor>
    <xdr:from>
      <xdr:col>6</xdr:col>
      <xdr:colOff>132455</xdr:colOff>
      <xdr:row>19</xdr:row>
      <xdr:rowOff>167863</xdr:rowOff>
    </xdr:from>
    <xdr:to>
      <xdr:col>17</xdr:col>
      <xdr:colOff>397493</xdr:colOff>
      <xdr:row>32</xdr:row>
      <xdr:rowOff>63089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14343</xdr:colOff>
      <xdr:row>19</xdr:row>
      <xdr:rowOff>148813</xdr:rowOff>
    </xdr:from>
    <xdr:to>
      <xdr:col>18</xdr:col>
      <xdr:colOff>493058</xdr:colOff>
      <xdr:row>32</xdr:row>
      <xdr:rowOff>7619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317402" y="2479637"/>
          <a:ext cx="7793915" cy="218962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510988</xdr:colOff>
      <xdr:row>10</xdr:row>
      <xdr:rowOff>152401</xdr:rowOff>
    </xdr:from>
    <xdr:to>
      <xdr:col>5</xdr:col>
      <xdr:colOff>555812</xdr:colOff>
      <xdr:row>14</xdr:row>
      <xdr:rowOff>8965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10988" y="869577"/>
          <a:ext cx="3657600" cy="573741"/>
        </a:xfrm>
        <a:prstGeom prst="roundRect">
          <a:avLst/>
        </a:prstGeom>
        <a:noFill/>
        <a:ln w="19050">
          <a:solidFill>
            <a:srgbClr val="0066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600635</xdr:colOff>
      <xdr:row>16</xdr:row>
      <xdr:rowOff>98612</xdr:rowOff>
    </xdr:from>
    <xdr:to>
      <xdr:col>5</xdr:col>
      <xdr:colOff>188259</xdr:colOff>
      <xdr:row>18</xdr:row>
      <xdr:rowOff>44824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00635" y="1891553"/>
          <a:ext cx="3200400" cy="304800"/>
        </a:xfrm>
        <a:prstGeom prst="rect">
          <a:avLst/>
        </a:prstGeom>
        <a:noFill/>
        <a:ln>
          <a:solidFill>
            <a:srgbClr val="0066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*Na compra dos top itens</a:t>
          </a:r>
          <a:r>
            <a:rPr lang="pt-BR" sz="1100" baseline="0">
              <a:solidFill>
                <a:sysClr val="windowText" lastClr="000000"/>
              </a:solidFill>
            </a:rPr>
            <a:t> ganha 1 desconto: </a:t>
          </a:r>
          <a:r>
            <a:rPr lang="pt-BR" sz="1100" b="1" baseline="0">
              <a:solidFill>
                <a:sysClr val="windowText" lastClr="000000"/>
              </a:solidFill>
            </a:rPr>
            <a:t>+10%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20</xdr:row>
          <xdr:rowOff>60960</xdr:rowOff>
        </xdr:from>
        <xdr:to>
          <xdr:col>9</xdr:col>
          <xdr:colOff>114300</xdr:colOff>
          <xdr:row>21</xdr:row>
          <xdr:rowOff>93345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560294</xdr:colOff>
      <xdr:row>19</xdr:row>
      <xdr:rowOff>26893</xdr:rowOff>
    </xdr:from>
    <xdr:to>
      <xdr:col>25</xdr:col>
      <xdr:colOff>224117</xdr:colOff>
      <xdr:row>31</xdr:row>
      <xdr:rowOff>98612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</xdr:colOff>
          <xdr:row>20</xdr:row>
          <xdr:rowOff>91440</xdr:rowOff>
        </xdr:from>
        <xdr:to>
          <xdr:col>20</xdr:col>
          <xdr:colOff>396240</xdr:colOff>
          <xdr:row>21</xdr:row>
          <xdr:rowOff>129540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570156</xdr:colOff>
      <xdr:row>19</xdr:row>
      <xdr:rowOff>148813</xdr:rowOff>
    </xdr:from>
    <xdr:to>
      <xdr:col>26</xdr:col>
      <xdr:colOff>116542</xdr:colOff>
      <xdr:row>32</xdr:row>
      <xdr:rowOff>7619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188415" y="2479637"/>
          <a:ext cx="4423186" cy="2189629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21</xdr:col>
      <xdr:colOff>253925</xdr:colOff>
      <xdr:row>22</xdr:row>
      <xdr:rowOff>111387</xdr:rowOff>
    </xdr:from>
    <xdr:to>
      <xdr:col>22</xdr:col>
      <xdr:colOff>450817</xdr:colOff>
      <xdr:row>28</xdr:row>
      <xdr:rowOff>143436</xdr:rowOff>
    </xdr:to>
    <xdr:pic macro="[0]!AbreFormCadastro"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050708"/>
            </a:clrFrom>
            <a:clrTo>
              <a:srgbClr val="050708">
                <a:alpha val="0"/>
              </a:srgbClr>
            </a:clrTo>
          </a:clrChange>
        </a:blip>
        <a:stretch>
          <a:fillRect/>
        </a:stretch>
      </xdr:blipFill>
      <xdr:spPr>
        <a:xfrm rot="19624645">
          <a:off x="13667366" y="4055858"/>
          <a:ext cx="1014922" cy="1107813"/>
        </a:xfrm>
        <a:prstGeom prst="rect">
          <a:avLst/>
        </a:prstGeom>
      </xdr:spPr>
    </xdr:pic>
    <xdr:clientData/>
  </xdr:twoCellAnchor>
  <xdr:twoCellAnchor>
    <xdr:from>
      <xdr:col>0</xdr:col>
      <xdr:colOff>251013</xdr:colOff>
      <xdr:row>33</xdr:row>
      <xdr:rowOff>44824</xdr:rowOff>
    </xdr:from>
    <xdr:to>
      <xdr:col>18</xdr:col>
      <xdr:colOff>510988</xdr:colOff>
      <xdr:row>44</xdr:row>
      <xdr:rowOff>89647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170329</xdr:colOff>
      <xdr:row>35</xdr:row>
      <xdr:rowOff>152400</xdr:rowOff>
    </xdr:from>
    <xdr:ext cx="543226" cy="264560"/>
    <xdr:sp macro="" textlink="DE_PARA!R19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775447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2503DF76-E870-4B76-89B1-CA90C4F854E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2</xdr:col>
      <xdr:colOff>1267833</xdr:colOff>
      <xdr:row>35</xdr:row>
      <xdr:rowOff>152400</xdr:rowOff>
    </xdr:from>
    <xdr:ext cx="543226" cy="264560"/>
    <xdr:sp macro="" textlink="DE_PARA!R20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2085862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6471B87-3ACD-4ECD-893B-8C7FA2F909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4</xdr:col>
      <xdr:colOff>402067</xdr:colOff>
      <xdr:row>35</xdr:row>
      <xdr:rowOff>152400</xdr:rowOff>
    </xdr:from>
    <xdr:ext cx="543226" cy="264560"/>
    <xdr:sp macro="" textlink="DE_PARA!R21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3394038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4EB53B7-0A1B-407D-A846-0AC69BD07F7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6</xdr:col>
      <xdr:colOff>351528</xdr:colOff>
      <xdr:row>35</xdr:row>
      <xdr:rowOff>152400</xdr:rowOff>
    </xdr:from>
    <xdr:ext cx="543226" cy="264560"/>
    <xdr:sp macro="" textlink="DE_PARA!R22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4632175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D0CAAFC-BD59-4F8A-9807-4FE970BF98F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8</xdr:col>
      <xdr:colOff>469974</xdr:colOff>
      <xdr:row>35</xdr:row>
      <xdr:rowOff>152400</xdr:rowOff>
    </xdr:from>
    <xdr:ext cx="543226" cy="264560"/>
    <xdr:sp macro="" textlink="DE_PARA!R23">
      <xdr:nvSpPr>
        <xdr:cNvPr id="33" name="TextBox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5960856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11183C5-85C3-4A05-A50E-DBCF398601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10</xdr:col>
      <xdr:colOff>469974</xdr:colOff>
      <xdr:row>35</xdr:row>
      <xdr:rowOff>152400</xdr:rowOff>
    </xdr:from>
    <xdr:ext cx="543226" cy="264560"/>
    <xdr:sp macro="" textlink="DE_PARA!R24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171092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C43BA70-6416-424B-8C5A-37628E7BD5D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13</xdr:col>
      <xdr:colOff>57598</xdr:colOff>
      <xdr:row>35</xdr:row>
      <xdr:rowOff>152400</xdr:rowOff>
    </xdr:from>
    <xdr:ext cx="357021" cy="264560"/>
    <xdr:sp macro="" textlink="DE_PARA!R25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8574069" y="6427694"/>
          <a:ext cx="35702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7AFE2-77A9-43CF-8D07-9CB541DE6DA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0%</a:t>
          </a:fld>
          <a:endParaRPr lang="pt-BR" sz="1100"/>
        </a:p>
      </xdr:txBody>
    </xdr:sp>
    <xdr:clientData/>
  </xdr:oneCellAnchor>
  <xdr:oneCellAnchor>
    <xdr:from>
      <xdr:col>15</xdr:col>
      <xdr:colOff>17929</xdr:colOff>
      <xdr:row>35</xdr:row>
      <xdr:rowOff>152400</xdr:rowOff>
    </xdr:from>
    <xdr:ext cx="543226" cy="264560"/>
    <xdr:sp macro="" textlink="DE_PARA!R26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9744635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19A0288-C65D-4D20-8DD7-2108098031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oneCellAnchor>
    <xdr:from>
      <xdr:col>16</xdr:col>
      <xdr:colOff>598730</xdr:colOff>
      <xdr:row>35</xdr:row>
      <xdr:rowOff>152400</xdr:rowOff>
    </xdr:from>
    <xdr:ext cx="543226" cy="264560"/>
    <xdr:sp macro="" textlink="DE_PARA!R27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10930554" y="6427694"/>
          <a:ext cx="5432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F19F453-67BB-4FAB-8FC7-F77ABB0BB09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-100%</a:t>
          </a:fld>
          <a:endParaRPr lang="pt-BR" sz="1100"/>
        </a:p>
      </xdr:txBody>
    </xdr:sp>
    <xdr:clientData/>
  </xdr:oneCellAnchor>
  <xdr:twoCellAnchor>
    <xdr:from>
      <xdr:col>0</xdr:col>
      <xdr:colOff>277906</xdr:colOff>
      <xdr:row>33</xdr:row>
      <xdr:rowOff>14343</xdr:rowOff>
    </xdr:from>
    <xdr:to>
      <xdr:col>18</xdr:col>
      <xdr:colOff>493058</xdr:colOff>
      <xdr:row>45</xdr:row>
      <xdr:rowOff>89647</xdr:rowOff>
    </xdr:to>
    <xdr:sp macro="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77906" y="4855284"/>
          <a:ext cx="11833411" cy="2289587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33</xdr:row>
          <xdr:rowOff>175260</xdr:rowOff>
        </xdr:from>
        <xdr:to>
          <xdr:col>2</xdr:col>
          <xdr:colOff>704850</xdr:colOff>
          <xdr:row>35</xdr:row>
          <xdr:rowOff>19050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9862</xdr:colOff>
      <xdr:row>32</xdr:row>
      <xdr:rowOff>103654</xdr:rowOff>
    </xdr:from>
    <xdr:to>
      <xdr:col>26</xdr:col>
      <xdr:colOff>161365</xdr:colOff>
      <xdr:row>45</xdr:row>
      <xdr:rowOff>49642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2157038" y="5841066"/>
          <a:ext cx="4656268" cy="2355252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21</xdr:col>
      <xdr:colOff>439276</xdr:colOff>
      <xdr:row>33</xdr:row>
      <xdr:rowOff>107572</xdr:rowOff>
    </xdr:from>
    <xdr:ext cx="695190" cy="342786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3931158" y="4948513"/>
          <a:ext cx="69519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>
              <a:solidFill>
                <a:schemeClr val="tx1">
                  <a:lumMod val="65000"/>
                  <a:lumOff val="35000"/>
                </a:schemeClr>
              </a:solidFill>
            </a:rPr>
            <a:t>Fiado:</a:t>
          </a:r>
          <a:endParaRPr lang="pt-BR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  <xdr:twoCellAnchor>
    <xdr:from>
      <xdr:col>0</xdr:col>
      <xdr:colOff>35856</xdr:colOff>
      <xdr:row>0</xdr:row>
      <xdr:rowOff>107576</xdr:rowOff>
    </xdr:from>
    <xdr:to>
      <xdr:col>12</xdr:col>
      <xdr:colOff>600635</xdr:colOff>
      <xdr:row>3</xdr:row>
      <xdr:rowOff>143436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5856" y="107576"/>
          <a:ext cx="8525438" cy="57374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 b="1">
              <a:ln>
                <a:solidFill>
                  <a:schemeClr val="bg1"/>
                </a:solidFill>
              </a:ln>
            </a:rPr>
            <a:t>Mercearia do seu Joaquim</a:t>
          </a:r>
        </a:p>
      </xdr:txBody>
    </xdr:sp>
    <xdr:clientData/>
  </xdr:twoCellAnchor>
  <xdr:twoCellAnchor editAs="oneCell">
    <xdr:from>
      <xdr:col>10</xdr:col>
      <xdr:colOff>26899</xdr:colOff>
      <xdr:row>0</xdr:row>
      <xdr:rowOff>17928</xdr:rowOff>
    </xdr:from>
    <xdr:to>
      <xdr:col>13</xdr:col>
      <xdr:colOff>18279</xdr:colOff>
      <xdr:row>6</xdr:row>
      <xdr:rowOff>21179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768358" y="17928"/>
          <a:ext cx="1827800" cy="1084731"/>
        </a:xfrm>
        <a:prstGeom prst="rect">
          <a:avLst/>
        </a:prstGeom>
      </xdr:spPr>
    </xdr:pic>
    <xdr:clientData/>
  </xdr:twoCellAnchor>
  <xdr:twoCellAnchor>
    <xdr:from>
      <xdr:col>9</xdr:col>
      <xdr:colOff>134470</xdr:colOff>
      <xdr:row>0</xdr:row>
      <xdr:rowOff>0</xdr:rowOff>
    </xdr:from>
    <xdr:to>
      <xdr:col>23</xdr:col>
      <xdr:colOff>84492</xdr:colOff>
      <xdr:row>6</xdr:row>
      <xdr:rowOff>82587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6230470" y="0"/>
          <a:ext cx="8690610" cy="1158352"/>
        </a:xfrm>
        <a:prstGeom prst="rect">
          <a:avLst/>
        </a:prstGeom>
        <a:solidFill>
          <a:schemeClr val="bg1">
            <a:alpha val="2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560294</xdr:colOff>
      <xdr:row>11</xdr:row>
      <xdr:rowOff>125169</xdr:rowOff>
    </xdr:from>
    <xdr:to>
      <xdr:col>23</xdr:col>
      <xdr:colOff>379095</xdr:colOff>
      <xdr:row>19</xdr:row>
      <xdr:rowOff>13110</xdr:rowOff>
    </xdr:to>
    <xdr:sp macro="[0]!Macro1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3312588" y="2097404"/>
          <a:ext cx="1903095" cy="132229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1F607-F160-4CDE-A94E-92B984F2F489}">
  <sheetPr codeName="Sheet6">
    <tabColor rgb="FF002060"/>
  </sheetPr>
  <dimension ref="A10:AA43"/>
  <sheetViews>
    <sheetView showGridLines="0" tabSelected="1" zoomScale="85" zoomScaleNormal="85" workbookViewId="0">
      <selection activeCell="Z15" sqref="Z15"/>
    </sheetView>
  </sheetViews>
  <sheetFormatPr defaultColWidth="0" defaultRowHeight="14.4" x14ac:dyDescent="0.3"/>
  <cols>
    <col min="1" max="1" width="8.88671875" customWidth="1"/>
    <col min="2" max="2" width="3.109375" customWidth="1"/>
    <col min="3" max="3" width="19.5546875" customWidth="1"/>
    <col min="4" max="4" width="12.109375" bestFit="1" customWidth="1"/>
    <col min="5" max="5" width="8.88671875" customWidth="1"/>
    <col min="6" max="6" width="10" bestFit="1" customWidth="1"/>
    <col min="7" max="20" width="8.88671875" customWidth="1"/>
    <col min="21" max="21" width="9.5546875" bestFit="1" customWidth="1"/>
    <col min="22" max="22" width="12" customWidth="1"/>
    <col min="23" max="27" width="8.88671875" customWidth="1"/>
    <col min="28" max="16384" width="8.88671875" hidden="1"/>
  </cols>
  <sheetData>
    <row r="10" spans="2:4" x14ac:dyDescent="0.3">
      <c r="B10" t="s">
        <v>57</v>
      </c>
    </row>
    <row r="11" spans="2:4" x14ac:dyDescent="0.3">
      <c r="C11" t="s">
        <v>71</v>
      </c>
      <c r="D11" t="s">
        <v>70</v>
      </c>
    </row>
    <row r="12" spans="2:4" x14ac:dyDescent="0.3">
      <c r="B12" s="4">
        <v>1</v>
      </c>
      <c r="C12" t="str">
        <f>VLOOKUP(B12,DE_PARA!$A$3:$D$17,3,0)</f>
        <v>NUTELLA</v>
      </c>
      <c r="D12" s="26">
        <f>VLOOKUP(B12,DE_PARA!$A$3:$D$17,4,0)</f>
        <v>9.0000000015000001</v>
      </c>
    </row>
    <row r="13" spans="2:4" x14ac:dyDescent="0.3">
      <c r="B13" s="4">
        <f>B12+1</f>
        <v>2</v>
      </c>
      <c r="C13" t="str">
        <f>VLOOKUP(B13,DE_PARA!$A$3:$D$17,3,0)</f>
        <v>RED BULL</v>
      </c>
      <c r="D13" s="26">
        <f>VLOOKUP(B13,DE_PARA!$A$3:$D$17,4,0)</f>
        <v>6.0000000012000001</v>
      </c>
    </row>
    <row r="14" spans="2:4" x14ac:dyDescent="0.3">
      <c r="B14" s="4">
        <f>B13+1</f>
        <v>3</v>
      </c>
      <c r="C14" t="str">
        <f>VLOOKUP(B14,DE_PARA!$A$3:$D$17,3,0)</f>
        <v>QUEIJO</v>
      </c>
      <c r="D14" s="26">
        <f>VLOOKUP(B14,DE_PARA!$A$3:$D$17,4,0)</f>
        <v>6.0000000007000001</v>
      </c>
    </row>
    <row r="15" spans="2:4" x14ac:dyDescent="0.3">
      <c r="B15" s="4">
        <f>B14+1</f>
        <v>4</v>
      </c>
      <c r="C15" t="str">
        <f>VLOOKUP(B15,DE_PARA!$A$3:$D$17,3,0)</f>
        <v>TRAKINAS</v>
      </c>
      <c r="D15" s="26">
        <f>VLOOKUP(B15,DE_PARA!$A$3:$D$17,4,0)</f>
        <v>5.0000000014000001</v>
      </c>
    </row>
    <row r="16" spans="2:4" x14ac:dyDescent="0.3">
      <c r="B16" s="4">
        <f>B15+1</f>
        <v>5</v>
      </c>
      <c r="C16" t="str">
        <f>VLOOKUP(B16,DE_PARA!$A$3:$D$17,3,0)</f>
        <v>GUARANA</v>
      </c>
      <c r="D16" s="26">
        <f>VLOOKUP(B16,DE_PARA!$A$3:$D$17,4,0)</f>
        <v>5.0000000011000001</v>
      </c>
    </row>
    <row r="23" spans="1:6" x14ac:dyDescent="0.3">
      <c r="B23" t="s">
        <v>79</v>
      </c>
    </row>
    <row r="24" spans="1:6" x14ac:dyDescent="0.3">
      <c r="C24" t="s">
        <v>71</v>
      </c>
      <c r="D24" t="s">
        <v>9</v>
      </c>
      <c r="E24" t="s">
        <v>80</v>
      </c>
      <c r="F24" t="s">
        <v>77</v>
      </c>
    </row>
    <row r="25" spans="1:6" x14ac:dyDescent="0.3">
      <c r="A25" s="14">
        <v>1</v>
      </c>
      <c r="B25" s="4" t="str">
        <f>IF(C25="","",A25)</f>
        <v/>
      </c>
      <c r="C25" t="str">
        <f>IFERROR(VLOOKUP(A25,ESTOQUE!A:E,4,0),"")</f>
        <v/>
      </c>
      <c r="D25" s="4" t="str">
        <f>IFERROR(VLOOKUP(A25,ESTOQUE!A:E,5,0),"")</f>
        <v/>
      </c>
      <c r="E25" s="4" t="str">
        <f>IFERROR(VLOOKUP(A25,ESTOQUE!A:F,6,0),"")</f>
        <v/>
      </c>
      <c r="F25" s="13" t="str">
        <f>IFERROR(VLOOKUP(A25,ESTOQUE!A:J,7,0),"")</f>
        <v/>
      </c>
    </row>
    <row r="26" spans="1:6" x14ac:dyDescent="0.3">
      <c r="A26" s="14">
        <v>2</v>
      </c>
      <c r="B26" s="4">
        <f>IF(C26="","",A26)</f>
        <v>2</v>
      </c>
      <c r="C26" t="str">
        <f>IFERROR(VLOOKUP(A26,ESTOQUE!A:E,4,0),"")</f>
        <v>FARINHA</v>
      </c>
      <c r="D26" s="4">
        <f>IFERROR(VLOOKUP(A26,ESTOQUE!A:E,5,0),"")</f>
        <v>4</v>
      </c>
      <c r="E26" s="4">
        <f>IFERROR(VLOOKUP(A26,ESTOQUE!A:F,6,0),"")</f>
        <v>2</v>
      </c>
      <c r="F26" s="13">
        <f>IFERROR(VLOOKUP(A26,ESTOQUE!A:J,7,0),"")</f>
        <v>2.0000000629999999</v>
      </c>
    </row>
    <row r="27" spans="1:6" x14ac:dyDescent="0.3">
      <c r="A27" s="14">
        <v>3</v>
      </c>
      <c r="B27" s="4" t="str">
        <f>IF(C27="","",A27)</f>
        <v/>
      </c>
      <c r="C27" t="str">
        <f>IFERROR(VLOOKUP(A27,ESTOQUE!A:E,4,0),"")</f>
        <v/>
      </c>
      <c r="D27" s="4" t="str">
        <f>IFERROR(VLOOKUP(A27,ESTOQUE!A:E,5,0),"")</f>
        <v/>
      </c>
      <c r="E27" s="4" t="str">
        <f>IFERROR(VLOOKUP(A27,ESTOQUE!A:F,6,0),"")</f>
        <v/>
      </c>
      <c r="F27" s="13" t="str">
        <f>IFERROR(VLOOKUP(A27,ESTOQUE!A:J,7,0),"")</f>
        <v/>
      </c>
    </row>
    <row r="28" spans="1:6" x14ac:dyDescent="0.3">
      <c r="A28" s="14">
        <v>4</v>
      </c>
      <c r="B28" s="4" t="str">
        <f>IF(C28="","",A28)</f>
        <v/>
      </c>
      <c r="C28" t="str">
        <f>IFERROR(VLOOKUP(A28,ESTOQUE!A:E,4,0),"")</f>
        <v/>
      </c>
      <c r="D28" s="4" t="str">
        <f>IFERROR(VLOOKUP(A28,ESTOQUE!A:E,5,0),"")</f>
        <v/>
      </c>
      <c r="E28" s="4" t="str">
        <f>IFERROR(VLOOKUP(A28,ESTOQUE!A:F,6,0),"")</f>
        <v/>
      </c>
      <c r="F28" s="13" t="str">
        <f>IFERROR(VLOOKUP(A28,ESTOQUE!A:J,7,0),"")</f>
        <v/>
      </c>
    </row>
    <row r="29" spans="1:6" x14ac:dyDescent="0.3">
      <c r="A29" s="14">
        <v>5</v>
      </c>
      <c r="B29" s="4">
        <f>IF(C29="","",A29)</f>
        <v>5</v>
      </c>
      <c r="C29" t="str">
        <f>IFERROR(VLOOKUP(A29,ESTOQUE!A:E,4,0),"")</f>
        <v>QUEIJO</v>
      </c>
      <c r="D29" s="4">
        <f>IFERROR(VLOOKUP(A29,ESTOQUE!A:E,5,0),"")</f>
        <v>2</v>
      </c>
      <c r="E29" s="4">
        <f>IFERROR(VLOOKUP(A29,ESTOQUE!A:F,6,0),"")</f>
        <v>1</v>
      </c>
      <c r="F29" s="13">
        <f>IFERROR(VLOOKUP(A29,ESTOQUE!A:J,7,0),"")</f>
        <v>1.0000001679999999</v>
      </c>
    </row>
    <row r="37" spans="21:24" ht="15" thickBot="1" x14ac:dyDescent="0.35"/>
    <row r="38" spans="21:24" ht="15" thickBot="1" x14ac:dyDescent="0.35">
      <c r="U38" s="18" t="s">
        <v>104</v>
      </c>
      <c r="V38" s="18" t="s">
        <v>105</v>
      </c>
      <c r="W38" s="18" t="s">
        <v>106</v>
      </c>
      <c r="X38" s="18" t="s">
        <v>107</v>
      </c>
    </row>
    <row r="39" spans="21:24" ht="15" customHeight="1" thickBot="1" x14ac:dyDescent="0.35">
      <c r="U39" s="21">
        <v>43702</v>
      </c>
      <c r="V39" s="18" t="s">
        <v>50</v>
      </c>
      <c r="W39" s="19" t="s">
        <v>108</v>
      </c>
      <c r="X39" s="22" t="s">
        <v>109</v>
      </c>
    </row>
    <row r="40" spans="21:24" ht="15" thickBot="1" x14ac:dyDescent="0.35">
      <c r="U40" s="21">
        <v>43699</v>
      </c>
      <c r="V40" s="18" t="s">
        <v>39</v>
      </c>
      <c r="W40" s="19" t="s">
        <v>110</v>
      </c>
      <c r="X40" s="23" t="s">
        <v>78</v>
      </c>
    </row>
    <row r="41" spans="21:24" ht="15" thickBot="1" x14ac:dyDescent="0.35">
      <c r="U41" s="21">
        <v>43692</v>
      </c>
      <c r="V41" s="18" t="s">
        <v>53</v>
      </c>
      <c r="W41" s="19" t="s">
        <v>111</v>
      </c>
      <c r="X41" s="22" t="s">
        <v>109</v>
      </c>
    </row>
    <row r="42" spans="21:24" ht="15" thickBot="1" x14ac:dyDescent="0.35">
      <c r="U42" s="21">
        <v>43666</v>
      </c>
      <c r="V42" s="18" t="s">
        <v>54</v>
      </c>
      <c r="W42" s="19" t="s">
        <v>112</v>
      </c>
      <c r="X42" s="23" t="s">
        <v>78</v>
      </c>
    </row>
    <row r="43" spans="21:24" ht="15" thickBot="1" x14ac:dyDescent="0.35">
      <c r="U43" s="21">
        <v>43656</v>
      </c>
      <c r="V43" s="18" t="s">
        <v>51</v>
      </c>
      <c r="W43" s="19" t="s">
        <v>113</v>
      </c>
      <c r="X43" s="22" t="s">
        <v>109</v>
      </c>
    </row>
  </sheetData>
  <conditionalFormatting sqref="B12:B1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B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1</xdr:col>
                    <xdr:colOff>15240</xdr:colOff>
                    <xdr:row>7</xdr:row>
                    <xdr:rowOff>121920</xdr:rowOff>
                  </from>
                  <to>
                    <xdr:col>2</xdr:col>
                    <xdr:colOff>723900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Drop Down 3">
              <controlPr defaultSize="0" autoLine="0" autoPict="0">
                <anchor moveWithCells="1">
                  <from>
                    <xdr:col>0</xdr:col>
                    <xdr:colOff>571500</xdr:colOff>
                    <xdr:row>20</xdr:row>
                    <xdr:rowOff>53340</xdr:rowOff>
                  </from>
                  <to>
                    <xdr:col>2</xdr:col>
                    <xdr:colOff>739140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Drop Down 4">
              <controlPr defaultSize="0" autoLine="0" autoPict="0">
                <anchor moveWithCells="1">
                  <from>
                    <xdr:col>6</xdr:col>
                    <xdr:colOff>304800</xdr:colOff>
                    <xdr:row>20</xdr:row>
                    <xdr:rowOff>60960</xdr:rowOff>
                  </from>
                  <to>
                    <xdr:col>9</xdr:col>
                    <xdr:colOff>114300</xdr:colOff>
                    <xdr:row>21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Drop Down 5">
              <controlPr defaultSize="0" autoLine="0" autoPict="0">
                <anchor moveWithCells="1">
                  <from>
                    <xdr:col>19</xdr:col>
                    <xdr:colOff>60960</xdr:colOff>
                    <xdr:row>20</xdr:row>
                    <xdr:rowOff>91440</xdr:rowOff>
                  </from>
                  <to>
                    <xdr:col>20</xdr:col>
                    <xdr:colOff>388620</xdr:colOff>
                    <xdr:row>21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Drop Down 6">
              <controlPr defaultSize="0" autoLine="0" autoPict="0">
                <anchor moveWithCells="1">
                  <from>
                    <xdr:col>0</xdr:col>
                    <xdr:colOff>601980</xdr:colOff>
                    <xdr:row>33</xdr:row>
                    <xdr:rowOff>175260</xdr:rowOff>
                  </from>
                  <to>
                    <xdr:col>2</xdr:col>
                    <xdr:colOff>708660</xdr:colOff>
                    <xdr:row>35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5FB82-F6B2-4A5F-84B8-39358EA60750}">
  <sheetPr codeName="Sheet1"/>
  <dimension ref="B2:F11"/>
  <sheetViews>
    <sheetView workbookViewId="0">
      <selection activeCell="H33" sqref="H33"/>
    </sheetView>
  </sheetViews>
  <sheetFormatPr defaultRowHeight="14.4" x14ac:dyDescent="0.3"/>
  <cols>
    <col min="2" max="2" width="14.21875" bestFit="1" customWidth="1"/>
  </cols>
  <sheetData>
    <row r="2" spans="2:6" x14ac:dyDescent="0.3">
      <c r="B2" t="s">
        <v>2</v>
      </c>
      <c r="D2" t="s">
        <v>6</v>
      </c>
      <c r="F2" t="s">
        <v>13</v>
      </c>
    </row>
    <row r="3" spans="2:6" x14ac:dyDescent="0.3">
      <c r="B3" t="s">
        <v>0</v>
      </c>
      <c r="D3" t="s">
        <v>7</v>
      </c>
      <c r="F3" t="s">
        <v>14</v>
      </c>
    </row>
    <row r="4" spans="2:6" x14ac:dyDescent="0.3">
      <c r="B4" t="s">
        <v>23</v>
      </c>
      <c r="D4" t="s">
        <v>8</v>
      </c>
      <c r="F4" t="s">
        <v>15</v>
      </c>
    </row>
    <row r="5" spans="2:6" x14ac:dyDescent="0.3">
      <c r="B5" t="s">
        <v>24</v>
      </c>
      <c r="D5" s="1" t="s">
        <v>9</v>
      </c>
      <c r="F5" t="s">
        <v>16</v>
      </c>
    </row>
    <row r="6" spans="2:6" x14ac:dyDescent="0.3">
      <c r="D6" s="2" t="s">
        <v>10</v>
      </c>
      <c r="F6" t="s">
        <v>17</v>
      </c>
    </row>
    <row r="7" spans="2:6" x14ac:dyDescent="0.3">
      <c r="D7" s="2" t="s">
        <v>11</v>
      </c>
      <c r="F7" t="s">
        <v>18</v>
      </c>
    </row>
    <row r="8" spans="2:6" x14ac:dyDescent="0.3">
      <c r="B8" t="s">
        <v>3</v>
      </c>
      <c r="D8" s="2" t="s">
        <v>12</v>
      </c>
      <c r="F8" t="s">
        <v>22</v>
      </c>
    </row>
    <row r="9" spans="2:6" x14ac:dyDescent="0.3">
      <c r="B9" t="s">
        <v>1</v>
      </c>
      <c r="F9" t="s">
        <v>21</v>
      </c>
    </row>
    <row r="10" spans="2:6" x14ac:dyDescent="0.3">
      <c r="B10" t="s">
        <v>4</v>
      </c>
      <c r="F10" t="s">
        <v>19</v>
      </c>
    </row>
    <row r="11" spans="2:6" x14ac:dyDescent="0.3">
      <c r="B11" t="s">
        <v>5</v>
      </c>
      <c r="F11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FD8C8-3E2A-4FC8-BCEE-2B1086617D86}">
  <sheetPr codeName="Sheet3"/>
  <dimension ref="B2:M110"/>
  <sheetViews>
    <sheetView workbookViewId="0"/>
  </sheetViews>
  <sheetFormatPr defaultRowHeight="14.4" x14ac:dyDescent="0.3"/>
  <cols>
    <col min="5" max="5" width="13.6640625" bestFit="1" customWidth="1"/>
  </cols>
  <sheetData>
    <row r="2" spans="2:13" x14ac:dyDescent="0.3">
      <c r="D2" t="s">
        <v>37</v>
      </c>
      <c r="E2" t="s">
        <v>38</v>
      </c>
      <c r="J2" t="s">
        <v>26</v>
      </c>
      <c r="K2" t="s">
        <v>85</v>
      </c>
      <c r="L2" t="s">
        <v>86</v>
      </c>
      <c r="M2" t="s">
        <v>84</v>
      </c>
    </row>
    <row r="3" spans="2:13" x14ac:dyDescent="0.3">
      <c r="B3">
        <v>1</v>
      </c>
      <c r="C3">
        <v>2769</v>
      </c>
      <c r="D3" s="3" t="s">
        <v>39</v>
      </c>
      <c r="E3" t="s">
        <v>40</v>
      </c>
      <c r="J3">
        <v>1</v>
      </c>
      <c r="K3" s="3" t="s">
        <v>39</v>
      </c>
      <c r="L3" t="s">
        <v>40</v>
      </c>
      <c r="M3" t="s">
        <v>87</v>
      </c>
    </row>
    <row r="4" spans="2:13" x14ac:dyDescent="0.3">
      <c r="B4">
        <f t="shared" ref="B4:B11" si="0">B3+1</f>
        <v>2</v>
      </c>
      <c r="C4">
        <v>12278</v>
      </c>
      <c r="D4" s="3" t="s">
        <v>49</v>
      </c>
      <c r="E4" t="s">
        <v>41</v>
      </c>
      <c r="J4">
        <v>1</v>
      </c>
      <c r="K4" s="3" t="s">
        <v>49</v>
      </c>
      <c r="L4" t="s">
        <v>41</v>
      </c>
    </row>
    <row r="5" spans="2:13" x14ac:dyDescent="0.3">
      <c r="B5">
        <f t="shared" si="0"/>
        <v>3</v>
      </c>
      <c r="C5">
        <v>56365</v>
      </c>
      <c r="D5" s="3" t="s">
        <v>50</v>
      </c>
      <c r="E5" t="s">
        <v>42</v>
      </c>
      <c r="J5">
        <v>1</v>
      </c>
      <c r="K5" s="3" t="s">
        <v>50</v>
      </c>
      <c r="L5" t="s">
        <v>42</v>
      </c>
    </row>
    <row r="6" spans="2:13" x14ac:dyDescent="0.3">
      <c r="B6">
        <f t="shared" si="0"/>
        <v>4</v>
      </c>
      <c r="C6">
        <v>57543</v>
      </c>
      <c r="D6" s="3" t="s">
        <v>51</v>
      </c>
      <c r="E6" t="s">
        <v>43</v>
      </c>
      <c r="J6">
        <v>1</v>
      </c>
      <c r="K6" s="3" t="s">
        <v>51</v>
      </c>
      <c r="L6" t="s">
        <v>43</v>
      </c>
    </row>
    <row r="7" spans="2:13" x14ac:dyDescent="0.3">
      <c r="B7">
        <f t="shared" si="0"/>
        <v>5</v>
      </c>
      <c r="C7">
        <v>61673</v>
      </c>
      <c r="D7" s="3" t="s">
        <v>52</v>
      </c>
      <c r="E7" t="s">
        <v>44</v>
      </c>
      <c r="J7">
        <v>1</v>
      </c>
      <c r="K7" s="3" t="s">
        <v>52</v>
      </c>
      <c r="L7" t="s">
        <v>44</v>
      </c>
    </row>
    <row r="8" spans="2:13" x14ac:dyDescent="0.3">
      <c r="B8">
        <f t="shared" si="0"/>
        <v>6</v>
      </c>
      <c r="C8">
        <v>62286</v>
      </c>
      <c r="D8" s="3" t="s">
        <v>53</v>
      </c>
      <c r="E8" t="s">
        <v>45</v>
      </c>
      <c r="J8">
        <v>1</v>
      </c>
      <c r="K8" s="3" t="s">
        <v>53</v>
      </c>
      <c r="L8" t="s">
        <v>45</v>
      </c>
    </row>
    <row r="9" spans="2:13" x14ac:dyDescent="0.3">
      <c r="B9">
        <f t="shared" si="0"/>
        <v>7</v>
      </c>
      <c r="C9">
        <v>62900</v>
      </c>
      <c r="D9" s="3" t="s">
        <v>54</v>
      </c>
      <c r="E9" t="s">
        <v>46</v>
      </c>
      <c r="J9">
        <v>1</v>
      </c>
      <c r="K9" s="3" t="s">
        <v>54</v>
      </c>
      <c r="L9" t="s">
        <v>46</v>
      </c>
    </row>
    <row r="10" spans="2:13" x14ac:dyDescent="0.3">
      <c r="B10">
        <f t="shared" si="0"/>
        <v>8</v>
      </c>
      <c r="C10">
        <v>90364</v>
      </c>
      <c r="D10" s="3" t="s">
        <v>55</v>
      </c>
      <c r="E10" t="s">
        <v>47</v>
      </c>
      <c r="J10">
        <v>1</v>
      </c>
      <c r="K10" s="3" t="s">
        <v>55</v>
      </c>
      <c r="L10" t="s">
        <v>47</v>
      </c>
    </row>
    <row r="11" spans="2:13" x14ac:dyDescent="0.3">
      <c r="B11">
        <f t="shared" si="0"/>
        <v>9</v>
      </c>
      <c r="C11">
        <v>98663</v>
      </c>
      <c r="D11" s="3" t="s">
        <v>56</v>
      </c>
      <c r="E11" t="s">
        <v>48</v>
      </c>
      <c r="J11">
        <v>1</v>
      </c>
      <c r="K11" s="3" t="s">
        <v>56</v>
      </c>
      <c r="L11" t="s">
        <v>48</v>
      </c>
    </row>
    <row r="12" spans="2:13" x14ac:dyDescent="0.3">
      <c r="J12">
        <v>2</v>
      </c>
      <c r="K12" s="3" t="s">
        <v>39</v>
      </c>
      <c r="L12" t="s">
        <v>40</v>
      </c>
    </row>
    <row r="13" spans="2:13" x14ac:dyDescent="0.3">
      <c r="J13">
        <v>2</v>
      </c>
      <c r="K13" s="3" t="s">
        <v>49</v>
      </c>
      <c r="L13" t="s">
        <v>41</v>
      </c>
    </row>
    <row r="14" spans="2:13" x14ac:dyDescent="0.3">
      <c r="J14">
        <v>2</v>
      </c>
      <c r="K14" s="3" t="s">
        <v>50</v>
      </c>
      <c r="L14" t="s">
        <v>42</v>
      </c>
    </row>
    <row r="15" spans="2:13" x14ac:dyDescent="0.3">
      <c r="J15">
        <v>2</v>
      </c>
      <c r="K15" s="3" t="s">
        <v>51</v>
      </c>
      <c r="L15" t="s">
        <v>43</v>
      </c>
    </row>
    <row r="16" spans="2:13" x14ac:dyDescent="0.3">
      <c r="J16">
        <v>2</v>
      </c>
      <c r="K16" s="3" t="s">
        <v>52</v>
      </c>
      <c r="L16" t="s">
        <v>44</v>
      </c>
    </row>
    <row r="17" spans="10:12" x14ac:dyDescent="0.3">
      <c r="J17">
        <v>2</v>
      </c>
      <c r="K17" s="3" t="s">
        <v>53</v>
      </c>
      <c r="L17" t="s">
        <v>45</v>
      </c>
    </row>
    <row r="18" spans="10:12" x14ac:dyDescent="0.3">
      <c r="J18">
        <v>2</v>
      </c>
      <c r="K18" s="3" t="s">
        <v>54</v>
      </c>
      <c r="L18" t="s">
        <v>46</v>
      </c>
    </row>
    <row r="19" spans="10:12" x14ac:dyDescent="0.3">
      <c r="J19">
        <v>2</v>
      </c>
      <c r="K19" s="3" t="s">
        <v>55</v>
      </c>
      <c r="L19" t="s">
        <v>47</v>
      </c>
    </row>
    <row r="20" spans="10:12" x14ac:dyDescent="0.3">
      <c r="J20">
        <v>2</v>
      </c>
      <c r="K20" s="3" t="s">
        <v>56</v>
      </c>
      <c r="L20" t="s">
        <v>48</v>
      </c>
    </row>
    <row r="21" spans="10:12" x14ac:dyDescent="0.3">
      <c r="J21">
        <f>J20+1</f>
        <v>3</v>
      </c>
      <c r="K21" s="3" t="s">
        <v>39</v>
      </c>
      <c r="L21" t="s">
        <v>40</v>
      </c>
    </row>
    <row r="22" spans="10:12" x14ac:dyDescent="0.3">
      <c r="J22">
        <f t="shared" ref="J22:J29" si="1">J21</f>
        <v>3</v>
      </c>
      <c r="K22" s="3" t="s">
        <v>49</v>
      </c>
      <c r="L22" t="s">
        <v>41</v>
      </c>
    </row>
    <row r="23" spans="10:12" x14ac:dyDescent="0.3">
      <c r="J23">
        <f t="shared" si="1"/>
        <v>3</v>
      </c>
      <c r="K23" s="3" t="s">
        <v>50</v>
      </c>
      <c r="L23" t="s">
        <v>42</v>
      </c>
    </row>
    <row r="24" spans="10:12" x14ac:dyDescent="0.3">
      <c r="J24">
        <f t="shared" si="1"/>
        <v>3</v>
      </c>
      <c r="K24" s="3" t="s">
        <v>51</v>
      </c>
      <c r="L24" t="s">
        <v>43</v>
      </c>
    </row>
    <row r="25" spans="10:12" x14ac:dyDescent="0.3">
      <c r="J25">
        <f t="shared" si="1"/>
        <v>3</v>
      </c>
      <c r="K25" s="3" t="s">
        <v>52</v>
      </c>
      <c r="L25" t="s">
        <v>44</v>
      </c>
    </row>
    <row r="26" spans="10:12" x14ac:dyDescent="0.3">
      <c r="J26">
        <f t="shared" si="1"/>
        <v>3</v>
      </c>
      <c r="K26" s="3" t="s">
        <v>53</v>
      </c>
      <c r="L26" t="s">
        <v>45</v>
      </c>
    </row>
    <row r="27" spans="10:12" x14ac:dyDescent="0.3">
      <c r="J27">
        <f t="shared" si="1"/>
        <v>3</v>
      </c>
      <c r="K27" s="3" t="s">
        <v>54</v>
      </c>
      <c r="L27" t="s">
        <v>46</v>
      </c>
    </row>
    <row r="28" spans="10:12" x14ac:dyDescent="0.3">
      <c r="J28">
        <f t="shared" si="1"/>
        <v>3</v>
      </c>
      <c r="K28" s="3" t="s">
        <v>55</v>
      </c>
      <c r="L28" t="s">
        <v>47</v>
      </c>
    </row>
    <row r="29" spans="10:12" x14ac:dyDescent="0.3">
      <c r="J29">
        <f t="shared" si="1"/>
        <v>3</v>
      </c>
      <c r="K29" s="3" t="s">
        <v>56</v>
      </c>
      <c r="L29" t="s">
        <v>48</v>
      </c>
    </row>
    <row r="30" spans="10:12" x14ac:dyDescent="0.3">
      <c r="J30">
        <f>J29+1</f>
        <v>4</v>
      </c>
      <c r="K30" s="3" t="s">
        <v>39</v>
      </c>
      <c r="L30" t="s">
        <v>40</v>
      </c>
    </row>
    <row r="31" spans="10:12" x14ac:dyDescent="0.3">
      <c r="J31">
        <f t="shared" ref="J31:J38" si="2">J30</f>
        <v>4</v>
      </c>
      <c r="K31" s="3" t="s">
        <v>49</v>
      </c>
      <c r="L31" t="s">
        <v>41</v>
      </c>
    </row>
    <row r="32" spans="10:12" x14ac:dyDescent="0.3">
      <c r="J32">
        <f t="shared" si="2"/>
        <v>4</v>
      </c>
      <c r="K32" s="3" t="s">
        <v>50</v>
      </c>
      <c r="L32" t="s">
        <v>42</v>
      </c>
    </row>
    <row r="33" spans="10:12" x14ac:dyDescent="0.3">
      <c r="J33">
        <f t="shared" si="2"/>
        <v>4</v>
      </c>
      <c r="K33" s="3" t="s">
        <v>51</v>
      </c>
      <c r="L33" t="s">
        <v>43</v>
      </c>
    </row>
    <row r="34" spans="10:12" x14ac:dyDescent="0.3">
      <c r="J34">
        <f t="shared" si="2"/>
        <v>4</v>
      </c>
      <c r="K34" s="3" t="s">
        <v>52</v>
      </c>
      <c r="L34" t="s">
        <v>44</v>
      </c>
    </row>
    <row r="35" spans="10:12" x14ac:dyDescent="0.3">
      <c r="J35">
        <f t="shared" si="2"/>
        <v>4</v>
      </c>
      <c r="K35" s="3" t="s">
        <v>53</v>
      </c>
      <c r="L35" t="s">
        <v>45</v>
      </c>
    </row>
    <row r="36" spans="10:12" x14ac:dyDescent="0.3">
      <c r="J36">
        <f t="shared" si="2"/>
        <v>4</v>
      </c>
      <c r="K36" s="3" t="s">
        <v>54</v>
      </c>
      <c r="L36" t="s">
        <v>46</v>
      </c>
    </row>
    <row r="37" spans="10:12" x14ac:dyDescent="0.3">
      <c r="J37">
        <f t="shared" si="2"/>
        <v>4</v>
      </c>
      <c r="K37" s="3" t="s">
        <v>55</v>
      </c>
      <c r="L37" t="s">
        <v>47</v>
      </c>
    </row>
    <row r="38" spans="10:12" x14ac:dyDescent="0.3">
      <c r="J38">
        <f t="shared" si="2"/>
        <v>4</v>
      </c>
      <c r="K38" s="3" t="s">
        <v>56</v>
      </c>
      <c r="L38" t="s">
        <v>48</v>
      </c>
    </row>
    <row r="39" spans="10:12" x14ac:dyDescent="0.3">
      <c r="J39">
        <f>J38+1</f>
        <v>5</v>
      </c>
      <c r="K39" s="3" t="s">
        <v>39</v>
      </c>
      <c r="L39" t="s">
        <v>40</v>
      </c>
    </row>
    <row r="40" spans="10:12" x14ac:dyDescent="0.3">
      <c r="J40">
        <f t="shared" ref="J40:J47" si="3">J39</f>
        <v>5</v>
      </c>
      <c r="K40" s="3" t="s">
        <v>49</v>
      </c>
      <c r="L40" t="s">
        <v>41</v>
      </c>
    </row>
    <row r="41" spans="10:12" x14ac:dyDescent="0.3">
      <c r="J41">
        <f t="shared" si="3"/>
        <v>5</v>
      </c>
      <c r="K41" s="3" t="s">
        <v>50</v>
      </c>
      <c r="L41" t="s">
        <v>42</v>
      </c>
    </row>
    <row r="42" spans="10:12" x14ac:dyDescent="0.3">
      <c r="J42">
        <f t="shared" si="3"/>
        <v>5</v>
      </c>
      <c r="K42" s="3" t="s">
        <v>51</v>
      </c>
      <c r="L42" t="s">
        <v>43</v>
      </c>
    </row>
    <row r="43" spans="10:12" x14ac:dyDescent="0.3">
      <c r="J43">
        <f t="shared" si="3"/>
        <v>5</v>
      </c>
      <c r="K43" s="3" t="s">
        <v>52</v>
      </c>
      <c r="L43" t="s">
        <v>44</v>
      </c>
    </row>
    <row r="44" spans="10:12" x14ac:dyDescent="0.3">
      <c r="J44">
        <f t="shared" si="3"/>
        <v>5</v>
      </c>
      <c r="K44" s="3" t="s">
        <v>53</v>
      </c>
      <c r="L44" t="s">
        <v>45</v>
      </c>
    </row>
    <row r="45" spans="10:12" x14ac:dyDescent="0.3">
      <c r="J45">
        <f t="shared" si="3"/>
        <v>5</v>
      </c>
      <c r="K45" s="3" t="s">
        <v>54</v>
      </c>
      <c r="L45" t="s">
        <v>46</v>
      </c>
    </row>
    <row r="46" spans="10:12" x14ac:dyDescent="0.3">
      <c r="J46">
        <f t="shared" si="3"/>
        <v>5</v>
      </c>
      <c r="K46" s="3" t="s">
        <v>55</v>
      </c>
      <c r="L46" t="s">
        <v>47</v>
      </c>
    </row>
    <row r="47" spans="10:12" x14ac:dyDescent="0.3">
      <c r="J47">
        <f t="shared" si="3"/>
        <v>5</v>
      </c>
      <c r="K47" s="3" t="s">
        <v>56</v>
      </c>
      <c r="L47" t="s">
        <v>48</v>
      </c>
    </row>
    <row r="48" spans="10:12" x14ac:dyDescent="0.3">
      <c r="J48">
        <f>J47+1</f>
        <v>6</v>
      </c>
      <c r="K48" s="3" t="s">
        <v>39</v>
      </c>
      <c r="L48" t="s">
        <v>40</v>
      </c>
    </row>
    <row r="49" spans="10:12" x14ac:dyDescent="0.3">
      <c r="J49">
        <f t="shared" ref="J49:J56" si="4">J48</f>
        <v>6</v>
      </c>
      <c r="K49" s="3" t="s">
        <v>49</v>
      </c>
      <c r="L49" t="s">
        <v>41</v>
      </c>
    </row>
    <row r="50" spans="10:12" x14ac:dyDescent="0.3">
      <c r="J50">
        <f t="shared" si="4"/>
        <v>6</v>
      </c>
      <c r="K50" s="3" t="s">
        <v>50</v>
      </c>
      <c r="L50" t="s">
        <v>42</v>
      </c>
    </row>
    <row r="51" spans="10:12" x14ac:dyDescent="0.3">
      <c r="J51">
        <f t="shared" si="4"/>
        <v>6</v>
      </c>
      <c r="K51" s="3" t="s">
        <v>51</v>
      </c>
      <c r="L51" t="s">
        <v>43</v>
      </c>
    </row>
    <row r="52" spans="10:12" x14ac:dyDescent="0.3">
      <c r="J52">
        <f t="shared" si="4"/>
        <v>6</v>
      </c>
      <c r="K52" s="3" t="s">
        <v>52</v>
      </c>
      <c r="L52" t="s">
        <v>44</v>
      </c>
    </row>
    <row r="53" spans="10:12" x14ac:dyDescent="0.3">
      <c r="J53">
        <f t="shared" si="4"/>
        <v>6</v>
      </c>
      <c r="K53" s="3" t="s">
        <v>53</v>
      </c>
      <c r="L53" t="s">
        <v>45</v>
      </c>
    </row>
    <row r="54" spans="10:12" x14ac:dyDescent="0.3">
      <c r="J54">
        <f t="shared" si="4"/>
        <v>6</v>
      </c>
      <c r="K54" s="3" t="s">
        <v>54</v>
      </c>
      <c r="L54" t="s">
        <v>46</v>
      </c>
    </row>
    <row r="55" spans="10:12" x14ac:dyDescent="0.3">
      <c r="J55">
        <f t="shared" si="4"/>
        <v>6</v>
      </c>
      <c r="K55" s="3" t="s">
        <v>55</v>
      </c>
      <c r="L55" t="s">
        <v>47</v>
      </c>
    </row>
    <row r="56" spans="10:12" x14ac:dyDescent="0.3">
      <c r="J56">
        <f t="shared" si="4"/>
        <v>6</v>
      </c>
      <c r="K56" s="3" t="s">
        <v>56</v>
      </c>
      <c r="L56" t="s">
        <v>48</v>
      </c>
    </row>
    <row r="57" spans="10:12" x14ac:dyDescent="0.3">
      <c r="J57">
        <f>J56+1</f>
        <v>7</v>
      </c>
      <c r="K57" s="3" t="s">
        <v>39</v>
      </c>
      <c r="L57" t="s">
        <v>40</v>
      </c>
    </row>
    <row r="58" spans="10:12" x14ac:dyDescent="0.3">
      <c r="J58">
        <f t="shared" ref="J58:J65" si="5">J57</f>
        <v>7</v>
      </c>
      <c r="K58" s="3" t="s">
        <v>49</v>
      </c>
      <c r="L58" t="s">
        <v>41</v>
      </c>
    </row>
    <row r="59" spans="10:12" x14ac:dyDescent="0.3">
      <c r="J59">
        <f t="shared" si="5"/>
        <v>7</v>
      </c>
      <c r="K59" s="3" t="s">
        <v>50</v>
      </c>
      <c r="L59" t="s">
        <v>42</v>
      </c>
    </row>
    <row r="60" spans="10:12" x14ac:dyDescent="0.3">
      <c r="J60">
        <f t="shared" si="5"/>
        <v>7</v>
      </c>
      <c r="K60" s="3" t="s">
        <v>51</v>
      </c>
      <c r="L60" t="s">
        <v>43</v>
      </c>
    </row>
    <row r="61" spans="10:12" x14ac:dyDescent="0.3">
      <c r="J61">
        <f t="shared" si="5"/>
        <v>7</v>
      </c>
      <c r="K61" s="3" t="s">
        <v>52</v>
      </c>
      <c r="L61" t="s">
        <v>44</v>
      </c>
    </row>
    <row r="62" spans="10:12" x14ac:dyDescent="0.3">
      <c r="J62">
        <f t="shared" si="5"/>
        <v>7</v>
      </c>
      <c r="K62" s="3" t="s">
        <v>53</v>
      </c>
      <c r="L62" t="s">
        <v>45</v>
      </c>
    </row>
    <row r="63" spans="10:12" x14ac:dyDescent="0.3">
      <c r="J63">
        <f t="shared" si="5"/>
        <v>7</v>
      </c>
      <c r="K63" s="3" t="s">
        <v>54</v>
      </c>
      <c r="L63" t="s">
        <v>46</v>
      </c>
    </row>
    <row r="64" spans="10:12" x14ac:dyDescent="0.3">
      <c r="J64">
        <f t="shared" si="5"/>
        <v>7</v>
      </c>
      <c r="K64" s="3" t="s">
        <v>55</v>
      </c>
      <c r="L64" t="s">
        <v>47</v>
      </c>
    </row>
    <row r="65" spans="10:12" x14ac:dyDescent="0.3">
      <c r="J65">
        <f t="shared" si="5"/>
        <v>7</v>
      </c>
      <c r="K65" s="3" t="s">
        <v>56</v>
      </c>
      <c r="L65" t="s">
        <v>48</v>
      </c>
    </row>
    <row r="66" spans="10:12" x14ac:dyDescent="0.3">
      <c r="J66">
        <f>J65+1</f>
        <v>8</v>
      </c>
      <c r="K66" s="3" t="s">
        <v>39</v>
      </c>
      <c r="L66" t="s">
        <v>40</v>
      </c>
    </row>
    <row r="67" spans="10:12" x14ac:dyDescent="0.3">
      <c r="J67">
        <f t="shared" ref="J67:J74" si="6">J66</f>
        <v>8</v>
      </c>
      <c r="K67" s="3" t="s">
        <v>49</v>
      </c>
      <c r="L67" t="s">
        <v>41</v>
      </c>
    </row>
    <row r="68" spans="10:12" x14ac:dyDescent="0.3">
      <c r="J68">
        <f t="shared" si="6"/>
        <v>8</v>
      </c>
      <c r="K68" s="3" t="s">
        <v>50</v>
      </c>
      <c r="L68" t="s">
        <v>42</v>
      </c>
    </row>
    <row r="69" spans="10:12" x14ac:dyDescent="0.3">
      <c r="J69">
        <f t="shared" si="6"/>
        <v>8</v>
      </c>
      <c r="K69" s="3" t="s">
        <v>51</v>
      </c>
      <c r="L69" t="s">
        <v>43</v>
      </c>
    </row>
    <row r="70" spans="10:12" x14ac:dyDescent="0.3">
      <c r="J70">
        <f t="shared" si="6"/>
        <v>8</v>
      </c>
      <c r="K70" s="3" t="s">
        <v>52</v>
      </c>
      <c r="L70" t="s">
        <v>44</v>
      </c>
    </row>
    <row r="71" spans="10:12" x14ac:dyDescent="0.3">
      <c r="J71">
        <f t="shared" si="6"/>
        <v>8</v>
      </c>
      <c r="K71" s="3" t="s">
        <v>53</v>
      </c>
      <c r="L71" t="s">
        <v>45</v>
      </c>
    </row>
    <row r="72" spans="10:12" x14ac:dyDescent="0.3">
      <c r="J72">
        <f t="shared" si="6"/>
        <v>8</v>
      </c>
      <c r="K72" s="3" t="s">
        <v>54</v>
      </c>
      <c r="L72" t="s">
        <v>46</v>
      </c>
    </row>
    <row r="73" spans="10:12" x14ac:dyDescent="0.3">
      <c r="J73">
        <f t="shared" si="6"/>
        <v>8</v>
      </c>
      <c r="K73" s="3" t="s">
        <v>55</v>
      </c>
      <c r="L73" t="s">
        <v>47</v>
      </c>
    </row>
    <row r="74" spans="10:12" x14ac:dyDescent="0.3">
      <c r="J74">
        <f t="shared" si="6"/>
        <v>8</v>
      </c>
      <c r="K74" s="3" t="s">
        <v>56</v>
      </c>
      <c r="L74" t="s">
        <v>48</v>
      </c>
    </row>
    <row r="75" spans="10:12" x14ac:dyDescent="0.3">
      <c r="J75">
        <f>J74+1</f>
        <v>9</v>
      </c>
      <c r="K75" s="3" t="s">
        <v>39</v>
      </c>
      <c r="L75" t="s">
        <v>40</v>
      </c>
    </row>
    <row r="76" spans="10:12" x14ac:dyDescent="0.3">
      <c r="J76">
        <f t="shared" ref="J76:J83" si="7">J75</f>
        <v>9</v>
      </c>
      <c r="K76" s="3" t="s">
        <v>49</v>
      </c>
      <c r="L76" t="s">
        <v>41</v>
      </c>
    </row>
    <row r="77" spans="10:12" x14ac:dyDescent="0.3">
      <c r="J77">
        <f t="shared" si="7"/>
        <v>9</v>
      </c>
      <c r="K77" s="3" t="s">
        <v>50</v>
      </c>
      <c r="L77" t="s">
        <v>42</v>
      </c>
    </row>
    <row r="78" spans="10:12" x14ac:dyDescent="0.3">
      <c r="J78">
        <f t="shared" si="7"/>
        <v>9</v>
      </c>
      <c r="K78" s="3" t="s">
        <v>51</v>
      </c>
      <c r="L78" t="s">
        <v>43</v>
      </c>
    </row>
    <row r="79" spans="10:12" x14ac:dyDescent="0.3">
      <c r="J79">
        <f t="shared" si="7"/>
        <v>9</v>
      </c>
      <c r="K79" s="3" t="s">
        <v>52</v>
      </c>
      <c r="L79" t="s">
        <v>44</v>
      </c>
    </row>
    <row r="80" spans="10:12" x14ac:dyDescent="0.3">
      <c r="J80">
        <f t="shared" si="7"/>
        <v>9</v>
      </c>
      <c r="K80" s="3" t="s">
        <v>53</v>
      </c>
      <c r="L80" t="s">
        <v>45</v>
      </c>
    </row>
    <row r="81" spans="10:12" x14ac:dyDescent="0.3">
      <c r="J81">
        <f t="shared" si="7"/>
        <v>9</v>
      </c>
      <c r="K81" s="3" t="s">
        <v>54</v>
      </c>
      <c r="L81" t="s">
        <v>46</v>
      </c>
    </row>
    <row r="82" spans="10:12" x14ac:dyDescent="0.3">
      <c r="J82">
        <f t="shared" si="7"/>
        <v>9</v>
      </c>
      <c r="K82" s="3" t="s">
        <v>55</v>
      </c>
      <c r="L82" t="s">
        <v>47</v>
      </c>
    </row>
    <row r="83" spans="10:12" x14ac:dyDescent="0.3">
      <c r="J83">
        <f t="shared" si="7"/>
        <v>9</v>
      </c>
      <c r="K83" s="3" t="s">
        <v>56</v>
      </c>
      <c r="L83" t="s">
        <v>48</v>
      </c>
    </row>
    <row r="84" spans="10:12" x14ac:dyDescent="0.3">
      <c r="J84">
        <f>J83+1</f>
        <v>10</v>
      </c>
      <c r="K84" s="3" t="s">
        <v>39</v>
      </c>
      <c r="L84" t="s">
        <v>40</v>
      </c>
    </row>
    <row r="85" spans="10:12" x14ac:dyDescent="0.3">
      <c r="J85">
        <f t="shared" ref="J85:J92" si="8">J84</f>
        <v>10</v>
      </c>
      <c r="K85" s="3" t="s">
        <v>49</v>
      </c>
      <c r="L85" t="s">
        <v>41</v>
      </c>
    </row>
    <row r="86" spans="10:12" x14ac:dyDescent="0.3">
      <c r="J86">
        <f t="shared" si="8"/>
        <v>10</v>
      </c>
      <c r="K86" s="3" t="s">
        <v>50</v>
      </c>
      <c r="L86" t="s">
        <v>42</v>
      </c>
    </row>
    <row r="87" spans="10:12" x14ac:dyDescent="0.3">
      <c r="J87">
        <f t="shared" si="8"/>
        <v>10</v>
      </c>
      <c r="K87" s="3" t="s">
        <v>51</v>
      </c>
      <c r="L87" t="s">
        <v>43</v>
      </c>
    </row>
    <row r="88" spans="10:12" x14ac:dyDescent="0.3">
      <c r="J88">
        <f t="shared" si="8"/>
        <v>10</v>
      </c>
      <c r="K88" s="3" t="s">
        <v>52</v>
      </c>
      <c r="L88" t="s">
        <v>44</v>
      </c>
    </row>
    <row r="89" spans="10:12" x14ac:dyDescent="0.3">
      <c r="J89">
        <f t="shared" si="8"/>
        <v>10</v>
      </c>
      <c r="K89" s="3" t="s">
        <v>53</v>
      </c>
      <c r="L89" t="s">
        <v>45</v>
      </c>
    </row>
    <row r="90" spans="10:12" x14ac:dyDescent="0.3">
      <c r="J90">
        <f t="shared" si="8"/>
        <v>10</v>
      </c>
      <c r="K90" s="3" t="s">
        <v>54</v>
      </c>
      <c r="L90" t="s">
        <v>46</v>
      </c>
    </row>
    <row r="91" spans="10:12" x14ac:dyDescent="0.3">
      <c r="J91">
        <f t="shared" si="8"/>
        <v>10</v>
      </c>
      <c r="K91" s="3" t="s">
        <v>55</v>
      </c>
      <c r="L91" t="s">
        <v>47</v>
      </c>
    </row>
    <row r="92" spans="10:12" x14ac:dyDescent="0.3">
      <c r="J92">
        <f t="shared" si="8"/>
        <v>10</v>
      </c>
      <c r="K92" s="3" t="s">
        <v>56</v>
      </c>
      <c r="L92" t="s">
        <v>48</v>
      </c>
    </row>
    <row r="93" spans="10:12" x14ac:dyDescent="0.3">
      <c r="J93">
        <f>J92+1</f>
        <v>11</v>
      </c>
      <c r="K93" s="3" t="s">
        <v>39</v>
      </c>
      <c r="L93" t="s">
        <v>40</v>
      </c>
    </row>
    <row r="94" spans="10:12" x14ac:dyDescent="0.3">
      <c r="J94">
        <f t="shared" ref="J94:J101" si="9">J93</f>
        <v>11</v>
      </c>
      <c r="K94" s="3" t="s">
        <v>49</v>
      </c>
      <c r="L94" t="s">
        <v>41</v>
      </c>
    </row>
    <row r="95" spans="10:12" x14ac:dyDescent="0.3">
      <c r="J95">
        <f t="shared" si="9"/>
        <v>11</v>
      </c>
      <c r="K95" s="3" t="s">
        <v>50</v>
      </c>
      <c r="L95" t="s">
        <v>42</v>
      </c>
    </row>
    <row r="96" spans="10:12" x14ac:dyDescent="0.3">
      <c r="J96">
        <f t="shared" si="9"/>
        <v>11</v>
      </c>
      <c r="K96" s="3" t="s">
        <v>51</v>
      </c>
      <c r="L96" t="s">
        <v>43</v>
      </c>
    </row>
    <row r="97" spans="10:12" x14ac:dyDescent="0.3">
      <c r="J97">
        <f t="shared" si="9"/>
        <v>11</v>
      </c>
      <c r="K97" s="3" t="s">
        <v>52</v>
      </c>
      <c r="L97" t="s">
        <v>44</v>
      </c>
    </row>
    <row r="98" spans="10:12" x14ac:dyDescent="0.3">
      <c r="J98">
        <f t="shared" si="9"/>
        <v>11</v>
      </c>
      <c r="K98" s="3" t="s">
        <v>53</v>
      </c>
      <c r="L98" t="s">
        <v>45</v>
      </c>
    </row>
    <row r="99" spans="10:12" x14ac:dyDescent="0.3">
      <c r="J99">
        <f t="shared" si="9"/>
        <v>11</v>
      </c>
      <c r="K99" s="3" t="s">
        <v>54</v>
      </c>
      <c r="L99" t="s">
        <v>46</v>
      </c>
    </row>
    <row r="100" spans="10:12" x14ac:dyDescent="0.3">
      <c r="J100">
        <f t="shared" si="9"/>
        <v>11</v>
      </c>
      <c r="K100" s="3" t="s">
        <v>55</v>
      </c>
      <c r="L100" t="s">
        <v>47</v>
      </c>
    </row>
    <row r="101" spans="10:12" x14ac:dyDescent="0.3">
      <c r="J101">
        <f t="shared" si="9"/>
        <v>11</v>
      </c>
      <c r="K101" s="3" t="s">
        <v>56</v>
      </c>
      <c r="L101" t="s">
        <v>48</v>
      </c>
    </row>
    <row r="102" spans="10:12" x14ac:dyDescent="0.3">
      <c r="J102">
        <f>J101+1</f>
        <v>12</v>
      </c>
      <c r="K102" s="3" t="s">
        <v>39</v>
      </c>
      <c r="L102" t="s">
        <v>40</v>
      </c>
    </row>
    <row r="103" spans="10:12" x14ac:dyDescent="0.3">
      <c r="J103">
        <f t="shared" ref="J103:J110" si="10">J102</f>
        <v>12</v>
      </c>
      <c r="K103" s="3" t="s">
        <v>49</v>
      </c>
      <c r="L103" t="s">
        <v>41</v>
      </c>
    </row>
    <row r="104" spans="10:12" x14ac:dyDescent="0.3">
      <c r="J104">
        <f t="shared" si="10"/>
        <v>12</v>
      </c>
      <c r="K104" s="3" t="s">
        <v>50</v>
      </c>
      <c r="L104" t="s">
        <v>42</v>
      </c>
    </row>
    <row r="105" spans="10:12" x14ac:dyDescent="0.3">
      <c r="J105">
        <f t="shared" si="10"/>
        <v>12</v>
      </c>
      <c r="K105" s="3" t="s">
        <v>51</v>
      </c>
      <c r="L105" t="s">
        <v>43</v>
      </c>
    </row>
    <row r="106" spans="10:12" x14ac:dyDescent="0.3">
      <c r="J106">
        <f t="shared" si="10"/>
        <v>12</v>
      </c>
      <c r="K106" s="3" t="s">
        <v>52</v>
      </c>
      <c r="L106" t="s">
        <v>44</v>
      </c>
    </row>
    <row r="107" spans="10:12" x14ac:dyDescent="0.3">
      <c r="J107">
        <f t="shared" si="10"/>
        <v>12</v>
      </c>
      <c r="K107" s="3" t="s">
        <v>53</v>
      </c>
      <c r="L107" t="s">
        <v>45</v>
      </c>
    </row>
    <row r="108" spans="10:12" x14ac:dyDescent="0.3">
      <c r="J108">
        <f t="shared" si="10"/>
        <v>12</v>
      </c>
      <c r="K108" s="3" t="s">
        <v>54</v>
      </c>
      <c r="L108" t="s">
        <v>46</v>
      </c>
    </row>
    <row r="109" spans="10:12" x14ac:dyDescent="0.3">
      <c r="J109">
        <f t="shared" si="10"/>
        <v>12</v>
      </c>
      <c r="K109" s="3" t="s">
        <v>55</v>
      </c>
      <c r="L109" t="s">
        <v>47</v>
      </c>
    </row>
    <row r="110" spans="10:12" x14ac:dyDescent="0.3">
      <c r="J110">
        <f t="shared" si="10"/>
        <v>12</v>
      </c>
      <c r="K110" s="3" t="s">
        <v>56</v>
      </c>
      <c r="L110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0257F-D8FD-41BB-A684-6833B3E6C566}">
  <sheetPr codeName="Sheet2"/>
  <dimension ref="A1:AX33"/>
  <sheetViews>
    <sheetView showGridLines="0" topLeftCell="E1" workbookViewId="0">
      <selection activeCell="O6" sqref="O6:Z7"/>
    </sheetView>
  </sheetViews>
  <sheetFormatPr defaultRowHeight="14.4" x14ac:dyDescent="0.3"/>
  <cols>
    <col min="1" max="1" width="8.88671875" customWidth="1"/>
    <col min="2" max="2" width="5" bestFit="1" customWidth="1"/>
    <col min="3" max="3" width="49.44140625" bestFit="1" customWidth="1"/>
    <col min="4" max="5" width="49.44140625" customWidth="1"/>
    <col min="6" max="6" width="6.21875" customWidth="1"/>
    <col min="7" max="7" width="4.88671875" customWidth="1"/>
    <col min="9" max="9" width="10.6640625" customWidth="1"/>
    <col min="13" max="14" width="9.5546875" bestFit="1" customWidth="1"/>
    <col min="47" max="47" width="10.5546875" bestFit="1" customWidth="1"/>
  </cols>
  <sheetData>
    <row r="1" spans="1:50" ht="1.8" customHeight="1" x14ac:dyDescent="0.3"/>
    <row r="2" spans="1:50" ht="15" thickBot="1" x14ac:dyDescent="0.35">
      <c r="A2">
        <v>11</v>
      </c>
      <c r="B2">
        <v>8</v>
      </c>
    </row>
    <row r="3" spans="1:50" ht="15" thickBot="1" x14ac:dyDescent="0.35">
      <c r="A3">
        <f>RANK(D3,$D$3:$D$17)</f>
        <v>15</v>
      </c>
      <c r="B3">
        <v>9087</v>
      </c>
      <c r="C3" t="s">
        <v>88</v>
      </c>
      <c r="D3" s="6">
        <f>SUMIFS(BASE_DADOS!I:I,BASE_DADOS!C:C,DE_PARA!$A$2,BASE_DADOS!G:G,DE_PARA!B3,BASE_DADOS!B:B,2020)+E3</f>
        <v>1E-10</v>
      </c>
      <c r="E3" s="5">
        <v>1E-10</v>
      </c>
      <c r="F3" t="str">
        <f>IF(A3=1,"Compre 2 &amp; Leve 3",IF(A3=2,"40% de Desconto",IF(A3=3,"30% de Desconto",IF(A3=4,"20% Desconto","-"))))</f>
        <v>-</v>
      </c>
      <c r="H3">
        <v>1</v>
      </c>
      <c r="I3" t="s">
        <v>58</v>
      </c>
      <c r="AU3" s="18" t="s">
        <v>104</v>
      </c>
      <c r="AV3" s="18" t="s">
        <v>105</v>
      </c>
      <c r="AW3" s="18" t="s">
        <v>106</v>
      </c>
      <c r="AX3" s="18" t="s">
        <v>107</v>
      </c>
    </row>
    <row r="4" spans="1:50" ht="29.4" thickBot="1" x14ac:dyDescent="0.35">
      <c r="A4">
        <f t="shared" ref="A4:A17" si="0">RANK(D4,$D$3:$D$17)</f>
        <v>14</v>
      </c>
      <c r="B4">
        <v>503</v>
      </c>
      <c r="C4" t="s">
        <v>36</v>
      </c>
      <c r="D4" s="6">
        <f>SUMIFS(BASE_DADOS!I:I,BASE_DADOS!C:C,DE_PARA!$A$2,BASE_DADOS!G:G,DE_PARA!B4,BASE_DADOS!B:B,2020)+E4</f>
        <v>2.0000000000000001E-10</v>
      </c>
      <c r="E4" s="5">
        <f>E3+0.00000001%</f>
        <v>2.0000000000000001E-10</v>
      </c>
      <c r="F4" t="str">
        <f t="shared" ref="F4:F11" si="1">IF(A4=1,"Compre 2 &amp; Leve 3",IF(A4=2,"40% de Desconto",IF(A4=3,"30% de Desconto",IF(A4=4,"20% Desconto","-"))))</f>
        <v>-</v>
      </c>
      <c r="H4">
        <f>H3+1</f>
        <v>2</v>
      </c>
      <c r="I4" t="s">
        <v>59</v>
      </c>
      <c r="AT4" t="str">
        <f>MONTH(AU4)&amp;"_1"</f>
        <v>8_1</v>
      </c>
      <c r="AU4" s="20">
        <v>43702</v>
      </c>
      <c r="AV4" s="18" t="s">
        <v>50</v>
      </c>
      <c r="AW4" s="19" t="s">
        <v>108</v>
      </c>
      <c r="AX4" s="18" t="s">
        <v>109</v>
      </c>
    </row>
    <row r="5" spans="1:50" ht="15" thickBot="1" x14ac:dyDescent="0.35">
      <c r="A5">
        <f t="shared" si="0"/>
        <v>13</v>
      </c>
      <c r="B5">
        <v>9084</v>
      </c>
      <c r="C5" t="s">
        <v>33</v>
      </c>
      <c r="D5" s="6">
        <f>SUMIFS(BASE_DADOS!I:I,BASE_DADOS!C:C,DE_PARA!$A$2,BASE_DADOS!G:G,DE_PARA!B5,BASE_DADOS!B:B,2020)+E5</f>
        <v>3E-10</v>
      </c>
      <c r="E5" s="5">
        <f t="shared" ref="E5:E17" si="2">E4+0.00000001%</f>
        <v>3E-10</v>
      </c>
      <c r="F5" t="str">
        <f t="shared" si="1"/>
        <v>-</v>
      </c>
      <c r="H5">
        <f t="shared" ref="H5:H14" si="3">H4+1</f>
        <v>3</v>
      </c>
      <c r="I5" t="s">
        <v>60</v>
      </c>
      <c r="M5" t="s">
        <v>72</v>
      </c>
      <c r="N5" t="s">
        <v>73</v>
      </c>
      <c r="O5" t="s">
        <v>58</v>
      </c>
      <c r="P5" t="s">
        <v>59</v>
      </c>
      <c r="Q5" t="s">
        <v>60</v>
      </c>
      <c r="R5" t="s">
        <v>61</v>
      </c>
      <c r="S5" t="s">
        <v>62</v>
      </c>
      <c r="T5" t="s">
        <v>63</v>
      </c>
      <c r="U5" t="s">
        <v>64</v>
      </c>
      <c r="V5" t="s">
        <v>65</v>
      </c>
      <c r="W5" t="s">
        <v>66</v>
      </c>
      <c r="X5" t="s">
        <v>67</v>
      </c>
      <c r="Y5" t="s">
        <v>68</v>
      </c>
      <c r="Z5" t="s">
        <v>69</v>
      </c>
      <c r="AT5" t="str">
        <f>MONTH(AU5)&amp;"_2"</f>
        <v>8_2</v>
      </c>
      <c r="AU5" s="20">
        <v>43699</v>
      </c>
      <c r="AV5" s="18" t="s">
        <v>39</v>
      </c>
      <c r="AW5" s="19" t="s">
        <v>110</v>
      </c>
      <c r="AX5" s="18" t="s">
        <v>78</v>
      </c>
    </row>
    <row r="6" spans="1:50" ht="15" thickBot="1" x14ac:dyDescent="0.35">
      <c r="A6">
        <f t="shared" si="0"/>
        <v>12</v>
      </c>
      <c r="B6">
        <v>2349</v>
      </c>
      <c r="C6" t="s">
        <v>936</v>
      </c>
      <c r="D6" s="6">
        <f>SUMIFS(BASE_DADOS!I:I,BASE_DADOS!C:C,DE_PARA!$A$2,BASE_DADOS!G:G,DE_PARA!B6,BASE_DADOS!B:B,2020)+E6</f>
        <v>4.0000000000000001E-10</v>
      </c>
      <c r="E6" s="5">
        <f t="shared" si="2"/>
        <v>4.0000000000000001E-10</v>
      </c>
      <c r="F6" t="str">
        <f t="shared" si="1"/>
        <v>-</v>
      </c>
      <c r="H6">
        <f t="shared" si="3"/>
        <v>4</v>
      </c>
      <c r="I6" t="s">
        <v>61</v>
      </c>
      <c r="L6">
        <v>2019</v>
      </c>
      <c r="O6" s="27">
        <f>SUMIFS(BASE_DADOS!$O:$O,BASE_DADOS!$B:$B,DE_PARA!$L6,BASE_DADOS!$P:$P,DE_PARA!O$5)</f>
        <v>139.07</v>
      </c>
      <c r="P6" s="27">
        <f>SUMIFS(BASE_DADOS!$O:$O,BASE_DADOS!$B:$B,DE_PARA!$L6,BASE_DADOS!$P:$P,DE_PARA!P$5)</f>
        <v>288.01000000000005</v>
      </c>
      <c r="Q6" s="27">
        <f>SUMIFS(BASE_DADOS!$O:$O,BASE_DADOS!$B:$B,DE_PARA!$L6,BASE_DADOS!$P:$P,DE_PARA!Q$5)</f>
        <v>319.25</v>
      </c>
      <c r="R6" s="27">
        <f>SUMIFS(BASE_DADOS!$O:$O,BASE_DADOS!$B:$B,DE_PARA!$L6,BASE_DADOS!$P:$P,DE_PARA!R$5)</f>
        <v>349.84999999999991</v>
      </c>
      <c r="S6" s="27">
        <f>SUMIFS(BASE_DADOS!$O:$O,BASE_DADOS!$B:$B,DE_PARA!$L6,BASE_DADOS!$P:$P,DE_PARA!S$5)</f>
        <v>244.11</v>
      </c>
      <c r="T6" s="27">
        <f>SUMIFS(BASE_DADOS!$O:$O,BASE_DADOS!$B:$B,DE_PARA!$L6,BASE_DADOS!$P:$P,DE_PARA!T$5)</f>
        <v>292.39000000000004</v>
      </c>
      <c r="U6" s="27">
        <f>SUMIFS(BASE_DADOS!$O:$O,BASE_DADOS!$B:$B,DE_PARA!$L6,BASE_DADOS!$P:$P,DE_PARA!U$5)</f>
        <v>343.65999999999997</v>
      </c>
      <c r="V6" s="27">
        <f>SUMIFS(BASE_DADOS!$O:$O,BASE_DADOS!$B:$B,DE_PARA!$L6,BASE_DADOS!$P:$P,DE_PARA!V$5)</f>
        <v>304.05000000000007</v>
      </c>
      <c r="W6" s="27">
        <f>SUMIFS(BASE_DADOS!$O:$O,BASE_DADOS!$B:$B,DE_PARA!$L6,BASE_DADOS!$P:$P,DE_PARA!W$5)</f>
        <v>222.57999999999998</v>
      </c>
      <c r="X6" s="27">
        <f>SUMIFS(BASE_DADOS!$O:$O,BASE_DADOS!$B:$B,DE_PARA!$L6,BASE_DADOS!$P:$P,DE_PARA!X$5)</f>
        <v>318.77</v>
      </c>
      <c r="Y6" s="27">
        <f>SUMIFS(BASE_DADOS!$O:$O,BASE_DADOS!$B:$B,DE_PARA!$L6,BASE_DADOS!$P:$P,DE_PARA!Y$5)</f>
        <v>294.87000000000006</v>
      </c>
      <c r="Z6" s="27">
        <f>SUMIFS(BASE_DADOS!$O:$O,BASE_DADOS!$B:$B,DE_PARA!$L6,BASE_DADOS!$P:$P,DE_PARA!Z$5)</f>
        <v>368.82</v>
      </c>
      <c r="AT6" t="str">
        <f>MONTH(AU6)&amp;"_3"</f>
        <v>8_3</v>
      </c>
      <c r="AU6" s="20">
        <v>43692</v>
      </c>
      <c r="AV6" s="18" t="s">
        <v>53</v>
      </c>
      <c r="AW6" s="19" t="s">
        <v>111</v>
      </c>
      <c r="AX6" s="18" t="s">
        <v>109</v>
      </c>
    </row>
    <row r="7" spans="1:50" ht="15" thickBot="1" x14ac:dyDescent="0.35">
      <c r="A7">
        <f t="shared" si="0"/>
        <v>11</v>
      </c>
      <c r="B7">
        <v>504</v>
      </c>
      <c r="C7" t="s">
        <v>938</v>
      </c>
      <c r="D7" s="6">
        <f>SUMIFS(BASE_DADOS!I:I,BASE_DADOS!C:C,DE_PARA!$A$2,BASE_DADOS!G:G,DE_PARA!B7,BASE_DADOS!B:B,2020)+E7</f>
        <v>5.0000000000000003E-10</v>
      </c>
      <c r="E7" s="5">
        <f t="shared" si="2"/>
        <v>5.0000000000000003E-10</v>
      </c>
      <c r="F7" t="str">
        <f t="shared" si="1"/>
        <v>-</v>
      </c>
      <c r="H7">
        <f t="shared" si="3"/>
        <v>5</v>
      </c>
      <c r="I7" t="s">
        <v>62</v>
      </c>
      <c r="L7">
        <v>2020</v>
      </c>
      <c r="O7" s="27">
        <f>SUMIFS(BASE_DADOS!$O:$O,BASE_DADOS!$B:$B,DE_PARA!$L7,BASE_DADOS!$P:$P,DE_PARA!O$5)</f>
        <v>236.36</v>
      </c>
      <c r="P7" s="27">
        <f>SUMIFS(BASE_DADOS!$O:$O,BASE_DADOS!$B:$B,DE_PARA!$L7,BASE_DADOS!$P:$P,DE_PARA!P$5)</f>
        <v>279.27000000000004</v>
      </c>
      <c r="Q7" s="27">
        <f>SUMIFS(BASE_DADOS!$O:$O,BASE_DADOS!$B:$B,DE_PARA!$L7,BASE_DADOS!$P:$P,DE_PARA!Q$5)</f>
        <v>341.99000000000007</v>
      </c>
      <c r="R7" s="27">
        <f>SUMIFS(BASE_DADOS!$O:$O,BASE_DADOS!$B:$B,DE_PARA!$L7,BASE_DADOS!$P:$P,DE_PARA!R$5)</f>
        <v>364.40000000000003</v>
      </c>
      <c r="S7" s="27">
        <f>SUMIFS(BASE_DADOS!$O:$O,BASE_DADOS!$B:$B,DE_PARA!$L7,BASE_DADOS!$P:$P,DE_PARA!S$5)</f>
        <v>284.17</v>
      </c>
      <c r="T7" s="27">
        <f>SUMIFS(BASE_DADOS!$O:$O,BASE_DADOS!$B:$B,DE_PARA!$L7,BASE_DADOS!$P:$P,DE_PARA!T$5)</f>
        <v>328.81</v>
      </c>
      <c r="U7" s="27">
        <f>SUMIFS(BASE_DADOS!$O:$O,BASE_DADOS!$B:$B,DE_PARA!$L7,BASE_DADOS!$P:$P,DE_PARA!U$5)</f>
        <v>222.45000000000005</v>
      </c>
      <c r="V7" s="27">
        <f>SUMIFS(BASE_DADOS!$O:$O,BASE_DADOS!$B:$B,DE_PARA!$L7,BASE_DADOS!$P:$P,DE_PARA!V$5)</f>
        <v>351.48000000000008</v>
      </c>
      <c r="W7" s="27">
        <f>SUMIFS(BASE_DADOS!$O:$O,BASE_DADOS!$B:$B,DE_PARA!$L7,BASE_DADOS!$P:$P,DE_PARA!W$5)</f>
        <v>0</v>
      </c>
      <c r="X7" s="27">
        <f>SUMIFS(BASE_DADOS!$O:$O,BASE_DADOS!$B:$B,DE_PARA!$L7,BASE_DADOS!$P:$P,DE_PARA!X$5)</f>
        <v>0</v>
      </c>
      <c r="Y7" s="27">
        <f>SUMIFS(BASE_DADOS!$O:$O,BASE_DADOS!$B:$B,DE_PARA!$L7,BASE_DADOS!$P:$P,DE_PARA!Y$5)</f>
        <v>129.95999999999998</v>
      </c>
      <c r="Z7" s="27">
        <f>SUMIFS(BASE_DADOS!$O:$O,BASE_DADOS!$B:$B,DE_PARA!$L7,BASE_DADOS!$P:$P,DE_PARA!Z$5)</f>
        <v>0</v>
      </c>
      <c r="AT7" t="str">
        <f>MONTH(AU7)&amp;"_1"</f>
        <v>7_1</v>
      </c>
      <c r="AU7" s="20">
        <v>43666</v>
      </c>
      <c r="AV7" s="18" t="s">
        <v>54</v>
      </c>
      <c r="AW7" s="19" t="s">
        <v>112</v>
      </c>
      <c r="AX7" s="18" t="s">
        <v>78</v>
      </c>
    </row>
    <row r="8" spans="1:50" ht="15" thickBot="1" x14ac:dyDescent="0.35">
      <c r="A8">
        <f t="shared" si="0"/>
        <v>10</v>
      </c>
      <c r="B8">
        <v>988</v>
      </c>
      <c r="C8" t="s">
        <v>940</v>
      </c>
      <c r="D8" s="6">
        <f>SUMIFS(BASE_DADOS!I:I,BASE_DADOS!C:C,DE_PARA!$A$2,BASE_DADOS!G:G,DE_PARA!B8,BASE_DADOS!B:B,2020)+E8</f>
        <v>6E-10</v>
      </c>
      <c r="E8" s="5">
        <f t="shared" si="2"/>
        <v>6E-10</v>
      </c>
      <c r="F8" t="str">
        <f t="shared" si="1"/>
        <v>-</v>
      </c>
      <c r="H8">
        <f t="shared" si="3"/>
        <v>6</v>
      </c>
      <c r="I8" t="s">
        <v>63</v>
      </c>
      <c r="M8" s="8">
        <f>SUM(O6:Z6)</f>
        <v>3485.4300000000003</v>
      </c>
      <c r="N8" s="8">
        <f>SUM(O7:Z7)</f>
        <v>2538.8900000000003</v>
      </c>
      <c r="AT8" t="str">
        <f>MONTH(AU8)&amp;"_2"</f>
        <v>7_2</v>
      </c>
      <c r="AU8" s="20">
        <v>43656</v>
      </c>
      <c r="AV8" s="18" t="s">
        <v>51</v>
      </c>
      <c r="AW8" s="19" t="s">
        <v>113</v>
      </c>
      <c r="AX8" s="18" t="s">
        <v>109</v>
      </c>
    </row>
    <row r="9" spans="1:50" x14ac:dyDescent="0.3">
      <c r="A9">
        <f t="shared" si="0"/>
        <v>3</v>
      </c>
      <c r="B9">
        <v>1164</v>
      </c>
      <c r="C9" t="s">
        <v>942</v>
      </c>
      <c r="D9" s="6">
        <f>SUMIFS(BASE_DADOS!I:I,BASE_DADOS!C:C,DE_PARA!$A$2,BASE_DADOS!G:G,DE_PARA!B9,BASE_DADOS!B:B,2020)+E9</f>
        <v>6.0000000007000001</v>
      </c>
      <c r="E9" s="5">
        <f t="shared" si="2"/>
        <v>6.9999999999999996E-10</v>
      </c>
      <c r="F9" t="str">
        <f t="shared" si="1"/>
        <v>30% de Desconto</v>
      </c>
      <c r="H9">
        <f t="shared" si="3"/>
        <v>7</v>
      </c>
      <c r="I9" t="s">
        <v>64</v>
      </c>
    </row>
    <row r="10" spans="1:50" x14ac:dyDescent="0.3">
      <c r="A10">
        <f t="shared" si="0"/>
        <v>9</v>
      </c>
      <c r="B10">
        <v>9096</v>
      </c>
      <c r="C10" t="s">
        <v>35</v>
      </c>
      <c r="D10" s="6">
        <f>SUMIFS(BASE_DADOS!I:I,BASE_DADOS!C:C,DE_PARA!$A$2,BASE_DADOS!G:G,DE_PARA!B10,BASE_DADOS!B:B,2020)+E10</f>
        <v>7.9999999999999993E-10</v>
      </c>
      <c r="E10" s="5">
        <f t="shared" si="2"/>
        <v>7.9999999999999993E-10</v>
      </c>
      <c r="F10" t="str">
        <f t="shared" si="1"/>
        <v>-</v>
      </c>
      <c r="H10">
        <f t="shared" si="3"/>
        <v>8</v>
      </c>
      <c r="I10" t="s">
        <v>65</v>
      </c>
    </row>
    <row r="11" spans="1:50" x14ac:dyDescent="0.3">
      <c r="A11">
        <f t="shared" si="0"/>
        <v>8</v>
      </c>
      <c r="B11">
        <v>2350</v>
      </c>
      <c r="C11" t="s">
        <v>34</v>
      </c>
      <c r="D11" s="6">
        <f>SUMIFS(BASE_DADOS!I:I,BASE_DADOS!C:C,DE_PARA!$A$2,BASE_DADOS!G:G,DE_PARA!B11,BASE_DADOS!B:B,2020)+E11</f>
        <v>8.9999999999999989E-10</v>
      </c>
      <c r="E11" s="5">
        <f t="shared" si="2"/>
        <v>8.9999999999999989E-10</v>
      </c>
      <c r="F11" t="str">
        <f t="shared" si="1"/>
        <v>-</v>
      </c>
      <c r="H11">
        <f t="shared" si="3"/>
        <v>9</v>
      </c>
      <c r="I11" t="s">
        <v>66</v>
      </c>
      <c r="M11">
        <v>11</v>
      </c>
      <c r="O11">
        <v>1</v>
      </c>
      <c r="P11">
        <v>2</v>
      </c>
      <c r="Q11">
        <v>3</v>
      </c>
      <c r="R11">
        <v>4</v>
      </c>
      <c r="S11">
        <v>5</v>
      </c>
      <c r="T11">
        <v>6</v>
      </c>
      <c r="U11">
        <v>7</v>
      </c>
      <c r="V11">
        <v>8</v>
      </c>
      <c r="W11">
        <v>9</v>
      </c>
      <c r="X11">
        <v>10</v>
      </c>
      <c r="Y11">
        <v>11</v>
      </c>
      <c r="Z11">
        <v>12</v>
      </c>
      <c r="AA11">
        <v>13</v>
      </c>
      <c r="AB11">
        <v>14</v>
      </c>
      <c r="AC11">
        <v>15</v>
      </c>
      <c r="AD11">
        <v>16</v>
      </c>
      <c r="AE11">
        <v>17</v>
      </c>
      <c r="AF11">
        <v>18</v>
      </c>
      <c r="AG11">
        <v>19</v>
      </c>
      <c r="AH11">
        <v>20</v>
      </c>
      <c r="AI11">
        <v>21</v>
      </c>
      <c r="AJ11">
        <v>22</v>
      </c>
      <c r="AK11">
        <v>23</v>
      </c>
      <c r="AL11">
        <v>24</v>
      </c>
      <c r="AM11">
        <v>25</v>
      </c>
      <c r="AN11">
        <v>26</v>
      </c>
      <c r="AO11">
        <v>27</v>
      </c>
      <c r="AP11">
        <v>28</v>
      </c>
      <c r="AQ11">
        <v>29</v>
      </c>
      <c r="AR11">
        <v>30</v>
      </c>
    </row>
    <row r="12" spans="1:50" x14ac:dyDescent="0.3">
      <c r="A12">
        <f t="shared" si="0"/>
        <v>7</v>
      </c>
      <c r="B12">
        <v>1727</v>
      </c>
      <c r="C12" t="s">
        <v>946</v>
      </c>
      <c r="D12" s="6">
        <f>SUMIFS(BASE_DADOS!I:I,BASE_DADOS!C:C,DE_PARA!$A$2,BASE_DADOS!G:G,DE_PARA!B12,BASE_DADOS!B:B,2020)+E12</f>
        <v>9.9999999999999986E-10</v>
      </c>
      <c r="E12" s="5">
        <f t="shared" si="2"/>
        <v>9.9999999999999986E-10</v>
      </c>
      <c r="H12">
        <f t="shared" si="3"/>
        <v>10</v>
      </c>
      <c r="I12" t="s">
        <v>67</v>
      </c>
      <c r="M12" t="s">
        <v>82</v>
      </c>
      <c r="O12" s="8">
        <f>SUMIFS(BASE_DADOS!$O:$O,BASE_DADOS!$C:$C,DE_PARA!$M$11,BASE_DADOS!$D:$D,DE_PARA!O$11,BASE_DADOS!$B:$B,"2020")</f>
        <v>0</v>
      </c>
      <c r="P12" s="8">
        <f>SUMIFS(BASE_DADOS!$O:$O,BASE_DADOS!$C:$C,DE_PARA!$M$11,BASE_DADOS!$D:$D,DE_PARA!P$11,BASE_DADOS!$B:$B,"2020")</f>
        <v>0</v>
      </c>
      <c r="Q12" s="8">
        <f>SUMIFS(BASE_DADOS!$O:$O,BASE_DADOS!$C:$C,DE_PARA!$M$11,BASE_DADOS!$D:$D,DE_PARA!Q$11,BASE_DADOS!$B:$B,"2020")</f>
        <v>1.57</v>
      </c>
      <c r="R12" s="8">
        <f>SUMIFS(BASE_DADOS!$O:$O,BASE_DADOS!$C:$C,DE_PARA!$M$11,BASE_DADOS!$D:$D,DE_PARA!R$11,BASE_DADOS!$B:$B,"2020")</f>
        <v>0</v>
      </c>
      <c r="S12" s="8">
        <f>SUMIFS(BASE_DADOS!$O:$O,BASE_DADOS!$C:$C,DE_PARA!$M$11,BASE_DADOS!$D:$D,DE_PARA!S$11,BASE_DADOS!$B:$B,"2020")</f>
        <v>0</v>
      </c>
      <c r="T12" s="8">
        <f>SUMIFS(BASE_DADOS!$O:$O,BASE_DADOS!$C:$C,DE_PARA!$M$11,BASE_DADOS!$D:$D,DE_PARA!T$11,BASE_DADOS!$B:$B,"2020")</f>
        <v>0</v>
      </c>
      <c r="U12" s="8">
        <f>SUMIFS(BASE_DADOS!$O:$O,BASE_DADOS!$C:$C,DE_PARA!$M$11,BASE_DADOS!$D:$D,DE_PARA!U$11,BASE_DADOS!$B:$B,"2020")</f>
        <v>0</v>
      </c>
      <c r="V12" s="8">
        <f>SUMIFS(BASE_DADOS!$O:$O,BASE_DADOS!$C:$C,DE_PARA!$M$11,BASE_DADOS!$D:$D,DE_PARA!V$11,BASE_DADOS!$B:$B,"2020")</f>
        <v>0</v>
      </c>
      <c r="W12" s="8">
        <f>SUMIFS(BASE_DADOS!$O:$O,BASE_DADOS!$C:$C,DE_PARA!$M$11,BASE_DADOS!$D:$D,DE_PARA!W$11,BASE_DADOS!$B:$B,"2020")</f>
        <v>0</v>
      </c>
      <c r="X12" s="8">
        <f>SUMIFS(BASE_DADOS!$O:$O,BASE_DADOS!$C:$C,DE_PARA!$M$11,BASE_DADOS!$D:$D,DE_PARA!X$11,BASE_DADOS!$B:$B,"2020")</f>
        <v>0</v>
      </c>
      <c r="Y12" s="8">
        <f>SUMIFS(BASE_DADOS!$O:$O,BASE_DADOS!$C:$C,DE_PARA!$M$11,BASE_DADOS!$D:$D,DE_PARA!Y$11,BASE_DADOS!$B:$B,"2020")</f>
        <v>0</v>
      </c>
      <c r="Z12" s="8">
        <f>SUMIFS(BASE_DADOS!$O:$O,BASE_DADOS!$C:$C,DE_PARA!$M$11,BASE_DADOS!$D:$D,DE_PARA!Z$11,BASE_DADOS!$B:$B,"2020")</f>
        <v>9.4</v>
      </c>
      <c r="AA12" s="8">
        <f>SUMIFS(BASE_DADOS!$O:$O,BASE_DADOS!$C:$C,DE_PARA!$M$11,BASE_DADOS!$D:$D,DE_PARA!AA$11,BASE_DADOS!$B:$B,"2020")</f>
        <v>27.41</v>
      </c>
      <c r="AB12" s="8">
        <f>SUMIFS(BASE_DADOS!$O:$O,BASE_DADOS!$C:$C,DE_PARA!$M$11,BASE_DADOS!$D:$D,DE_PARA!AB$11,BASE_DADOS!$B:$B,"2020")</f>
        <v>0</v>
      </c>
      <c r="AC12" s="8">
        <f>SUMIFS(BASE_DADOS!$O:$O,BASE_DADOS!$C:$C,DE_PARA!$M$11,BASE_DADOS!$D:$D,DE_PARA!AC$11,BASE_DADOS!$B:$B,"2020")</f>
        <v>0</v>
      </c>
      <c r="AD12" s="8">
        <f>SUMIFS(BASE_DADOS!$O:$O,BASE_DADOS!$C:$C,DE_PARA!$M$11,BASE_DADOS!$D:$D,DE_PARA!AD$11,BASE_DADOS!$B:$B,"2020")</f>
        <v>0</v>
      </c>
      <c r="AE12" s="8">
        <f>SUMIFS(BASE_DADOS!$O:$O,BASE_DADOS!$C:$C,DE_PARA!$M$11,BASE_DADOS!$D:$D,DE_PARA!AE$11,BASE_DADOS!$B:$B,"2020")</f>
        <v>0</v>
      </c>
      <c r="AF12" s="8">
        <f>SUMIFS(BASE_DADOS!$O:$O,BASE_DADOS!$C:$C,DE_PARA!$M$11,BASE_DADOS!$D:$D,DE_PARA!AF$11,BASE_DADOS!$B:$B,"2020")</f>
        <v>0</v>
      </c>
      <c r="AG12" s="8">
        <f>SUMIFS(BASE_DADOS!$O:$O,BASE_DADOS!$C:$C,DE_PARA!$M$11,BASE_DADOS!$D:$D,DE_PARA!AG$11,BASE_DADOS!$B:$B,"2020")</f>
        <v>0</v>
      </c>
      <c r="AH12" s="8">
        <f>SUMIFS(BASE_DADOS!$O:$O,BASE_DADOS!$C:$C,DE_PARA!$M$11,BASE_DADOS!$D:$D,DE_PARA!AH$11,BASE_DADOS!$B:$B,"2020")</f>
        <v>0</v>
      </c>
      <c r="AI12" s="8">
        <f>SUMIFS(BASE_DADOS!$O:$O,BASE_DADOS!$C:$C,DE_PARA!$M$11,BASE_DADOS!$D:$D,DE_PARA!AI$11,BASE_DADOS!$B:$B,"2020")</f>
        <v>0</v>
      </c>
      <c r="AJ12" s="8">
        <f>SUMIFS(BASE_DADOS!$O:$O,BASE_DADOS!$C:$C,DE_PARA!$M$11,BASE_DADOS!$D:$D,DE_PARA!AJ$11,BASE_DADOS!$B:$B,"2020")</f>
        <v>54.589999999999996</v>
      </c>
      <c r="AK12" s="8">
        <f>SUMIFS(BASE_DADOS!$O:$O,BASE_DADOS!$C:$C,DE_PARA!$M$11,BASE_DADOS!$D:$D,DE_PARA!AK$11,BASE_DADOS!$B:$B,"2020")</f>
        <v>0</v>
      </c>
      <c r="AL12" s="8">
        <f>SUMIFS(BASE_DADOS!$O:$O,BASE_DADOS!$C:$C,DE_PARA!$M$11,BASE_DADOS!$D:$D,DE_PARA!AL$11,BASE_DADOS!$B:$B,"2020")</f>
        <v>0</v>
      </c>
      <c r="AM12" s="8">
        <f>SUMIFS(BASE_DADOS!$O:$O,BASE_DADOS!$C:$C,DE_PARA!$M$11,BASE_DADOS!$D:$D,DE_PARA!AM$11,BASE_DADOS!$B:$B,"2020")</f>
        <v>36.99</v>
      </c>
      <c r="AN12" s="8">
        <f>SUMIFS(BASE_DADOS!$O:$O,BASE_DADOS!$C:$C,DE_PARA!$M$11,BASE_DADOS!$D:$D,DE_PARA!AN$11,BASE_DADOS!$B:$B,"2020")</f>
        <v>0</v>
      </c>
      <c r="AO12" s="8">
        <f>SUMIFS(BASE_DADOS!$O:$O,BASE_DADOS!$C:$C,DE_PARA!$M$11,BASE_DADOS!$D:$D,DE_PARA!AO$11,BASE_DADOS!$B:$B,"2020")</f>
        <v>0</v>
      </c>
      <c r="AP12" s="8">
        <f>SUMIFS(BASE_DADOS!$O:$O,BASE_DADOS!$C:$C,DE_PARA!$M$11,BASE_DADOS!$D:$D,DE_PARA!AP$11,BASE_DADOS!$B:$B,"2020")</f>
        <v>0</v>
      </c>
      <c r="AQ12" s="8">
        <f>SUMIFS(BASE_DADOS!$O:$O,BASE_DADOS!$C:$C,DE_PARA!$M$11,BASE_DADOS!$D:$D,DE_PARA!AQ$11,BASE_DADOS!$B:$B,"2020")</f>
        <v>0</v>
      </c>
      <c r="AR12" s="8">
        <f>SUMIFS(BASE_DADOS!$O:$O,BASE_DADOS!$C:$C,DE_PARA!$M$11,BASE_DADOS!$D:$D,DE_PARA!AR$11,BASE_DADOS!$B:$B,"2020")</f>
        <v>0</v>
      </c>
    </row>
    <row r="13" spans="1:50" x14ac:dyDescent="0.3">
      <c r="A13">
        <f t="shared" si="0"/>
        <v>5</v>
      </c>
      <c r="B13">
        <v>8002</v>
      </c>
      <c r="C13" t="s">
        <v>948</v>
      </c>
      <c r="D13" s="6">
        <f>SUMIFS(BASE_DADOS!I:I,BASE_DADOS!C:C,DE_PARA!$A$2,BASE_DADOS!G:G,DE_PARA!B13,BASE_DADOS!B:B,2020)+E13</f>
        <v>5.0000000011000001</v>
      </c>
      <c r="E13" s="5">
        <f t="shared" si="2"/>
        <v>1.0999999999999999E-9</v>
      </c>
      <c r="H13">
        <f t="shared" si="3"/>
        <v>11</v>
      </c>
      <c r="I13" t="s">
        <v>68</v>
      </c>
      <c r="O13" s="8">
        <f>SUM($N$12:O12)</f>
        <v>0</v>
      </c>
      <c r="P13" s="8">
        <f>SUM($N$12:P12)</f>
        <v>0</v>
      </c>
      <c r="Q13" s="8">
        <f>SUM($N$12:Q12)</f>
        <v>1.57</v>
      </c>
      <c r="R13" s="8">
        <f>SUM($N$12:R12)</f>
        <v>1.57</v>
      </c>
      <c r="S13" s="8">
        <f>SUM($N$12:S12)</f>
        <v>1.57</v>
      </c>
      <c r="T13" s="8">
        <f>SUM($N$12:T12)</f>
        <v>1.57</v>
      </c>
      <c r="U13" s="8">
        <f>SUM($N$12:U12)</f>
        <v>1.57</v>
      </c>
      <c r="V13" s="8">
        <f>SUM($N$12:V12)</f>
        <v>1.57</v>
      </c>
      <c r="W13" s="8">
        <f>SUM($N$12:W12)</f>
        <v>1.57</v>
      </c>
      <c r="X13" s="8">
        <f>SUM($N$12:X12)</f>
        <v>1.57</v>
      </c>
      <c r="Y13" s="8">
        <f>SUM($N$12:Y12)</f>
        <v>1.57</v>
      </c>
      <c r="Z13" s="8">
        <f>SUM($N$12:Z12)</f>
        <v>10.97</v>
      </c>
      <c r="AA13" s="8">
        <f>SUM($N$12:AA12)</f>
        <v>38.380000000000003</v>
      </c>
      <c r="AB13" s="8">
        <f>SUM($N$12:AB12)</f>
        <v>38.380000000000003</v>
      </c>
      <c r="AC13" s="8">
        <f>SUM($N$12:AC12)</f>
        <v>38.380000000000003</v>
      </c>
      <c r="AD13" s="8">
        <f>SUM($N$12:AD12)</f>
        <v>38.380000000000003</v>
      </c>
      <c r="AE13" s="8">
        <f>SUM($N$12:AE12)</f>
        <v>38.380000000000003</v>
      </c>
      <c r="AF13" s="8">
        <f>SUM($N$12:AF12)</f>
        <v>38.380000000000003</v>
      </c>
      <c r="AG13" s="8">
        <f>SUM($N$12:AG12)</f>
        <v>38.380000000000003</v>
      </c>
      <c r="AH13" s="8">
        <f>SUM($N$12:AH12)</f>
        <v>38.380000000000003</v>
      </c>
      <c r="AI13" s="8">
        <f>SUM($N$12:AI12)</f>
        <v>38.380000000000003</v>
      </c>
      <c r="AJ13" s="8">
        <f>SUM($N$12:AJ12)</f>
        <v>92.97</v>
      </c>
      <c r="AK13" s="8">
        <f>SUM($N$12:AK12)</f>
        <v>92.97</v>
      </c>
      <c r="AL13" s="8">
        <f>SUM($N$12:AL12)</f>
        <v>92.97</v>
      </c>
      <c r="AM13" s="8">
        <f>SUM($N$12:AM12)</f>
        <v>129.96</v>
      </c>
      <c r="AN13" s="8">
        <f>SUM($N$12:AN12)</f>
        <v>129.96</v>
      </c>
      <c r="AO13" s="8">
        <f>SUM($N$12:AO12)</f>
        <v>129.96</v>
      </c>
      <c r="AP13" s="8">
        <f>SUM($N$12:AP12)</f>
        <v>129.96</v>
      </c>
      <c r="AQ13" s="8">
        <f>SUM($N$12:AQ12)</f>
        <v>129.96</v>
      </c>
      <c r="AR13" s="8">
        <f>SUM($N$12:AR12)</f>
        <v>129.96</v>
      </c>
    </row>
    <row r="14" spans="1:50" x14ac:dyDescent="0.3">
      <c r="A14">
        <f t="shared" si="0"/>
        <v>2</v>
      </c>
      <c r="B14">
        <v>4700</v>
      </c>
      <c r="C14" t="s">
        <v>950</v>
      </c>
      <c r="D14" s="6">
        <f>SUMIFS(BASE_DADOS!I:I,BASE_DADOS!C:C,DE_PARA!$A$2,BASE_DADOS!G:G,DE_PARA!B14,BASE_DADOS!B:B,2020)+E14</f>
        <v>6.0000000012000001</v>
      </c>
      <c r="E14" s="5">
        <f t="shared" si="2"/>
        <v>1.2E-9</v>
      </c>
      <c r="H14">
        <f t="shared" si="3"/>
        <v>12</v>
      </c>
      <c r="I14" t="s">
        <v>69</v>
      </c>
    </row>
    <row r="15" spans="1:50" x14ac:dyDescent="0.3">
      <c r="A15">
        <f t="shared" si="0"/>
        <v>6</v>
      </c>
      <c r="B15">
        <v>3454</v>
      </c>
      <c r="C15" t="s">
        <v>952</v>
      </c>
      <c r="D15" s="6">
        <f>SUMIFS(BASE_DADOS!I:I,BASE_DADOS!C:C,DE_PARA!$A$2,BASE_DADOS!G:G,DE_PARA!B15,BASE_DADOS!B:B,2020)+E15</f>
        <v>1.3000000000000001E-9</v>
      </c>
      <c r="E15" s="5">
        <f t="shared" si="2"/>
        <v>1.3000000000000001E-9</v>
      </c>
    </row>
    <row r="16" spans="1:50" x14ac:dyDescent="0.3">
      <c r="A16">
        <f t="shared" si="0"/>
        <v>4</v>
      </c>
      <c r="B16">
        <v>16004</v>
      </c>
      <c r="C16" t="s">
        <v>954</v>
      </c>
      <c r="D16" s="6">
        <f>SUMIFS(BASE_DADOS!I:I,BASE_DADOS!C:C,DE_PARA!$A$2,BASE_DADOS!G:G,DE_PARA!B16,BASE_DADOS!B:B,2020)+E16</f>
        <v>5.0000000014000001</v>
      </c>
      <c r="E16" s="5">
        <f t="shared" si="2"/>
        <v>1.4000000000000001E-9</v>
      </c>
    </row>
    <row r="17" spans="1:18" x14ac:dyDescent="0.3">
      <c r="A17">
        <f t="shared" si="0"/>
        <v>1</v>
      </c>
      <c r="B17">
        <v>9400</v>
      </c>
      <c r="C17" t="s">
        <v>956</v>
      </c>
      <c r="D17" s="6">
        <f>SUMIFS(BASE_DADOS!I:I,BASE_DADOS!C:C,DE_PARA!$A$2,BASE_DADOS!G:G,DE_PARA!B17,BASE_DADOS!B:B,2020)+E17</f>
        <v>9.0000000015000001</v>
      </c>
      <c r="E17" s="5">
        <f t="shared" si="2"/>
        <v>1.5000000000000002E-9</v>
      </c>
      <c r="N17">
        <v>11</v>
      </c>
    </row>
    <row r="18" spans="1:18" x14ac:dyDescent="0.3">
      <c r="P18">
        <v>2019</v>
      </c>
      <c r="Q18">
        <v>2020</v>
      </c>
    </row>
    <row r="19" spans="1:18" x14ac:dyDescent="0.3">
      <c r="B19" s="7"/>
      <c r="N19">
        <v>2349</v>
      </c>
      <c r="O19" t="s">
        <v>88</v>
      </c>
      <c r="P19">
        <f>SUMIFS(BASE_DADOS!$O:$O,BASE_DADOS!$H:$H,DE_PARA!$O19,BASE_DADOS!$C:$C,DE_PARA!$N$17,BASE_DADOS!$B:$B,DE_PARA!P$18)</f>
        <v>38.799999999999997</v>
      </c>
      <c r="Q19">
        <f>SUMIFS(BASE_DADOS!$O:$O,BASE_DADOS!$H:$H,DE_PARA!$O19,BASE_DADOS!$C:$C,DE_PARA!$N$17,BASE_DADOS!$B:$B,DE_PARA!Q$18)</f>
        <v>0</v>
      </c>
      <c r="R19" s="17">
        <f>IFERROR(Q19/P19-1,0%)</f>
        <v>-1</v>
      </c>
    </row>
    <row r="20" spans="1:18" x14ac:dyDescent="0.3">
      <c r="N20">
        <v>503</v>
      </c>
      <c r="O20" t="s">
        <v>36</v>
      </c>
      <c r="P20">
        <f>SUMIFS(BASE_DADOS!$O:$O,BASE_DADOS!$H:$H,DE_PARA!$O20,BASE_DADOS!$C:$C,DE_PARA!$N$17,BASE_DADOS!$B:$B,DE_PARA!P$18)</f>
        <v>47.82</v>
      </c>
      <c r="Q20">
        <f>SUMIFS(BASE_DADOS!$O:$O,BASE_DADOS!$H:$H,DE_PARA!$O20,BASE_DADOS!$C:$C,DE_PARA!$N$17,BASE_DADOS!$B:$B,DE_PARA!Q$18)</f>
        <v>0</v>
      </c>
      <c r="R20" s="17">
        <f t="shared" ref="R20:R33" si="4">IFERROR(Q20/P20-1,0%)</f>
        <v>-1</v>
      </c>
    </row>
    <row r="21" spans="1:18" x14ac:dyDescent="0.3">
      <c r="N21">
        <v>9084</v>
      </c>
      <c r="O21" t="s">
        <v>33</v>
      </c>
      <c r="P21">
        <f>SUMIFS(BASE_DADOS!$O:$O,BASE_DADOS!$H:$H,DE_PARA!$O21,BASE_DADOS!$C:$C,DE_PARA!$N$17,BASE_DADOS!$B:$B,DE_PARA!P$18)</f>
        <v>76.760000000000005</v>
      </c>
      <c r="Q21">
        <f>SUMIFS(BASE_DADOS!$O:$O,BASE_DADOS!$H:$H,DE_PARA!$O21,BASE_DADOS!$C:$C,DE_PARA!$N$17,BASE_DADOS!$B:$B,DE_PARA!Q$18)</f>
        <v>0</v>
      </c>
      <c r="R21" s="17">
        <f t="shared" si="4"/>
        <v>-1</v>
      </c>
    </row>
    <row r="22" spans="1:18" x14ac:dyDescent="0.3">
      <c r="N22">
        <v>9087</v>
      </c>
      <c r="O22" t="s">
        <v>936</v>
      </c>
      <c r="P22">
        <f>SUMIFS(BASE_DADOS!$O:$O,BASE_DADOS!$H:$H,DE_PARA!$O22,BASE_DADOS!$C:$C,DE_PARA!$N$17,BASE_DADOS!$B:$B,DE_PARA!P$18)</f>
        <v>32.22</v>
      </c>
      <c r="Q22">
        <f>SUMIFS(BASE_DADOS!$O:$O,BASE_DADOS!$H:$H,DE_PARA!$O22,BASE_DADOS!$C:$C,DE_PARA!$N$17,BASE_DADOS!$B:$B,DE_PARA!Q$18)</f>
        <v>0</v>
      </c>
      <c r="R22" s="17">
        <f t="shared" si="4"/>
        <v>-1</v>
      </c>
    </row>
    <row r="23" spans="1:18" x14ac:dyDescent="0.3">
      <c r="N23">
        <v>2350</v>
      </c>
      <c r="O23" t="s">
        <v>938</v>
      </c>
      <c r="P23">
        <f>SUMIFS(BASE_DADOS!$O:$O,BASE_DADOS!$H:$H,DE_PARA!$O23,BASE_DADOS!$C:$C,DE_PARA!$N$17,BASE_DADOS!$B:$B,DE_PARA!P$18)</f>
        <v>11.97</v>
      </c>
      <c r="Q23">
        <f>SUMIFS(BASE_DADOS!$O:$O,BASE_DADOS!$H:$H,DE_PARA!$O23,BASE_DADOS!$C:$C,DE_PARA!$N$17,BASE_DADOS!$B:$B,DE_PARA!Q$18)</f>
        <v>0</v>
      </c>
      <c r="R23" s="17">
        <f t="shared" si="4"/>
        <v>-1</v>
      </c>
    </row>
    <row r="24" spans="1:18" x14ac:dyDescent="0.3">
      <c r="N24">
        <v>504</v>
      </c>
      <c r="O24" t="s">
        <v>940</v>
      </c>
      <c r="P24">
        <f>SUMIFS(BASE_DADOS!$O:$O,BASE_DADOS!$H:$H,DE_PARA!$O24,BASE_DADOS!$C:$C,DE_PARA!$N$17,BASE_DADOS!$B:$B,DE_PARA!P$18)</f>
        <v>14.25</v>
      </c>
      <c r="Q24">
        <f>SUMIFS(BASE_DADOS!$O:$O,BASE_DADOS!$H:$H,DE_PARA!$O24,BASE_DADOS!$C:$C,DE_PARA!$N$17,BASE_DADOS!$B:$B,DE_PARA!Q$18)</f>
        <v>0</v>
      </c>
      <c r="R24" s="17">
        <f t="shared" si="4"/>
        <v>-1</v>
      </c>
    </row>
    <row r="25" spans="1:18" x14ac:dyDescent="0.3">
      <c r="N25">
        <v>9096</v>
      </c>
      <c r="O25" t="s">
        <v>942</v>
      </c>
      <c r="P25">
        <f>SUMIFS(BASE_DADOS!$O:$O,BASE_DADOS!$H:$H,DE_PARA!$O25,BASE_DADOS!$C:$C,DE_PARA!$N$17,BASE_DADOS!$B:$B,DE_PARA!P$18)</f>
        <v>27.41</v>
      </c>
      <c r="Q25">
        <f>SUMIFS(BASE_DADOS!$O:$O,BASE_DADOS!$H:$H,DE_PARA!$O25,BASE_DADOS!$C:$C,DE_PARA!$N$17,BASE_DADOS!$B:$B,DE_PARA!Q$18)</f>
        <v>27.41</v>
      </c>
      <c r="R25" s="17">
        <f t="shared" si="4"/>
        <v>0</v>
      </c>
    </row>
    <row r="26" spans="1:18" x14ac:dyDescent="0.3">
      <c r="N26">
        <v>988</v>
      </c>
      <c r="O26" t="s">
        <v>35</v>
      </c>
      <c r="P26">
        <f>SUMIFS(BASE_DADOS!$O:$O,BASE_DADOS!$H:$H,DE_PARA!$O26,BASE_DADOS!$C:$C,DE_PARA!$N$17,BASE_DADOS!$B:$B,DE_PARA!P$18)</f>
        <v>41.7</v>
      </c>
      <c r="Q26">
        <f>SUMIFS(BASE_DADOS!$O:$O,BASE_DADOS!$H:$H,DE_PARA!$O26,BASE_DADOS!$C:$C,DE_PARA!$N$17,BASE_DADOS!$B:$B,DE_PARA!Q$18)</f>
        <v>0</v>
      </c>
      <c r="R26" s="17">
        <f t="shared" si="4"/>
        <v>-1</v>
      </c>
    </row>
    <row r="27" spans="1:18" x14ac:dyDescent="0.3">
      <c r="N27">
        <v>1164</v>
      </c>
      <c r="O27" t="s">
        <v>34</v>
      </c>
      <c r="P27">
        <f>SUMIFS(BASE_DADOS!$O:$O,BASE_DADOS!$H:$H,DE_PARA!$O27,BASE_DADOS!$C:$C,DE_PARA!$N$17,BASE_DADOS!$B:$B,DE_PARA!P$18)</f>
        <v>3.94</v>
      </c>
      <c r="Q27">
        <f>SUMIFS(BASE_DADOS!$O:$O,BASE_DADOS!$H:$H,DE_PARA!$O27,BASE_DADOS!$C:$C,DE_PARA!$N$17,BASE_DADOS!$B:$B,DE_PARA!Q$18)</f>
        <v>0</v>
      </c>
      <c r="R27" s="17">
        <f t="shared" si="4"/>
        <v>-1</v>
      </c>
    </row>
    <row r="28" spans="1:18" x14ac:dyDescent="0.3">
      <c r="O28" t="s">
        <v>946</v>
      </c>
      <c r="P28">
        <f>SUMIFS(BASE_DADOS!$O:$O,BASE_DADOS!$H:$H,DE_PARA!$O28,BASE_DADOS!$C:$C,DE_PARA!$N$17,BASE_DADOS!$B:$B,DE_PARA!P$18)</f>
        <v>0</v>
      </c>
      <c r="Q28">
        <f>SUMIFS(BASE_DADOS!$O:$O,BASE_DADOS!$H:$H,DE_PARA!$O28,BASE_DADOS!$C:$C,DE_PARA!$N$17,BASE_DADOS!$B:$B,DE_PARA!Q$18)</f>
        <v>0</v>
      </c>
      <c r="R28" s="17">
        <f t="shared" si="4"/>
        <v>0</v>
      </c>
    </row>
    <row r="29" spans="1:18" x14ac:dyDescent="0.3">
      <c r="O29" t="s">
        <v>948</v>
      </c>
      <c r="P29">
        <f>SUMIFS(BASE_DADOS!$O:$O,BASE_DADOS!$H:$H,DE_PARA!$O29,BASE_DADOS!$C:$C,DE_PARA!$N$17,BASE_DADOS!$B:$B,DE_PARA!P$18)</f>
        <v>0</v>
      </c>
      <c r="Q29">
        <f>SUMIFS(BASE_DADOS!$O:$O,BASE_DADOS!$H:$H,DE_PARA!$O29,BASE_DADOS!$C:$C,DE_PARA!$N$17,BASE_DADOS!$B:$B,DE_PARA!Q$18)</f>
        <v>8.1999999999999993</v>
      </c>
      <c r="R29" s="17">
        <f t="shared" si="4"/>
        <v>0</v>
      </c>
    </row>
    <row r="30" spans="1:18" x14ac:dyDescent="0.3">
      <c r="O30" t="s">
        <v>950</v>
      </c>
      <c r="P30">
        <f>SUMIFS(BASE_DADOS!$O:$O,BASE_DADOS!$H:$H,DE_PARA!$O30,BASE_DADOS!$C:$C,DE_PARA!$N$17,BASE_DADOS!$B:$B,DE_PARA!P$18)</f>
        <v>0</v>
      </c>
      <c r="Q30">
        <f>SUMIFS(BASE_DADOS!$O:$O,BASE_DADOS!$H:$H,DE_PARA!$O30,BASE_DADOS!$C:$C,DE_PARA!$N$17,BASE_DADOS!$B:$B,DE_PARA!Q$18)</f>
        <v>18.8</v>
      </c>
      <c r="R30" s="17">
        <f t="shared" si="4"/>
        <v>0</v>
      </c>
    </row>
    <row r="31" spans="1:18" x14ac:dyDescent="0.3">
      <c r="O31" t="s">
        <v>952</v>
      </c>
      <c r="P31">
        <f>SUMIFS(BASE_DADOS!$O:$O,BASE_DADOS!$H:$H,DE_PARA!$O31,BASE_DADOS!$C:$C,DE_PARA!$N$17,BASE_DADOS!$B:$B,DE_PARA!P$18)</f>
        <v>0</v>
      </c>
      <c r="Q31">
        <f>SUMIFS(BASE_DADOS!$O:$O,BASE_DADOS!$H:$H,DE_PARA!$O31,BASE_DADOS!$C:$C,DE_PARA!$N$17,BASE_DADOS!$B:$B,DE_PARA!Q$18)</f>
        <v>0</v>
      </c>
      <c r="R31" s="17">
        <f t="shared" si="4"/>
        <v>0</v>
      </c>
    </row>
    <row r="32" spans="1:18" x14ac:dyDescent="0.3">
      <c r="O32" t="s">
        <v>954</v>
      </c>
      <c r="P32">
        <f>SUMIFS(BASE_DADOS!$O:$O,BASE_DADOS!$H:$H,DE_PARA!$O32,BASE_DADOS!$C:$C,DE_PARA!$N$17,BASE_DADOS!$B:$B,DE_PARA!P$18)</f>
        <v>0</v>
      </c>
      <c r="Q32">
        <f>SUMIFS(BASE_DADOS!$O:$O,BASE_DADOS!$H:$H,DE_PARA!$O32,BASE_DADOS!$C:$C,DE_PARA!$N$17,BASE_DADOS!$B:$B,DE_PARA!Q$18)</f>
        <v>1.57</v>
      </c>
      <c r="R32" s="17">
        <f t="shared" si="4"/>
        <v>0</v>
      </c>
    </row>
    <row r="33" spans="15:18" x14ac:dyDescent="0.3">
      <c r="O33" t="s">
        <v>956</v>
      </c>
      <c r="P33">
        <f>SUMIFS(BASE_DADOS!$O:$O,BASE_DADOS!$H:$H,DE_PARA!$O33,BASE_DADOS!$C:$C,DE_PARA!$N$17,BASE_DADOS!$B:$B,DE_PARA!P$18)</f>
        <v>0</v>
      </c>
      <c r="Q33">
        <f>SUMIFS(BASE_DADOS!$O:$O,BASE_DADOS!$H:$H,DE_PARA!$O33,BASE_DADOS!$C:$C,DE_PARA!$N$17,BASE_DADOS!$B:$B,DE_PARA!Q$18)</f>
        <v>73.98</v>
      </c>
      <c r="R33" s="17">
        <f t="shared" si="4"/>
        <v>0</v>
      </c>
    </row>
  </sheetData>
  <sortState xmlns:xlrd2="http://schemas.microsoft.com/office/spreadsheetml/2017/richdata2" ref="H3:H11">
    <sortCondition ref="H3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93BA-B1D3-4776-BCF3-4FA4329A1421}">
  <sheetPr codeName="Sheet4"/>
  <dimension ref="B1:Q3030"/>
  <sheetViews>
    <sheetView topLeftCell="A2994" workbookViewId="0">
      <selection activeCell="M3031" sqref="M3031"/>
    </sheetView>
  </sheetViews>
  <sheetFormatPr defaultRowHeight="14.4" x14ac:dyDescent="0.3"/>
  <cols>
    <col min="4" max="4" width="10.5546875" bestFit="1" customWidth="1"/>
    <col min="8" max="8" width="28.21875" customWidth="1"/>
    <col min="12" max="12" width="12.44140625" bestFit="1" customWidth="1"/>
  </cols>
  <sheetData>
    <row r="1" spans="2:17" ht="13.8" customHeight="1" x14ac:dyDescent="0.3">
      <c r="B1" t="s">
        <v>25</v>
      </c>
      <c r="C1" t="s">
        <v>26</v>
      </c>
      <c r="D1" t="s">
        <v>82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78</v>
      </c>
      <c r="O1" s="11" t="s">
        <v>83</v>
      </c>
      <c r="P1" s="12" t="s">
        <v>74</v>
      </c>
      <c r="Q1" s="12" t="s">
        <v>81</v>
      </c>
    </row>
    <row r="2" spans="2:17" x14ac:dyDescent="0.3">
      <c r="B2">
        <f>CSV!M1</f>
        <v>2019</v>
      </c>
      <c r="C2">
        <f>CSV!O1</f>
        <v>1</v>
      </c>
      <c r="D2" s="6">
        <f>CSV!P1</f>
        <v>16</v>
      </c>
      <c r="F2">
        <f>CSV!K1</f>
        <v>62286</v>
      </c>
      <c r="G2">
        <f>CSV!L1</f>
        <v>9087</v>
      </c>
      <c r="H2" t="str">
        <f>IFERROR(VLOOKUP(G2,Sheet3!B:C,2,0),"")</f>
        <v>FARINHA</v>
      </c>
      <c r="I2">
        <v>4</v>
      </c>
      <c r="K2">
        <f>VLOOKUP(G2,Sheet3!B:E,4,0)</f>
        <v>19.399999999999999</v>
      </c>
      <c r="O2" s="9">
        <f>IF(K2&gt;0,K2,"PENDENTE")</f>
        <v>19.399999999999999</v>
      </c>
      <c r="P2" s="10" t="str">
        <f>VLOOKUP(C2,DE_PARA!H:I,2,0)</f>
        <v>Janeiro</v>
      </c>
      <c r="Q2" s="10" t="str">
        <f>VLOOKUP(F2,'BASE CONTATOS'!C:D,2,0)</f>
        <v>Steffan</v>
      </c>
    </row>
    <row r="3" spans="2:17" x14ac:dyDescent="0.3">
      <c r="B3" t="str">
        <f>CSV!M2</f>
        <v/>
      </c>
      <c r="C3" t="str">
        <f>CSV!O2</f>
        <v/>
      </c>
      <c r="D3" s="6" t="e">
        <f>CSV!P2</f>
        <v>#VALUE!</v>
      </c>
      <c r="F3" t="str">
        <f>CSV!K2</f>
        <v/>
      </c>
      <c r="G3" t="str">
        <f>CSV!L2</f>
        <v/>
      </c>
      <c r="H3" t="str">
        <f>IFERROR(VLOOKUP(G3,Sheet3!B:C,2,0),"")</f>
        <v/>
      </c>
      <c r="I3">
        <v>1</v>
      </c>
      <c r="K3" t="e">
        <f>VLOOKUP(G3,Sheet3!B:E,4,0)</f>
        <v>#N/A</v>
      </c>
      <c r="O3" s="9" t="e">
        <f t="shared" ref="O3:O66" si="0">IF(K3&gt;0,K3,"PENDENTE")</f>
        <v>#N/A</v>
      </c>
      <c r="P3" s="10" t="e">
        <f>VLOOKUP(C3,DE_PARA!H:I,2,0)</f>
        <v>#N/A</v>
      </c>
      <c r="Q3" s="10" t="e">
        <f>VLOOKUP(F3,'BASE CONTATOS'!C:D,2,0)</f>
        <v>#N/A</v>
      </c>
    </row>
    <row r="4" spans="2:17" x14ac:dyDescent="0.3">
      <c r="B4">
        <f>CSV!M3</f>
        <v>2019</v>
      </c>
      <c r="C4">
        <f>CSV!O3</f>
        <v>1</v>
      </c>
      <c r="D4" s="6">
        <f>CSV!P3</f>
        <v>24</v>
      </c>
      <c r="F4">
        <f>CSV!K3</f>
        <v>27697</v>
      </c>
      <c r="G4">
        <f>CSV!L3</f>
        <v>503</v>
      </c>
      <c r="H4" t="str">
        <f>IFERROR(VLOOKUP(G4,Sheet3!B:C,2,0),"")</f>
        <v>CARVÃO</v>
      </c>
      <c r="I4">
        <v>5</v>
      </c>
      <c r="K4">
        <f>VLOOKUP(G4,Sheet3!B:E,4,0)</f>
        <v>15.94</v>
      </c>
      <c r="O4" s="9">
        <f t="shared" si="0"/>
        <v>15.94</v>
      </c>
      <c r="P4" s="10" t="str">
        <f>VLOOKUP(C4,DE_PARA!H:I,2,0)</f>
        <v>Janeiro</v>
      </c>
      <c r="Q4" s="10" t="e">
        <f>VLOOKUP(F4,'BASE CONTATOS'!C:D,2,0)</f>
        <v>#N/A</v>
      </c>
    </row>
    <row r="5" spans="2:17" x14ac:dyDescent="0.3">
      <c r="B5" t="str">
        <f>CSV!M4</f>
        <v/>
      </c>
      <c r="C5" t="str">
        <f>CSV!O4</f>
        <v/>
      </c>
      <c r="D5" s="6" t="e">
        <f>CSV!P4</f>
        <v>#VALUE!</v>
      </c>
      <c r="F5" t="str">
        <f>CSV!K4</f>
        <v/>
      </c>
      <c r="G5" t="str">
        <f>CSV!L4</f>
        <v/>
      </c>
      <c r="H5" t="str">
        <f>IFERROR(VLOOKUP(G5,Sheet3!B:C,2,0),"")</f>
        <v/>
      </c>
      <c r="I5">
        <v>1</v>
      </c>
      <c r="K5" t="e">
        <f>VLOOKUP(G5,Sheet3!B:E,4,0)</f>
        <v>#N/A</v>
      </c>
      <c r="O5" s="9" t="e">
        <f t="shared" si="0"/>
        <v>#N/A</v>
      </c>
      <c r="P5" s="10" t="e">
        <f>VLOOKUP(C5,DE_PARA!H:I,2,0)</f>
        <v>#N/A</v>
      </c>
      <c r="Q5" s="10" t="e">
        <f>VLOOKUP(F5,'BASE CONTATOS'!C:D,2,0)</f>
        <v>#N/A</v>
      </c>
    </row>
    <row r="6" spans="2:17" x14ac:dyDescent="0.3">
      <c r="B6">
        <f>CSV!M5</f>
        <v>2019</v>
      </c>
      <c r="C6">
        <f>CSV!O5</f>
        <v>1</v>
      </c>
      <c r="D6" s="6">
        <f>CSV!P5</f>
        <v>12</v>
      </c>
      <c r="F6">
        <f>CSV!K5</f>
        <v>12278</v>
      </c>
      <c r="G6">
        <f>CSV!L5</f>
        <v>9084</v>
      </c>
      <c r="H6" t="str">
        <f>IFERROR(VLOOKUP(G6,Sheet3!B:C,2,0),"")</f>
        <v>MEL</v>
      </c>
      <c r="I6">
        <v>5</v>
      </c>
      <c r="K6">
        <f>VLOOKUP(G6,Sheet3!B:E,4,0)</f>
        <v>19.190000000000001</v>
      </c>
      <c r="O6" s="9">
        <f t="shared" si="0"/>
        <v>19.190000000000001</v>
      </c>
      <c r="P6" s="10" t="str">
        <f>VLOOKUP(C6,DE_PARA!H:I,2,0)</f>
        <v>Janeiro</v>
      </c>
      <c r="Q6" s="10" t="str">
        <f>VLOOKUP(F6,'BASE CONTATOS'!C:D,2,0)</f>
        <v>Silvinha</v>
      </c>
    </row>
    <row r="7" spans="2:17" x14ac:dyDescent="0.3">
      <c r="B7" t="str">
        <f>CSV!M6</f>
        <v/>
      </c>
      <c r="C7" t="str">
        <f>CSV!O6</f>
        <v/>
      </c>
      <c r="D7" s="6" t="e">
        <f>CSV!P6</f>
        <v>#VALUE!</v>
      </c>
      <c r="F7" t="str">
        <f>CSV!K6</f>
        <v/>
      </c>
      <c r="G7" t="str">
        <f>CSV!L6</f>
        <v/>
      </c>
      <c r="H7" t="str">
        <f>IFERROR(VLOOKUP(G7,Sheet3!B:C,2,0),"")</f>
        <v/>
      </c>
      <c r="I7">
        <v>2</v>
      </c>
      <c r="K7" t="e">
        <f>VLOOKUP(G7,Sheet3!B:E,4,0)</f>
        <v>#N/A</v>
      </c>
      <c r="O7" s="9" t="e">
        <f t="shared" si="0"/>
        <v>#N/A</v>
      </c>
      <c r="P7" s="10" t="e">
        <f>VLOOKUP(C7,DE_PARA!H:I,2,0)</f>
        <v>#N/A</v>
      </c>
      <c r="Q7" s="10" t="e">
        <f>VLOOKUP(F7,'BASE CONTATOS'!C:D,2,0)</f>
        <v>#N/A</v>
      </c>
    </row>
    <row r="8" spans="2:17" x14ac:dyDescent="0.3">
      <c r="B8">
        <f>CSV!M7</f>
        <v>2019</v>
      </c>
      <c r="C8">
        <f>CSV!O7</f>
        <v>1</v>
      </c>
      <c r="D8" s="6">
        <f>CSV!P7</f>
        <v>25</v>
      </c>
      <c r="F8">
        <f>CSV!K7</f>
        <v>56365</v>
      </c>
      <c r="G8">
        <f>CSV!L7</f>
        <v>2349</v>
      </c>
      <c r="H8" t="str">
        <f>IFERROR(VLOOKUP(G8,Sheet3!B:C,2,0),"")</f>
        <v>AÇÚCAR</v>
      </c>
      <c r="I8">
        <v>1</v>
      </c>
      <c r="K8">
        <f>VLOOKUP(G8,Sheet3!B:E,4,0)</f>
        <v>10.74</v>
      </c>
      <c r="O8" s="9">
        <f t="shared" si="0"/>
        <v>10.74</v>
      </c>
      <c r="P8" s="10" t="str">
        <f>VLOOKUP(C8,DE_PARA!H:I,2,0)</f>
        <v>Janeiro</v>
      </c>
      <c r="Q8" s="10" t="str">
        <f>VLOOKUP(F8,'BASE CONTATOS'!C:D,2,0)</f>
        <v>Dr. Januário</v>
      </c>
    </row>
    <row r="9" spans="2:17" x14ac:dyDescent="0.3">
      <c r="B9" t="str">
        <f>CSV!M8</f>
        <v/>
      </c>
      <c r="C9" t="str">
        <f>CSV!O8</f>
        <v/>
      </c>
      <c r="D9" s="6" t="e">
        <f>CSV!P8</f>
        <v>#VALUE!</v>
      </c>
      <c r="F9" t="str">
        <f>CSV!K8</f>
        <v/>
      </c>
      <c r="G9" t="str">
        <f>CSV!L8</f>
        <v/>
      </c>
      <c r="H9" t="str">
        <f>IFERROR(VLOOKUP(G9,Sheet3!B:C,2,0),"")</f>
        <v/>
      </c>
      <c r="I9">
        <v>8</v>
      </c>
      <c r="K9" t="e">
        <f>VLOOKUP(G9,Sheet3!B:E,4,0)</f>
        <v>#N/A</v>
      </c>
      <c r="O9" s="9" t="e">
        <f t="shared" si="0"/>
        <v>#N/A</v>
      </c>
      <c r="P9" s="10" t="e">
        <f>VLOOKUP(C9,DE_PARA!H:I,2,0)</f>
        <v>#N/A</v>
      </c>
      <c r="Q9" s="10" t="e">
        <f>VLOOKUP(F9,'BASE CONTATOS'!C:D,2,0)</f>
        <v>#N/A</v>
      </c>
    </row>
    <row r="10" spans="2:17" x14ac:dyDescent="0.3">
      <c r="B10">
        <f>CSV!M9</f>
        <v>2019</v>
      </c>
      <c r="C10">
        <f>CSV!O9</f>
        <v>1</v>
      </c>
      <c r="D10" s="6">
        <f>CSV!P9</f>
        <v>1</v>
      </c>
      <c r="F10">
        <f>CSV!K9</f>
        <v>27697</v>
      </c>
      <c r="G10">
        <f>CSV!L9</f>
        <v>504</v>
      </c>
      <c r="H10" t="str">
        <f>IFERROR(VLOOKUP(G10,Sheet3!B:C,2,0),"")</f>
        <v>LEITE</v>
      </c>
      <c r="I10">
        <v>10</v>
      </c>
      <c r="K10">
        <f>VLOOKUP(G10,Sheet3!B:E,4,0)</f>
        <v>3.99</v>
      </c>
      <c r="O10" s="9">
        <f t="shared" si="0"/>
        <v>3.99</v>
      </c>
      <c r="P10" s="10" t="str">
        <f>VLOOKUP(C10,DE_PARA!H:I,2,0)</f>
        <v>Janeiro</v>
      </c>
      <c r="Q10" s="10" t="e">
        <f>VLOOKUP(F10,'BASE CONTATOS'!C:D,2,0)</f>
        <v>#N/A</v>
      </c>
    </row>
    <row r="11" spans="2:17" x14ac:dyDescent="0.3">
      <c r="B11" t="str">
        <f>CSV!M10</f>
        <v/>
      </c>
      <c r="C11" t="str">
        <f>CSV!O10</f>
        <v/>
      </c>
      <c r="D11" s="6" t="e">
        <f>CSV!P10</f>
        <v>#VALUE!</v>
      </c>
      <c r="F11" t="str">
        <f>CSV!K10</f>
        <v/>
      </c>
      <c r="G11" t="str">
        <f>CSV!L10</f>
        <v/>
      </c>
      <c r="H11" t="str">
        <f>IFERROR(VLOOKUP(G11,Sheet3!B:C,2,0),"")</f>
        <v/>
      </c>
      <c r="I11">
        <v>1</v>
      </c>
      <c r="K11" t="e">
        <f>VLOOKUP(G11,Sheet3!B:E,4,0)</f>
        <v>#N/A</v>
      </c>
      <c r="O11" s="9" t="e">
        <f t="shared" si="0"/>
        <v>#N/A</v>
      </c>
      <c r="P11" s="10" t="e">
        <f>VLOOKUP(C11,DE_PARA!H:I,2,0)</f>
        <v>#N/A</v>
      </c>
      <c r="Q11" s="10" t="e">
        <f>VLOOKUP(F11,'BASE CONTATOS'!C:D,2,0)</f>
        <v>#N/A</v>
      </c>
    </row>
    <row r="12" spans="2:17" x14ac:dyDescent="0.3">
      <c r="B12">
        <f>CSV!M11</f>
        <v>2019</v>
      </c>
      <c r="C12">
        <f>CSV!O11</f>
        <v>1</v>
      </c>
      <c r="D12" s="6">
        <f>CSV!P11</f>
        <v>27</v>
      </c>
      <c r="F12">
        <f>CSV!K11</f>
        <v>27697</v>
      </c>
      <c r="G12">
        <f>CSV!L11</f>
        <v>2349</v>
      </c>
      <c r="H12" t="str">
        <f>IFERROR(VLOOKUP(G12,Sheet3!B:C,2,0),"")</f>
        <v>AÇÚCAR</v>
      </c>
      <c r="I12">
        <v>9</v>
      </c>
      <c r="K12">
        <f>VLOOKUP(G12,Sheet3!B:E,4,0)</f>
        <v>10.74</v>
      </c>
      <c r="O12" s="9">
        <f t="shared" si="0"/>
        <v>10.74</v>
      </c>
      <c r="P12" s="10" t="str">
        <f>VLOOKUP(C12,DE_PARA!H:I,2,0)</f>
        <v>Janeiro</v>
      </c>
      <c r="Q12" s="10" t="e">
        <f>VLOOKUP(F12,'BASE CONTATOS'!C:D,2,0)</f>
        <v>#N/A</v>
      </c>
    </row>
    <row r="13" spans="2:17" x14ac:dyDescent="0.3">
      <c r="B13" t="str">
        <f>CSV!M12</f>
        <v/>
      </c>
      <c r="C13" t="str">
        <f>CSV!O12</f>
        <v/>
      </c>
      <c r="D13" s="6" t="e">
        <f>CSV!P12</f>
        <v>#VALUE!</v>
      </c>
      <c r="F13" t="str">
        <f>CSV!K12</f>
        <v/>
      </c>
      <c r="G13" t="str">
        <f>CSV!L12</f>
        <v/>
      </c>
      <c r="H13" t="str">
        <f>IFERROR(VLOOKUP(G13,Sheet3!B:C,2,0),"")</f>
        <v/>
      </c>
      <c r="I13">
        <v>4</v>
      </c>
      <c r="K13" t="e">
        <f>VLOOKUP(G13,Sheet3!B:E,4,0)</f>
        <v>#N/A</v>
      </c>
      <c r="O13" s="9" t="e">
        <f t="shared" si="0"/>
        <v>#N/A</v>
      </c>
      <c r="P13" s="10" t="e">
        <f>VLOOKUP(C13,DE_PARA!H:I,2,0)</f>
        <v>#N/A</v>
      </c>
      <c r="Q13" s="10" t="e">
        <f>VLOOKUP(F13,'BASE CONTATOS'!C:D,2,0)</f>
        <v>#N/A</v>
      </c>
    </row>
    <row r="14" spans="2:17" x14ac:dyDescent="0.3">
      <c r="B14">
        <f>CSV!M13</f>
        <v>2019</v>
      </c>
      <c r="C14">
        <f>CSV!O13</f>
        <v>1</v>
      </c>
      <c r="D14" s="6">
        <f>CSV!P13</f>
        <v>8</v>
      </c>
      <c r="F14">
        <f>CSV!K13</f>
        <v>62900</v>
      </c>
      <c r="G14">
        <f>CSV!L13</f>
        <v>9084</v>
      </c>
      <c r="H14" t="str">
        <f>IFERROR(VLOOKUP(G14,Sheet3!B:C,2,0),"")</f>
        <v>MEL</v>
      </c>
      <c r="I14">
        <v>2</v>
      </c>
      <c r="K14">
        <f>VLOOKUP(G14,Sheet3!B:E,4,0)</f>
        <v>19.190000000000001</v>
      </c>
      <c r="O14" s="9">
        <f t="shared" si="0"/>
        <v>19.190000000000001</v>
      </c>
      <c r="P14" s="10" t="str">
        <f>VLOOKUP(C14,DE_PARA!H:I,2,0)</f>
        <v>Janeiro</v>
      </c>
      <c r="Q14" s="10" t="str">
        <f>VLOOKUP(F14,'BASE CONTATOS'!C:D,2,0)</f>
        <v>Bial</v>
      </c>
    </row>
    <row r="15" spans="2:17" x14ac:dyDescent="0.3">
      <c r="B15" t="str">
        <f>CSV!M14</f>
        <v/>
      </c>
      <c r="C15" t="str">
        <f>CSV!O14</f>
        <v/>
      </c>
      <c r="D15" s="6" t="e">
        <f>CSV!P14</f>
        <v>#VALUE!</v>
      </c>
      <c r="F15" t="str">
        <f>CSV!K14</f>
        <v/>
      </c>
      <c r="G15" t="str">
        <f>CSV!L14</f>
        <v/>
      </c>
      <c r="H15" t="str">
        <f>IFERROR(VLOOKUP(G15,Sheet3!B:C,2,0),"")</f>
        <v/>
      </c>
      <c r="I15">
        <v>6</v>
      </c>
      <c r="K15" t="e">
        <f>VLOOKUP(G15,Sheet3!B:E,4,0)</f>
        <v>#N/A</v>
      </c>
      <c r="O15" s="9" t="e">
        <f t="shared" si="0"/>
        <v>#N/A</v>
      </c>
      <c r="P15" s="10" t="e">
        <f>VLOOKUP(C15,DE_PARA!H:I,2,0)</f>
        <v>#N/A</v>
      </c>
      <c r="Q15" s="10" t="e">
        <f>VLOOKUP(F15,'BASE CONTATOS'!C:D,2,0)</f>
        <v>#N/A</v>
      </c>
    </row>
    <row r="16" spans="2:17" x14ac:dyDescent="0.3">
      <c r="B16">
        <f>CSV!M15</f>
        <v>2019</v>
      </c>
      <c r="C16">
        <f>CSV!O15</f>
        <v>1</v>
      </c>
      <c r="D16" s="6">
        <f>CSV!P15</f>
        <v>9</v>
      </c>
      <c r="F16">
        <f>CSV!K15</f>
        <v>90364</v>
      </c>
      <c r="G16">
        <f>CSV!L15</f>
        <v>988</v>
      </c>
      <c r="H16" t="str">
        <f>IFERROR(VLOOKUP(G16,Sheet3!B:C,2,0),"")</f>
        <v>MACARRÃO</v>
      </c>
      <c r="I16">
        <v>9</v>
      </c>
      <c r="K16">
        <f>VLOOKUP(G16,Sheet3!B:E,4,0)</f>
        <v>4.75</v>
      </c>
      <c r="O16" s="9">
        <f t="shared" si="0"/>
        <v>4.75</v>
      </c>
      <c r="P16" s="10" t="str">
        <f>VLOOKUP(C16,DE_PARA!H:I,2,0)</f>
        <v>Janeiro</v>
      </c>
      <c r="Q16" s="10" t="str">
        <f>VLOOKUP(F16,'BASE CONTATOS'!C:D,2,0)</f>
        <v>Thomaz</v>
      </c>
    </row>
    <row r="17" spans="2:17" x14ac:dyDescent="0.3">
      <c r="B17" t="str">
        <f>CSV!M16</f>
        <v/>
      </c>
      <c r="C17" t="str">
        <f>CSV!O16</f>
        <v/>
      </c>
      <c r="D17" s="6" t="e">
        <f>CSV!P16</f>
        <v>#VALUE!</v>
      </c>
      <c r="F17" t="str">
        <f>CSV!K16</f>
        <v/>
      </c>
      <c r="G17" t="str">
        <f>CSV!L16</f>
        <v/>
      </c>
      <c r="H17" t="str">
        <f>IFERROR(VLOOKUP(G17,Sheet3!B:C,2,0),"")</f>
        <v/>
      </c>
      <c r="I17">
        <v>7</v>
      </c>
      <c r="K17" t="e">
        <f>VLOOKUP(G17,Sheet3!B:E,4,0)</f>
        <v>#N/A</v>
      </c>
      <c r="O17" s="9" t="e">
        <f t="shared" si="0"/>
        <v>#N/A</v>
      </c>
      <c r="P17" s="10" t="e">
        <f>VLOOKUP(C17,DE_PARA!H:I,2,0)</f>
        <v>#N/A</v>
      </c>
      <c r="Q17" s="10" t="e">
        <f>VLOOKUP(F17,'BASE CONTATOS'!C:D,2,0)</f>
        <v>#N/A</v>
      </c>
    </row>
    <row r="18" spans="2:17" x14ac:dyDescent="0.3">
      <c r="B18">
        <f>CSV!M17</f>
        <v>2019</v>
      </c>
      <c r="C18">
        <f>CSV!O17</f>
        <v>1</v>
      </c>
      <c r="D18" s="6">
        <f>CSV!P17</f>
        <v>5</v>
      </c>
      <c r="F18">
        <f>CSV!K17</f>
        <v>62286</v>
      </c>
      <c r="G18">
        <f>CSV!L17</f>
        <v>9084</v>
      </c>
      <c r="H18" t="str">
        <f>IFERROR(VLOOKUP(G18,Sheet3!B:C,2,0),"")</f>
        <v>MEL</v>
      </c>
      <c r="I18">
        <v>7</v>
      </c>
      <c r="K18">
        <f>VLOOKUP(G18,Sheet3!B:E,4,0)</f>
        <v>19.190000000000001</v>
      </c>
      <c r="O18" s="9">
        <f t="shared" si="0"/>
        <v>19.190000000000001</v>
      </c>
      <c r="P18" s="10" t="str">
        <f>VLOOKUP(C18,DE_PARA!H:I,2,0)</f>
        <v>Janeiro</v>
      </c>
      <c r="Q18" s="10" t="str">
        <f>VLOOKUP(F18,'BASE CONTATOS'!C:D,2,0)</f>
        <v>Steffan</v>
      </c>
    </row>
    <row r="19" spans="2:17" x14ac:dyDescent="0.3">
      <c r="B19" t="str">
        <f>CSV!M18</f>
        <v/>
      </c>
      <c r="C19" t="str">
        <f>CSV!O18</f>
        <v/>
      </c>
      <c r="D19" s="6" t="e">
        <f>CSV!P18</f>
        <v>#VALUE!</v>
      </c>
      <c r="F19" t="str">
        <f>CSV!K18</f>
        <v/>
      </c>
      <c r="G19" t="str">
        <f>CSV!L18</f>
        <v/>
      </c>
      <c r="H19" t="str">
        <f>IFERROR(VLOOKUP(G19,Sheet3!B:C,2,0),"")</f>
        <v/>
      </c>
      <c r="I19">
        <v>8</v>
      </c>
      <c r="K19" t="e">
        <f>VLOOKUP(G19,Sheet3!B:E,4,0)</f>
        <v>#N/A</v>
      </c>
      <c r="O19" s="9" t="e">
        <f t="shared" si="0"/>
        <v>#N/A</v>
      </c>
      <c r="P19" s="10" t="e">
        <f>VLOOKUP(C19,DE_PARA!H:I,2,0)</f>
        <v>#N/A</v>
      </c>
      <c r="Q19" s="10" t="e">
        <f>VLOOKUP(F19,'BASE CONTATOS'!C:D,2,0)</f>
        <v>#N/A</v>
      </c>
    </row>
    <row r="20" spans="2:17" x14ac:dyDescent="0.3">
      <c r="B20">
        <f>CSV!M19</f>
        <v>2019</v>
      </c>
      <c r="C20">
        <f>CSV!O19</f>
        <v>1</v>
      </c>
      <c r="D20" s="6">
        <f>CSV!P19</f>
        <v>24</v>
      </c>
      <c r="F20">
        <f>CSV!K19</f>
        <v>90364</v>
      </c>
      <c r="G20">
        <f>CSV!L19</f>
        <v>503</v>
      </c>
      <c r="H20" t="str">
        <f>IFERROR(VLOOKUP(G20,Sheet3!B:C,2,0),"")</f>
        <v>CARVÃO</v>
      </c>
      <c r="I20">
        <v>8</v>
      </c>
      <c r="K20">
        <f>VLOOKUP(G20,Sheet3!B:E,4,0)</f>
        <v>15.94</v>
      </c>
      <c r="O20" s="9">
        <f t="shared" si="0"/>
        <v>15.94</v>
      </c>
      <c r="P20" s="10" t="str">
        <f>VLOOKUP(C20,DE_PARA!H:I,2,0)</f>
        <v>Janeiro</v>
      </c>
      <c r="Q20" s="10" t="str">
        <f>VLOOKUP(F20,'BASE CONTATOS'!C:D,2,0)</f>
        <v>Thomaz</v>
      </c>
    </row>
    <row r="21" spans="2:17" x14ac:dyDescent="0.3">
      <c r="B21" t="str">
        <f>CSV!M20</f>
        <v/>
      </c>
      <c r="C21" t="str">
        <f>CSV!O20</f>
        <v/>
      </c>
      <c r="D21" s="6" t="e">
        <f>CSV!P20</f>
        <v>#VALUE!</v>
      </c>
      <c r="F21" t="str">
        <f>CSV!K20</f>
        <v/>
      </c>
      <c r="G21" t="str">
        <f>CSV!L20</f>
        <v/>
      </c>
      <c r="H21" t="str">
        <f>IFERROR(VLOOKUP(G21,Sheet3!B:C,2,0),"")</f>
        <v/>
      </c>
      <c r="I21">
        <v>8</v>
      </c>
      <c r="K21" t="e">
        <f>VLOOKUP(G21,Sheet3!B:E,4,0)</f>
        <v>#N/A</v>
      </c>
      <c r="O21" s="9" t="e">
        <f t="shared" si="0"/>
        <v>#N/A</v>
      </c>
      <c r="P21" s="10" t="e">
        <f>VLOOKUP(C21,DE_PARA!H:I,2,0)</f>
        <v>#N/A</v>
      </c>
      <c r="Q21" s="10" t="e">
        <f>VLOOKUP(F21,'BASE CONTATOS'!C:D,2,0)</f>
        <v>#N/A</v>
      </c>
    </row>
    <row r="22" spans="2:17" x14ac:dyDescent="0.3">
      <c r="B22">
        <f>CSV!M21</f>
        <v>2019</v>
      </c>
      <c r="C22">
        <f>CSV!O21</f>
        <v>2</v>
      </c>
      <c r="D22" s="6">
        <f>CSV!P21</f>
        <v>21</v>
      </c>
      <c r="F22">
        <f>CSV!K21</f>
        <v>62286</v>
      </c>
      <c r="G22">
        <f>CSV!L21</f>
        <v>9084</v>
      </c>
      <c r="H22" t="str">
        <f>IFERROR(VLOOKUP(G22,Sheet3!B:C,2,0),"")</f>
        <v>MEL</v>
      </c>
      <c r="I22">
        <v>6</v>
      </c>
      <c r="K22">
        <f>VLOOKUP(G22,Sheet3!B:E,4,0)</f>
        <v>19.190000000000001</v>
      </c>
      <c r="O22" s="9">
        <f t="shared" si="0"/>
        <v>19.190000000000001</v>
      </c>
      <c r="P22" s="10" t="str">
        <f>VLOOKUP(C22,DE_PARA!H:I,2,0)</f>
        <v>Fevereiro</v>
      </c>
      <c r="Q22" s="10" t="str">
        <f>VLOOKUP(F22,'BASE CONTATOS'!C:D,2,0)</f>
        <v>Steffan</v>
      </c>
    </row>
    <row r="23" spans="2:17" x14ac:dyDescent="0.3">
      <c r="B23" t="str">
        <f>CSV!M22</f>
        <v/>
      </c>
      <c r="C23" t="str">
        <f>CSV!O22</f>
        <v/>
      </c>
      <c r="D23" s="6" t="e">
        <f>CSV!P22</f>
        <v>#VALUE!</v>
      </c>
      <c r="F23" t="str">
        <f>CSV!K22</f>
        <v/>
      </c>
      <c r="G23" t="str">
        <f>CSV!L22</f>
        <v/>
      </c>
      <c r="H23" t="str">
        <f>IFERROR(VLOOKUP(G23,Sheet3!B:C,2,0),"")</f>
        <v/>
      </c>
      <c r="I23">
        <v>2</v>
      </c>
      <c r="K23" t="e">
        <f>VLOOKUP(G23,Sheet3!B:E,4,0)</f>
        <v>#N/A</v>
      </c>
      <c r="O23" s="9" t="e">
        <f t="shared" si="0"/>
        <v>#N/A</v>
      </c>
      <c r="P23" s="10" t="e">
        <f>VLOOKUP(C23,DE_PARA!H:I,2,0)</f>
        <v>#N/A</v>
      </c>
      <c r="Q23" s="10" t="e">
        <f>VLOOKUP(F23,'BASE CONTATOS'!C:D,2,0)</f>
        <v>#N/A</v>
      </c>
    </row>
    <row r="24" spans="2:17" x14ac:dyDescent="0.3">
      <c r="B24">
        <f>CSV!M23</f>
        <v>2019</v>
      </c>
      <c r="C24">
        <f>CSV!O23</f>
        <v>2</v>
      </c>
      <c r="D24" s="6">
        <f>CSV!P23</f>
        <v>11</v>
      </c>
      <c r="F24">
        <f>CSV!K23</f>
        <v>62286</v>
      </c>
      <c r="G24">
        <f>CSV!L23</f>
        <v>1164</v>
      </c>
      <c r="H24" t="str">
        <f>IFERROR(VLOOKUP(G24,Sheet3!B:C,2,0),"")</f>
        <v>QUEIJO</v>
      </c>
      <c r="I24">
        <v>4</v>
      </c>
      <c r="K24">
        <f>VLOOKUP(G24,Sheet3!B:E,4,0)</f>
        <v>27.41</v>
      </c>
      <c r="O24" s="9">
        <f t="shared" si="0"/>
        <v>27.41</v>
      </c>
      <c r="P24" s="10" t="str">
        <f>VLOOKUP(C24,DE_PARA!H:I,2,0)</f>
        <v>Fevereiro</v>
      </c>
      <c r="Q24" s="10" t="str">
        <f>VLOOKUP(F24,'BASE CONTATOS'!C:D,2,0)</f>
        <v>Steffan</v>
      </c>
    </row>
    <row r="25" spans="2:17" x14ac:dyDescent="0.3">
      <c r="B25" t="str">
        <f>CSV!M24</f>
        <v/>
      </c>
      <c r="C25" t="str">
        <f>CSV!O24</f>
        <v/>
      </c>
      <c r="D25" s="6" t="e">
        <f>CSV!P24</f>
        <v>#VALUE!</v>
      </c>
      <c r="F25" t="str">
        <f>CSV!K24</f>
        <v/>
      </c>
      <c r="G25" t="str">
        <f>CSV!L24</f>
        <v/>
      </c>
      <c r="H25" t="str">
        <f>IFERROR(VLOOKUP(G25,Sheet3!B:C,2,0),"")</f>
        <v/>
      </c>
      <c r="I25">
        <v>6</v>
      </c>
      <c r="K25" t="e">
        <f>VLOOKUP(G25,Sheet3!B:E,4,0)</f>
        <v>#N/A</v>
      </c>
      <c r="O25" s="9" t="e">
        <f t="shared" si="0"/>
        <v>#N/A</v>
      </c>
      <c r="P25" s="10" t="e">
        <f>VLOOKUP(C25,DE_PARA!H:I,2,0)</f>
        <v>#N/A</v>
      </c>
      <c r="Q25" s="10" t="e">
        <f>VLOOKUP(F25,'BASE CONTATOS'!C:D,2,0)</f>
        <v>#N/A</v>
      </c>
    </row>
    <row r="26" spans="2:17" x14ac:dyDescent="0.3">
      <c r="B26">
        <f>CSV!M25</f>
        <v>2019</v>
      </c>
      <c r="C26">
        <f>CSV!O25</f>
        <v>2</v>
      </c>
      <c r="D26" s="6">
        <f>CSV!P25</f>
        <v>15</v>
      </c>
      <c r="F26">
        <f>CSV!K25</f>
        <v>62286</v>
      </c>
      <c r="G26">
        <f>CSV!L25</f>
        <v>9087</v>
      </c>
      <c r="H26" t="str">
        <f>IFERROR(VLOOKUP(G26,Sheet3!B:C,2,0),"")</f>
        <v>FARINHA</v>
      </c>
      <c r="I26">
        <v>9</v>
      </c>
      <c r="K26">
        <f>VLOOKUP(G26,Sheet3!B:E,4,0)</f>
        <v>19.399999999999999</v>
      </c>
      <c r="O26" s="9">
        <f t="shared" si="0"/>
        <v>19.399999999999999</v>
      </c>
      <c r="P26" s="10" t="str">
        <f>VLOOKUP(C26,DE_PARA!H:I,2,0)</f>
        <v>Fevereiro</v>
      </c>
      <c r="Q26" s="10" t="str">
        <f>VLOOKUP(F26,'BASE CONTATOS'!C:D,2,0)</f>
        <v>Steffan</v>
      </c>
    </row>
    <row r="27" spans="2:17" x14ac:dyDescent="0.3">
      <c r="B27" t="str">
        <f>CSV!M26</f>
        <v/>
      </c>
      <c r="C27" t="str">
        <f>CSV!O26</f>
        <v/>
      </c>
      <c r="D27" s="6" t="e">
        <f>CSV!P26</f>
        <v>#VALUE!</v>
      </c>
      <c r="F27" t="str">
        <f>CSV!K26</f>
        <v/>
      </c>
      <c r="G27" t="str">
        <f>CSV!L26</f>
        <v/>
      </c>
      <c r="H27" t="str">
        <f>IFERROR(VLOOKUP(G27,Sheet3!B:C,2,0),"")</f>
        <v/>
      </c>
      <c r="I27">
        <v>9</v>
      </c>
      <c r="K27" t="e">
        <f>VLOOKUP(G27,Sheet3!B:E,4,0)</f>
        <v>#N/A</v>
      </c>
      <c r="O27" s="9" t="e">
        <f t="shared" si="0"/>
        <v>#N/A</v>
      </c>
      <c r="P27" s="10" t="e">
        <f>VLOOKUP(C27,DE_PARA!H:I,2,0)</f>
        <v>#N/A</v>
      </c>
      <c r="Q27" s="10" t="e">
        <f>VLOOKUP(F27,'BASE CONTATOS'!C:D,2,0)</f>
        <v>#N/A</v>
      </c>
    </row>
    <row r="28" spans="2:17" x14ac:dyDescent="0.3">
      <c r="B28">
        <f>CSV!M27</f>
        <v>2019</v>
      </c>
      <c r="C28">
        <f>CSV!O27</f>
        <v>2</v>
      </c>
      <c r="D28" s="6">
        <f>CSV!P27</f>
        <v>27</v>
      </c>
      <c r="F28">
        <f>CSV!K27</f>
        <v>98663</v>
      </c>
      <c r="G28">
        <f>CSV!L27</f>
        <v>1164</v>
      </c>
      <c r="H28" t="str">
        <f>IFERROR(VLOOKUP(G28,Sheet3!B:C,2,0),"")</f>
        <v>QUEIJO</v>
      </c>
      <c r="I28">
        <v>4</v>
      </c>
      <c r="K28">
        <f>VLOOKUP(G28,Sheet3!B:E,4,0)</f>
        <v>27.41</v>
      </c>
      <c r="O28" s="9">
        <f t="shared" si="0"/>
        <v>27.41</v>
      </c>
      <c r="P28" s="10" t="str">
        <f>VLOOKUP(C28,DE_PARA!H:I,2,0)</f>
        <v>Fevereiro</v>
      </c>
      <c r="Q28" s="10" t="str">
        <f>VLOOKUP(F28,'BASE CONTATOS'!C:D,2,0)</f>
        <v>Natalia</v>
      </c>
    </row>
    <row r="29" spans="2:17" x14ac:dyDescent="0.3">
      <c r="B29" t="str">
        <f>CSV!M28</f>
        <v/>
      </c>
      <c r="C29" t="str">
        <f>CSV!O28</f>
        <v/>
      </c>
      <c r="D29" s="6" t="e">
        <f>CSV!P28</f>
        <v>#VALUE!</v>
      </c>
      <c r="F29" t="str">
        <f>CSV!K28</f>
        <v/>
      </c>
      <c r="G29" t="str">
        <f>CSV!L28</f>
        <v/>
      </c>
      <c r="H29" t="str">
        <f>IFERROR(VLOOKUP(G29,Sheet3!B:C,2,0),"")</f>
        <v/>
      </c>
      <c r="I29">
        <v>7</v>
      </c>
      <c r="K29" t="e">
        <f>VLOOKUP(G29,Sheet3!B:E,4,0)</f>
        <v>#N/A</v>
      </c>
      <c r="O29" s="9" t="e">
        <f t="shared" si="0"/>
        <v>#N/A</v>
      </c>
      <c r="P29" s="10" t="e">
        <f>VLOOKUP(C29,DE_PARA!H:I,2,0)</f>
        <v>#N/A</v>
      </c>
      <c r="Q29" s="10" t="e">
        <f>VLOOKUP(F29,'BASE CONTATOS'!C:D,2,0)</f>
        <v>#N/A</v>
      </c>
    </row>
    <row r="30" spans="2:17" x14ac:dyDescent="0.3">
      <c r="B30">
        <f>CSV!M29</f>
        <v>2019</v>
      </c>
      <c r="C30">
        <f>CSV!O29</f>
        <v>2</v>
      </c>
      <c r="D30" s="6">
        <f>CSV!P29</f>
        <v>13</v>
      </c>
      <c r="F30">
        <f>CSV!K29</f>
        <v>56365</v>
      </c>
      <c r="G30">
        <f>CSV!L29</f>
        <v>2349</v>
      </c>
      <c r="H30" t="str">
        <f>IFERROR(VLOOKUP(G30,Sheet3!B:C,2,0),"")</f>
        <v>AÇÚCAR</v>
      </c>
      <c r="I30">
        <v>9</v>
      </c>
      <c r="K30">
        <f>VLOOKUP(G30,Sheet3!B:E,4,0)</f>
        <v>10.74</v>
      </c>
      <c r="O30" s="9">
        <f t="shared" si="0"/>
        <v>10.74</v>
      </c>
      <c r="P30" s="10" t="str">
        <f>VLOOKUP(C30,DE_PARA!H:I,2,0)</f>
        <v>Fevereiro</v>
      </c>
      <c r="Q30" s="10" t="str">
        <f>VLOOKUP(F30,'BASE CONTATOS'!C:D,2,0)</f>
        <v>Dr. Januário</v>
      </c>
    </row>
    <row r="31" spans="2:17" x14ac:dyDescent="0.3">
      <c r="B31" t="str">
        <f>CSV!M30</f>
        <v/>
      </c>
      <c r="C31" t="str">
        <f>CSV!O30</f>
        <v/>
      </c>
      <c r="D31" s="6" t="e">
        <f>CSV!P30</f>
        <v>#VALUE!</v>
      </c>
      <c r="F31" t="str">
        <f>CSV!K30</f>
        <v/>
      </c>
      <c r="G31" t="str">
        <f>CSV!L30</f>
        <v/>
      </c>
      <c r="H31" t="str">
        <f>IFERROR(VLOOKUP(G31,Sheet3!B:C,2,0),"")</f>
        <v/>
      </c>
      <c r="I31">
        <v>4</v>
      </c>
      <c r="K31" t="e">
        <f>VLOOKUP(G31,Sheet3!B:E,4,0)</f>
        <v>#N/A</v>
      </c>
      <c r="O31" s="9" t="e">
        <f t="shared" si="0"/>
        <v>#N/A</v>
      </c>
      <c r="P31" s="10" t="e">
        <f>VLOOKUP(C31,DE_PARA!H:I,2,0)</f>
        <v>#N/A</v>
      </c>
      <c r="Q31" s="10" t="e">
        <f>VLOOKUP(F31,'BASE CONTATOS'!C:D,2,0)</f>
        <v>#N/A</v>
      </c>
    </row>
    <row r="32" spans="2:17" x14ac:dyDescent="0.3">
      <c r="B32">
        <f>CSV!M31</f>
        <v>2019</v>
      </c>
      <c r="C32">
        <f>CSV!O31</f>
        <v>2</v>
      </c>
      <c r="D32" s="6">
        <f>CSV!P31</f>
        <v>11</v>
      </c>
      <c r="F32">
        <f>CSV!K31</f>
        <v>98663</v>
      </c>
      <c r="G32">
        <f>CSV!L31</f>
        <v>9084</v>
      </c>
      <c r="H32" t="str">
        <f>IFERROR(VLOOKUP(G32,Sheet3!B:C,2,0),"")</f>
        <v>MEL</v>
      </c>
      <c r="I32">
        <v>5</v>
      </c>
      <c r="K32">
        <f>VLOOKUP(G32,Sheet3!B:E,4,0)</f>
        <v>19.190000000000001</v>
      </c>
      <c r="O32" s="9">
        <f t="shared" si="0"/>
        <v>19.190000000000001</v>
      </c>
      <c r="P32" s="10" t="str">
        <f>VLOOKUP(C32,DE_PARA!H:I,2,0)</f>
        <v>Fevereiro</v>
      </c>
      <c r="Q32" s="10" t="str">
        <f>VLOOKUP(F32,'BASE CONTATOS'!C:D,2,0)</f>
        <v>Natalia</v>
      </c>
    </row>
    <row r="33" spans="2:17" x14ac:dyDescent="0.3">
      <c r="B33" t="str">
        <f>CSV!M32</f>
        <v/>
      </c>
      <c r="C33" t="str">
        <f>CSV!O32</f>
        <v/>
      </c>
      <c r="D33" s="6" t="e">
        <f>CSV!P32</f>
        <v>#VALUE!</v>
      </c>
      <c r="F33" t="str">
        <f>CSV!K32</f>
        <v/>
      </c>
      <c r="G33" t="str">
        <f>CSV!L32</f>
        <v/>
      </c>
      <c r="H33" t="str">
        <f>IFERROR(VLOOKUP(G33,Sheet3!B:C,2,0),"")</f>
        <v/>
      </c>
      <c r="I33">
        <v>9</v>
      </c>
      <c r="K33" t="e">
        <f>VLOOKUP(G33,Sheet3!B:E,4,0)</f>
        <v>#N/A</v>
      </c>
      <c r="O33" s="9" t="e">
        <f t="shared" si="0"/>
        <v>#N/A</v>
      </c>
      <c r="P33" s="10" t="e">
        <f>VLOOKUP(C33,DE_PARA!H:I,2,0)</f>
        <v>#N/A</v>
      </c>
      <c r="Q33" s="10" t="e">
        <f>VLOOKUP(F33,'BASE CONTATOS'!C:D,2,0)</f>
        <v>#N/A</v>
      </c>
    </row>
    <row r="34" spans="2:17" x14ac:dyDescent="0.3">
      <c r="B34">
        <f>CSV!M33</f>
        <v>2019</v>
      </c>
      <c r="C34">
        <f>CSV!O33</f>
        <v>2</v>
      </c>
      <c r="D34" s="6">
        <f>CSV!P33</f>
        <v>27</v>
      </c>
      <c r="F34">
        <f>CSV!K33</f>
        <v>56365</v>
      </c>
      <c r="G34">
        <f>CSV!L33</f>
        <v>9084</v>
      </c>
      <c r="H34" t="str">
        <f>IFERROR(VLOOKUP(G34,Sheet3!B:C,2,0),"")</f>
        <v>MEL</v>
      </c>
      <c r="I34">
        <v>2</v>
      </c>
      <c r="K34">
        <f>VLOOKUP(G34,Sheet3!B:E,4,0)</f>
        <v>19.190000000000001</v>
      </c>
      <c r="O34" s="9">
        <f t="shared" si="0"/>
        <v>19.190000000000001</v>
      </c>
      <c r="P34" s="10" t="str">
        <f>VLOOKUP(C34,DE_PARA!H:I,2,0)</f>
        <v>Fevereiro</v>
      </c>
      <c r="Q34" s="10" t="str">
        <f>VLOOKUP(F34,'BASE CONTATOS'!C:D,2,0)</f>
        <v>Dr. Januário</v>
      </c>
    </row>
    <row r="35" spans="2:17" x14ac:dyDescent="0.3">
      <c r="B35" t="str">
        <f>CSV!M34</f>
        <v/>
      </c>
      <c r="C35" t="str">
        <f>CSV!O34</f>
        <v/>
      </c>
      <c r="D35" s="6" t="e">
        <f>CSV!P34</f>
        <v>#VALUE!</v>
      </c>
      <c r="F35" t="str">
        <f>CSV!K34</f>
        <v/>
      </c>
      <c r="G35" t="str">
        <f>CSV!L34</f>
        <v/>
      </c>
      <c r="H35" t="str">
        <f>IFERROR(VLOOKUP(G35,Sheet3!B:C,2,0),"")</f>
        <v/>
      </c>
      <c r="I35">
        <v>7</v>
      </c>
      <c r="K35" t="e">
        <f>VLOOKUP(G35,Sheet3!B:E,4,0)</f>
        <v>#N/A</v>
      </c>
      <c r="O35" s="9" t="e">
        <f t="shared" si="0"/>
        <v>#N/A</v>
      </c>
      <c r="P35" s="10" t="e">
        <f>VLOOKUP(C35,DE_PARA!H:I,2,0)</f>
        <v>#N/A</v>
      </c>
      <c r="Q35" s="10" t="e">
        <f>VLOOKUP(F35,'BASE CONTATOS'!C:D,2,0)</f>
        <v>#N/A</v>
      </c>
    </row>
    <row r="36" spans="2:17" x14ac:dyDescent="0.3">
      <c r="B36">
        <f>CSV!M35</f>
        <v>2019</v>
      </c>
      <c r="C36">
        <f>CSV!O35</f>
        <v>2</v>
      </c>
      <c r="D36" s="6">
        <f>CSV!P35</f>
        <v>18</v>
      </c>
      <c r="F36">
        <f>CSV!K35</f>
        <v>90364</v>
      </c>
      <c r="G36">
        <f>CSV!L35</f>
        <v>988</v>
      </c>
      <c r="H36" t="str">
        <f>IFERROR(VLOOKUP(G36,Sheet3!B:C,2,0),"")</f>
        <v>MACARRÃO</v>
      </c>
      <c r="I36">
        <v>2</v>
      </c>
      <c r="K36">
        <f>VLOOKUP(G36,Sheet3!B:E,4,0)</f>
        <v>4.75</v>
      </c>
      <c r="O36" s="9">
        <f t="shared" si="0"/>
        <v>4.75</v>
      </c>
      <c r="P36" s="10" t="str">
        <f>VLOOKUP(C36,DE_PARA!H:I,2,0)</f>
        <v>Fevereiro</v>
      </c>
      <c r="Q36" s="10" t="str">
        <f>VLOOKUP(F36,'BASE CONTATOS'!C:D,2,0)</f>
        <v>Thomaz</v>
      </c>
    </row>
    <row r="37" spans="2:17" x14ac:dyDescent="0.3">
      <c r="B37" t="str">
        <f>CSV!M36</f>
        <v/>
      </c>
      <c r="C37" t="str">
        <f>CSV!O36</f>
        <v/>
      </c>
      <c r="D37" s="6" t="e">
        <f>CSV!P36</f>
        <v>#VALUE!</v>
      </c>
      <c r="F37" t="str">
        <f>CSV!K36</f>
        <v/>
      </c>
      <c r="G37" t="str">
        <f>CSV!L36</f>
        <v/>
      </c>
      <c r="H37" t="str">
        <f>IFERROR(VLOOKUP(G37,Sheet3!B:C,2,0),"")</f>
        <v/>
      </c>
      <c r="I37">
        <v>3</v>
      </c>
      <c r="K37" t="e">
        <f>VLOOKUP(G37,Sheet3!B:E,4,0)</f>
        <v>#N/A</v>
      </c>
      <c r="O37" s="9" t="e">
        <f t="shared" si="0"/>
        <v>#N/A</v>
      </c>
      <c r="P37" s="10" t="e">
        <f>VLOOKUP(C37,DE_PARA!H:I,2,0)</f>
        <v>#N/A</v>
      </c>
      <c r="Q37" s="10" t="e">
        <f>VLOOKUP(F37,'BASE CONTATOS'!C:D,2,0)</f>
        <v>#N/A</v>
      </c>
    </row>
    <row r="38" spans="2:17" x14ac:dyDescent="0.3">
      <c r="B38">
        <f>CSV!M37</f>
        <v>2019</v>
      </c>
      <c r="C38">
        <f>CSV!O37</f>
        <v>2</v>
      </c>
      <c r="D38" s="6">
        <f>CSV!P37</f>
        <v>25</v>
      </c>
      <c r="F38">
        <f>CSV!K37</f>
        <v>56365</v>
      </c>
      <c r="G38">
        <f>CSV!L37</f>
        <v>9096</v>
      </c>
      <c r="H38" t="str">
        <f>IFERROR(VLOOKUP(G38,Sheet3!B:C,2,0),"")</f>
        <v>AVEIA</v>
      </c>
      <c r="I38">
        <v>4</v>
      </c>
      <c r="K38">
        <f>VLOOKUP(G38,Sheet3!B:E,4,0)</f>
        <v>13.9</v>
      </c>
      <c r="O38" s="9">
        <f t="shared" si="0"/>
        <v>13.9</v>
      </c>
      <c r="P38" s="10" t="str">
        <f>VLOOKUP(C38,DE_PARA!H:I,2,0)</f>
        <v>Fevereiro</v>
      </c>
      <c r="Q38" s="10" t="str">
        <f>VLOOKUP(F38,'BASE CONTATOS'!C:D,2,0)</f>
        <v>Dr. Januário</v>
      </c>
    </row>
    <row r="39" spans="2:17" x14ac:dyDescent="0.3">
      <c r="B39" t="str">
        <f>CSV!M38</f>
        <v/>
      </c>
      <c r="C39" t="str">
        <f>CSV!O38</f>
        <v/>
      </c>
      <c r="D39" s="6" t="e">
        <f>CSV!P38</f>
        <v>#VALUE!</v>
      </c>
      <c r="F39" t="str">
        <f>CSV!K38</f>
        <v/>
      </c>
      <c r="G39" t="str">
        <f>CSV!L38</f>
        <v/>
      </c>
      <c r="H39" t="str">
        <f>IFERROR(VLOOKUP(G39,Sheet3!B:C,2,0),"")</f>
        <v/>
      </c>
      <c r="I39">
        <v>9</v>
      </c>
      <c r="K39" t="e">
        <f>VLOOKUP(G39,Sheet3!B:E,4,0)</f>
        <v>#N/A</v>
      </c>
      <c r="O39" s="9" t="e">
        <f t="shared" si="0"/>
        <v>#N/A</v>
      </c>
      <c r="P39" s="10" t="e">
        <f>VLOOKUP(C39,DE_PARA!H:I,2,0)</f>
        <v>#N/A</v>
      </c>
      <c r="Q39" s="10" t="e">
        <f>VLOOKUP(F39,'BASE CONTATOS'!C:D,2,0)</f>
        <v>#N/A</v>
      </c>
    </row>
    <row r="40" spans="2:17" x14ac:dyDescent="0.3">
      <c r="B40">
        <f>CSV!M39</f>
        <v>2019</v>
      </c>
      <c r="C40">
        <f>CSV!O39</f>
        <v>2</v>
      </c>
      <c r="D40" s="6">
        <f>CSV!P39</f>
        <v>27</v>
      </c>
      <c r="F40">
        <f>CSV!K39</f>
        <v>56365</v>
      </c>
      <c r="G40">
        <f>CSV!L39</f>
        <v>504</v>
      </c>
      <c r="H40" t="str">
        <f>IFERROR(VLOOKUP(G40,Sheet3!B:C,2,0),"")</f>
        <v>LEITE</v>
      </c>
      <c r="I40">
        <v>3</v>
      </c>
      <c r="K40">
        <f>VLOOKUP(G40,Sheet3!B:E,4,0)</f>
        <v>3.99</v>
      </c>
      <c r="O40" s="9">
        <f t="shared" si="0"/>
        <v>3.99</v>
      </c>
      <c r="P40" s="10" t="str">
        <f>VLOOKUP(C40,DE_PARA!H:I,2,0)</f>
        <v>Fevereiro</v>
      </c>
      <c r="Q40" s="10" t="str">
        <f>VLOOKUP(F40,'BASE CONTATOS'!C:D,2,0)</f>
        <v>Dr. Januário</v>
      </c>
    </row>
    <row r="41" spans="2:17" x14ac:dyDescent="0.3">
      <c r="B41" t="str">
        <f>CSV!M40</f>
        <v/>
      </c>
      <c r="C41" t="str">
        <f>CSV!O40</f>
        <v/>
      </c>
      <c r="D41" s="6" t="e">
        <f>CSV!P40</f>
        <v>#VALUE!</v>
      </c>
      <c r="F41" t="str">
        <f>CSV!K40</f>
        <v/>
      </c>
      <c r="G41" t="str">
        <f>CSV!L40</f>
        <v/>
      </c>
      <c r="H41" t="str">
        <f>IFERROR(VLOOKUP(G41,Sheet3!B:C,2,0),"")</f>
        <v/>
      </c>
      <c r="I41">
        <v>5</v>
      </c>
      <c r="K41" t="e">
        <f>VLOOKUP(G41,Sheet3!B:E,4,0)</f>
        <v>#N/A</v>
      </c>
      <c r="O41" s="9" t="e">
        <f t="shared" si="0"/>
        <v>#N/A</v>
      </c>
      <c r="P41" s="10" t="e">
        <f>VLOOKUP(C41,DE_PARA!H:I,2,0)</f>
        <v>#N/A</v>
      </c>
      <c r="Q41" s="10" t="e">
        <f>VLOOKUP(F41,'BASE CONTATOS'!C:D,2,0)</f>
        <v>#N/A</v>
      </c>
    </row>
    <row r="42" spans="2:17" x14ac:dyDescent="0.3">
      <c r="B42">
        <f>CSV!M41</f>
        <v>2019</v>
      </c>
      <c r="C42">
        <f>CSV!O41</f>
        <v>2</v>
      </c>
      <c r="D42" s="6">
        <f>CSV!P41</f>
        <v>13</v>
      </c>
      <c r="F42">
        <f>CSV!K41</f>
        <v>62900</v>
      </c>
      <c r="G42">
        <f>CSV!L41</f>
        <v>988</v>
      </c>
      <c r="H42" t="str">
        <f>IFERROR(VLOOKUP(G42,Sheet3!B:C,2,0),"")</f>
        <v>MACARRÃO</v>
      </c>
      <c r="I42">
        <v>5</v>
      </c>
      <c r="K42">
        <f>VLOOKUP(G42,Sheet3!B:E,4,0)</f>
        <v>4.75</v>
      </c>
      <c r="O42" s="9">
        <f t="shared" si="0"/>
        <v>4.75</v>
      </c>
      <c r="P42" s="10" t="str">
        <f>VLOOKUP(C42,DE_PARA!H:I,2,0)</f>
        <v>Fevereiro</v>
      </c>
      <c r="Q42" s="10" t="str">
        <f>VLOOKUP(F42,'BASE CONTATOS'!C:D,2,0)</f>
        <v>Bial</v>
      </c>
    </row>
    <row r="43" spans="2:17" x14ac:dyDescent="0.3">
      <c r="B43" t="str">
        <f>CSV!M42</f>
        <v/>
      </c>
      <c r="C43" t="str">
        <f>CSV!O42</f>
        <v/>
      </c>
      <c r="D43" s="6" t="e">
        <f>CSV!P42</f>
        <v>#VALUE!</v>
      </c>
      <c r="F43" t="str">
        <f>CSV!K42</f>
        <v/>
      </c>
      <c r="G43" t="str">
        <f>CSV!L42</f>
        <v/>
      </c>
      <c r="H43" t="str">
        <f>IFERROR(VLOOKUP(G43,Sheet3!B:C,2,0),"")</f>
        <v/>
      </c>
      <c r="I43">
        <v>7</v>
      </c>
      <c r="K43" t="e">
        <f>VLOOKUP(G43,Sheet3!B:E,4,0)</f>
        <v>#N/A</v>
      </c>
      <c r="O43" s="9" t="e">
        <f t="shared" si="0"/>
        <v>#N/A</v>
      </c>
      <c r="P43" s="10" t="e">
        <f>VLOOKUP(C43,DE_PARA!H:I,2,0)</f>
        <v>#N/A</v>
      </c>
      <c r="Q43" s="10" t="e">
        <f>VLOOKUP(F43,'BASE CONTATOS'!C:D,2,0)</f>
        <v>#N/A</v>
      </c>
    </row>
    <row r="44" spans="2:17" x14ac:dyDescent="0.3">
      <c r="B44">
        <f>CSV!M43</f>
        <v>2019</v>
      </c>
      <c r="C44">
        <f>CSV!O43</f>
        <v>2</v>
      </c>
      <c r="D44" s="6">
        <f>CSV!P43</f>
        <v>20</v>
      </c>
      <c r="F44">
        <f>CSV!K43</f>
        <v>90364</v>
      </c>
      <c r="G44">
        <f>CSV!L43</f>
        <v>2349</v>
      </c>
      <c r="H44" t="str">
        <f>IFERROR(VLOOKUP(G44,Sheet3!B:C,2,0),"")</f>
        <v>AÇÚCAR</v>
      </c>
      <c r="I44">
        <v>3</v>
      </c>
      <c r="K44">
        <f>VLOOKUP(G44,Sheet3!B:E,4,0)</f>
        <v>10.74</v>
      </c>
      <c r="O44" s="9">
        <f t="shared" si="0"/>
        <v>10.74</v>
      </c>
      <c r="P44" s="10" t="str">
        <f>VLOOKUP(C44,DE_PARA!H:I,2,0)</f>
        <v>Fevereiro</v>
      </c>
      <c r="Q44" s="10" t="str">
        <f>VLOOKUP(F44,'BASE CONTATOS'!C:D,2,0)</f>
        <v>Thomaz</v>
      </c>
    </row>
    <row r="45" spans="2:17" x14ac:dyDescent="0.3">
      <c r="B45" t="str">
        <f>CSV!M44</f>
        <v/>
      </c>
      <c r="C45" t="str">
        <f>CSV!O44</f>
        <v/>
      </c>
      <c r="D45" s="6" t="e">
        <f>CSV!P44</f>
        <v>#VALUE!</v>
      </c>
      <c r="F45" t="str">
        <f>CSV!K44</f>
        <v/>
      </c>
      <c r="G45" t="str">
        <f>CSV!L44</f>
        <v/>
      </c>
      <c r="H45" t="str">
        <f>IFERROR(VLOOKUP(G45,Sheet3!B:C,2,0),"")</f>
        <v/>
      </c>
      <c r="I45">
        <v>1</v>
      </c>
      <c r="K45" t="e">
        <f>VLOOKUP(G45,Sheet3!B:E,4,0)</f>
        <v>#N/A</v>
      </c>
      <c r="O45" s="9" t="e">
        <f t="shared" si="0"/>
        <v>#N/A</v>
      </c>
      <c r="P45" s="10" t="e">
        <f>VLOOKUP(C45,DE_PARA!H:I,2,0)</f>
        <v>#N/A</v>
      </c>
      <c r="Q45" s="10" t="e">
        <f>VLOOKUP(F45,'BASE CONTATOS'!C:D,2,0)</f>
        <v>#N/A</v>
      </c>
    </row>
    <row r="46" spans="2:17" x14ac:dyDescent="0.3">
      <c r="B46">
        <f>CSV!M45</f>
        <v>2019</v>
      </c>
      <c r="C46">
        <f>CSV!O45</f>
        <v>2</v>
      </c>
      <c r="D46" s="6">
        <f>CSV!P45</f>
        <v>22</v>
      </c>
      <c r="F46">
        <f>CSV!K45</f>
        <v>27697</v>
      </c>
      <c r="G46">
        <f>CSV!L45</f>
        <v>503</v>
      </c>
      <c r="H46" t="str">
        <f>IFERROR(VLOOKUP(G46,Sheet3!B:C,2,0),"")</f>
        <v>CARVÃO</v>
      </c>
      <c r="I46">
        <v>3</v>
      </c>
      <c r="K46">
        <f>VLOOKUP(G46,Sheet3!B:E,4,0)</f>
        <v>15.94</v>
      </c>
      <c r="O46" s="9">
        <f t="shared" si="0"/>
        <v>15.94</v>
      </c>
      <c r="P46" s="10" t="str">
        <f>VLOOKUP(C46,DE_PARA!H:I,2,0)</f>
        <v>Fevereiro</v>
      </c>
      <c r="Q46" s="10" t="e">
        <f>VLOOKUP(F46,'BASE CONTATOS'!C:D,2,0)</f>
        <v>#N/A</v>
      </c>
    </row>
    <row r="47" spans="2:17" x14ac:dyDescent="0.3">
      <c r="B47" t="str">
        <f>CSV!M46</f>
        <v/>
      </c>
      <c r="C47" t="str">
        <f>CSV!O46</f>
        <v/>
      </c>
      <c r="D47" s="6" t="e">
        <f>CSV!P46</f>
        <v>#VALUE!</v>
      </c>
      <c r="F47" t="str">
        <f>CSV!K46</f>
        <v/>
      </c>
      <c r="G47" t="str">
        <f>CSV!L46</f>
        <v/>
      </c>
      <c r="H47" t="str">
        <f>IFERROR(VLOOKUP(G47,Sheet3!B:C,2,0),"")</f>
        <v/>
      </c>
      <c r="I47">
        <v>6</v>
      </c>
      <c r="K47" t="e">
        <f>VLOOKUP(G47,Sheet3!B:E,4,0)</f>
        <v>#N/A</v>
      </c>
      <c r="O47" s="9" t="e">
        <f t="shared" si="0"/>
        <v>#N/A</v>
      </c>
      <c r="P47" s="10" t="e">
        <f>VLOOKUP(C47,DE_PARA!H:I,2,0)</f>
        <v>#N/A</v>
      </c>
      <c r="Q47" s="10" t="e">
        <f>VLOOKUP(F47,'BASE CONTATOS'!C:D,2,0)</f>
        <v>#N/A</v>
      </c>
    </row>
    <row r="48" spans="2:17" x14ac:dyDescent="0.3">
      <c r="B48">
        <f>CSV!M47</f>
        <v>2019</v>
      </c>
      <c r="C48">
        <f>CSV!O47</f>
        <v>2</v>
      </c>
      <c r="D48" s="6">
        <f>CSV!P47</f>
        <v>26</v>
      </c>
      <c r="F48">
        <f>CSV!K47</f>
        <v>57543</v>
      </c>
      <c r="G48">
        <f>CSV!L47</f>
        <v>2349</v>
      </c>
      <c r="H48" t="str">
        <f>IFERROR(VLOOKUP(G48,Sheet3!B:C,2,0),"")</f>
        <v>AÇÚCAR</v>
      </c>
      <c r="I48">
        <v>8</v>
      </c>
      <c r="K48">
        <f>VLOOKUP(G48,Sheet3!B:E,4,0)</f>
        <v>10.74</v>
      </c>
      <c r="O48" s="9">
        <f t="shared" si="0"/>
        <v>10.74</v>
      </c>
      <c r="P48" s="10" t="str">
        <f>VLOOKUP(C48,DE_PARA!H:I,2,0)</f>
        <v>Fevereiro</v>
      </c>
      <c r="Q48" s="10" t="str">
        <f>VLOOKUP(F48,'BASE CONTATOS'!C:D,2,0)</f>
        <v>Stella</v>
      </c>
    </row>
    <row r="49" spans="2:17" x14ac:dyDescent="0.3">
      <c r="B49" t="str">
        <f>CSV!M48</f>
        <v/>
      </c>
      <c r="C49" t="str">
        <f>CSV!O48</f>
        <v/>
      </c>
      <c r="D49" s="6" t="e">
        <f>CSV!P48</f>
        <v>#VALUE!</v>
      </c>
      <c r="F49" t="str">
        <f>CSV!K48</f>
        <v/>
      </c>
      <c r="G49" t="str">
        <f>CSV!L48</f>
        <v/>
      </c>
      <c r="H49" t="str">
        <f>IFERROR(VLOOKUP(G49,Sheet3!B:C,2,0),"")</f>
        <v/>
      </c>
      <c r="I49">
        <v>10</v>
      </c>
      <c r="K49" t="e">
        <f>VLOOKUP(G49,Sheet3!B:E,4,0)</f>
        <v>#N/A</v>
      </c>
      <c r="O49" s="9" t="e">
        <f t="shared" si="0"/>
        <v>#N/A</v>
      </c>
      <c r="P49" s="10" t="e">
        <f>VLOOKUP(C49,DE_PARA!H:I,2,0)</f>
        <v>#N/A</v>
      </c>
      <c r="Q49" s="10" t="e">
        <f>VLOOKUP(F49,'BASE CONTATOS'!C:D,2,0)</f>
        <v>#N/A</v>
      </c>
    </row>
    <row r="50" spans="2:17" x14ac:dyDescent="0.3">
      <c r="B50">
        <f>CSV!M49</f>
        <v>2019</v>
      </c>
      <c r="C50">
        <f>CSV!O49</f>
        <v>2</v>
      </c>
      <c r="D50" s="6">
        <f>CSV!P49</f>
        <v>13</v>
      </c>
      <c r="F50">
        <f>CSV!K49</f>
        <v>27697</v>
      </c>
      <c r="G50">
        <f>CSV!L49</f>
        <v>2349</v>
      </c>
      <c r="H50" t="str">
        <f>IFERROR(VLOOKUP(G50,Sheet3!B:C,2,0),"")</f>
        <v>AÇÚCAR</v>
      </c>
      <c r="I50">
        <v>4</v>
      </c>
      <c r="K50">
        <f>VLOOKUP(G50,Sheet3!B:E,4,0)</f>
        <v>10.74</v>
      </c>
      <c r="O50" s="9">
        <f t="shared" si="0"/>
        <v>10.74</v>
      </c>
      <c r="P50" s="10" t="str">
        <f>VLOOKUP(C50,DE_PARA!H:I,2,0)</f>
        <v>Fevereiro</v>
      </c>
      <c r="Q50" s="10" t="e">
        <f>VLOOKUP(F50,'BASE CONTATOS'!C:D,2,0)</f>
        <v>#N/A</v>
      </c>
    </row>
    <row r="51" spans="2:17" x14ac:dyDescent="0.3">
      <c r="B51" t="str">
        <f>CSV!M50</f>
        <v/>
      </c>
      <c r="C51" t="str">
        <f>CSV!O50</f>
        <v/>
      </c>
      <c r="D51" s="6" t="e">
        <f>CSV!P50</f>
        <v>#VALUE!</v>
      </c>
      <c r="F51" t="str">
        <f>CSV!K50</f>
        <v/>
      </c>
      <c r="G51" t="str">
        <f>CSV!L50</f>
        <v/>
      </c>
      <c r="H51" t="str">
        <f>IFERROR(VLOOKUP(G51,Sheet3!B:C,2,0),"")</f>
        <v/>
      </c>
      <c r="I51">
        <v>2</v>
      </c>
      <c r="K51" t="e">
        <f>VLOOKUP(G51,Sheet3!B:E,4,0)</f>
        <v>#N/A</v>
      </c>
      <c r="O51" s="9" t="e">
        <f t="shared" si="0"/>
        <v>#N/A</v>
      </c>
      <c r="P51" s="10" t="e">
        <f>VLOOKUP(C51,DE_PARA!H:I,2,0)</f>
        <v>#N/A</v>
      </c>
      <c r="Q51" s="10" t="e">
        <f>VLOOKUP(F51,'BASE CONTATOS'!C:D,2,0)</f>
        <v>#N/A</v>
      </c>
    </row>
    <row r="52" spans="2:17" x14ac:dyDescent="0.3">
      <c r="B52">
        <f>CSV!M51</f>
        <v>2019</v>
      </c>
      <c r="C52">
        <f>CSV!O51</f>
        <v>2</v>
      </c>
      <c r="D52" s="6">
        <f>CSV!P51</f>
        <v>15</v>
      </c>
      <c r="F52">
        <f>CSV!K51</f>
        <v>62286</v>
      </c>
      <c r="G52">
        <f>CSV!L51</f>
        <v>9096</v>
      </c>
      <c r="H52" t="str">
        <f>IFERROR(VLOOKUP(G52,Sheet3!B:C,2,0),"")</f>
        <v>AVEIA</v>
      </c>
      <c r="I52">
        <v>3</v>
      </c>
      <c r="K52">
        <f>VLOOKUP(G52,Sheet3!B:E,4,0)</f>
        <v>13.9</v>
      </c>
      <c r="O52" s="9">
        <f t="shared" si="0"/>
        <v>13.9</v>
      </c>
      <c r="P52" s="10" t="str">
        <f>VLOOKUP(C52,DE_PARA!H:I,2,0)</f>
        <v>Fevereiro</v>
      </c>
      <c r="Q52" s="10" t="str">
        <f>VLOOKUP(F52,'BASE CONTATOS'!C:D,2,0)</f>
        <v>Steffan</v>
      </c>
    </row>
    <row r="53" spans="2:17" x14ac:dyDescent="0.3">
      <c r="B53" t="str">
        <f>CSV!M52</f>
        <v/>
      </c>
      <c r="C53" t="str">
        <f>CSV!O52</f>
        <v/>
      </c>
      <c r="D53" s="6" t="e">
        <f>CSV!P52</f>
        <v>#VALUE!</v>
      </c>
      <c r="F53" t="str">
        <f>CSV!K52</f>
        <v/>
      </c>
      <c r="G53" t="str">
        <f>CSV!L52</f>
        <v/>
      </c>
      <c r="H53" t="str">
        <f>IFERROR(VLOOKUP(G53,Sheet3!B:C,2,0),"")</f>
        <v/>
      </c>
      <c r="I53">
        <v>10</v>
      </c>
      <c r="K53" t="e">
        <f>VLOOKUP(G53,Sheet3!B:E,4,0)</f>
        <v>#N/A</v>
      </c>
      <c r="O53" s="9" t="e">
        <f t="shared" si="0"/>
        <v>#N/A</v>
      </c>
      <c r="P53" s="10" t="e">
        <f>VLOOKUP(C53,DE_PARA!H:I,2,0)</f>
        <v>#N/A</v>
      </c>
      <c r="Q53" s="10" t="e">
        <f>VLOOKUP(F53,'BASE CONTATOS'!C:D,2,0)</f>
        <v>#N/A</v>
      </c>
    </row>
    <row r="54" spans="2:17" x14ac:dyDescent="0.3">
      <c r="B54">
        <f>CSV!M53</f>
        <v>2019</v>
      </c>
      <c r="C54">
        <f>CSV!O53</f>
        <v>2</v>
      </c>
      <c r="D54" s="6">
        <f>CSV!P53</f>
        <v>16</v>
      </c>
      <c r="F54">
        <f>CSV!K53</f>
        <v>27697</v>
      </c>
      <c r="G54">
        <f>CSV!L53</f>
        <v>504</v>
      </c>
      <c r="H54" t="str">
        <f>IFERROR(VLOOKUP(G54,Sheet3!B:C,2,0),"")</f>
        <v>LEITE</v>
      </c>
      <c r="I54">
        <v>9</v>
      </c>
      <c r="K54">
        <f>VLOOKUP(G54,Sheet3!B:E,4,0)</f>
        <v>3.99</v>
      </c>
      <c r="O54" s="9">
        <f t="shared" si="0"/>
        <v>3.99</v>
      </c>
      <c r="P54" s="10" t="str">
        <f>VLOOKUP(C54,DE_PARA!H:I,2,0)</f>
        <v>Fevereiro</v>
      </c>
      <c r="Q54" s="10" t="e">
        <f>VLOOKUP(F54,'BASE CONTATOS'!C:D,2,0)</f>
        <v>#N/A</v>
      </c>
    </row>
    <row r="55" spans="2:17" x14ac:dyDescent="0.3">
      <c r="B55" t="str">
        <f>CSV!M54</f>
        <v/>
      </c>
      <c r="C55" t="str">
        <f>CSV!O54</f>
        <v/>
      </c>
      <c r="D55" s="6" t="e">
        <f>CSV!P54</f>
        <v>#VALUE!</v>
      </c>
      <c r="F55" t="str">
        <f>CSV!K54</f>
        <v/>
      </c>
      <c r="G55" t="str">
        <f>CSV!L54</f>
        <v/>
      </c>
      <c r="H55" t="str">
        <f>IFERROR(VLOOKUP(G55,Sheet3!B:C,2,0),"")</f>
        <v/>
      </c>
      <c r="I55">
        <v>9</v>
      </c>
      <c r="K55" t="e">
        <f>VLOOKUP(G55,Sheet3!B:E,4,0)</f>
        <v>#N/A</v>
      </c>
      <c r="O55" s="9" t="e">
        <f t="shared" si="0"/>
        <v>#N/A</v>
      </c>
      <c r="P55" s="10" t="e">
        <f>VLOOKUP(C55,DE_PARA!H:I,2,0)</f>
        <v>#N/A</v>
      </c>
      <c r="Q55" s="10" t="e">
        <f>VLOOKUP(F55,'BASE CONTATOS'!C:D,2,0)</f>
        <v>#N/A</v>
      </c>
    </row>
    <row r="56" spans="2:17" x14ac:dyDescent="0.3">
      <c r="B56">
        <f>CSV!M55</f>
        <v>2019</v>
      </c>
      <c r="C56">
        <f>CSV!O55</f>
        <v>2</v>
      </c>
      <c r="D56" s="6">
        <f>CSV!P55</f>
        <v>8</v>
      </c>
      <c r="F56">
        <f>CSV!K55</f>
        <v>56365</v>
      </c>
      <c r="G56">
        <f>CSV!L55</f>
        <v>988</v>
      </c>
      <c r="H56" t="str">
        <f>IFERROR(VLOOKUP(G56,Sheet3!B:C,2,0),"")</f>
        <v>MACARRÃO</v>
      </c>
      <c r="I56">
        <v>3</v>
      </c>
      <c r="K56">
        <f>VLOOKUP(G56,Sheet3!B:E,4,0)</f>
        <v>4.75</v>
      </c>
      <c r="O56" s="9">
        <f t="shared" si="0"/>
        <v>4.75</v>
      </c>
      <c r="P56" s="10" t="str">
        <f>VLOOKUP(C56,DE_PARA!H:I,2,0)</f>
        <v>Fevereiro</v>
      </c>
      <c r="Q56" s="10" t="str">
        <f>VLOOKUP(F56,'BASE CONTATOS'!C:D,2,0)</f>
        <v>Dr. Januário</v>
      </c>
    </row>
    <row r="57" spans="2:17" x14ac:dyDescent="0.3">
      <c r="B57" t="str">
        <f>CSV!M56</f>
        <v/>
      </c>
      <c r="C57" t="str">
        <f>CSV!O56</f>
        <v/>
      </c>
      <c r="D57" s="6" t="e">
        <f>CSV!P56</f>
        <v>#VALUE!</v>
      </c>
      <c r="F57" t="str">
        <f>CSV!K56</f>
        <v/>
      </c>
      <c r="G57" t="str">
        <f>CSV!L56</f>
        <v/>
      </c>
      <c r="H57" t="str">
        <f>IFERROR(VLOOKUP(G57,Sheet3!B:C,2,0),"")</f>
        <v/>
      </c>
      <c r="I57">
        <v>1</v>
      </c>
      <c r="K57" t="e">
        <f>VLOOKUP(G57,Sheet3!B:E,4,0)</f>
        <v>#N/A</v>
      </c>
      <c r="O57" s="9" t="e">
        <f t="shared" si="0"/>
        <v>#N/A</v>
      </c>
      <c r="P57" s="10" t="e">
        <f>VLOOKUP(C57,DE_PARA!H:I,2,0)</f>
        <v>#N/A</v>
      </c>
      <c r="Q57" s="10" t="e">
        <f>VLOOKUP(F57,'BASE CONTATOS'!C:D,2,0)</f>
        <v>#N/A</v>
      </c>
    </row>
    <row r="58" spans="2:17" x14ac:dyDescent="0.3">
      <c r="B58">
        <f>CSV!M57</f>
        <v>2019</v>
      </c>
      <c r="C58">
        <f>CSV!O57</f>
        <v>2</v>
      </c>
      <c r="D58" s="6">
        <f>CSV!P57</f>
        <v>13</v>
      </c>
      <c r="F58">
        <f>CSV!K57</f>
        <v>56365</v>
      </c>
      <c r="G58">
        <f>CSV!L57</f>
        <v>1164</v>
      </c>
      <c r="H58" t="str">
        <f>IFERROR(VLOOKUP(G58,Sheet3!B:C,2,0),"")</f>
        <v>QUEIJO</v>
      </c>
      <c r="I58">
        <v>5</v>
      </c>
      <c r="K58">
        <f>VLOOKUP(G58,Sheet3!B:E,4,0)</f>
        <v>27.41</v>
      </c>
      <c r="O58" s="9">
        <f t="shared" si="0"/>
        <v>27.41</v>
      </c>
      <c r="P58" s="10" t="str">
        <f>VLOOKUP(C58,DE_PARA!H:I,2,0)</f>
        <v>Fevereiro</v>
      </c>
      <c r="Q58" s="10" t="str">
        <f>VLOOKUP(F58,'BASE CONTATOS'!C:D,2,0)</f>
        <v>Dr. Januário</v>
      </c>
    </row>
    <row r="59" spans="2:17" x14ac:dyDescent="0.3">
      <c r="B59" t="str">
        <f>CSV!M58</f>
        <v/>
      </c>
      <c r="C59" t="str">
        <f>CSV!O58</f>
        <v/>
      </c>
      <c r="D59" s="6" t="e">
        <f>CSV!P58</f>
        <v>#VALUE!</v>
      </c>
      <c r="F59" t="str">
        <f>CSV!K58</f>
        <v/>
      </c>
      <c r="G59" t="str">
        <f>CSV!L58</f>
        <v/>
      </c>
      <c r="H59" t="str">
        <f>IFERROR(VLOOKUP(G59,Sheet3!B:C,2,0),"")</f>
        <v/>
      </c>
      <c r="I59">
        <v>1</v>
      </c>
      <c r="K59" t="e">
        <f>VLOOKUP(G59,Sheet3!B:E,4,0)</f>
        <v>#N/A</v>
      </c>
      <c r="O59" s="9" t="e">
        <f t="shared" si="0"/>
        <v>#N/A</v>
      </c>
      <c r="P59" s="10" t="e">
        <f>VLOOKUP(C59,DE_PARA!H:I,2,0)</f>
        <v>#N/A</v>
      </c>
      <c r="Q59" s="10" t="e">
        <f>VLOOKUP(F59,'BASE CONTATOS'!C:D,2,0)</f>
        <v>#N/A</v>
      </c>
    </row>
    <row r="60" spans="2:17" x14ac:dyDescent="0.3">
      <c r="B60">
        <f>CSV!M59</f>
        <v>2019</v>
      </c>
      <c r="C60">
        <f>CSV!O59</f>
        <v>2</v>
      </c>
      <c r="D60" s="6">
        <f>CSV!P59</f>
        <v>19</v>
      </c>
      <c r="F60">
        <f>CSV!K59</f>
        <v>62286</v>
      </c>
      <c r="G60">
        <f>CSV!L59</f>
        <v>503</v>
      </c>
      <c r="H60" t="str">
        <f>IFERROR(VLOOKUP(G60,Sheet3!B:C,2,0),"")</f>
        <v>CARVÃO</v>
      </c>
      <c r="I60">
        <v>1</v>
      </c>
      <c r="K60">
        <f>VLOOKUP(G60,Sheet3!B:E,4,0)</f>
        <v>15.94</v>
      </c>
      <c r="O60" s="9">
        <f t="shared" si="0"/>
        <v>15.94</v>
      </c>
      <c r="P60" s="10" t="str">
        <f>VLOOKUP(C60,DE_PARA!H:I,2,0)</f>
        <v>Fevereiro</v>
      </c>
      <c r="Q60" s="10" t="str">
        <f>VLOOKUP(F60,'BASE CONTATOS'!C:D,2,0)</f>
        <v>Steffan</v>
      </c>
    </row>
    <row r="61" spans="2:17" x14ac:dyDescent="0.3">
      <c r="B61" t="str">
        <f>CSV!M60</f>
        <v/>
      </c>
      <c r="C61" t="str">
        <f>CSV!O60</f>
        <v/>
      </c>
      <c r="D61" s="6" t="e">
        <f>CSV!P60</f>
        <v>#VALUE!</v>
      </c>
      <c r="F61" t="str">
        <f>CSV!K60</f>
        <v/>
      </c>
      <c r="G61" t="str">
        <f>CSV!L60</f>
        <v/>
      </c>
      <c r="H61" t="str">
        <f>IFERROR(VLOOKUP(G61,Sheet3!B:C,2,0),"")</f>
        <v/>
      </c>
      <c r="I61">
        <v>1</v>
      </c>
      <c r="K61" t="e">
        <f>VLOOKUP(G61,Sheet3!B:E,4,0)</f>
        <v>#N/A</v>
      </c>
      <c r="O61" s="9" t="e">
        <f t="shared" si="0"/>
        <v>#N/A</v>
      </c>
      <c r="P61" s="10" t="e">
        <f>VLOOKUP(C61,DE_PARA!H:I,2,0)</f>
        <v>#N/A</v>
      </c>
      <c r="Q61" s="10" t="e">
        <f>VLOOKUP(F61,'BASE CONTATOS'!C:D,2,0)</f>
        <v>#N/A</v>
      </c>
    </row>
    <row r="62" spans="2:17" x14ac:dyDescent="0.3">
      <c r="B62">
        <f>CSV!M61</f>
        <v>2019</v>
      </c>
      <c r="C62">
        <f>CSV!O61</f>
        <v>2</v>
      </c>
      <c r="D62" s="6">
        <f>CSV!P61</f>
        <v>27</v>
      </c>
      <c r="F62">
        <f>CSV!K61</f>
        <v>56365</v>
      </c>
      <c r="G62">
        <f>CSV!L61</f>
        <v>2350</v>
      </c>
      <c r="H62" t="str">
        <f>IFERROR(VLOOKUP(G62,Sheet3!B:C,2,0),"")</f>
        <v>BISCOITO</v>
      </c>
      <c r="I62">
        <v>2</v>
      </c>
      <c r="K62">
        <f>VLOOKUP(G62,Sheet3!B:E,4,0)</f>
        <v>3.94</v>
      </c>
      <c r="O62" s="9">
        <f t="shared" si="0"/>
        <v>3.94</v>
      </c>
      <c r="P62" s="10" t="str">
        <f>VLOOKUP(C62,DE_PARA!H:I,2,0)</f>
        <v>Fevereiro</v>
      </c>
      <c r="Q62" s="10" t="str">
        <f>VLOOKUP(F62,'BASE CONTATOS'!C:D,2,0)</f>
        <v>Dr. Januário</v>
      </c>
    </row>
    <row r="63" spans="2:17" x14ac:dyDescent="0.3">
      <c r="B63" t="str">
        <f>CSV!M62</f>
        <v/>
      </c>
      <c r="C63" t="str">
        <f>CSV!O62</f>
        <v/>
      </c>
      <c r="D63" s="6" t="e">
        <f>CSV!P62</f>
        <v>#VALUE!</v>
      </c>
      <c r="F63" t="str">
        <f>CSV!K62</f>
        <v/>
      </c>
      <c r="G63" t="str">
        <f>CSV!L62</f>
        <v/>
      </c>
      <c r="H63" t="str">
        <f>IFERROR(VLOOKUP(G63,Sheet3!B:C,2,0),"")</f>
        <v/>
      </c>
      <c r="I63">
        <v>2</v>
      </c>
      <c r="K63" t="e">
        <f>VLOOKUP(G63,Sheet3!B:E,4,0)</f>
        <v>#N/A</v>
      </c>
      <c r="O63" s="9" t="e">
        <f t="shared" si="0"/>
        <v>#N/A</v>
      </c>
      <c r="P63" s="10" t="e">
        <f>VLOOKUP(C63,DE_PARA!H:I,2,0)</f>
        <v>#N/A</v>
      </c>
      <c r="Q63" s="10" t="e">
        <f>VLOOKUP(F63,'BASE CONTATOS'!C:D,2,0)</f>
        <v>#N/A</v>
      </c>
    </row>
    <row r="64" spans="2:17" x14ac:dyDescent="0.3">
      <c r="B64">
        <f>CSV!M63</f>
        <v>2019</v>
      </c>
      <c r="C64">
        <f>CSV!O63</f>
        <v>3</v>
      </c>
      <c r="D64" s="6">
        <f>CSV!P63</f>
        <v>13</v>
      </c>
      <c r="F64">
        <f>CSV!K63</f>
        <v>90364</v>
      </c>
      <c r="G64">
        <f>CSV!L63</f>
        <v>503</v>
      </c>
      <c r="H64" t="str">
        <f>IFERROR(VLOOKUP(G64,Sheet3!B:C,2,0),"")</f>
        <v>CARVÃO</v>
      </c>
      <c r="I64">
        <v>10</v>
      </c>
      <c r="K64">
        <f>VLOOKUP(G64,Sheet3!B:E,4,0)</f>
        <v>15.94</v>
      </c>
      <c r="O64" s="9">
        <f t="shared" si="0"/>
        <v>15.94</v>
      </c>
      <c r="P64" s="10" t="str">
        <f>VLOOKUP(C64,DE_PARA!H:I,2,0)</f>
        <v>Março</v>
      </c>
      <c r="Q64" s="10" t="str">
        <f>VLOOKUP(F64,'BASE CONTATOS'!C:D,2,0)</f>
        <v>Thomaz</v>
      </c>
    </row>
    <row r="65" spans="2:17" x14ac:dyDescent="0.3">
      <c r="B65" t="str">
        <f>CSV!M64</f>
        <v/>
      </c>
      <c r="C65" t="str">
        <f>CSV!O64</f>
        <v/>
      </c>
      <c r="D65" s="6" t="e">
        <f>CSV!P64</f>
        <v>#VALUE!</v>
      </c>
      <c r="F65" t="str">
        <f>CSV!K64</f>
        <v/>
      </c>
      <c r="G65" t="str">
        <f>CSV!L64</f>
        <v/>
      </c>
      <c r="H65" t="str">
        <f>IFERROR(VLOOKUP(G65,Sheet3!B:C,2,0),"")</f>
        <v/>
      </c>
      <c r="I65">
        <v>10</v>
      </c>
      <c r="K65" t="e">
        <f>VLOOKUP(G65,Sheet3!B:E,4,0)</f>
        <v>#N/A</v>
      </c>
      <c r="O65" s="9" t="e">
        <f t="shared" si="0"/>
        <v>#N/A</v>
      </c>
      <c r="P65" s="10" t="e">
        <f>VLOOKUP(C65,DE_PARA!H:I,2,0)</f>
        <v>#N/A</v>
      </c>
      <c r="Q65" s="10" t="e">
        <f>VLOOKUP(F65,'BASE CONTATOS'!C:D,2,0)</f>
        <v>#N/A</v>
      </c>
    </row>
    <row r="66" spans="2:17" x14ac:dyDescent="0.3">
      <c r="B66">
        <f>CSV!M65</f>
        <v>2019</v>
      </c>
      <c r="C66">
        <f>CSV!O65</f>
        <v>3</v>
      </c>
      <c r="D66" s="6">
        <f>CSV!P65</f>
        <v>30</v>
      </c>
      <c r="F66">
        <f>CSV!K65</f>
        <v>90364</v>
      </c>
      <c r="G66">
        <f>CSV!L65</f>
        <v>2349</v>
      </c>
      <c r="H66" t="str">
        <f>IFERROR(VLOOKUP(G66,Sheet3!B:C,2,0),"")</f>
        <v>AÇÚCAR</v>
      </c>
      <c r="I66">
        <v>2</v>
      </c>
      <c r="K66">
        <f>VLOOKUP(G66,Sheet3!B:E,4,0)</f>
        <v>10.74</v>
      </c>
      <c r="O66" s="9">
        <f t="shared" si="0"/>
        <v>10.74</v>
      </c>
      <c r="P66" s="10" t="str">
        <f>VLOOKUP(C66,DE_PARA!H:I,2,0)</f>
        <v>Março</v>
      </c>
      <c r="Q66" s="10" t="str">
        <f>VLOOKUP(F66,'BASE CONTATOS'!C:D,2,0)</f>
        <v>Thomaz</v>
      </c>
    </row>
    <row r="67" spans="2:17" x14ac:dyDescent="0.3">
      <c r="B67" t="str">
        <f>CSV!M66</f>
        <v/>
      </c>
      <c r="C67" t="str">
        <f>CSV!O66</f>
        <v/>
      </c>
      <c r="D67" s="6" t="e">
        <f>CSV!P66</f>
        <v>#VALUE!</v>
      </c>
      <c r="F67" t="str">
        <f>CSV!K66</f>
        <v/>
      </c>
      <c r="G67" t="str">
        <f>CSV!L66</f>
        <v/>
      </c>
      <c r="H67" t="str">
        <f>IFERROR(VLOOKUP(G67,Sheet3!B:C,2,0),"")</f>
        <v/>
      </c>
      <c r="I67">
        <v>1</v>
      </c>
      <c r="K67" t="e">
        <f>VLOOKUP(G67,Sheet3!B:E,4,0)</f>
        <v>#N/A</v>
      </c>
      <c r="O67" s="9" t="e">
        <f t="shared" ref="O67:O130" si="1">IF(K67&gt;0,K67,"PENDENTE")</f>
        <v>#N/A</v>
      </c>
      <c r="P67" s="10" t="e">
        <f>VLOOKUP(C67,DE_PARA!H:I,2,0)</f>
        <v>#N/A</v>
      </c>
      <c r="Q67" s="10" t="e">
        <f>VLOOKUP(F67,'BASE CONTATOS'!C:D,2,0)</f>
        <v>#N/A</v>
      </c>
    </row>
    <row r="68" spans="2:17" x14ac:dyDescent="0.3">
      <c r="B68">
        <f>CSV!M67</f>
        <v>2019</v>
      </c>
      <c r="C68">
        <f>CSV!O67</f>
        <v>3</v>
      </c>
      <c r="D68" s="6">
        <f>CSV!P67</f>
        <v>22</v>
      </c>
      <c r="F68">
        <f>CSV!K67</f>
        <v>27697</v>
      </c>
      <c r="G68">
        <f>CSV!L67</f>
        <v>503</v>
      </c>
      <c r="H68" t="str">
        <f>IFERROR(VLOOKUP(G68,Sheet3!B:C,2,0),"")</f>
        <v>CARVÃO</v>
      </c>
      <c r="I68">
        <v>4</v>
      </c>
      <c r="K68">
        <f>VLOOKUP(G68,Sheet3!B:E,4,0)</f>
        <v>15.94</v>
      </c>
      <c r="O68" s="9">
        <f t="shared" si="1"/>
        <v>15.94</v>
      </c>
      <c r="P68" s="10" t="str">
        <f>VLOOKUP(C68,DE_PARA!H:I,2,0)</f>
        <v>Março</v>
      </c>
      <c r="Q68" s="10" t="e">
        <f>VLOOKUP(F68,'BASE CONTATOS'!C:D,2,0)</f>
        <v>#N/A</v>
      </c>
    </row>
    <row r="69" spans="2:17" x14ac:dyDescent="0.3">
      <c r="B69" t="str">
        <f>CSV!M68</f>
        <v/>
      </c>
      <c r="C69" t="str">
        <f>CSV!O68</f>
        <v/>
      </c>
      <c r="D69" s="6" t="e">
        <f>CSV!P68</f>
        <v>#VALUE!</v>
      </c>
      <c r="F69" t="str">
        <f>CSV!K68</f>
        <v/>
      </c>
      <c r="G69" t="str">
        <f>CSV!L68</f>
        <v/>
      </c>
      <c r="H69" t="str">
        <f>IFERROR(VLOOKUP(G69,Sheet3!B:C,2,0),"")</f>
        <v/>
      </c>
      <c r="I69">
        <v>9</v>
      </c>
      <c r="K69" t="e">
        <f>VLOOKUP(G69,Sheet3!B:E,4,0)</f>
        <v>#N/A</v>
      </c>
      <c r="O69" s="9" t="e">
        <f t="shared" si="1"/>
        <v>#N/A</v>
      </c>
      <c r="P69" s="10" t="e">
        <f>VLOOKUP(C69,DE_PARA!H:I,2,0)</f>
        <v>#N/A</v>
      </c>
      <c r="Q69" s="10" t="e">
        <f>VLOOKUP(F69,'BASE CONTATOS'!C:D,2,0)</f>
        <v>#N/A</v>
      </c>
    </row>
    <row r="70" spans="2:17" x14ac:dyDescent="0.3">
      <c r="B70">
        <f>CSV!M69</f>
        <v>2019</v>
      </c>
      <c r="C70">
        <f>CSV!O69</f>
        <v>3</v>
      </c>
      <c r="D70" s="6">
        <f>CSV!P69</f>
        <v>1</v>
      </c>
      <c r="F70">
        <f>CSV!K69</f>
        <v>56365</v>
      </c>
      <c r="G70">
        <f>CSV!L69</f>
        <v>1164</v>
      </c>
      <c r="H70" t="str">
        <f>IFERROR(VLOOKUP(G70,Sheet3!B:C,2,0),"")</f>
        <v>QUEIJO</v>
      </c>
      <c r="I70">
        <v>4</v>
      </c>
      <c r="K70">
        <f>VLOOKUP(G70,Sheet3!B:E,4,0)</f>
        <v>27.41</v>
      </c>
      <c r="O70" s="9">
        <f t="shared" si="1"/>
        <v>27.41</v>
      </c>
      <c r="P70" s="10" t="str">
        <f>VLOOKUP(C70,DE_PARA!H:I,2,0)</f>
        <v>Março</v>
      </c>
      <c r="Q70" s="10" t="str">
        <f>VLOOKUP(F70,'BASE CONTATOS'!C:D,2,0)</f>
        <v>Dr. Januário</v>
      </c>
    </row>
    <row r="71" spans="2:17" x14ac:dyDescent="0.3">
      <c r="B71" t="str">
        <f>CSV!M70</f>
        <v/>
      </c>
      <c r="C71" t="str">
        <f>CSV!O70</f>
        <v/>
      </c>
      <c r="D71" s="6" t="e">
        <f>CSV!P70</f>
        <v>#VALUE!</v>
      </c>
      <c r="F71" t="str">
        <f>CSV!K70</f>
        <v/>
      </c>
      <c r="G71" t="str">
        <f>CSV!L70</f>
        <v/>
      </c>
      <c r="H71" t="str">
        <f>IFERROR(VLOOKUP(G71,Sheet3!B:C,2,0),"")</f>
        <v/>
      </c>
      <c r="I71">
        <v>9</v>
      </c>
      <c r="K71" t="e">
        <f>VLOOKUP(G71,Sheet3!B:E,4,0)</f>
        <v>#N/A</v>
      </c>
      <c r="O71" s="9" t="e">
        <f t="shared" si="1"/>
        <v>#N/A</v>
      </c>
      <c r="P71" s="10" t="e">
        <f>VLOOKUP(C71,DE_PARA!H:I,2,0)</f>
        <v>#N/A</v>
      </c>
      <c r="Q71" s="10" t="e">
        <f>VLOOKUP(F71,'BASE CONTATOS'!C:D,2,0)</f>
        <v>#N/A</v>
      </c>
    </row>
    <row r="72" spans="2:17" x14ac:dyDescent="0.3">
      <c r="B72">
        <f>CSV!M71</f>
        <v>2019</v>
      </c>
      <c r="C72">
        <f>CSV!O71</f>
        <v>3</v>
      </c>
      <c r="D72" s="6">
        <f>CSV!P71</f>
        <v>9</v>
      </c>
      <c r="F72">
        <f>CSV!K71</f>
        <v>56365</v>
      </c>
      <c r="G72">
        <f>CSV!L71</f>
        <v>504</v>
      </c>
      <c r="H72" t="str">
        <f>IFERROR(VLOOKUP(G72,Sheet3!B:C,2,0),"")</f>
        <v>LEITE</v>
      </c>
      <c r="I72">
        <v>3</v>
      </c>
      <c r="K72">
        <f>VLOOKUP(G72,Sheet3!B:E,4,0)</f>
        <v>3.99</v>
      </c>
      <c r="O72" s="9">
        <f t="shared" si="1"/>
        <v>3.99</v>
      </c>
      <c r="P72" s="10" t="str">
        <f>VLOOKUP(C72,DE_PARA!H:I,2,0)</f>
        <v>Março</v>
      </c>
      <c r="Q72" s="10" t="str">
        <f>VLOOKUP(F72,'BASE CONTATOS'!C:D,2,0)</f>
        <v>Dr. Januário</v>
      </c>
    </row>
    <row r="73" spans="2:17" x14ac:dyDescent="0.3">
      <c r="B73" t="str">
        <f>CSV!M72</f>
        <v/>
      </c>
      <c r="C73" t="str">
        <f>CSV!O72</f>
        <v/>
      </c>
      <c r="D73" s="6" t="e">
        <f>CSV!P72</f>
        <v>#VALUE!</v>
      </c>
      <c r="F73" t="str">
        <f>CSV!K72</f>
        <v/>
      </c>
      <c r="G73" t="str">
        <f>CSV!L72</f>
        <v/>
      </c>
      <c r="H73" t="str">
        <f>IFERROR(VLOOKUP(G73,Sheet3!B:C,2,0),"")</f>
        <v/>
      </c>
      <c r="I73">
        <v>3</v>
      </c>
      <c r="K73" t="e">
        <f>VLOOKUP(G73,Sheet3!B:E,4,0)</f>
        <v>#N/A</v>
      </c>
      <c r="O73" s="9" t="e">
        <f t="shared" si="1"/>
        <v>#N/A</v>
      </c>
      <c r="P73" s="10" t="e">
        <f>VLOOKUP(C73,DE_PARA!H:I,2,0)</f>
        <v>#N/A</v>
      </c>
      <c r="Q73" s="10" t="e">
        <f>VLOOKUP(F73,'BASE CONTATOS'!C:D,2,0)</f>
        <v>#N/A</v>
      </c>
    </row>
    <row r="74" spans="2:17" x14ac:dyDescent="0.3">
      <c r="B74">
        <f>CSV!M73</f>
        <v>2019</v>
      </c>
      <c r="C74">
        <f>CSV!O73</f>
        <v>3</v>
      </c>
      <c r="D74" s="6">
        <f>CSV!P73</f>
        <v>1</v>
      </c>
      <c r="F74">
        <f>CSV!K73</f>
        <v>56365</v>
      </c>
      <c r="G74">
        <f>CSV!L73</f>
        <v>9096</v>
      </c>
      <c r="H74" t="str">
        <f>IFERROR(VLOOKUP(G74,Sheet3!B:C,2,0),"")</f>
        <v>AVEIA</v>
      </c>
      <c r="I74">
        <v>8</v>
      </c>
      <c r="K74">
        <f>VLOOKUP(G74,Sheet3!B:E,4,0)</f>
        <v>13.9</v>
      </c>
      <c r="O74" s="9">
        <f t="shared" si="1"/>
        <v>13.9</v>
      </c>
      <c r="P74" s="10" t="str">
        <f>VLOOKUP(C74,DE_PARA!H:I,2,0)</f>
        <v>Março</v>
      </c>
      <c r="Q74" s="10" t="str">
        <f>VLOOKUP(F74,'BASE CONTATOS'!C:D,2,0)</f>
        <v>Dr. Januário</v>
      </c>
    </row>
    <row r="75" spans="2:17" x14ac:dyDescent="0.3">
      <c r="B75" t="str">
        <f>CSV!M74</f>
        <v/>
      </c>
      <c r="C75" t="str">
        <f>CSV!O74</f>
        <v/>
      </c>
      <c r="D75" s="6" t="e">
        <f>CSV!P74</f>
        <v>#VALUE!</v>
      </c>
      <c r="F75" t="str">
        <f>CSV!K74</f>
        <v/>
      </c>
      <c r="G75" t="str">
        <f>CSV!L74</f>
        <v/>
      </c>
      <c r="H75" t="str">
        <f>IFERROR(VLOOKUP(G75,Sheet3!B:C,2,0),"")</f>
        <v/>
      </c>
      <c r="I75">
        <v>5</v>
      </c>
      <c r="K75" t="e">
        <f>VLOOKUP(G75,Sheet3!B:E,4,0)</f>
        <v>#N/A</v>
      </c>
      <c r="O75" s="9" t="e">
        <f t="shared" si="1"/>
        <v>#N/A</v>
      </c>
      <c r="P75" s="10" t="e">
        <f>VLOOKUP(C75,DE_PARA!H:I,2,0)</f>
        <v>#N/A</v>
      </c>
      <c r="Q75" s="10" t="e">
        <f>VLOOKUP(F75,'BASE CONTATOS'!C:D,2,0)</f>
        <v>#N/A</v>
      </c>
    </row>
    <row r="76" spans="2:17" x14ac:dyDescent="0.3">
      <c r="B76">
        <f>CSV!M75</f>
        <v>2019</v>
      </c>
      <c r="C76">
        <f>CSV!O75</f>
        <v>3</v>
      </c>
      <c r="D76" s="6">
        <f>CSV!P75</f>
        <v>14</v>
      </c>
      <c r="F76">
        <f>CSV!K75</f>
        <v>56365</v>
      </c>
      <c r="G76">
        <f>CSV!L75</f>
        <v>988</v>
      </c>
      <c r="H76" t="str">
        <f>IFERROR(VLOOKUP(G76,Sheet3!B:C,2,0),"")</f>
        <v>MACARRÃO</v>
      </c>
      <c r="I76">
        <v>5</v>
      </c>
      <c r="K76">
        <f>VLOOKUP(G76,Sheet3!B:E,4,0)</f>
        <v>4.75</v>
      </c>
      <c r="O76" s="9">
        <f t="shared" si="1"/>
        <v>4.75</v>
      </c>
      <c r="P76" s="10" t="str">
        <f>VLOOKUP(C76,DE_PARA!H:I,2,0)</f>
        <v>Março</v>
      </c>
      <c r="Q76" s="10" t="str">
        <f>VLOOKUP(F76,'BASE CONTATOS'!C:D,2,0)</f>
        <v>Dr. Januário</v>
      </c>
    </row>
    <row r="77" spans="2:17" x14ac:dyDescent="0.3">
      <c r="B77" t="str">
        <f>CSV!M76</f>
        <v/>
      </c>
      <c r="C77" t="str">
        <f>CSV!O76</f>
        <v/>
      </c>
      <c r="D77" s="6" t="e">
        <f>CSV!P76</f>
        <v>#VALUE!</v>
      </c>
      <c r="F77" t="str">
        <f>CSV!K76</f>
        <v/>
      </c>
      <c r="G77" t="str">
        <f>CSV!L76</f>
        <v/>
      </c>
      <c r="H77" t="str">
        <f>IFERROR(VLOOKUP(G77,Sheet3!B:C,2,0),"")</f>
        <v/>
      </c>
      <c r="I77">
        <v>8</v>
      </c>
      <c r="K77" t="e">
        <f>VLOOKUP(G77,Sheet3!B:E,4,0)</f>
        <v>#N/A</v>
      </c>
      <c r="O77" s="9" t="e">
        <f t="shared" si="1"/>
        <v>#N/A</v>
      </c>
      <c r="P77" s="10" t="e">
        <f>VLOOKUP(C77,DE_PARA!H:I,2,0)</f>
        <v>#N/A</v>
      </c>
      <c r="Q77" s="10" t="e">
        <f>VLOOKUP(F77,'BASE CONTATOS'!C:D,2,0)</f>
        <v>#N/A</v>
      </c>
    </row>
    <row r="78" spans="2:17" x14ac:dyDescent="0.3">
      <c r="B78">
        <f>CSV!M77</f>
        <v>2019</v>
      </c>
      <c r="C78">
        <f>CSV!O77</f>
        <v>3</v>
      </c>
      <c r="D78" s="6">
        <f>CSV!P77</f>
        <v>4</v>
      </c>
      <c r="F78">
        <f>CSV!K77</f>
        <v>57543</v>
      </c>
      <c r="G78">
        <f>CSV!L77</f>
        <v>2349</v>
      </c>
      <c r="H78" t="str">
        <f>IFERROR(VLOOKUP(G78,Sheet3!B:C,2,0),"")</f>
        <v>AÇÚCAR</v>
      </c>
      <c r="I78">
        <v>2</v>
      </c>
      <c r="K78">
        <f>VLOOKUP(G78,Sheet3!B:E,4,0)</f>
        <v>10.74</v>
      </c>
      <c r="O78" s="9">
        <f t="shared" si="1"/>
        <v>10.74</v>
      </c>
      <c r="P78" s="10" t="str">
        <f>VLOOKUP(C78,DE_PARA!H:I,2,0)</f>
        <v>Março</v>
      </c>
      <c r="Q78" s="10" t="str">
        <f>VLOOKUP(F78,'BASE CONTATOS'!C:D,2,0)</f>
        <v>Stella</v>
      </c>
    </row>
    <row r="79" spans="2:17" x14ac:dyDescent="0.3">
      <c r="B79" t="str">
        <f>CSV!M78</f>
        <v/>
      </c>
      <c r="C79" t="str">
        <f>CSV!O78</f>
        <v/>
      </c>
      <c r="D79" s="6" t="e">
        <f>CSV!P78</f>
        <v>#VALUE!</v>
      </c>
      <c r="F79" t="str">
        <f>CSV!K78</f>
        <v/>
      </c>
      <c r="G79" t="str">
        <f>CSV!L78</f>
        <v/>
      </c>
      <c r="H79" t="str">
        <f>IFERROR(VLOOKUP(G79,Sheet3!B:C,2,0),"")</f>
        <v/>
      </c>
      <c r="I79">
        <v>4</v>
      </c>
      <c r="K79" t="e">
        <f>VLOOKUP(G79,Sheet3!B:E,4,0)</f>
        <v>#N/A</v>
      </c>
      <c r="O79" s="9" t="e">
        <f t="shared" si="1"/>
        <v>#N/A</v>
      </c>
      <c r="P79" s="10" t="e">
        <f>VLOOKUP(C79,DE_PARA!H:I,2,0)</f>
        <v>#N/A</v>
      </c>
      <c r="Q79" s="10" t="e">
        <f>VLOOKUP(F79,'BASE CONTATOS'!C:D,2,0)</f>
        <v>#N/A</v>
      </c>
    </row>
    <row r="80" spans="2:17" x14ac:dyDescent="0.3">
      <c r="B80">
        <f>CSV!M79</f>
        <v>2019</v>
      </c>
      <c r="C80">
        <f>CSV!O79</f>
        <v>3</v>
      </c>
      <c r="D80" s="6">
        <f>CSV!P79</f>
        <v>25</v>
      </c>
      <c r="F80">
        <f>CSV!K79</f>
        <v>62286</v>
      </c>
      <c r="G80">
        <f>CSV!L79</f>
        <v>9096</v>
      </c>
      <c r="H80" t="str">
        <f>IFERROR(VLOOKUP(G80,Sheet3!B:C,2,0),"")</f>
        <v>AVEIA</v>
      </c>
      <c r="I80">
        <v>7</v>
      </c>
      <c r="K80">
        <f>VLOOKUP(G80,Sheet3!B:E,4,0)</f>
        <v>13.9</v>
      </c>
      <c r="O80" s="9">
        <f t="shared" si="1"/>
        <v>13.9</v>
      </c>
      <c r="P80" s="10" t="str">
        <f>VLOOKUP(C80,DE_PARA!H:I,2,0)</f>
        <v>Março</v>
      </c>
      <c r="Q80" s="10" t="str">
        <f>VLOOKUP(F80,'BASE CONTATOS'!C:D,2,0)</f>
        <v>Steffan</v>
      </c>
    </row>
    <row r="81" spans="2:17" x14ac:dyDescent="0.3">
      <c r="B81" t="str">
        <f>CSV!M80</f>
        <v/>
      </c>
      <c r="C81" t="str">
        <f>CSV!O80</f>
        <v/>
      </c>
      <c r="D81" s="6" t="e">
        <f>CSV!P80</f>
        <v>#VALUE!</v>
      </c>
      <c r="F81" t="str">
        <f>CSV!K80</f>
        <v/>
      </c>
      <c r="G81" t="str">
        <f>CSV!L80</f>
        <v/>
      </c>
      <c r="H81" t="str">
        <f>IFERROR(VLOOKUP(G81,Sheet3!B:C,2,0),"")</f>
        <v/>
      </c>
      <c r="I81">
        <v>3</v>
      </c>
      <c r="K81" t="e">
        <f>VLOOKUP(G81,Sheet3!B:E,4,0)</f>
        <v>#N/A</v>
      </c>
      <c r="O81" s="9" t="e">
        <f t="shared" si="1"/>
        <v>#N/A</v>
      </c>
      <c r="P81" s="10" t="e">
        <f>VLOOKUP(C81,DE_PARA!H:I,2,0)</f>
        <v>#N/A</v>
      </c>
      <c r="Q81" s="10" t="e">
        <f>VLOOKUP(F81,'BASE CONTATOS'!C:D,2,0)</f>
        <v>#N/A</v>
      </c>
    </row>
    <row r="82" spans="2:17" x14ac:dyDescent="0.3">
      <c r="B82">
        <f>CSV!M81</f>
        <v>2019</v>
      </c>
      <c r="C82">
        <f>CSV!O81</f>
        <v>3</v>
      </c>
      <c r="D82" s="6">
        <f>CSV!P81</f>
        <v>28</v>
      </c>
      <c r="F82">
        <f>CSV!K81</f>
        <v>56365</v>
      </c>
      <c r="G82">
        <f>CSV!L81</f>
        <v>503</v>
      </c>
      <c r="H82" t="str">
        <f>IFERROR(VLOOKUP(G82,Sheet3!B:C,2,0),"")</f>
        <v>CARVÃO</v>
      </c>
      <c r="I82">
        <v>2</v>
      </c>
      <c r="K82">
        <f>VLOOKUP(G82,Sheet3!B:E,4,0)</f>
        <v>15.94</v>
      </c>
      <c r="O82" s="9">
        <f t="shared" si="1"/>
        <v>15.94</v>
      </c>
      <c r="P82" s="10" t="str">
        <f>VLOOKUP(C82,DE_PARA!H:I,2,0)</f>
        <v>Março</v>
      </c>
      <c r="Q82" s="10" t="str">
        <f>VLOOKUP(F82,'BASE CONTATOS'!C:D,2,0)</f>
        <v>Dr. Januário</v>
      </c>
    </row>
    <row r="83" spans="2:17" x14ac:dyDescent="0.3">
      <c r="B83" t="str">
        <f>CSV!M82</f>
        <v/>
      </c>
      <c r="C83" t="str">
        <f>CSV!O82</f>
        <v/>
      </c>
      <c r="D83" s="6" t="e">
        <f>CSV!P82</f>
        <v>#VALUE!</v>
      </c>
      <c r="F83" t="str">
        <f>CSV!K82</f>
        <v/>
      </c>
      <c r="G83" t="str">
        <f>CSV!L82</f>
        <v/>
      </c>
      <c r="H83" t="str">
        <f>IFERROR(VLOOKUP(G83,Sheet3!B:C,2,0),"")</f>
        <v/>
      </c>
      <c r="I83">
        <v>8</v>
      </c>
      <c r="K83" t="e">
        <f>VLOOKUP(G83,Sheet3!B:E,4,0)</f>
        <v>#N/A</v>
      </c>
      <c r="O83" s="9" t="e">
        <f t="shared" si="1"/>
        <v>#N/A</v>
      </c>
      <c r="P83" s="10" t="e">
        <f>VLOOKUP(C83,DE_PARA!H:I,2,0)</f>
        <v>#N/A</v>
      </c>
      <c r="Q83" s="10" t="e">
        <f>VLOOKUP(F83,'BASE CONTATOS'!C:D,2,0)</f>
        <v>#N/A</v>
      </c>
    </row>
    <row r="84" spans="2:17" x14ac:dyDescent="0.3">
      <c r="B84">
        <f>CSV!M83</f>
        <v>2019</v>
      </c>
      <c r="C84">
        <f>CSV!O83</f>
        <v>3</v>
      </c>
      <c r="D84" s="6">
        <f>CSV!P83</f>
        <v>6</v>
      </c>
      <c r="F84">
        <f>CSV!K83</f>
        <v>90364</v>
      </c>
      <c r="G84">
        <f>CSV!L83</f>
        <v>988</v>
      </c>
      <c r="H84" t="str">
        <f>IFERROR(VLOOKUP(G84,Sheet3!B:C,2,0),"")</f>
        <v>MACARRÃO</v>
      </c>
      <c r="I84">
        <v>7</v>
      </c>
      <c r="K84">
        <f>VLOOKUP(G84,Sheet3!B:E,4,0)</f>
        <v>4.75</v>
      </c>
      <c r="O84" s="9">
        <f t="shared" si="1"/>
        <v>4.75</v>
      </c>
      <c r="P84" s="10" t="str">
        <f>VLOOKUP(C84,DE_PARA!H:I,2,0)</f>
        <v>Março</v>
      </c>
      <c r="Q84" s="10" t="str">
        <f>VLOOKUP(F84,'BASE CONTATOS'!C:D,2,0)</f>
        <v>Thomaz</v>
      </c>
    </row>
    <row r="85" spans="2:17" x14ac:dyDescent="0.3">
      <c r="B85" t="str">
        <f>CSV!M84</f>
        <v/>
      </c>
      <c r="C85" t="str">
        <f>CSV!O84</f>
        <v/>
      </c>
      <c r="D85" s="6" t="e">
        <f>CSV!P84</f>
        <v>#VALUE!</v>
      </c>
      <c r="F85" t="str">
        <f>CSV!K84</f>
        <v/>
      </c>
      <c r="G85" t="str">
        <f>CSV!L84</f>
        <v/>
      </c>
      <c r="H85" t="str">
        <f>IFERROR(VLOOKUP(G85,Sheet3!B:C,2,0),"")</f>
        <v/>
      </c>
      <c r="I85">
        <v>8</v>
      </c>
      <c r="K85" t="e">
        <f>VLOOKUP(G85,Sheet3!B:E,4,0)</f>
        <v>#N/A</v>
      </c>
      <c r="O85" s="9" t="e">
        <f t="shared" si="1"/>
        <v>#N/A</v>
      </c>
      <c r="P85" s="10" t="e">
        <f>VLOOKUP(C85,DE_PARA!H:I,2,0)</f>
        <v>#N/A</v>
      </c>
      <c r="Q85" s="10" t="e">
        <f>VLOOKUP(F85,'BASE CONTATOS'!C:D,2,0)</f>
        <v>#N/A</v>
      </c>
    </row>
    <row r="86" spans="2:17" x14ac:dyDescent="0.3">
      <c r="B86">
        <f>CSV!M85</f>
        <v>2019</v>
      </c>
      <c r="C86">
        <f>CSV!O85</f>
        <v>3</v>
      </c>
      <c r="D86" s="6">
        <f>CSV!P85</f>
        <v>16</v>
      </c>
      <c r="F86">
        <f>CSV!K85</f>
        <v>12278</v>
      </c>
      <c r="G86">
        <f>CSV!L85</f>
        <v>9084</v>
      </c>
      <c r="H86" t="str">
        <f>IFERROR(VLOOKUP(G86,Sheet3!B:C,2,0),"")</f>
        <v>MEL</v>
      </c>
      <c r="I86">
        <v>5</v>
      </c>
      <c r="K86">
        <f>VLOOKUP(G86,Sheet3!B:E,4,0)</f>
        <v>19.190000000000001</v>
      </c>
      <c r="O86" s="9">
        <f t="shared" si="1"/>
        <v>19.190000000000001</v>
      </c>
      <c r="P86" s="10" t="str">
        <f>VLOOKUP(C86,DE_PARA!H:I,2,0)</f>
        <v>Março</v>
      </c>
      <c r="Q86" s="10" t="str">
        <f>VLOOKUP(F86,'BASE CONTATOS'!C:D,2,0)</f>
        <v>Silvinha</v>
      </c>
    </row>
    <row r="87" spans="2:17" x14ac:dyDescent="0.3">
      <c r="B87" t="str">
        <f>CSV!M86</f>
        <v/>
      </c>
      <c r="C87" t="str">
        <f>CSV!O86</f>
        <v/>
      </c>
      <c r="D87" s="6" t="e">
        <f>CSV!P86</f>
        <v>#VALUE!</v>
      </c>
      <c r="F87" t="str">
        <f>CSV!K86</f>
        <v/>
      </c>
      <c r="G87" t="str">
        <f>CSV!L86</f>
        <v/>
      </c>
      <c r="H87" t="str">
        <f>IFERROR(VLOOKUP(G87,Sheet3!B:C,2,0),"")</f>
        <v/>
      </c>
      <c r="I87">
        <v>4</v>
      </c>
      <c r="K87" t="e">
        <f>VLOOKUP(G87,Sheet3!B:E,4,0)</f>
        <v>#N/A</v>
      </c>
      <c r="O87" s="9" t="e">
        <f t="shared" si="1"/>
        <v>#N/A</v>
      </c>
      <c r="P87" s="10" t="e">
        <f>VLOOKUP(C87,DE_PARA!H:I,2,0)</f>
        <v>#N/A</v>
      </c>
      <c r="Q87" s="10" t="e">
        <f>VLOOKUP(F87,'BASE CONTATOS'!C:D,2,0)</f>
        <v>#N/A</v>
      </c>
    </row>
    <row r="88" spans="2:17" x14ac:dyDescent="0.3">
      <c r="B88">
        <f>CSV!M87</f>
        <v>2019</v>
      </c>
      <c r="C88">
        <f>CSV!O87</f>
        <v>3</v>
      </c>
      <c r="D88" s="6">
        <f>CSV!P87</f>
        <v>15</v>
      </c>
      <c r="F88">
        <f>CSV!K87</f>
        <v>90364</v>
      </c>
      <c r="G88">
        <f>CSV!L87</f>
        <v>9084</v>
      </c>
      <c r="H88" t="str">
        <f>IFERROR(VLOOKUP(G88,Sheet3!B:C,2,0),"")</f>
        <v>MEL</v>
      </c>
      <c r="I88">
        <v>10</v>
      </c>
      <c r="K88">
        <f>VLOOKUP(G88,Sheet3!B:E,4,0)</f>
        <v>19.190000000000001</v>
      </c>
      <c r="O88" s="9">
        <f t="shared" si="1"/>
        <v>19.190000000000001</v>
      </c>
      <c r="P88" s="10" t="str">
        <f>VLOOKUP(C88,DE_PARA!H:I,2,0)</f>
        <v>Março</v>
      </c>
      <c r="Q88" s="10" t="str">
        <f>VLOOKUP(F88,'BASE CONTATOS'!C:D,2,0)</f>
        <v>Thomaz</v>
      </c>
    </row>
    <row r="89" spans="2:17" x14ac:dyDescent="0.3">
      <c r="B89" t="str">
        <f>CSV!M88</f>
        <v/>
      </c>
      <c r="C89" t="str">
        <f>CSV!O88</f>
        <v/>
      </c>
      <c r="D89" s="6" t="e">
        <f>CSV!P88</f>
        <v>#VALUE!</v>
      </c>
      <c r="F89" t="str">
        <f>CSV!K88</f>
        <v/>
      </c>
      <c r="G89" t="str">
        <f>CSV!L88</f>
        <v/>
      </c>
      <c r="H89" t="str">
        <f>IFERROR(VLOOKUP(G89,Sheet3!B:C,2,0),"")</f>
        <v/>
      </c>
      <c r="I89">
        <v>4</v>
      </c>
      <c r="K89" t="e">
        <f>VLOOKUP(G89,Sheet3!B:E,4,0)</f>
        <v>#N/A</v>
      </c>
      <c r="O89" s="9" t="e">
        <f t="shared" si="1"/>
        <v>#N/A</v>
      </c>
      <c r="P89" s="10" t="e">
        <f>VLOOKUP(C89,DE_PARA!H:I,2,0)</f>
        <v>#N/A</v>
      </c>
      <c r="Q89" s="10" t="e">
        <f>VLOOKUP(F89,'BASE CONTATOS'!C:D,2,0)</f>
        <v>#N/A</v>
      </c>
    </row>
    <row r="90" spans="2:17" x14ac:dyDescent="0.3">
      <c r="B90">
        <f>CSV!M89</f>
        <v>2019</v>
      </c>
      <c r="C90">
        <f>CSV!O89</f>
        <v>3</v>
      </c>
      <c r="D90" s="6">
        <f>CSV!P89</f>
        <v>21</v>
      </c>
      <c r="F90">
        <f>CSV!K89</f>
        <v>56365</v>
      </c>
      <c r="G90">
        <f>CSV!L89</f>
        <v>9084</v>
      </c>
      <c r="H90" t="str">
        <f>IFERROR(VLOOKUP(G90,Sheet3!B:C,2,0),"")</f>
        <v>MEL</v>
      </c>
      <c r="I90">
        <v>10</v>
      </c>
      <c r="K90">
        <f>VLOOKUP(G90,Sheet3!B:E,4,0)</f>
        <v>19.190000000000001</v>
      </c>
      <c r="O90" s="9">
        <f t="shared" si="1"/>
        <v>19.190000000000001</v>
      </c>
      <c r="P90" s="10" t="str">
        <f>VLOOKUP(C90,DE_PARA!H:I,2,0)</f>
        <v>Março</v>
      </c>
      <c r="Q90" s="10" t="str">
        <f>VLOOKUP(F90,'BASE CONTATOS'!C:D,2,0)</f>
        <v>Dr. Januário</v>
      </c>
    </row>
    <row r="91" spans="2:17" x14ac:dyDescent="0.3">
      <c r="B91" t="str">
        <f>CSV!M90</f>
        <v/>
      </c>
      <c r="C91" t="str">
        <f>CSV!O90</f>
        <v/>
      </c>
      <c r="D91" s="6" t="e">
        <f>CSV!P90</f>
        <v>#VALUE!</v>
      </c>
      <c r="F91" t="str">
        <f>CSV!K90</f>
        <v/>
      </c>
      <c r="G91" t="str">
        <f>CSV!L90</f>
        <v/>
      </c>
      <c r="H91" t="str">
        <f>IFERROR(VLOOKUP(G91,Sheet3!B:C,2,0),"")</f>
        <v/>
      </c>
      <c r="I91">
        <v>10</v>
      </c>
      <c r="K91" t="e">
        <f>VLOOKUP(G91,Sheet3!B:E,4,0)</f>
        <v>#N/A</v>
      </c>
      <c r="O91" s="9" t="e">
        <f t="shared" si="1"/>
        <v>#N/A</v>
      </c>
      <c r="P91" s="10" t="e">
        <f>VLOOKUP(C91,DE_PARA!H:I,2,0)</f>
        <v>#N/A</v>
      </c>
      <c r="Q91" s="10" t="e">
        <f>VLOOKUP(F91,'BASE CONTATOS'!C:D,2,0)</f>
        <v>#N/A</v>
      </c>
    </row>
    <row r="92" spans="2:17" x14ac:dyDescent="0.3">
      <c r="B92">
        <f>CSV!M91</f>
        <v>2019</v>
      </c>
      <c r="C92">
        <f>CSV!O91</f>
        <v>3</v>
      </c>
      <c r="D92" s="6">
        <f>CSV!P91</f>
        <v>29</v>
      </c>
      <c r="F92">
        <f>CSV!K91</f>
        <v>62286</v>
      </c>
      <c r="G92">
        <f>CSV!L91</f>
        <v>9084</v>
      </c>
      <c r="H92" t="str">
        <f>IFERROR(VLOOKUP(G92,Sheet3!B:C,2,0),"")</f>
        <v>MEL</v>
      </c>
      <c r="I92">
        <v>8</v>
      </c>
      <c r="K92">
        <f>VLOOKUP(G92,Sheet3!B:E,4,0)</f>
        <v>19.190000000000001</v>
      </c>
      <c r="O92" s="9">
        <f t="shared" si="1"/>
        <v>19.190000000000001</v>
      </c>
      <c r="P92" s="10" t="str">
        <f>VLOOKUP(C92,DE_PARA!H:I,2,0)</f>
        <v>Março</v>
      </c>
      <c r="Q92" s="10" t="str">
        <f>VLOOKUP(F92,'BASE CONTATOS'!C:D,2,0)</f>
        <v>Steffan</v>
      </c>
    </row>
    <row r="93" spans="2:17" x14ac:dyDescent="0.3">
      <c r="B93" t="str">
        <f>CSV!M92</f>
        <v/>
      </c>
      <c r="C93" t="str">
        <f>CSV!O92</f>
        <v/>
      </c>
      <c r="D93" s="6" t="e">
        <f>CSV!P92</f>
        <v>#VALUE!</v>
      </c>
      <c r="F93" t="str">
        <f>CSV!K92</f>
        <v/>
      </c>
      <c r="G93" t="str">
        <f>CSV!L92</f>
        <v/>
      </c>
      <c r="H93" t="str">
        <f>IFERROR(VLOOKUP(G93,Sheet3!B:C,2,0),"")</f>
        <v/>
      </c>
      <c r="I93">
        <v>4</v>
      </c>
      <c r="K93" t="e">
        <f>VLOOKUP(G93,Sheet3!B:E,4,0)</f>
        <v>#N/A</v>
      </c>
      <c r="O93" s="9" t="e">
        <f t="shared" si="1"/>
        <v>#N/A</v>
      </c>
      <c r="P93" s="10" t="e">
        <f>VLOOKUP(C93,DE_PARA!H:I,2,0)</f>
        <v>#N/A</v>
      </c>
      <c r="Q93" s="10" t="e">
        <f>VLOOKUP(F93,'BASE CONTATOS'!C:D,2,0)</f>
        <v>#N/A</v>
      </c>
    </row>
    <row r="94" spans="2:17" x14ac:dyDescent="0.3">
      <c r="B94">
        <f>CSV!M93</f>
        <v>2019</v>
      </c>
      <c r="C94">
        <f>CSV!O93</f>
        <v>3</v>
      </c>
      <c r="D94" s="6">
        <f>CSV!P93</f>
        <v>9</v>
      </c>
      <c r="F94">
        <f>CSV!K93</f>
        <v>12278</v>
      </c>
      <c r="G94">
        <f>CSV!L93</f>
        <v>9096</v>
      </c>
      <c r="H94" t="str">
        <f>IFERROR(VLOOKUP(G94,Sheet3!B:C,2,0),"")</f>
        <v>AVEIA</v>
      </c>
      <c r="I94">
        <v>4</v>
      </c>
      <c r="K94">
        <f>VLOOKUP(G94,Sheet3!B:E,4,0)</f>
        <v>13.9</v>
      </c>
      <c r="O94" s="9">
        <f t="shared" si="1"/>
        <v>13.9</v>
      </c>
      <c r="P94" s="10" t="str">
        <f>VLOOKUP(C94,DE_PARA!H:I,2,0)</f>
        <v>Março</v>
      </c>
      <c r="Q94" s="10" t="str">
        <f>VLOOKUP(F94,'BASE CONTATOS'!C:D,2,0)</f>
        <v>Silvinha</v>
      </c>
    </row>
    <row r="95" spans="2:17" x14ac:dyDescent="0.3">
      <c r="B95" t="str">
        <f>CSV!M94</f>
        <v/>
      </c>
      <c r="C95" t="str">
        <f>CSV!O94</f>
        <v/>
      </c>
      <c r="D95" s="6" t="e">
        <f>CSV!P94</f>
        <v>#VALUE!</v>
      </c>
      <c r="F95" t="str">
        <f>CSV!K94</f>
        <v/>
      </c>
      <c r="G95" t="str">
        <f>CSV!L94</f>
        <v/>
      </c>
      <c r="H95" t="str">
        <f>IFERROR(VLOOKUP(G95,Sheet3!B:C,2,0),"")</f>
        <v/>
      </c>
      <c r="I95">
        <v>5</v>
      </c>
      <c r="K95" t="e">
        <f>VLOOKUP(G95,Sheet3!B:E,4,0)</f>
        <v>#N/A</v>
      </c>
      <c r="O95" s="9" t="e">
        <f t="shared" si="1"/>
        <v>#N/A</v>
      </c>
      <c r="P95" s="10" t="e">
        <f>VLOOKUP(C95,DE_PARA!H:I,2,0)</f>
        <v>#N/A</v>
      </c>
      <c r="Q95" s="10" t="e">
        <f>VLOOKUP(F95,'BASE CONTATOS'!C:D,2,0)</f>
        <v>#N/A</v>
      </c>
    </row>
    <row r="96" spans="2:17" x14ac:dyDescent="0.3">
      <c r="B96">
        <f>CSV!M95</f>
        <v>2019</v>
      </c>
      <c r="C96">
        <f>CSV!O95</f>
        <v>3</v>
      </c>
      <c r="D96" s="6">
        <f>CSV!P95</f>
        <v>1</v>
      </c>
      <c r="F96">
        <f>CSV!K95</f>
        <v>56365</v>
      </c>
      <c r="G96">
        <f>CSV!L95</f>
        <v>2350</v>
      </c>
      <c r="H96" t="str">
        <f>IFERROR(VLOOKUP(G96,Sheet3!B:C,2,0),"")</f>
        <v>BISCOITO</v>
      </c>
      <c r="I96">
        <v>1</v>
      </c>
      <c r="K96">
        <f>VLOOKUP(G96,Sheet3!B:E,4,0)</f>
        <v>3.94</v>
      </c>
      <c r="O96" s="9">
        <f t="shared" si="1"/>
        <v>3.94</v>
      </c>
      <c r="P96" s="10" t="str">
        <f>VLOOKUP(C96,DE_PARA!H:I,2,0)</f>
        <v>Março</v>
      </c>
      <c r="Q96" s="10" t="str">
        <f>VLOOKUP(F96,'BASE CONTATOS'!C:D,2,0)</f>
        <v>Dr. Januário</v>
      </c>
    </row>
    <row r="97" spans="2:17" x14ac:dyDescent="0.3">
      <c r="B97" t="str">
        <f>CSV!M96</f>
        <v/>
      </c>
      <c r="C97" t="str">
        <f>CSV!O96</f>
        <v/>
      </c>
      <c r="D97" s="6" t="e">
        <f>CSV!P96</f>
        <v>#VALUE!</v>
      </c>
      <c r="F97" t="str">
        <f>CSV!K96</f>
        <v/>
      </c>
      <c r="G97" t="str">
        <f>CSV!L96</f>
        <v/>
      </c>
      <c r="H97" t="str">
        <f>IFERROR(VLOOKUP(G97,Sheet3!B:C,2,0),"")</f>
        <v/>
      </c>
      <c r="I97">
        <v>8</v>
      </c>
      <c r="K97" t="e">
        <f>VLOOKUP(G97,Sheet3!B:E,4,0)</f>
        <v>#N/A</v>
      </c>
      <c r="O97" s="9" t="e">
        <f t="shared" si="1"/>
        <v>#N/A</v>
      </c>
      <c r="P97" s="10" t="e">
        <f>VLOOKUP(C97,DE_PARA!H:I,2,0)</f>
        <v>#N/A</v>
      </c>
      <c r="Q97" s="10" t="e">
        <f>VLOOKUP(F97,'BASE CONTATOS'!C:D,2,0)</f>
        <v>#N/A</v>
      </c>
    </row>
    <row r="98" spans="2:17" x14ac:dyDescent="0.3">
      <c r="B98">
        <f>CSV!M97</f>
        <v>2019</v>
      </c>
      <c r="C98">
        <f>CSV!O97</f>
        <v>3</v>
      </c>
      <c r="D98" s="6">
        <f>CSV!P97</f>
        <v>29</v>
      </c>
      <c r="F98">
        <f>CSV!K97</f>
        <v>56365</v>
      </c>
      <c r="G98">
        <f>CSV!L97</f>
        <v>2349</v>
      </c>
      <c r="H98" t="str">
        <f>IFERROR(VLOOKUP(G98,Sheet3!B:C,2,0),"")</f>
        <v>AÇÚCAR</v>
      </c>
      <c r="I98">
        <v>10</v>
      </c>
      <c r="K98">
        <f>VLOOKUP(G98,Sheet3!B:E,4,0)</f>
        <v>10.74</v>
      </c>
      <c r="O98" s="9">
        <f t="shared" si="1"/>
        <v>10.74</v>
      </c>
      <c r="P98" s="10" t="str">
        <f>VLOOKUP(C98,DE_PARA!H:I,2,0)</f>
        <v>Março</v>
      </c>
      <c r="Q98" s="10" t="str">
        <f>VLOOKUP(F98,'BASE CONTATOS'!C:D,2,0)</f>
        <v>Dr. Januário</v>
      </c>
    </row>
    <row r="99" spans="2:17" x14ac:dyDescent="0.3">
      <c r="B99" t="str">
        <f>CSV!M98</f>
        <v/>
      </c>
      <c r="C99" t="str">
        <f>CSV!O98</f>
        <v/>
      </c>
      <c r="D99" s="6" t="e">
        <f>CSV!P98</f>
        <v>#VALUE!</v>
      </c>
      <c r="F99" t="str">
        <f>CSV!K98</f>
        <v/>
      </c>
      <c r="G99" t="str">
        <f>CSV!L98</f>
        <v/>
      </c>
      <c r="H99" t="str">
        <f>IFERROR(VLOOKUP(G99,Sheet3!B:C,2,0),"")</f>
        <v/>
      </c>
      <c r="I99">
        <v>4</v>
      </c>
      <c r="K99" t="e">
        <f>VLOOKUP(G99,Sheet3!B:E,4,0)</f>
        <v>#N/A</v>
      </c>
      <c r="O99" s="9" t="e">
        <f t="shared" si="1"/>
        <v>#N/A</v>
      </c>
      <c r="P99" s="10" t="e">
        <f>VLOOKUP(C99,DE_PARA!H:I,2,0)</f>
        <v>#N/A</v>
      </c>
      <c r="Q99" s="10" t="e">
        <f>VLOOKUP(F99,'BASE CONTATOS'!C:D,2,0)</f>
        <v>#N/A</v>
      </c>
    </row>
    <row r="100" spans="2:17" x14ac:dyDescent="0.3">
      <c r="B100">
        <f>CSV!M99</f>
        <v>2019</v>
      </c>
      <c r="C100">
        <f>CSV!O99</f>
        <v>3</v>
      </c>
      <c r="D100" s="6">
        <f>CSV!P99</f>
        <v>3</v>
      </c>
      <c r="F100">
        <f>CSV!K99</f>
        <v>62900</v>
      </c>
      <c r="G100">
        <f>CSV!L99</f>
        <v>988</v>
      </c>
      <c r="H100" t="str">
        <f>IFERROR(VLOOKUP(G100,Sheet3!B:C,2,0),"")</f>
        <v>MACARRÃO</v>
      </c>
      <c r="I100">
        <v>3</v>
      </c>
      <c r="K100">
        <f>VLOOKUP(G100,Sheet3!B:E,4,0)</f>
        <v>4.75</v>
      </c>
      <c r="O100" s="9">
        <f t="shared" si="1"/>
        <v>4.75</v>
      </c>
      <c r="P100" s="10" t="str">
        <f>VLOOKUP(C100,DE_PARA!H:I,2,0)</f>
        <v>Março</v>
      </c>
      <c r="Q100" s="10" t="str">
        <f>VLOOKUP(F100,'BASE CONTATOS'!C:D,2,0)</f>
        <v>Bial</v>
      </c>
    </row>
    <row r="101" spans="2:17" x14ac:dyDescent="0.3">
      <c r="B101" t="str">
        <f>CSV!M100</f>
        <v/>
      </c>
      <c r="C101" t="str">
        <f>CSV!O100</f>
        <v/>
      </c>
      <c r="D101" s="6" t="e">
        <f>CSV!P100</f>
        <v>#VALUE!</v>
      </c>
      <c r="F101" t="str">
        <f>CSV!K100</f>
        <v/>
      </c>
      <c r="G101" t="str">
        <f>CSV!L100</f>
        <v/>
      </c>
      <c r="H101" t="str">
        <f>IFERROR(VLOOKUP(G101,Sheet3!B:C,2,0),"")</f>
        <v/>
      </c>
      <c r="I101">
        <v>8</v>
      </c>
      <c r="K101" t="e">
        <f>VLOOKUP(G101,Sheet3!B:E,4,0)</f>
        <v>#N/A</v>
      </c>
      <c r="O101" s="9" t="e">
        <f t="shared" si="1"/>
        <v>#N/A</v>
      </c>
      <c r="P101" s="10" t="e">
        <f>VLOOKUP(C101,DE_PARA!H:I,2,0)</f>
        <v>#N/A</v>
      </c>
      <c r="Q101" s="10" t="e">
        <f>VLOOKUP(F101,'BASE CONTATOS'!C:D,2,0)</f>
        <v>#N/A</v>
      </c>
    </row>
    <row r="102" spans="2:17" x14ac:dyDescent="0.3">
      <c r="B102">
        <f>CSV!M101</f>
        <v>2019</v>
      </c>
      <c r="C102">
        <f>CSV!O101</f>
        <v>3</v>
      </c>
      <c r="D102" s="6">
        <f>CSV!P101</f>
        <v>28</v>
      </c>
      <c r="F102">
        <f>CSV!K101</f>
        <v>90364</v>
      </c>
      <c r="G102">
        <f>CSV!L101</f>
        <v>504</v>
      </c>
      <c r="H102" t="str">
        <f>IFERROR(VLOOKUP(G102,Sheet3!B:C,2,0),"")</f>
        <v>LEITE</v>
      </c>
      <c r="I102">
        <v>5</v>
      </c>
      <c r="K102">
        <f>VLOOKUP(G102,Sheet3!B:E,4,0)</f>
        <v>3.99</v>
      </c>
      <c r="O102" s="9">
        <f t="shared" si="1"/>
        <v>3.99</v>
      </c>
      <c r="P102" s="10" t="str">
        <f>VLOOKUP(C102,DE_PARA!H:I,2,0)</f>
        <v>Março</v>
      </c>
      <c r="Q102" s="10" t="str">
        <f>VLOOKUP(F102,'BASE CONTATOS'!C:D,2,0)</f>
        <v>Thomaz</v>
      </c>
    </row>
    <row r="103" spans="2:17" x14ac:dyDescent="0.3">
      <c r="B103" t="str">
        <f>CSV!M102</f>
        <v/>
      </c>
      <c r="C103" t="str">
        <f>CSV!O102</f>
        <v/>
      </c>
      <c r="D103" s="6" t="e">
        <f>CSV!P102</f>
        <v>#VALUE!</v>
      </c>
      <c r="F103" t="str">
        <f>CSV!K102</f>
        <v/>
      </c>
      <c r="G103" t="str">
        <f>CSV!L102</f>
        <v/>
      </c>
      <c r="H103" t="str">
        <f>IFERROR(VLOOKUP(G103,Sheet3!B:C,2,0),"")</f>
        <v/>
      </c>
      <c r="I103">
        <v>10</v>
      </c>
      <c r="K103" t="e">
        <f>VLOOKUP(G103,Sheet3!B:E,4,0)</f>
        <v>#N/A</v>
      </c>
      <c r="O103" s="9" t="e">
        <f t="shared" si="1"/>
        <v>#N/A</v>
      </c>
      <c r="P103" s="10" t="e">
        <f>VLOOKUP(C103,DE_PARA!H:I,2,0)</f>
        <v>#N/A</v>
      </c>
      <c r="Q103" s="10" t="e">
        <f>VLOOKUP(F103,'BASE CONTATOS'!C:D,2,0)</f>
        <v>#N/A</v>
      </c>
    </row>
    <row r="104" spans="2:17" x14ac:dyDescent="0.3">
      <c r="B104">
        <f>CSV!M103</f>
        <v>2019</v>
      </c>
      <c r="C104">
        <f>CSV!O103</f>
        <v>3</v>
      </c>
      <c r="D104" s="6">
        <f>CSV!P103</f>
        <v>19</v>
      </c>
      <c r="F104">
        <f>CSV!K103</f>
        <v>62900</v>
      </c>
      <c r="G104">
        <f>CSV!L103</f>
        <v>9084</v>
      </c>
      <c r="H104" t="str">
        <f>IFERROR(VLOOKUP(G104,Sheet3!B:C,2,0),"")</f>
        <v>MEL</v>
      </c>
      <c r="I104">
        <v>9</v>
      </c>
      <c r="K104">
        <f>VLOOKUP(G104,Sheet3!B:E,4,0)</f>
        <v>19.190000000000001</v>
      </c>
      <c r="O104" s="9">
        <f t="shared" si="1"/>
        <v>19.190000000000001</v>
      </c>
      <c r="P104" s="10" t="str">
        <f>VLOOKUP(C104,DE_PARA!H:I,2,0)</f>
        <v>Março</v>
      </c>
      <c r="Q104" s="10" t="str">
        <f>VLOOKUP(F104,'BASE CONTATOS'!C:D,2,0)</f>
        <v>Bial</v>
      </c>
    </row>
    <row r="105" spans="2:17" x14ac:dyDescent="0.3">
      <c r="B105" t="str">
        <f>CSV!M104</f>
        <v/>
      </c>
      <c r="C105" t="str">
        <f>CSV!O104</f>
        <v/>
      </c>
      <c r="D105" s="6" t="e">
        <f>CSV!P104</f>
        <v>#VALUE!</v>
      </c>
      <c r="F105" t="str">
        <f>CSV!K104</f>
        <v/>
      </c>
      <c r="G105" t="str">
        <f>CSV!L104</f>
        <v/>
      </c>
      <c r="H105" t="str">
        <f>IFERROR(VLOOKUP(G105,Sheet3!B:C,2,0),"")</f>
        <v/>
      </c>
      <c r="I105">
        <v>6</v>
      </c>
      <c r="K105" t="e">
        <f>VLOOKUP(G105,Sheet3!B:E,4,0)</f>
        <v>#N/A</v>
      </c>
      <c r="O105" s="9" t="e">
        <f t="shared" si="1"/>
        <v>#N/A</v>
      </c>
      <c r="P105" s="10" t="e">
        <f>VLOOKUP(C105,DE_PARA!H:I,2,0)</f>
        <v>#N/A</v>
      </c>
      <c r="Q105" s="10" t="e">
        <f>VLOOKUP(F105,'BASE CONTATOS'!C:D,2,0)</f>
        <v>#N/A</v>
      </c>
    </row>
    <row r="106" spans="2:17" x14ac:dyDescent="0.3">
      <c r="B106">
        <f>CSV!M105</f>
        <v>2019</v>
      </c>
      <c r="C106">
        <f>CSV!O105</f>
        <v>3</v>
      </c>
      <c r="D106" s="6">
        <f>CSV!P105</f>
        <v>5</v>
      </c>
      <c r="F106">
        <f>CSV!K105</f>
        <v>62286</v>
      </c>
      <c r="G106">
        <f>CSV!L105</f>
        <v>9087</v>
      </c>
      <c r="H106" t="str">
        <f>IFERROR(VLOOKUP(G106,Sheet3!B:C,2,0),"")</f>
        <v>FARINHA</v>
      </c>
      <c r="I106">
        <v>2</v>
      </c>
      <c r="K106">
        <f>VLOOKUP(G106,Sheet3!B:E,4,0)</f>
        <v>19.399999999999999</v>
      </c>
      <c r="O106" s="9">
        <f t="shared" si="1"/>
        <v>19.399999999999999</v>
      </c>
      <c r="P106" s="10" t="str">
        <f>VLOOKUP(C106,DE_PARA!H:I,2,0)</f>
        <v>Março</v>
      </c>
      <c r="Q106" s="10" t="str">
        <f>VLOOKUP(F106,'BASE CONTATOS'!C:D,2,0)</f>
        <v>Steffan</v>
      </c>
    </row>
    <row r="107" spans="2:17" x14ac:dyDescent="0.3">
      <c r="B107" t="str">
        <f>CSV!M106</f>
        <v/>
      </c>
      <c r="C107" t="str">
        <f>CSV!O106</f>
        <v/>
      </c>
      <c r="D107" s="6" t="e">
        <f>CSV!P106</f>
        <v>#VALUE!</v>
      </c>
      <c r="F107" t="str">
        <f>CSV!K106</f>
        <v/>
      </c>
      <c r="G107" t="str">
        <f>CSV!L106</f>
        <v/>
      </c>
      <c r="H107" t="str">
        <f>IFERROR(VLOOKUP(G107,Sheet3!B:C,2,0),"")</f>
        <v/>
      </c>
      <c r="I107">
        <v>9</v>
      </c>
      <c r="K107" t="e">
        <f>VLOOKUP(G107,Sheet3!B:E,4,0)</f>
        <v>#N/A</v>
      </c>
      <c r="O107" s="9" t="e">
        <f t="shared" si="1"/>
        <v>#N/A</v>
      </c>
      <c r="P107" s="10" t="e">
        <f>VLOOKUP(C107,DE_PARA!H:I,2,0)</f>
        <v>#N/A</v>
      </c>
      <c r="Q107" s="10" t="e">
        <f>VLOOKUP(F107,'BASE CONTATOS'!C:D,2,0)</f>
        <v>#N/A</v>
      </c>
    </row>
    <row r="108" spans="2:17" x14ac:dyDescent="0.3">
      <c r="B108">
        <f>CSV!M107</f>
        <v>2019</v>
      </c>
      <c r="C108">
        <f>CSV!O107</f>
        <v>3</v>
      </c>
      <c r="D108" s="6">
        <f>CSV!P107</f>
        <v>3</v>
      </c>
      <c r="F108">
        <f>CSV!K107</f>
        <v>62900</v>
      </c>
      <c r="G108">
        <f>CSV!L107</f>
        <v>9096</v>
      </c>
      <c r="H108" t="str">
        <f>IFERROR(VLOOKUP(G108,Sheet3!B:C,2,0),"")</f>
        <v>AVEIA</v>
      </c>
      <c r="I108">
        <v>4</v>
      </c>
      <c r="K108">
        <f>VLOOKUP(G108,Sheet3!B:E,4,0)</f>
        <v>13.9</v>
      </c>
      <c r="O108" s="9">
        <f t="shared" si="1"/>
        <v>13.9</v>
      </c>
      <c r="P108" s="10" t="str">
        <f>VLOOKUP(C108,DE_PARA!H:I,2,0)</f>
        <v>Março</v>
      </c>
      <c r="Q108" s="10" t="str">
        <f>VLOOKUP(F108,'BASE CONTATOS'!C:D,2,0)</f>
        <v>Bial</v>
      </c>
    </row>
    <row r="109" spans="2:17" x14ac:dyDescent="0.3">
      <c r="B109" t="str">
        <f>CSV!M108</f>
        <v/>
      </c>
      <c r="C109" t="str">
        <f>CSV!O108</f>
        <v/>
      </c>
      <c r="D109" s="6" t="e">
        <f>CSV!P108</f>
        <v>#VALUE!</v>
      </c>
      <c r="F109" t="str">
        <f>CSV!K108</f>
        <v/>
      </c>
      <c r="G109" t="str">
        <f>CSV!L108</f>
        <v/>
      </c>
      <c r="H109" t="str">
        <f>IFERROR(VLOOKUP(G109,Sheet3!B:C,2,0),"")</f>
        <v/>
      </c>
      <c r="I109">
        <v>8</v>
      </c>
      <c r="K109" t="e">
        <f>VLOOKUP(G109,Sheet3!B:E,4,0)</f>
        <v>#N/A</v>
      </c>
      <c r="O109" s="9" t="e">
        <f t="shared" si="1"/>
        <v>#N/A</v>
      </c>
      <c r="P109" s="10" t="e">
        <f>VLOOKUP(C109,DE_PARA!H:I,2,0)</f>
        <v>#N/A</v>
      </c>
      <c r="Q109" s="10" t="e">
        <f>VLOOKUP(F109,'BASE CONTATOS'!C:D,2,0)</f>
        <v>#N/A</v>
      </c>
    </row>
    <row r="110" spans="2:17" x14ac:dyDescent="0.3">
      <c r="B110">
        <f>CSV!M109</f>
        <v>2019</v>
      </c>
      <c r="C110">
        <f>CSV!O109</f>
        <v>3</v>
      </c>
      <c r="D110" s="6">
        <f>CSV!P109</f>
        <v>22</v>
      </c>
      <c r="F110">
        <f>CSV!K109</f>
        <v>27697</v>
      </c>
      <c r="G110">
        <f>CSV!L109</f>
        <v>2349</v>
      </c>
      <c r="H110" t="str">
        <f>IFERROR(VLOOKUP(G110,Sheet3!B:C,2,0),"")</f>
        <v>AÇÚCAR</v>
      </c>
      <c r="I110">
        <v>7</v>
      </c>
      <c r="K110">
        <f>VLOOKUP(G110,Sheet3!B:E,4,0)</f>
        <v>10.74</v>
      </c>
      <c r="O110" s="9">
        <f t="shared" si="1"/>
        <v>10.74</v>
      </c>
      <c r="P110" s="10" t="str">
        <f>VLOOKUP(C110,DE_PARA!H:I,2,0)</f>
        <v>Março</v>
      </c>
      <c r="Q110" s="10" t="e">
        <f>VLOOKUP(F110,'BASE CONTATOS'!C:D,2,0)</f>
        <v>#N/A</v>
      </c>
    </row>
    <row r="111" spans="2:17" x14ac:dyDescent="0.3">
      <c r="B111" t="str">
        <f>CSV!M110</f>
        <v/>
      </c>
      <c r="C111" t="str">
        <f>CSV!O110</f>
        <v/>
      </c>
      <c r="D111" s="6" t="e">
        <f>CSV!P110</f>
        <v>#VALUE!</v>
      </c>
      <c r="F111" t="str">
        <f>CSV!K110</f>
        <v/>
      </c>
      <c r="G111" t="str">
        <f>CSV!L110</f>
        <v/>
      </c>
      <c r="H111" t="str">
        <f>IFERROR(VLOOKUP(G111,Sheet3!B:C,2,0),"")</f>
        <v/>
      </c>
      <c r="I111">
        <v>9</v>
      </c>
      <c r="K111" t="e">
        <f>VLOOKUP(G111,Sheet3!B:E,4,0)</f>
        <v>#N/A</v>
      </c>
      <c r="O111" s="9" t="e">
        <f t="shared" si="1"/>
        <v>#N/A</v>
      </c>
      <c r="P111" s="10" t="e">
        <f>VLOOKUP(C111,DE_PARA!H:I,2,0)</f>
        <v>#N/A</v>
      </c>
      <c r="Q111" s="10" t="e">
        <f>VLOOKUP(F111,'BASE CONTATOS'!C:D,2,0)</f>
        <v>#N/A</v>
      </c>
    </row>
    <row r="112" spans="2:17" x14ac:dyDescent="0.3">
      <c r="B112">
        <f>CSV!M111</f>
        <v>2019</v>
      </c>
      <c r="C112">
        <f>CSV!O111</f>
        <v>3</v>
      </c>
      <c r="D112" s="6">
        <f>CSV!P111</f>
        <v>26</v>
      </c>
      <c r="F112">
        <f>CSV!K111</f>
        <v>62286</v>
      </c>
      <c r="G112">
        <f>CSV!L111</f>
        <v>2350</v>
      </c>
      <c r="H112" t="str">
        <f>IFERROR(VLOOKUP(G112,Sheet3!B:C,2,0),"")</f>
        <v>BISCOITO</v>
      </c>
      <c r="I112">
        <v>2</v>
      </c>
      <c r="K112">
        <f>VLOOKUP(G112,Sheet3!B:E,4,0)</f>
        <v>3.94</v>
      </c>
      <c r="O112" s="9">
        <f t="shared" si="1"/>
        <v>3.94</v>
      </c>
      <c r="P112" s="10" t="str">
        <f>VLOOKUP(C112,DE_PARA!H:I,2,0)</f>
        <v>Março</v>
      </c>
      <c r="Q112" s="10" t="str">
        <f>VLOOKUP(F112,'BASE CONTATOS'!C:D,2,0)</f>
        <v>Steffan</v>
      </c>
    </row>
    <row r="113" spans="2:17" x14ac:dyDescent="0.3">
      <c r="B113" t="str">
        <f>CSV!M112</f>
        <v/>
      </c>
      <c r="C113" t="str">
        <f>CSV!O112</f>
        <v/>
      </c>
      <c r="D113" s="6" t="e">
        <f>CSV!P112</f>
        <v>#VALUE!</v>
      </c>
      <c r="F113" t="str">
        <f>CSV!K112</f>
        <v/>
      </c>
      <c r="G113" t="str">
        <f>CSV!L112</f>
        <v/>
      </c>
      <c r="H113" t="str">
        <f>IFERROR(VLOOKUP(G113,Sheet3!B:C,2,0),"")</f>
        <v/>
      </c>
      <c r="I113">
        <v>9</v>
      </c>
      <c r="K113" t="e">
        <f>VLOOKUP(G113,Sheet3!B:E,4,0)</f>
        <v>#N/A</v>
      </c>
      <c r="O113" s="9" t="e">
        <f t="shared" si="1"/>
        <v>#N/A</v>
      </c>
      <c r="P113" s="10" t="e">
        <f>VLOOKUP(C113,DE_PARA!H:I,2,0)</f>
        <v>#N/A</v>
      </c>
      <c r="Q113" s="10" t="e">
        <f>VLOOKUP(F113,'BASE CONTATOS'!C:D,2,0)</f>
        <v>#N/A</v>
      </c>
    </row>
    <row r="114" spans="2:17" x14ac:dyDescent="0.3">
      <c r="B114">
        <f>CSV!M113</f>
        <v>2019</v>
      </c>
      <c r="C114">
        <f>CSV!O113</f>
        <v>4</v>
      </c>
      <c r="D114" s="6">
        <f>CSV!P113</f>
        <v>28</v>
      </c>
      <c r="F114">
        <f>CSV!K113</f>
        <v>62286</v>
      </c>
      <c r="G114">
        <f>CSV!L113</f>
        <v>1164</v>
      </c>
      <c r="H114" t="str">
        <f>IFERROR(VLOOKUP(G114,Sheet3!B:C,2,0),"")</f>
        <v>QUEIJO</v>
      </c>
      <c r="I114">
        <v>5</v>
      </c>
      <c r="K114">
        <f>VLOOKUP(G114,Sheet3!B:E,4,0)</f>
        <v>27.41</v>
      </c>
      <c r="O114" s="9">
        <f t="shared" si="1"/>
        <v>27.41</v>
      </c>
      <c r="P114" s="10" t="str">
        <f>VLOOKUP(C114,DE_PARA!H:I,2,0)</f>
        <v>Abril</v>
      </c>
      <c r="Q114" s="10" t="str">
        <f>VLOOKUP(F114,'BASE CONTATOS'!C:D,2,0)</f>
        <v>Steffan</v>
      </c>
    </row>
    <row r="115" spans="2:17" x14ac:dyDescent="0.3">
      <c r="B115" t="str">
        <f>CSV!M114</f>
        <v/>
      </c>
      <c r="C115" t="str">
        <f>CSV!O114</f>
        <v/>
      </c>
      <c r="D115" s="6" t="e">
        <f>CSV!P114</f>
        <v>#VALUE!</v>
      </c>
      <c r="F115" t="str">
        <f>CSV!K114</f>
        <v/>
      </c>
      <c r="G115" t="str">
        <f>CSV!L114</f>
        <v/>
      </c>
      <c r="H115" t="str">
        <f>IFERROR(VLOOKUP(G115,Sheet3!B:C,2,0),"")</f>
        <v/>
      </c>
      <c r="I115">
        <v>4</v>
      </c>
      <c r="K115" t="e">
        <f>VLOOKUP(G115,Sheet3!B:E,4,0)</f>
        <v>#N/A</v>
      </c>
      <c r="O115" s="9" t="e">
        <f t="shared" si="1"/>
        <v>#N/A</v>
      </c>
      <c r="P115" s="10" t="e">
        <f>VLOOKUP(C115,DE_PARA!H:I,2,0)</f>
        <v>#N/A</v>
      </c>
      <c r="Q115" s="10" t="e">
        <f>VLOOKUP(F115,'BASE CONTATOS'!C:D,2,0)</f>
        <v>#N/A</v>
      </c>
    </row>
    <row r="116" spans="2:17" x14ac:dyDescent="0.3">
      <c r="B116">
        <f>CSV!M115</f>
        <v>2019</v>
      </c>
      <c r="C116">
        <f>CSV!O115</f>
        <v>4</v>
      </c>
      <c r="D116" s="6">
        <f>CSV!P115</f>
        <v>21</v>
      </c>
      <c r="F116">
        <f>CSV!K115</f>
        <v>56365</v>
      </c>
      <c r="G116">
        <f>CSV!L115</f>
        <v>2349</v>
      </c>
      <c r="H116" t="str">
        <f>IFERROR(VLOOKUP(G116,Sheet3!B:C,2,0),"")</f>
        <v>AÇÚCAR</v>
      </c>
      <c r="I116">
        <v>7</v>
      </c>
      <c r="K116">
        <f>VLOOKUP(G116,Sheet3!B:E,4,0)</f>
        <v>10.74</v>
      </c>
      <c r="O116" s="9">
        <f t="shared" si="1"/>
        <v>10.74</v>
      </c>
      <c r="P116" s="10" t="str">
        <f>VLOOKUP(C116,DE_PARA!H:I,2,0)</f>
        <v>Abril</v>
      </c>
      <c r="Q116" s="10" t="str">
        <f>VLOOKUP(F116,'BASE CONTATOS'!C:D,2,0)</f>
        <v>Dr. Januário</v>
      </c>
    </row>
    <row r="117" spans="2:17" x14ac:dyDescent="0.3">
      <c r="B117" t="str">
        <f>CSV!M116</f>
        <v/>
      </c>
      <c r="C117" t="str">
        <f>CSV!O116</f>
        <v/>
      </c>
      <c r="D117" s="6" t="e">
        <f>CSV!P116</f>
        <v>#VALUE!</v>
      </c>
      <c r="F117" t="str">
        <f>CSV!K116</f>
        <v/>
      </c>
      <c r="G117" t="str">
        <f>CSV!L116</f>
        <v/>
      </c>
      <c r="H117" t="str">
        <f>IFERROR(VLOOKUP(G117,Sheet3!B:C,2,0),"")</f>
        <v/>
      </c>
      <c r="I117">
        <v>9</v>
      </c>
      <c r="K117" t="e">
        <f>VLOOKUP(G117,Sheet3!B:E,4,0)</f>
        <v>#N/A</v>
      </c>
      <c r="O117" s="9" t="e">
        <f t="shared" si="1"/>
        <v>#N/A</v>
      </c>
      <c r="P117" s="10" t="e">
        <f>VLOOKUP(C117,DE_PARA!H:I,2,0)</f>
        <v>#N/A</v>
      </c>
      <c r="Q117" s="10" t="e">
        <f>VLOOKUP(F117,'BASE CONTATOS'!C:D,2,0)</f>
        <v>#N/A</v>
      </c>
    </row>
    <row r="118" spans="2:17" x14ac:dyDescent="0.3">
      <c r="B118">
        <f>CSV!M117</f>
        <v>2019</v>
      </c>
      <c r="C118">
        <f>CSV!O117</f>
        <v>4</v>
      </c>
      <c r="D118" s="6">
        <f>CSV!P117</f>
        <v>9</v>
      </c>
      <c r="F118">
        <f>CSV!K117</f>
        <v>62286</v>
      </c>
      <c r="G118">
        <f>CSV!L117</f>
        <v>2349</v>
      </c>
      <c r="H118" t="str">
        <f>IFERROR(VLOOKUP(G118,Sheet3!B:C,2,0),"")</f>
        <v>AÇÚCAR</v>
      </c>
      <c r="I118">
        <v>1</v>
      </c>
      <c r="K118">
        <f>VLOOKUP(G118,Sheet3!B:E,4,0)</f>
        <v>10.74</v>
      </c>
      <c r="O118" s="9">
        <f t="shared" si="1"/>
        <v>10.74</v>
      </c>
      <c r="P118" s="10" t="str">
        <f>VLOOKUP(C118,DE_PARA!H:I,2,0)</f>
        <v>Abril</v>
      </c>
      <c r="Q118" s="10" t="str">
        <f>VLOOKUP(F118,'BASE CONTATOS'!C:D,2,0)</f>
        <v>Steffan</v>
      </c>
    </row>
    <row r="119" spans="2:17" x14ac:dyDescent="0.3">
      <c r="B119" t="str">
        <f>CSV!M118</f>
        <v/>
      </c>
      <c r="C119" t="str">
        <f>CSV!O118</f>
        <v/>
      </c>
      <c r="D119" s="6" t="e">
        <f>CSV!P118</f>
        <v>#VALUE!</v>
      </c>
      <c r="F119" t="str">
        <f>CSV!K118</f>
        <v/>
      </c>
      <c r="G119" t="str">
        <f>CSV!L118</f>
        <v/>
      </c>
      <c r="H119" t="str">
        <f>IFERROR(VLOOKUP(G119,Sheet3!B:C,2,0),"")</f>
        <v/>
      </c>
      <c r="I119">
        <v>9</v>
      </c>
      <c r="K119" t="e">
        <f>VLOOKUP(G119,Sheet3!B:E,4,0)</f>
        <v>#N/A</v>
      </c>
      <c r="O119" s="9" t="e">
        <f t="shared" si="1"/>
        <v>#N/A</v>
      </c>
      <c r="P119" s="10" t="e">
        <f>VLOOKUP(C119,DE_PARA!H:I,2,0)</f>
        <v>#N/A</v>
      </c>
      <c r="Q119" s="10" t="e">
        <f>VLOOKUP(F119,'BASE CONTATOS'!C:D,2,0)</f>
        <v>#N/A</v>
      </c>
    </row>
    <row r="120" spans="2:17" x14ac:dyDescent="0.3">
      <c r="B120">
        <f>CSV!M119</f>
        <v>2019</v>
      </c>
      <c r="C120">
        <f>CSV!O119</f>
        <v>4</v>
      </c>
      <c r="D120" s="6">
        <f>CSV!P119</f>
        <v>1</v>
      </c>
      <c r="F120">
        <f>CSV!K119</f>
        <v>62286</v>
      </c>
      <c r="G120">
        <f>CSV!L119</f>
        <v>2350</v>
      </c>
      <c r="H120" t="str">
        <f>IFERROR(VLOOKUP(G120,Sheet3!B:C,2,0),"")</f>
        <v>BISCOITO</v>
      </c>
      <c r="I120">
        <v>9</v>
      </c>
      <c r="K120">
        <f>VLOOKUP(G120,Sheet3!B:E,4,0)</f>
        <v>3.94</v>
      </c>
      <c r="O120" s="9">
        <f t="shared" si="1"/>
        <v>3.94</v>
      </c>
      <c r="P120" s="10" t="str">
        <f>VLOOKUP(C120,DE_PARA!H:I,2,0)</f>
        <v>Abril</v>
      </c>
      <c r="Q120" s="10" t="str">
        <f>VLOOKUP(F120,'BASE CONTATOS'!C:D,2,0)</f>
        <v>Steffan</v>
      </c>
    </row>
    <row r="121" spans="2:17" x14ac:dyDescent="0.3">
      <c r="B121" t="str">
        <f>CSV!M120</f>
        <v/>
      </c>
      <c r="C121" t="str">
        <f>CSV!O120</f>
        <v/>
      </c>
      <c r="D121" s="6" t="e">
        <f>CSV!P120</f>
        <v>#VALUE!</v>
      </c>
      <c r="F121" t="str">
        <f>CSV!K120</f>
        <v/>
      </c>
      <c r="G121" t="str">
        <f>CSV!L120</f>
        <v/>
      </c>
      <c r="H121" t="str">
        <f>IFERROR(VLOOKUP(G121,Sheet3!B:C,2,0),"")</f>
        <v/>
      </c>
      <c r="I121">
        <v>10</v>
      </c>
      <c r="K121" t="e">
        <f>VLOOKUP(G121,Sheet3!B:E,4,0)</f>
        <v>#N/A</v>
      </c>
      <c r="O121" s="9" t="e">
        <f t="shared" si="1"/>
        <v>#N/A</v>
      </c>
      <c r="P121" s="10" t="e">
        <f>VLOOKUP(C121,DE_PARA!H:I,2,0)</f>
        <v>#N/A</v>
      </c>
      <c r="Q121" s="10" t="e">
        <f>VLOOKUP(F121,'BASE CONTATOS'!C:D,2,0)</f>
        <v>#N/A</v>
      </c>
    </row>
    <row r="122" spans="2:17" x14ac:dyDescent="0.3">
      <c r="B122">
        <f>CSV!M121</f>
        <v>2019</v>
      </c>
      <c r="C122">
        <f>CSV!O121</f>
        <v>4</v>
      </c>
      <c r="D122" s="6">
        <f>CSV!P121</f>
        <v>3</v>
      </c>
      <c r="F122">
        <f>CSV!K121</f>
        <v>62286</v>
      </c>
      <c r="G122">
        <f>CSV!L121</f>
        <v>503</v>
      </c>
      <c r="H122" t="str">
        <f>IFERROR(VLOOKUP(G122,Sheet3!B:C,2,0),"")</f>
        <v>CARVÃO</v>
      </c>
      <c r="I122">
        <v>5</v>
      </c>
      <c r="K122">
        <f>VLOOKUP(G122,Sheet3!B:E,4,0)</f>
        <v>15.94</v>
      </c>
      <c r="O122" s="9">
        <f t="shared" si="1"/>
        <v>15.94</v>
      </c>
      <c r="P122" s="10" t="str">
        <f>VLOOKUP(C122,DE_PARA!H:I,2,0)</f>
        <v>Abril</v>
      </c>
      <c r="Q122" s="10" t="str">
        <f>VLOOKUP(F122,'BASE CONTATOS'!C:D,2,0)</f>
        <v>Steffan</v>
      </c>
    </row>
    <row r="123" spans="2:17" x14ac:dyDescent="0.3">
      <c r="B123" t="str">
        <f>CSV!M122</f>
        <v/>
      </c>
      <c r="C123" t="str">
        <f>CSV!O122</f>
        <v/>
      </c>
      <c r="D123" s="6" t="e">
        <f>CSV!P122</f>
        <v>#VALUE!</v>
      </c>
      <c r="F123" t="str">
        <f>CSV!K122</f>
        <v/>
      </c>
      <c r="G123" t="str">
        <f>CSV!L122</f>
        <v/>
      </c>
      <c r="H123" t="str">
        <f>IFERROR(VLOOKUP(G123,Sheet3!B:C,2,0),"")</f>
        <v/>
      </c>
      <c r="I123">
        <v>9</v>
      </c>
      <c r="K123" t="e">
        <f>VLOOKUP(G123,Sheet3!B:E,4,0)</f>
        <v>#N/A</v>
      </c>
      <c r="O123" s="9" t="e">
        <f t="shared" si="1"/>
        <v>#N/A</v>
      </c>
      <c r="P123" s="10" t="e">
        <f>VLOOKUP(C123,DE_PARA!H:I,2,0)</f>
        <v>#N/A</v>
      </c>
      <c r="Q123" s="10" t="e">
        <f>VLOOKUP(F123,'BASE CONTATOS'!C:D,2,0)</f>
        <v>#N/A</v>
      </c>
    </row>
    <row r="124" spans="2:17" x14ac:dyDescent="0.3">
      <c r="B124">
        <f>CSV!M123</f>
        <v>2019</v>
      </c>
      <c r="C124">
        <f>CSV!O123</f>
        <v>4</v>
      </c>
      <c r="D124" s="6">
        <f>CSV!P123</f>
        <v>9</v>
      </c>
      <c r="F124">
        <f>CSV!K123</f>
        <v>62286</v>
      </c>
      <c r="G124">
        <f>CSV!L123</f>
        <v>9087</v>
      </c>
      <c r="H124" t="str">
        <f>IFERROR(VLOOKUP(G124,Sheet3!B:C,2,0),"")</f>
        <v>FARINHA</v>
      </c>
      <c r="I124">
        <v>3</v>
      </c>
      <c r="K124">
        <f>VLOOKUP(G124,Sheet3!B:E,4,0)</f>
        <v>19.399999999999999</v>
      </c>
      <c r="O124" s="9">
        <f t="shared" si="1"/>
        <v>19.399999999999999</v>
      </c>
      <c r="P124" s="10" t="str">
        <f>VLOOKUP(C124,DE_PARA!H:I,2,0)</f>
        <v>Abril</v>
      </c>
      <c r="Q124" s="10" t="str">
        <f>VLOOKUP(F124,'BASE CONTATOS'!C:D,2,0)</f>
        <v>Steffan</v>
      </c>
    </row>
    <row r="125" spans="2:17" x14ac:dyDescent="0.3">
      <c r="B125" t="str">
        <f>CSV!M124</f>
        <v/>
      </c>
      <c r="C125" t="str">
        <f>CSV!O124</f>
        <v/>
      </c>
      <c r="D125" s="6" t="e">
        <f>CSV!P124</f>
        <v>#VALUE!</v>
      </c>
      <c r="F125" t="str">
        <f>CSV!K124</f>
        <v/>
      </c>
      <c r="G125" t="str">
        <f>CSV!L124</f>
        <v/>
      </c>
      <c r="H125" t="str">
        <f>IFERROR(VLOOKUP(G125,Sheet3!B:C,2,0),"")</f>
        <v/>
      </c>
      <c r="I125">
        <v>7</v>
      </c>
      <c r="K125" t="e">
        <f>VLOOKUP(G125,Sheet3!B:E,4,0)</f>
        <v>#N/A</v>
      </c>
      <c r="O125" s="9" t="e">
        <f t="shared" si="1"/>
        <v>#N/A</v>
      </c>
      <c r="P125" s="10" t="e">
        <f>VLOOKUP(C125,DE_PARA!H:I,2,0)</f>
        <v>#N/A</v>
      </c>
      <c r="Q125" s="10" t="e">
        <f>VLOOKUP(F125,'BASE CONTATOS'!C:D,2,0)</f>
        <v>#N/A</v>
      </c>
    </row>
    <row r="126" spans="2:17" x14ac:dyDescent="0.3">
      <c r="B126">
        <f>CSV!M125</f>
        <v>2019</v>
      </c>
      <c r="C126">
        <f>CSV!O125</f>
        <v>4</v>
      </c>
      <c r="D126" s="6">
        <f>CSV!P125</f>
        <v>30</v>
      </c>
      <c r="F126">
        <f>CSV!K125</f>
        <v>98663</v>
      </c>
      <c r="G126">
        <f>CSV!L125</f>
        <v>9096</v>
      </c>
      <c r="H126" t="str">
        <f>IFERROR(VLOOKUP(G126,Sheet3!B:C,2,0),"")</f>
        <v>AVEIA</v>
      </c>
      <c r="I126">
        <v>1</v>
      </c>
      <c r="K126">
        <f>VLOOKUP(G126,Sheet3!B:E,4,0)</f>
        <v>13.9</v>
      </c>
      <c r="O126" s="9">
        <f t="shared" si="1"/>
        <v>13.9</v>
      </c>
      <c r="P126" s="10" t="str">
        <f>VLOOKUP(C126,DE_PARA!H:I,2,0)</f>
        <v>Abril</v>
      </c>
      <c r="Q126" s="10" t="str">
        <f>VLOOKUP(F126,'BASE CONTATOS'!C:D,2,0)</f>
        <v>Natalia</v>
      </c>
    </row>
    <row r="127" spans="2:17" x14ac:dyDescent="0.3">
      <c r="B127" t="str">
        <f>CSV!M126</f>
        <v/>
      </c>
      <c r="C127" t="str">
        <f>CSV!O126</f>
        <v/>
      </c>
      <c r="D127" s="6" t="e">
        <f>CSV!P126</f>
        <v>#VALUE!</v>
      </c>
      <c r="F127" t="str">
        <f>CSV!K126</f>
        <v/>
      </c>
      <c r="G127" t="str">
        <f>CSV!L126</f>
        <v/>
      </c>
      <c r="H127" t="str">
        <f>IFERROR(VLOOKUP(G127,Sheet3!B:C,2,0),"")</f>
        <v/>
      </c>
      <c r="I127">
        <v>2</v>
      </c>
      <c r="K127" t="e">
        <f>VLOOKUP(G127,Sheet3!B:E,4,0)</f>
        <v>#N/A</v>
      </c>
      <c r="O127" s="9" t="e">
        <f t="shared" si="1"/>
        <v>#N/A</v>
      </c>
      <c r="P127" s="10" t="e">
        <f>VLOOKUP(C127,DE_PARA!H:I,2,0)</f>
        <v>#N/A</v>
      </c>
      <c r="Q127" s="10" t="e">
        <f>VLOOKUP(F127,'BASE CONTATOS'!C:D,2,0)</f>
        <v>#N/A</v>
      </c>
    </row>
    <row r="128" spans="2:17" x14ac:dyDescent="0.3">
      <c r="B128">
        <f>CSV!M127</f>
        <v>2019</v>
      </c>
      <c r="C128">
        <f>CSV!O127</f>
        <v>4</v>
      </c>
      <c r="D128" s="6">
        <f>CSV!P127</f>
        <v>6</v>
      </c>
      <c r="F128">
        <f>CSV!K127</f>
        <v>98663</v>
      </c>
      <c r="G128">
        <f>CSV!L127</f>
        <v>988</v>
      </c>
      <c r="H128" t="str">
        <f>IFERROR(VLOOKUP(G128,Sheet3!B:C,2,0),"")</f>
        <v>MACARRÃO</v>
      </c>
      <c r="I128">
        <v>5</v>
      </c>
      <c r="K128">
        <f>VLOOKUP(G128,Sheet3!B:E,4,0)</f>
        <v>4.75</v>
      </c>
      <c r="O128" s="9">
        <f t="shared" si="1"/>
        <v>4.75</v>
      </c>
      <c r="P128" s="10" t="str">
        <f>VLOOKUP(C128,DE_PARA!H:I,2,0)</f>
        <v>Abril</v>
      </c>
      <c r="Q128" s="10" t="str">
        <f>VLOOKUP(F128,'BASE CONTATOS'!C:D,2,0)</f>
        <v>Natalia</v>
      </c>
    </row>
    <row r="129" spans="2:17" x14ac:dyDescent="0.3">
      <c r="B129" t="str">
        <f>CSV!M128</f>
        <v/>
      </c>
      <c r="C129" t="str">
        <f>CSV!O128</f>
        <v/>
      </c>
      <c r="D129" s="6" t="e">
        <f>CSV!P128</f>
        <v>#VALUE!</v>
      </c>
      <c r="F129" t="str">
        <f>CSV!K128</f>
        <v/>
      </c>
      <c r="G129" t="str">
        <f>CSV!L128</f>
        <v/>
      </c>
      <c r="H129" t="str">
        <f>IFERROR(VLOOKUP(G129,Sheet3!B:C,2,0),"")</f>
        <v/>
      </c>
      <c r="I129">
        <v>1</v>
      </c>
      <c r="K129" t="e">
        <f>VLOOKUP(G129,Sheet3!B:E,4,0)</f>
        <v>#N/A</v>
      </c>
      <c r="O129" s="9" t="e">
        <f t="shared" si="1"/>
        <v>#N/A</v>
      </c>
      <c r="P129" s="10" t="e">
        <f>VLOOKUP(C129,DE_PARA!H:I,2,0)</f>
        <v>#N/A</v>
      </c>
      <c r="Q129" s="10" t="e">
        <f>VLOOKUP(F129,'BASE CONTATOS'!C:D,2,0)</f>
        <v>#N/A</v>
      </c>
    </row>
    <row r="130" spans="2:17" x14ac:dyDescent="0.3">
      <c r="B130">
        <f>CSV!M129</f>
        <v>2019</v>
      </c>
      <c r="C130">
        <f>CSV!O129</f>
        <v>4</v>
      </c>
      <c r="D130" s="6">
        <f>CSV!P129</f>
        <v>24</v>
      </c>
      <c r="F130">
        <f>CSV!K129</f>
        <v>90364</v>
      </c>
      <c r="G130">
        <f>CSV!L129</f>
        <v>2349</v>
      </c>
      <c r="H130" t="str">
        <f>IFERROR(VLOOKUP(G130,Sheet3!B:C,2,0),"")</f>
        <v>AÇÚCAR</v>
      </c>
      <c r="I130">
        <v>3</v>
      </c>
      <c r="K130">
        <f>VLOOKUP(G130,Sheet3!B:E,4,0)</f>
        <v>10.74</v>
      </c>
      <c r="O130" s="9">
        <f t="shared" si="1"/>
        <v>10.74</v>
      </c>
      <c r="P130" s="10" t="str">
        <f>VLOOKUP(C130,DE_PARA!H:I,2,0)</f>
        <v>Abril</v>
      </c>
      <c r="Q130" s="10" t="str">
        <f>VLOOKUP(F130,'BASE CONTATOS'!C:D,2,0)</f>
        <v>Thomaz</v>
      </c>
    </row>
    <row r="131" spans="2:17" x14ac:dyDescent="0.3">
      <c r="B131" t="str">
        <f>CSV!M130</f>
        <v/>
      </c>
      <c r="C131" t="str">
        <f>CSV!O130</f>
        <v/>
      </c>
      <c r="D131" s="6" t="e">
        <f>CSV!P130</f>
        <v>#VALUE!</v>
      </c>
      <c r="F131" t="str">
        <f>CSV!K130</f>
        <v/>
      </c>
      <c r="G131" t="str">
        <f>CSV!L130</f>
        <v/>
      </c>
      <c r="H131" t="str">
        <f>IFERROR(VLOOKUP(G131,Sheet3!B:C,2,0),"")</f>
        <v/>
      </c>
      <c r="I131">
        <v>4</v>
      </c>
      <c r="K131" t="e">
        <f>VLOOKUP(G131,Sheet3!B:E,4,0)</f>
        <v>#N/A</v>
      </c>
      <c r="O131" s="9" t="e">
        <f t="shared" ref="O131:O194" si="2">IF(K131&gt;0,K131,"PENDENTE")</f>
        <v>#N/A</v>
      </c>
      <c r="P131" s="10" t="e">
        <f>VLOOKUP(C131,DE_PARA!H:I,2,0)</f>
        <v>#N/A</v>
      </c>
      <c r="Q131" s="10" t="e">
        <f>VLOOKUP(F131,'BASE CONTATOS'!C:D,2,0)</f>
        <v>#N/A</v>
      </c>
    </row>
    <row r="132" spans="2:17" x14ac:dyDescent="0.3">
      <c r="B132">
        <f>CSV!M131</f>
        <v>2019</v>
      </c>
      <c r="C132">
        <f>CSV!O131</f>
        <v>4</v>
      </c>
      <c r="D132" s="6">
        <f>CSV!P131</f>
        <v>20</v>
      </c>
      <c r="F132">
        <f>CSV!K131</f>
        <v>62900</v>
      </c>
      <c r="G132">
        <f>CSV!L131</f>
        <v>988</v>
      </c>
      <c r="H132" t="str">
        <f>IFERROR(VLOOKUP(G132,Sheet3!B:C,2,0),"")</f>
        <v>MACARRÃO</v>
      </c>
      <c r="I132">
        <v>1</v>
      </c>
      <c r="K132">
        <f>VLOOKUP(G132,Sheet3!B:E,4,0)</f>
        <v>4.75</v>
      </c>
      <c r="O132" s="9">
        <f t="shared" si="2"/>
        <v>4.75</v>
      </c>
      <c r="P132" s="10" t="str">
        <f>VLOOKUP(C132,DE_PARA!H:I,2,0)</f>
        <v>Abril</v>
      </c>
      <c r="Q132" s="10" t="str">
        <f>VLOOKUP(F132,'BASE CONTATOS'!C:D,2,0)</f>
        <v>Bial</v>
      </c>
    </row>
    <row r="133" spans="2:17" x14ac:dyDescent="0.3">
      <c r="B133" t="str">
        <f>CSV!M132</f>
        <v/>
      </c>
      <c r="C133" t="str">
        <f>CSV!O132</f>
        <v/>
      </c>
      <c r="D133" s="6" t="e">
        <f>CSV!P132</f>
        <v>#VALUE!</v>
      </c>
      <c r="F133" t="str">
        <f>CSV!K132</f>
        <v/>
      </c>
      <c r="G133" t="str">
        <f>CSV!L132</f>
        <v/>
      </c>
      <c r="H133" t="str">
        <f>IFERROR(VLOOKUP(G133,Sheet3!B:C,2,0),"")</f>
        <v/>
      </c>
      <c r="I133">
        <v>5</v>
      </c>
      <c r="K133" t="e">
        <f>VLOOKUP(G133,Sheet3!B:E,4,0)</f>
        <v>#N/A</v>
      </c>
      <c r="O133" s="9" t="e">
        <f t="shared" si="2"/>
        <v>#N/A</v>
      </c>
      <c r="P133" s="10" t="e">
        <f>VLOOKUP(C133,DE_PARA!H:I,2,0)</f>
        <v>#N/A</v>
      </c>
      <c r="Q133" s="10" t="e">
        <f>VLOOKUP(F133,'BASE CONTATOS'!C:D,2,0)</f>
        <v>#N/A</v>
      </c>
    </row>
    <row r="134" spans="2:17" x14ac:dyDescent="0.3">
      <c r="B134">
        <f>CSV!M133</f>
        <v>2019</v>
      </c>
      <c r="C134">
        <f>CSV!O133</f>
        <v>4</v>
      </c>
      <c r="D134" s="6">
        <f>CSV!P133</f>
        <v>10</v>
      </c>
      <c r="F134">
        <f>CSV!K133</f>
        <v>56365</v>
      </c>
      <c r="G134">
        <f>CSV!L133</f>
        <v>504</v>
      </c>
      <c r="H134" t="str">
        <f>IFERROR(VLOOKUP(G134,Sheet3!B:C,2,0),"")</f>
        <v>LEITE</v>
      </c>
      <c r="I134">
        <v>4</v>
      </c>
      <c r="K134">
        <f>VLOOKUP(G134,Sheet3!B:E,4,0)</f>
        <v>3.99</v>
      </c>
      <c r="O134" s="9">
        <f t="shared" si="2"/>
        <v>3.99</v>
      </c>
      <c r="P134" s="10" t="str">
        <f>VLOOKUP(C134,DE_PARA!H:I,2,0)</f>
        <v>Abril</v>
      </c>
      <c r="Q134" s="10" t="str">
        <f>VLOOKUP(F134,'BASE CONTATOS'!C:D,2,0)</f>
        <v>Dr. Januário</v>
      </c>
    </row>
    <row r="135" spans="2:17" x14ac:dyDescent="0.3">
      <c r="B135" t="str">
        <f>CSV!M134</f>
        <v/>
      </c>
      <c r="C135" t="str">
        <f>CSV!O134</f>
        <v/>
      </c>
      <c r="D135" s="6" t="e">
        <f>CSV!P134</f>
        <v>#VALUE!</v>
      </c>
      <c r="F135" t="str">
        <f>CSV!K134</f>
        <v/>
      </c>
      <c r="G135" t="str">
        <f>CSV!L134</f>
        <v/>
      </c>
      <c r="H135" t="str">
        <f>IFERROR(VLOOKUP(G135,Sheet3!B:C,2,0),"")</f>
        <v/>
      </c>
      <c r="I135">
        <v>8</v>
      </c>
      <c r="K135" t="e">
        <f>VLOOKUP(G135,Sheet3!B:E,4,0)</f>
        <v>#N/A</v>
      </c>
      <c r="O135" s="9" t="e">
        <f t="shared" si="2"/>
        <v>#N/A</v>
      </c>
      <c r="P135" s="10" t="e">
        <f>VLOOKUP(C135,DE_PARA!H:I,2,0)</f>
        <v>#N/A</v>
      </c>
      <c r="Q135" s="10" t="e">
        <f>VLOOKUP(F135,'BASE CONTATOS'!C:D,2,0)</f>
        <v>#N/A</v>
      </c>
    </row>
    <row r="136" spans="2:17" x14ac:dyDescent="0.3">
      <c r="B136">
        <f>CSV!M135</f>
        <v>2019</v>
      </c>
      <c r="C136">
        <f>CSV!O135</f>
        <v>4</v>
      </c>
      <c r="D136" s="6">
        <f>CSV!P135</f>
        <v>15</v>
      </c>
      <c r="F136">
        <f>CSV!K135</f>
        <v>56365</v>
      </c>
      <c r="G136">
        <f>CSV!L135</f>
        <v>1164</v>
      </c>
      <c r="H136" t="str">
        <f>IFERROR(VLOOKUP(G136,Sheet3!B:C,2,0),"")</f>
        <v>QUEIJO</v>
      </c>
      <c r="I136">
        <v>6</v>
      </c>
      <c r="K136">
        <f>VLOOKUP(G136,Sheet3!B:E,4,0)</f>
        <v>27.41</v>
      </c>
      <c r="O136" s="9">
        <f t="shared" si="2"/>
        <v>27.41</v>
      </c>
      <c r="P136" s="10" t="str">
        <f>VLOOKUP(C136,DE_PARA!H:I,2,0)</f>
        <v>Abril</v>
      </c>
      <c r="Q136" s="10" t="str">
        <f>VLOOKUP(F136,'BASE CONTATOS'!C:D,2,0)</f>
        <v>Dr. Januário</v>
      </c>
    </row>
    <row r="137" spans="2:17" x14ac:dyDescent="0.3">
      <c r="B137" t="str">
        <f>CSV!M136</f>
        <v/>
      </c>
      <c r="C137" t="str">
        <f>CSV!O136</f>
        <v/>
      </c>
      <c r="D137" s="6" t="e">
        <f>CSV!P136</f>
        <v>#VALUE!</v>
      </c>
      <c r="F137" t="str">
        <f>CSV!K136</f>
        <v/>
      </c>
      <c r="G137" t="str">
        <f>CSV!L136</f>
        <v/>
      </c>
      <c r="H137" t="str">
        <f>IFERROR(VLOOKUP(G137,Sheet3!B:C,2,0),"")</f>
        <v/>
      </c>
      <c r="I137">
        <v>6</v>
      </c>
      <c r="K137" t="e">
        <f>VLOOKUP(G137,Sheet3!B:E,4,0)</f>
        <v>#N/A</v>
      </c>
      <c r="O137" s="9" t="e">
        <f t="shared" si="2"/>
        <v>#N/A</v>
      </c>
      <c r="P137" s="10" t="e">
        <f>VLOOKUP(C137,DE_PARA!H:I,2,0)</f>
        <v>#N/A</v>
      </c>
      <c r="Q137" s="10" t="e">
        <f>VLOOKUP(F137,'BASE CONTATOS'!C:D,2,0)</f>
        <v>#N/A</v>
      </c>
    </row>
    <row r="138" spans="2:17" x14ac:dyDescent="0.3">
      <c r="B138">
        <f>CSV!M137</f>
        <v>2019</v>
      </c>
      <c r="C138">
        <f>CSV!O137</f>
        <v>4</v>
      </c>
      <c r="D138" s="6">
        <f>CSV!P137</f>
        <v>4</v>
      </c>
      <c r="F138">
        <f>CSV!K137</f>
        <v>56365</v>
      </c>
      <c r="G138">
        <f>CSV!L137</f>
        <v>2350</v>
      </c>
      <c r="H138" t="str">
        <f>IFERROR(VLOOKUP(G138,Sheet3!B:C,2,0),"")</f>
        <v>BISCOITO</v>
      </c>
      <c r="I138">
        <v>2</v>
      </c>
      <c r="K138">
        <f>VLOOKUP(G138,Sheet3!B:E,4,0)</f>
        <v>3.94</v>
      </c>
      <c r="O138" s="9">
        <f t="shared" si="2"/>
        <v>3.94</v>
      </c>
      <c r="P138" s="10" t="str">
        <f>VLOOKUP(C138,DE_PARA!H:I,2,0)</f>
        <v>Abril</v>
      </c>
      <c r="Q138" s="10" t="str">
        <f>VLOOKUP(F138,'BASE CONTATOS'!C:D,2,0)</f>
        <v>Dr. Januário</v>
      </c>
    </row>
    <row r="139" spans="2:17" x14ac:dyDescent="0.3">
      <c r="B139" t="str">
        <f>CSV!M138</f>
        <v/>
      </c>
      <c r="C139" t="str">
        <f>CSV!O138</f>
        <v/>
      </c>
      <c r="D139" s="6" t="e">
        <f>CSV!P138</f>
        <v>#VALUE!</v>
      </c>
      <c r="F139" t="str">
        <f>CSV!K138</f>
        <v/>
      </c>
      <c r="G139" t="str">
        <f>CSV!L138</f>
        <v/>
      </c>
      <c r="H139" t="str">
        <f>IFERROR(VLOOKUP(G139,Sheet3!B:C,2,0),"")</f>
        <v/>
      </c>
      <c r="I139">
        <v>2</v>
      </c>
      <c r="K139" t="e">
        <f>VLOOKUP(G139,Sheet3!B:E,4,0)</f>
        <v>#N/A</v>
      </c>
      <c r="O139" s="9" t="e">
        <f t="shared" si="2"/>
        <v>#N/A</v>
      </c>
      <c r="P139" s="10" t="e">
        <f>VLOOKUP(C139,DE_PARA!H:I,2,0)</f>
        <v>#N/A</v>
      </c>
      <c r="Q139" s="10" t="e">
        <f>VLOOKUP(F139,'BASE CONTATOS'!C:D,2,0)</f>
        <v>#N/A</v>
      </c>
    </row>
    <row r="140" spans="2:17" x14ac:dyDescent="0.3">
      <c r="B140">
        <f>CSV!M139</f>
        <v>2019</v>
      </c>
      <c r="C140">
        <f>CSV!O139</f>
        <v>4</v>
      </c>
      <c r="D140" s="6">
        <f>CSV!P139</f>
        <v>18</v>
      </c>
      <c r="F140">
        <f>CSV!K139</f>
        <v>12278</v>
      </c>
      <c r="G140">
        <f>CSV!L139</f>
        <v>9096</v>
      </c>
      <c r="H140" t="str">
        <f>IFERROR(VLOOKUP(G140,Sheet3!B:C,2,0),"")</f>
        <v>AVEIA</v>
      </c>
      <c r="I140">
        <v>2</v>
      </c>
      <c r="K140">
        <f>VLOOKUP(G140,Sheet3!B:E,4,0)</f>
        <v>13.9</v>
      </c>
      <c r="O140" s="9">
        <f t="shared" si="2"/>
        <v>13.9</v>
      </c>
      <c r="P140" s="10" t="str">
        <f>VLOOKUP(C140,DE_PARA!H:I,2,0)</f>
        <v>Abril</v>
      </c>
      <c r="Q140" s="10" t="str">
        <f>VLOOKUP(F140,'BASE CONTATOS'!C:D,2,0)</f>
        <v>Silvinha</v>
      </c>
    </row>
    <row r="141" spans="2:17" x14ac:dyDescent="0.3">
      <c r="B141" t="str">
        <f>CSV!M140</f>
        <v/>
      </c>
      <c r="C141" t="str">
        <f>CSV!O140</f>
        <v/>
      </c>
      <c r="D141" s="6" t="e">
        <f>CSV!P140</f>
        <v>#VALUE!</v>
      </c>
      <c r="F141" t="str">
        <f>CSV!K140</f>
        <v/>
      </c>
      <c r="G141" t="str">
        <f>CSV!L140</f>
        <v/>
      </c>
      <c r="H141" t="str">
        <f>IFERROR(VLOOKUP(G141,Sheet3!B:C,2,0),"")</f>
        <v/>
      </c>
      <c r="I141">
        <v>1</v>
      </c>
      <c r="K141" t="e">
        <f>VLOOKUP(G141,Sheet3!B:E,4,0)</f>
        <v>#N/A</v>
      </c>
      <c r="O141" s="9" t="e">
        <f t="shared" si="2"/>
        <v>#N/A</v>
      </c>
      <c r="P141" s="10" t="e">
        <f>VLOOKUP(C141,DE_PARA!H:I,2,0)</f>
        <v>#N/A</v>
      </c>
      <c r="Q141" s="10" t="e">
        <f>VLOOKUP(F141,'BASE CONTATOS'!C:D,2,0)</f>
        <v>#N/A</v>
      </c>
    </row>
    <row r="142" spans="2:17" x14ac:dyDescent="0.3">
      <c r="B142">
        <f>CSV!M141</f>
        <v>2019</v>
      </c>
      <c r="C142">
        <f>CSV!O141</f>
        <v>4</v>
      </c>
      <c r="D142" s="6">
        <f>CSV!P141</f>
        <v>1</v>
      </c>
      <c r="F142">
        <f>CSV!K141</f>
        <v>57543</v>
      </c>
      <c r="G142">
        <f>CSV!L141</f>
        <v>2349</v>
      </c>
      <c r="H142" t="str">
        <f>IFERROR(VLOOKUP(G142,Sheet3!B:C,2,0),"")</f>
        <v>AÇÚCAR</v>
      </c>
      <c r="I142">
        <v>10</v>
      </c>
      <c r="K142">
        <f>VLOOKUP(G142,Sheet3!B:E,4,0)</f>
        <v>10.74</v>
      </c>
      <c r="O142" s="9">
        <f t="shared" si="2"/>
        <v>10.74</v>
      </c>
      <c r="P142" s="10" t="str">
        <f>VLOOKUP(C142,DE_PARA!H:I,2,0)</f>
        <v>Abril</v>
      </c>
      <c r="Q142" s="10" t="str">
        <f>VLOOKUP(F142,'BASE CONTATOS'!C:D,2,0)</f>
        <v>Stella</v>
      </c>
    </row>
    <row r="143" spans="2:17" x14ac:dyDescent="0.3">
      <c r="B143" t="str">
        <f>CSV!M142</f>
        <v/>
      </c>
      <c r="C143" t="str">
        <f>CSV!O142</f>
        <v/>
      </c>
      <c r="D143" s="6" t="e">
        <f>CSV!P142</f>
        <v>#VALUE!</v>
      </c>
      <c r="F143" t="str">
        <f>CSV!K142</f>
        <v/>
      </c>
      <c r="G143" t="str">
        <f>CSV!L142</f>
        <v/>
      </c>
      <c r="H143" t="str">
        <f>IFERROR(VLOOKUP(G143,Sheet3!B:C,2,0),"")</f>
        <v/>
      </c>
      <c r="I143">
        <v>2</v>
      </c>
      <c r="K143" t="e">
        <f>VLOOKUP(G143,Sheet3!B:E,4,0)</f>
        <v>#N/A</v>
      </c>
      <c r="O143" s="9" t="e">
        <f t="shared" si="2"/>
        <v>#N/A</v>
      </c>
      <c r="P143" s="10" t="e">
        <f>VLOOKUP(C143,DE_PARA!H:I,2,0)</f>
        <v>#N/A</v>
      </c>
      <c r="Q143" s="10" t="e">
        <f>VLOOKUP(F143,'BASE CONTATOS'!C:D,2,0)</f>
        <v>#N/A</v>
      </c>
    </row>
    <row r="144" spans="2:17" x14ac:dyDescent="0.3">
      <c r="B144">
        <f>CSV!M143</f>
        <v>2019</v>
      </c>
      <c r="C144">
        <f>CSV!O143</f>
        <v>4</v>
      </c>
      <c r="D144" s="6">
        <f>CSV!P143</f>
        <v>27</v>
      </c>
      <c r="F144">
        <f>CSV!K143</f>
        <v>90364</v>
      </c>
      <c r="G144">
        <f>CSV!L143</f>
        <v>504</v>
      </c>
      <c r="H144" t="str">
        <f>IFERROR(VLOOKUP(G144,Sheet3!B:C,2,0),"")</f>
        <v>LEITE</v>
      </c>
      <c r="I144">
        <v>3</v>
      </c>
      <c r="K144">
        <f>VLOOKUP(G144,Sheet3!B:E,4,0)</f>
        <v>3.99</v>
      </c>
      <c r="O144" s="9">
        <f t="shared" si="2"/>
        <v>3.99</v>
      </c>
      <c r="P144" s="10" t="str">
        <f>VLOOKUP(C144,DE_PARA!H:I,2,0)</f>
        <v>Abril</v>
      </c>
      <c r="Q144" s="10" t="str">
        <f>VLOOKUP(F144,'BASE CONTATOS'!C:D,2,0)</f>
        <v>Thomaz</v>
      </c>
    </row>
    <row r="145" spans="2:17" x14ac:dyDescent="0.3">
      <c r="B145" t="str">
        <f>CSV!M144</f>
        <v/>
      </c>
      <c r="C145" t="str">
        <f>CSV!O144</f>
        <v/>
      </c>
      <c r="D145" s="6" t="e">
        <f>CSV!P144</f>
        <v>#VALUE!</v>
      </c>
      <c r="F145" t="str">
        <f>CSV!K144</f>
        <v/>
      </c>
      <c r="G145" t="str">
        <f>CSV!L144</f>
        <v/>
      </c>
      <c r="H145" t="str">
        <f>IFERROR(VLOOKUP(G145,Sheet3!B:C,2,0),"")</f>
        <v/>
      </c>
      <c r="I145">
        <v>7</v>
      </c>
      <c r="K145" t="e">
        <f>VLOOKUP(G145,Sheet3!B:E,4,0)</f>
        <v>#N/A</v>
      </c>
      <c r="O145" s="9" t="e">
        <f t="shared" si="2"/>
        <v>#N/A</v>
      </c>
      <c r="P145" s="10" t="e">
        <f>VLOOKUP(C145,DE_PARA!H:I,2,0)</f>
        <v>#N/A</v>
      </c>
      <c r="Q145" s="10" t="e">
        <f>VLOOKUP(F145,'BASE CONTATOS'!C:D,2,0)</f>
        <v>#N/A</v>
      </c>
    </row>
    <row r="146" spans="2:17" x14ac:dyDescent="0.3">
      <c r="B146">
        <f>CSV!M145</f>
        <v>2019</v>
      </c>
      <c r="C146">
        <f>CSV!O145</f>
        <v>4</v>
      </c>
      <c r="D146" s="6">
        <f>CSV!P145</f>
        <v>20</v>
      </c>
      <c r="F146">
        <f>CSV!K145</f>
        <v>27697</v>
      </c>
      <c r="G146">
        <f>CSV!L145</f>
        <v>504</v>
      </c>
      <c r="H146" t="str">
        <f>IFERROR(VLOOKUP(G146,Sheet3!B:C,2,0),"")</f>
        <v>LEITE</v>
      </c>
      <c r="I146">
        <v>1</v>
      </c>
      <c r="K146">
        <f>VLOOKUP(G146,Sheet3!B:E,4,0)</f>
        <v>3.99</v>
      </c>
      <c r="O146" s="9">
        <f t="shared" si="2"/>
        <v>3.99</v>
      </c>
      <c r="P146" s="10" t="str">
        <f>VLOOKUP(C146,DE_PARA!H:I,2,0)</f>
        <v>Abril</v>
      </c>
      <c r="Q146" s="10" t="e">
        <f>VLOOKUP(F146,'BASE CONTATOS'!C:D,2,0)</f>
        <v>#N/A</v>
      </c>
    </row>
    <row r="147" spans="2:17" x14ac:dyDescent="0.3">
      <c r="B147" t="str">
        <f>CSV!M146</f>
        <v/>
      </c>
      <c r="C147" t="str">
        <f>CSV!O146</f>
        <v/>
      </c>
      <c r="D147" s="6" t="e">
        <f>CSV!P146</f>
        <v>#VALUE!</v>
      </c>
      <c r="F147" t="str">
        <f>CSV!K146</f>
        <v/>
      </c>
      <c r="G147" t="str">
        <f>CSV!L146</f>
        <v/>
      </c>
      <c r="H147" t="str">
        <f>IFERROR(VLOOKUP(G147,Sheet3!B:C,2,0),"")</f>
        <v/>
      </c>
      <c r="I147">
        <v>2</v>
      </c>
      <c r="K147" t="e">
        <f>VLOOKUP(G147,Sheet3!B:E,4,0)</f>
        <v>#N/A</v>
      </c>
      <c r="O147" s="9" t="e">
        <f t="shared" si="2"/>
        <v>#N/A</v>
      </c>
      <c r="P147" s="10" t="e">
        <f>VLOOKUP(C147,DE_PARA!H:I,2,0)</f>
        <v>#N/A</v>
      </c>
      <c r="Q147" s="10" t="e">
        <f>VLOOKUP(F147,'BASE CONTATOS'!C:D,2,0)</f>
        <v>#N/A</v>
      </c>
    </row>
    <row r="148" spans="2:17" x14ac:dyDescent="0.3">
      <c r="B148">
        <f>CSV!M147</f>
        <v>2019</v>
      </c>
      <c r="C148">
        <f>CSV!O147</f>
        <v>4</v>
      </c>
      <c r="D148" s="6">
        <f>CSV!P147</f>
        <v>16</v>
      </c>
      <c r="F148">
        <f>CSV!K147</f>
        <v>27697</v>
      </c>
      <c r="G148">
        <f>CSV!L147</f>
        <v>2350</v>
      </c>
      <c r="H148" t="str">
        <f>IFERROR(VLOOKUP(G148,Sheet3!B:C,2,0),"")</f>
        <v>BISCOITO</v>
      </c>
      <c r="I148">
        <v>4</v>
      </c>
      <c r="K148">
        <f>VLOOKUP(G148,Sheet3!B:E,4,0)</f>
        <v>3.94</v>
      </c>
      <c r="O148" s="9">
        <f t="shared" si="2"/>
        <v>3.94</v>
      </c>
      <c r="P148" s="10" t="str">
        <f>VLOOKUP(C148,DE_PARA!H:I,2,0)</f>
        <v>Abril</v>
      </c>
      <c r="Q148" s="10" t="e">
        <f>VLOOKUP(F148,'BASE CONTATOS'!C:D,2,0)</f>
        <v>#N/A</v>
      </c>
    </row>
    <row r="149" spans="2:17" x14ac:dyDescent="0.3">
      <c r="B149" t="str">
        <f>CSV!M148</f>
        <v/>
      </c>
      <c r="C149" t="str">
        <f>CSV!O148</f>
        <v/>
      </c>
      <c r="D149" s="6" t="e">
        <f>CSV!P148</f>
        <v>#VALUE!</v>
      </c>
      <c r="F149" t="str">
        <f>CSV!K148</f>
        <v/>
      </c>
      <c r="G149" t="str">
        <f>CSV!L148</f>
        <v/>
      </c>
      <c r="H149" t="str">
        <f>IFERROR(VLOOKUP(G149,Sheet3!B:C,2,0),"")</f>
        <v/>
      </c>
      <c r="I149">
        <v>8</v>
      </c>
      <c r="K149" t="e">
        <f>VLOOKUP(G149,Sheet3!B:E,4,0)</f>
        <v>#N/A</v>
      </c>
      <c r="O149" s="9" t="e">
        <f t="shared" si="2"/>
        <v>#N/A</v>
      </c>
      <c r="P149" s="10" t="e">
        <f>VLOOKUP(C149,DE_PARA!H:I,2,0)</f>
        <v>#N/A</v>
      </c>
      <c r="Q149" s="10" t="e">
        <f>VLOOKUP(F149,'BASE CONTATOS'!C:D,2,0)</f>
        <v>#N/A</v>
      </c>
    </row>
    <row r="150" spans="2:17" x14ac:dyDescent="0.3">
      <c r="B150">
        <f>CSV!M149</f>
        <v>2019</v>
      </c>
      <c r="C150">
        <f>CSV!O149</f>
        <v>4</v>
      </c>
      <c r="D150" s="6">
        <f>CSV!P149</f>
        <v>18</v>
      </c>
      <c r="F150">
        <f>CSV!K149</f>
        <v>98663</v>
      </c>
      <c r="G150">
        <f>CSV!L149</f>
        <v>9084</v>
      </c>
      <c r="H150" t="str">
        <f>IFERROR(VLOOKUP(G150,Sheet3!B:C,2,0),"")</f>
        <v>MEL</v>
      </c>
      <c r="I150">
        <v>9</v>
      </c>
      <c r="K150">
        <f>VLOOKUP(G150,Sheet3!B:E,4,0)</f>
        <v>19.190000000000001</v>
      </c>
      <c r="O150" s="9">
        <f t="shared" si="2"/>
        <v>19.190000000000001</v>
      </c>
      <c r="P150" s="10" t="str">
        <f>VLOOKUP(C150,DE_PARA!H:I,2,0)</f>
        <v>Abril</v>
      </c>
      <c r="Q150" s="10" t="str">
        <f>VLOOKUP(F150,'BASE CONTATOS'!C:D,2,0)</f>
        <v>Natalia</v>
      </c>
    </row>
    <row r="151" spans="2:17" x14ac:dyDescent="0.3">
      <c r="B151" t="str">
        <f>CSV!M150</f>
        <v/>
      </c>
      <c r="C151" t="str">
        <f>CSV!O150</f>
        <v/>
      </c>
      <c r="D151" s="6" t="e">
        <f>CSV!P150</f>
        <v>#VALUE!</v>
      </c>
      <c r="F151" t="str">
        <f>CSV!K150</f>
        <v/>
      </c>
      <c r="G151" t="str">
        <f>CSV!L150</f>
        <v/>
      </c>
      <c r="H151" t="str">
        <f>IFERROR(VLOOKUP(G151,Sheet3!B:C,2,0),"")</f>
        <v/>
      </c>
      <c r="I151">
        <v>10</v>
      </c>
      <c r="K151" t="e">
        <f>VLOOKUP(G151,Sheet3!B:E,4,0)</f>
        <v>#N/A</v>
      </c>
      <c r="O151" s="9" t="e">
        <f t="shared" si="2"/>
        <v>#N/A</v>
      </c>
      <c r="P151" s="10" t="e">
        <f>VLOOKUP(C151,DE_PARA!H:I,2,0)</f>
        <v>#N/A</v>
      </c>
      <c r="Q151" s="10" t="e">
        <f>VLOOKUP(F151,'BASE CONTATOS'!C:D,2,0)</f>
        <v>#N/A</v>
      </c>
    </row>
    <row r="152" spans="2:17" x14ac:dyDescent="0.3">
      <c r="B152">
        <f>CSV!M151</f>
        <v>2019</v>
      </c>
      <c r="C152">
        <f>CSV!O151</f>
        <v>4</v>
      </c>
      <c r="D152" s="6">
        <f>CSV!P151</f>
        <v>24</v>
      </c>
      <c r="F152">
        <f>CSV!K151</f>
        <v>56365</v>
      </c>
      <c r="G152">
        <f>CSV!L151</f>
        <v>503</v>
      </c>
      <c r="H152" t="str">
        <f>IFERROR(VLOOKUP(G152,Sheet3!B:C,2,0),"")</f>
        <v>CARVÃO</v>
      </c>
      <c r="I152">
        <v>4</v>
      </c>
      <c r="K152">
        <f>VLOOKUP(G152,Sheet3!B:E,4,0)</f>
        <v>15.94</v>
      </c>
      <c r="O152" s="9">
        <f t="shared" si="2"/>
        <v>15.94</v>
      </c>
      <c r="P152" s="10" t="str">
        <f>VLOOKUP(C152,DE_PARA!H:I,2,0)</f>
        <v>Abril</v>
      </c>
      <c r="Q152" s="10" t="str">
        <f>VLOOKUP(F152,'BASE CONTATOS'!C:D,2,0)</f>
        <v>Dr. Januário</v>
      </c>
    </row>
    <row r="153" spans="2:17" x14ac:dyDescent="0.3">
      <c r="B153" t="str">
        <f>CSV!M152</f>
        <v/>
      </c>
      <c r="C153" t="str">
        <f>CSV!O152</f>
        <v/>
      </c>
      <c r="D153" s="6" t="e">
        <f>CSV!P152</f>
        <v>#VALUE!</v>
      </c>
      <c r="F153" t="str">
        <f>CSV!K152</f>
        <v/>
      </c>
      <c r="G153" t="str">
        <f>CSV!L152</f>
        <v/>
      </c>
      <c r="H153" t="str">
        <f>IFERROR(VLOOKUP(G153,Sheet3!B:C,2,0),"")</f>
        <v/>
      </c>
      <c r="I153">
        <v>1</v>
      </c>
      <c r="K153" t="e">
        <f>VLOOKUP(G153,Sheet3!B:E,4,0)</f>
        <v>#N/A</v>
      </c>
      <c r="O153" s="9" t="e">
        <f t="shared" si="2"/>
        <v>#N/A</v>
      </c>
      <c r="P153" s="10" t="e">
        <f>VLOOKUP(C153,DE_PARA!H:I,2,0)</f>
        <v>#N/A</v>
      </c>
      <c r="Q153" s="10" t="e">
        <f>VLOOKUP(F153,'BASE CONTATOS'!C:D,2,0)</f>
        <v>#N/A</v>
      </c>
    </row>
    <row r="154" spans="2:17" x14ac:dyDescent="0.3">
      <c r="B154">
        <f>CSV!M153</f>
        <v>2019</v>
      </c>
      <c r="C154">
        <f>CSV!O153</f>
        <v>4</v>
      </c>
      <c r="D154" s="6">
        <f>CSV!P153</f>
        <v>17</v>
      </c>
      <c r="F154">
        <f>CSV!K153</f>
        <v>62286</v>
      </c>
      <c r="G154">
        <f>CSV!L153</f>
        <v>504</v>
      </c>
      <c r="H154" t="str">
        <f>IFERROR(VLOOKUP(G154,Sheet3!B:C,2,0),"")</f>
        <v>LEITE</v>
      </c>
      <c r="I154">
        <v>2</v>
      </c>
      <c r="K154">
        <f>VLOOKUP(G154,Sheet3!B:E,4,0)</f>
        <v>3.99</v>
      </c>
      <c r="O154" s="9">
        <f t="shared" si="2"/>
        <v>3.99</v>
      </c>
      <c r="P154" s="10" t="str">
        <f>VLOOKUP(C154,DE_PARA!H:I,2,0)</f>
        <v>Abril</v>
      </c>
      <c r="Q154" s="10" t="str">
        <f>VLOOKUP(F154,'BASE CONTATOS'!C:D,2,0)</f>
        <v>Steffan</v>
      </c>
    </row>
    <row r="155" spans="2:17" x14ac:dyDescent="0.3">
      <c r="B155" t="str">
        <f>CSV!M154</f>
        <v/>
      </c>
      <c r="C155" t="str">
        <f>CSV!O154</f>
        <v/>
      </c>
      <c r="D155" s="6" t="e">
        <f>CSV!P154</f>
        <v>#VALUE!</v>
      </c>
      <c r="F155" t="str">
        <f>CSV!K154</f>
        <v/>
      </c>
      <c r="G155" t="str">
        <f>CSV!L154</f>
        <v/>
      </c>
      <c r="H155" t="str">
        <f>IFERROR(VLOOKUP(G155,Sheet3!B:C,2,0),"")</f>
        <v/>
      </c>
      <c r="I155">
        <v>3</v>
      </c>
      <c r="K155" t="e">
        <f>VLOOKUP(G155,Sheet3!B:E,4,0)</f>
        <v>#N/A</v>
      </c>
      <c r="O155" s="9" t="e">
        <f t="shared" si="2"/>
        <v>#N/A</v>
      </c>
      <c r="P155" s="10" t="e">
        <f>VLOOKUP(C155,DE_PARA!H:I,2,0)</f>
        <v>#N/A</v>
      </c>
      <c r="Q155" s="10" t="e">
        <f>VLOOKUP(F155,'BASE CONTATOS'!C:D,2,0)</f>
        <v>#N/A</v>
      </c>
    </row>
    <row r="156" spans="2:17" x14ac:dyDescent="0.3">
      <c r="B156">
        <f>CSV!M155</f>
        <v>2019</v>
      </c>
      <c r="C156">
        <f>CSV!O155</f>
        <v>4</v>
      </c>
      <c r="D156" s="6">
        <f>CSV!P155</f>
        <v>17</v>
      </c>
      <c r="F156">
        <f>CSV!K155</f>
        <v>27697</v>
      </c>
      <c r="G156">
        <f>CSV!L155</f>
        <v>503</v>
      </c>
      <c r="H156" t="str">
        <f>IFERROR(VLOOKUP(G156,Sheet3!B:C,2,0),"")</f>
        <v>CARVÃO</v>
      </c>
      <c r="I156">
        <v>6</v>
      </c>
      <c r="K156">
        <f>VLOOKUP(G156,Sheet3!B:E,4,0)</f>
        <v>15.94</v>
      </c>
      <c r="O156" s="9">
        <f t="shared" si="2"/>
        <v>15.94</v>
      </c>
      <c r="P156" s="10" t="str">
        <f>VLOOKUP(C156,DE_PARA!H:I,2,0)</f>
        <v>Abril</v>
      </c>
      <c r="Q156" s="10" t="e">
        <f>VLOOKUP(F156,'BASE CONTATOS'!C:D,2,0)</f>
        <v>#N/A</v>
      </c>
    </row>
    <row r="157" spans="2:17" x14ac:dyDescent="0.3">
      <c r="B157" t="str">
        <f>CSV!M156</f>
        <v/>
      </c>
      <c r="C157" t="str">
        <f>CSV!O156</f>
        <v/>
      </c>
      <c r="D157" s="6" t="e">
        <f>CSV!P156</f>
        <v>#VALUE!</v>
      </c>
      <c r="F157" t="str">
        <f>CSV!K156</f>
        <v/>
      </c>
      <c r="G157" t="str">
        <f>CSV!L156</f>
        <v/>
      </c>
      <c r="H157" t="str">
        <f>IFERROR(VLOOKUP(G157,Sheet3!B:C,2,0),"")</f>
        <v/>
      </c>
      <c r="I157">
        <v>9</v>
      </c>
      <c r="K157" t="e">
        <f>VLOOKUP(G157,Sheet3!B:E,4,0)</f>
        <v>#N/A</v>
      </c>
      <c r="O157" s="9" t="e">
        <f t="shared" si="2"/>
        <v>#N/A</v>
      </c>
      <c r="P157" s="10" t="e">
        <f>VLOOKUP(C157,DE_PARA!H:I,2,0)</f>
        <v>#N/A</v>
      </c>
      <c r="Q157" s="10" t="e">
        <f>VLOOKUP(F157,'BASE CONTATOS'!C:D,2,0)</f>
        <v>#N/A</v>
      </c>
    </row>
    <row r="158" spans="2:17" x14ac:dyDescent="0.3">
      <c r="B158">
        <f>CSV!M157</f>
        <v>2019</v>
      </c>
      <c r="C158">
        <f>CSV!O157</f>
        <v>4</v>
      </c>
      <c r="D158" s="6">
        <f>CSV!P157</f>
        <v>11</v>
      </c>
      <c r="F158">
        <f>CSV!K157</f>
        <v>56365</v>
      </c>
      <c r="G158">
        <f>CSV!L157</f>
        <v>988</v>
      </c>
      <c r="H158" t="str">
        <f>IFERROR(VLOOKUP(G158,Sheet3!B:C,2,0),"")</f>
        <v>MACARRÃO</v>
      </c>
      <c r="I158">
        <v>7</v>
      </c>
      <c r="K158">
        <f>VLOOKUP(G158,Sheet3!B:E,4,0)</f>
        <v>4.75</v>
      </c>
      <c r="O158" s="9">
        <f t="shared" si="2"/>
        <v>4.75</v>
      </c>
      <c r="P158" s="10" t="str">
        <f>VLOOKUP(C158,DE_PARA!H:I,2,0)</f>
        <v>Abril</v>
      </c>
      <c r="Q158" s="10" t="str">
        <f>VLOOKUP(F158,'BASE CONTATOS'!C:D,2,0)</f>
        <v>Dr. Januário</v>
      </c>
    </row>
    <row r="159" spans="2:17" x14ac:dyDescent="0.3">
      <c r="B159" t="str">
        <f>CSV!M158</f>
        <v/>
      </c>
      <c r="C159" t="str">
        <f>CSV!O158</f>
        <v/>
      </c>
      <c r="D159" s="6" t="e">
        <f>CSV!P158</f>
        <v>#VALUE!</v>
      </c>
      <c r="F159" t="str">
        <f>CSV!K158</f>
        <v/>
      </c>
      <c r="G159" t="str">
        <f>CSV!L158</f>
        <v/>
      </c>
      <c r="H159" t="str">
        <f>IFERROR(VLOOKUP(G159,Sheet3!B:C,2,0),"")</f>
        <v/>
      </c>
      <c r="I159">
        <v>3</v>
      </c>
      <c r="K159" t="e">
        <f>VLOOKUP(G159,Sheet3!B:E,4,0)</f>
        <v>#N/A</v>
      </c>
      <c r="O159" s="9" t="e">
        <f t="shared" si="2"/>
        <v>#N/A</v>
      </c>
      <c r="P159" s="10" t="e">
        <f>VLOOKUP(C159,DE_PARA!H:I,2,0)</f>
        <v>#N/A</v>
      </c>
      <c r="Q159" s="10" t="e">
        <f>VLOOKUP(F159,'BASE CONTATOS'!C:D,2,0)</f>
        <v>#N/A</v>
      </c>
    </row>
    <row r="160" spans="2:17" x14ac:dyDescent="0.3">
      <c r="B160">
        <f>CSV!M159</f>
        <v>2019</v>
      </c>
      <c r="C160">
        <f>CSV!O159</f>
        <v>4</v>
      </c>
      <c r="D160" s="6">
        <f>CSV!P159</f>
        <v>9</v>
      </c>
      <c r="F160">
        <f>CSV!K159</f>
        <v>90364</v>
      </c>
      <c r="G160">
        <f>CSV!L159</f>
        <v>988</v>
      </c>
      <c r="H160" t="str">
        <f>IFERROR(VLOOKUP(G160,Sheet3!B:C,2,0),"")</f>
        <v>MACARRÃO</v>
      </c>
      <c r="I160">
        <v>10</v>
      </c>
      <c r="K160">
        <f>VLOOKUP(G160,Sheet3!B:E,4,0)</f>
        <v>4.75</v>
      </c>
      <c r="O160" s="9">
        <f t="shared" si="2"/>
        <v>4.75</v>
      </c>
      <c r="P160" s="10" t="str">
        <f>VLOOKUP(C160,DE_PARA!H:I,2,0)</f>
        <v>Abril</v>
      </c>
      <c r="Q160" s="10" t="str">
        <f>VLOOKUP(F160,'BASE CONTATOS'!C:D,2,0)</f>
        <v>Thomaz</v>
      </c>
    </row>
    <row r="161" spans="2:17" x14ac:dyDescent="0.3">
      <c r="B161" t="str">
        <f>CSV!M160</f>
        <v/>
      </c>
      <c r="C161" t="str">
        <f>CSV!O160</f>
        <v/>
      </c>
      <c r="D161" s="6" t="e">
        <f>CSV!P160</f>
        <v>#VALUE!</v>
      </c>
      <c r="F161" t="str">
        <f>CSV!K160</f>
        <v/>
      </c>
      <c r="G161" t="str">
        <f>CSV!L160</f>
        <v/>
      </c>
      <c r="H161" t="str">
        <f>IFERROR(VLOOKUP(G161,Sheet3!B:C,2,0),"")</f>
        <v/>
      </c>
      <c r="I161">
        <v>4</v>
      </c>
      <c r="K161" t="e">
        <f>VLOOKUP(G161,Sheet3!B:E,4,0)</f>
        <v>#N/A</v>
      </c>
      <c r="O161" s="9" t="e">
        <f t="shared" si="2"/>
        <v>#N/A</v>
      </c>
      <c r="P161" s="10" t="e">
        <f>VLOOKUP(C161,DE_PARA!H:I,2,0)</f>
        <v>#N/A</v>
      </c>
      <c r="Q161" s="10" t="e">
        <f>VLOOKUP(F161,'BASE CONTATOS'!C:D,2,0)</f>
        <v>#N/A</v>
      </c>
    </row>
    <row r="162" spans="2:17" x14ac:dyDescent="0.3">
      <c r="B162">
        <f>CSV!M161</f>
        <v>2019</v>
      </c>
      <c r="C162">
        <f>CSV!O161</f>
        <v>4</v>
      </c>
      <c r="D162" s="6">
        <f>CSV!P161</f>
        <v>2</v>
      </c>
      <c r="F162">
        <f>CSV!K161</f>
        <v>62286</v>
      </c>
      <c r="G162">
        <f>CSV!L161</f>
        <v>9084</v>
      </c>
      <c r="H162" t="str">
        <f>IFERROR(VLOOKUP(G162,Sheet3!B:C,2,0),"")</f>
        <v>MEL</v>
      </c>
      <c r="I162">
        <v>9</v>
      </c>
      <c r="K162">
        <f>VLOOKUP(G162,Sheet3!B:E,4,0)</f>
        <v>19.190000000000001</v>
      </c>
      <c r="O162" s="9">
        <f t="shared" si="2"/>
        <v>19.190000000000001</v>
      </c>
      <c r="P162" s="10" t="str">
        <f>VLOOKUP(C162,DE_PARA!H:I,2,0)</f>
        <v>Abril</v>
      </c>
      <c r="Q162" s="10" t="str">
        <f>VLOOKUP(F162,'BASE CONTATOS'!C:D,2,0)</f>
        <v>Steffan</v>
      </c>
    </row>
    <row r="163" spans="2:17" x14ac:dyDescent="0.3">
      <c r="B163" t="str">
        <f>CSV!M162</f>
        <v/>
      </c>
      <c r="C163" t="str">
        <f>CSV!O162</f>
        <v/>
      </c>
      <c r="D163" s="6" t="e">
        <f>CSV!P162</f>
        <v>#VALUE!</v>
      </c>
      <c r="F163" t="str">
        <f>CSV!K162</f>
        <v/>
      </c>
      <c r="G163" t="str">
        <f>CSV!L162</f>
        <v/>
      </c>
      <c r="H163" t="str">
        <f>IFERROR(VLOOKUP(G163,Sheet3!B:C,2,0),"")</f>
        <v/>
      </c>
      <c r="I163">
        <v>10</v>
      </c>
      <c r="K163" t="e">
        <f>VLOOKUP(G163,Sheet3!B:E,4,0)</f>
        <v>#N/A</v>
      </c>
      <c r="O163" s="9" t="e">
        <f t="shared" si="2"/>
        <v>#N/A</v>
      </c>
      <c r="P163" s="10" t="e">
        <f>VLOOKUP(C163,DE_PARA!H:I,2,0)</f>
        <v>#N/A</v>
      </c>
      <c r="Q163" s="10" t="e">
        <f>VLOOKUP(F163,'BASE CONTATOS'!C:D,2,0)</f>
        <v>#N/A</v>
      </c>
    </row>
    <row r="164" spans="2:17" x14ac:dyDescent="0.3">
      <c r="B164">
        <f>CSV!M163</f>
        <v>2019</v>
      </c>
      <c r="C164">
        <f>CSV!O163</f>
        <v>4</v>
      </c>
      <c r="D164" s="6">
        <f>CSV!P163</f>
        <v>27</v>
      </c>
      <c r="F164">
        <f>CSV!K163</f>
        <v>62286</v>
      </c>
      <c r="G164">
        <f>CSV!L163</f>
        <v>9096</v>
      </c>
      <c r="H164" t="str">
        <f>IFERROR(VLOOKUP(G164,Sheet3!B:C,2,0),"")</f>
        <v>AVEIA</v>
      </c>
      <c r="I164">
        <v>3</v>
      </c>
      <c r="K164">
        <f>VLOOKUP(G164,Sheet3!B:E,4,0)</f>
        <v>13.9</v>
      </c>
      <c r="O164" s="9">
        <f t="shared" si="2"/>
        <v>13.9</v>
      </c>
      <c r="P164" s="10" t="str">
        <f>VLOOKUP(C164,DE_PARA!H:I,2,0)</f>
        <v>Abril</v>
      </c>
      <c r="Q164" s="10" t="str">
        <f>VLOOKUP(F164,'BASE CONTATOS'!C:D,2,0)</f>
        <v>Steffan</v>
      </c>
    </row>
    <row r="165" spans="2:17" x14ac:dyDescent="0.3">
      <c r="B165" t="str">
        <f>CSV!M164</f>
        <v/>
      </c>
      <c r="C165" t="str">
        <f>CSV!O164</f>
        <v/>
      </c>
      <c r="D165" s="6" t="e">
        <f>CSV!P164</f>
        <v>#VALUE!</v>
      </c>
      <c r="F165" t="str">
        <f>CSV!K164</f>
        <v/>
      </c>
      <c r="G165" t="str">
        <f>CSV!L164</f>
        <v/>
      </c>
      <c r="H165" t="str">
        <f>IFERROR(VLOOKUP(G165,Sheet3!B:C,2,0),"")</f>
        <v/>
      </c>
      <c r="I165">
        <v>5</v>
      </c>
      <c r="K165" t="e">
        <f>VLOOKUP(G165,Sheet3!B:E,4,0)</f>
        <v>#N/A</v>
      </c>
      <c r="O165" s="9" t="e">
        <f t="shared" si="2"/>
        <v>#N/A</v>
      </c>
      <c r="P165" s="10" t="e">
        <f>VLOOKUP(C165,DE_PARA!H:I,2,0)</f>
        <v>#N/A</v>
      </c>
      <c r="Q165" s="10" t="e">
        <f>VLOOKUP(F165,'BASE CONTATOS'!C:D,2,0)</f>
        <v>#N/A</v>
      </c>
    </row>
    <row r="166" spans="2:17" x14ac:dyDescent="0.3">
      <c r="B166">
        <f>CSV!M165</f>
        <v>2019</v>
      </c>
      <c r="C166">
        <f>CSV!O165</f>
        <v>4</v>
      </c>
      <c r="D166" s="6">
        <f>CSV!P165</f>
        <v>4</v>
      </c>
      <c r="F166">
        <f>CSV!K165</f>
        <v>12278</v>
      </c>
      <c r="G166">
        <f>CSV!L165</f>
        <v>9084</v>
      </c>
      <c r="H166" t="str">
        <f>IFERROR(VLOOKUP(G166,Sheet3!B:C,2,0),"")</f>
        <v>MEL</v>
      </c>
      <c r="I166">
        <v>5</v>
      </c>
      <c r="K166">
        <f>VLOOKUP(G166,Sheet3!B:E,4,0)</f>
        <v>19.190000000000001</v>
      </c>
      <c r="O166" s="9">
        <f t="shared" si="2"/>
        <v>19.190000000000001</v>
      </c>
      <c r="P166" s="10" t="str">
        <f>VLOOKUP(C166,DE_PARA!H:I,2,0)</f>
        <v>Abril</v>
      </c>
      <c r="Q166" s="10" t="str">
        <f>VLOOKUP(F166,'BASE CONTATOS'!C:D,2,0)</f>
        <v>Silvinha</v>
      </c>
    </row>
    <row r="167" spans="2:17" x14ac:dyDescent="0.3">
      <c r="B167" t="str">
        <f>CSV!M166</f>
        <v/>
      </c>
      <c r="C167" t="str">
        <f>CSV!O166</f>
        <v/>
      </c>
      <c r="D167" s="6" t="e">
        <f>CSV!P166</f>
        <v>#VALUE!</v>
      </c>
      <c r="F167" t="str">
        <f>CSV!K166</f>
        <v/>
      </c>
      <c r="G167" t="str">
        <f>CSV!L166</f>
        <v/>
      </c>
      <c r="H167" t="str">
        <f>IFERROR(VLOOKUP(G167,Sheet3!B:C,2,0),"")</f>
        <v/>
      </c>
      <c r="I167">
        <v>2</v>
      </c>
      <c r="K167" t="e">
        <f>VLOOKUP(G167,Sheet3!B:E,4,0)</f>
        <v>#N/A</v>
      </c>
      <c r="O167" s="9" t="e">
        <f t="shared" si="2"/>
        <v>#N/A</v>
      </c>
      <c r="P167" s="10" t="e">
        <f>VLOOKUP(C167,DE_PARA!H:I,2,0)</f>
        <v>#N/A</v>
      </c>
      <c r="Q167" s="10" t="e">
        <f>VLOOKUP(F167,'BASE CONTATOS'!C:D,2,0)</f>
        <v>#N/A</v>
      </c>
    </row>
    <row r="168" spans="2:17" x14ac:dyDescent="0.3">
      <c r="B168">
        <f>CSV!M167</f>
        <v>2019</v>
      </c>
      <c r="C168">
        <f>CSV!O167</f>
        <v>4</v>
      </c>
      <c r="D168" s="6">
        <f>CSV!P167</f>
        <v>7</v>
      </c>
      <c r="F168">
        <f>CSV!K167</f>
        <v>12278</v>
      </c>
      <c r="G168">
        <f>CSV!L167</f>
        <v>9087</v>
      </c>
      <c r="H168" t="str">
        <f>IFERROR(VLOOKUP(G168,Sheet3!B:C,2,0),"")</f>
        <v>FARINHA</v>
      </c>
      <c r="I168">
        <v>4</v>
      </c>
      <c r="K168">
        <f>VLOOKUP(G168,Sheet3!B:E,4,0)</f>
        <v>19.399999999999999</v>
      </c>
      <c r="O168" s="9">
        <f t="shared" si="2"/>
        <v>19.399999999999999</v>
      </c>
      <c r="P168" s="10" t="str">
        <f>VLOOKUP(C168,DE_PARA!H:I,2,0)</f>
        <v>Abril</v>
      </c>
      <c r="Q168" s="10" t="str">
        <f>VLOOKUP(F168,'BASE CONTATOS'!C:D,2,0)</f>
        <v>Silvinha</v>
      </c>
    </row>
    <row r="169" spans="2:17" x14ac:dyDescent="0.3">
      <c r="B169" t="str">
        <f>CSV!M168</f>
        <v/>
      </c>
      <c r="C169" t="str">
        <f>CSV!O168</f>
        <v/>
      </c>
      <c r="D169" s="6" t="e">
        <f>CSV!P168</f>
        <v>#VALUE!</v>
      </c>
      <c r="F169" t="str">
        <f>CSV!K168</f>
        <v/>
      </c>
      <c r="G169" t="str">
        <f>CSV!L168</f>
        <v/>
      </c>
      <c r="H169" t="str">
        <f>IFERROR(VLOOKUP(G169,Sheet3!B:C,2,0),"")</f>
        <v/>
      </c>
      <c r="I169">
        <v>1</v>
      </c>
      <c r="K169" t="e">
        <f>VLOOKUP(G169,Sheet3!B:E,4,0)</f>
        <v>#N/A</v>
      </c>
      <c r="O169" s="9" t="e">
        <f t="shared" si="2"/>
        <v>#N/A</v>
      </c>
      <c r="P169" s="10" t="e">
        <f>VLOOKUP(C169,DE_PARA!H:I,2,0)</f>
        <v>#N/A</v>
      </c>
      <c r="Q169" s="10" t="e">
        <f>VLOOKUP(F169,'BASE CONTATOS'!C:D,2,0)</f>
        <v>#N/A</v>
      </c>
    </row>
    <row r="170" spans="2:17" x14ac:dyDescent="0.3">
      <c r="B170">
        <f>CSV!M169</f>
        <v>2019</v>
      </c>
      <c r="C170">
        <f>CSV!O169</f>
        <v>4</v>
      </c>
      <c r="D170" s="6">
        <f>CSV!P169</f>
        <v>20</v>
      </c>
      <c r="F170">
        <f>CSV!K169</f>
        <v>56365</v>
      </c>
      <c r="G170">
        <f>CSV!L169</f>
        <v>9087</v>
      </c>
      <c r="H170" t="str">
        <f>IFERROR(VLOOKUP(G170,Sheet3!B:C,2,0),"")</f>
        <v>FARINHA</v>
      </c>
      <c r="I170">
        <v>2</v>
      </c>
      <c r="K170">
        <f>VLOOKUP(G170,Sheet3!B:E,4,0)</f>
        <v>19.399999999999999</v>
      </c>
      <c r="O170" s="9">
        <f t="shared" si="2"/>
        <v>19.399999999999999</v>
      </c>
      <c r="P170" s="10" t="str">
        <f>VLOOKUP(C170,DE_PARA!H:I,2,0)</f>
        <v>Abril</v>
      </c>
      <c r="Q170" s="10" t="str">
        <f>VLOOKUP(F170,'BASE CONTATOS'!C:D,2,0)</f>
        <v>Dr. Januário</v>
      </c>
    </row>
    <row r="171" spans="2:17" x14ac:dyDescent="0.3">
      <c r="B171" t="str">
        <f>CSV!M170</f>
        <v/>
      </c>
      <c r="C171" t="str">
        <f>CSV!O170</f>
        <v/>
      </c>
      <c r="D171" s="6" t="e">
        <f>CSV!P170</f>
        <v>#VALUE!</v>
      </c>
      <c r="F171" t="str">
        <f>CSV!K170</f>
        <v/>
      </c>
      <c r="G171" t="str">
        <f>CSV!L170</f>
        <v/>
      </c>
      <c r="H171" t="str">
        <f>IFERROR(VLOOKUP(G171,Sheet3!B:C,2,0),"")</f>
        <v/>
      </c>
      <c r="I171">
        <v>8</v>
      </c>
      <c r="K171" t="e">
        <f>VLOOKUP(G171,Sheet3!B:E,4,0)</f>
        <v>#N/A</v>
      </c>
      <c r="O171" s="9" t="e">
        <f t="shared" si="2"/>
        <v>#N/A</v>
      </c>
      <c r="P171" s="10" t="e">
        <f>VLOOKUP(C171,DE_PARA!H:I,2,0)</f>
        <v>#N/A</v>
      </c>
      <c r="Q171" s="10" t="e">
        <f>VLOOKUP(F171,'BASE CONTATOS'!C:D,2,0)</f>
        <v>#N/A</v>
      </c>
    </row>
    <row r="172" spans="2:17" x14ac:dyDescent="0.3">
      <c r="B172">
        <f>CSV!M171</f>
        <v>2019</v>
      </c>
      <c r="C172">
        <f>CSV!O171</f>
        <v>5</v>
      </c>
      <c r="D172" s="6">
        <f>CSV!P171</f>
        <v>7</v>
      </c>
      <c r="F172">
        <f>CSV!K171</f>
        <v>56365</v>
      </c>
      <c r="G172">
        <f>CSV!L171</f>
        <v>9096</v>
      </c>
      <c r="H172" t="str">
        <f>IFERROR(VLOOKUP(G172,Sheet3!B:C,2,0),"")</f>
        <v>AVEIA</v>
      </c>
      <c r="I172">
        <v>2</v>
      </c>
      <c r="K172">
        <f>VLOOKUP(G172,Sheet3!B:E,4,0)</f>
        <v>13.9</v>
      </c>
      <c r="O172" s="9">
        <f t="shared" si="2"/>
        <v>13.9</v>
      </c>
      <c r="P172" s="10" t="str">
        <f>VLOOKUP(C172,DE_PARA!H:I,2,0)</f>
        <v>Maio</v>
      </c>
      <c r="Q172" s="10" t="str">
        <f>VLOOKUP(F172,'BASE CONTATOS'!C:D,2,0)</f>
        <v>Dr. Januário</v>
      </c>
    </row>
    <row r="173" spans="2:17" x14ac:dyDescent="0.3">
      <c r="B173" t="str">
        <f>CSV!M172</f>
        <v/>
      </c>
      <c r="C173" t="str">
        <f>CSV!O172</f>
        <v/>
      </c>
      <c r="D173" s="6" t="e">
        <f>CSV!P172</f>
        <v>#VALUE!</v>
      </c>
      <c r="F173" t="str">
        <f>CSV!K172</f>
        <v/>
      </c>
      <c r="G173" t="str">
        <f>CSV!L172</f>
        <v/>
      </c>
      <c r="H173" t="str">
        <f>IFERROR(VLOOKUP(G173,Sheet3!B:C,2,0),"")</f>
        <v/>
      </c>
      <c r="I173">
        <v>2</v>
      </c>
      <c r="K173" t="e">
        <f>VLOOKUP(G173,Sheet3!B:E,4,0)</f>
        <v>#N/A</v>
      </c>
      <c r="O173" s="9" t="e">
        <f t="shared" si="2"/>
        <v>#N/A</v>
      </c>
      <c r="P173" s="10" t="e">
        <f>VLOOKUP(C173,DE_PARA!H:I,2,0)</f>
        <v>#N/A</v>
      </c>
      <c r="Q173" s="10" t="e">
        <f>VLOOKUP(F173,'BASE CONTATOS'!C:D,2,0)</f>
        <v>#N/A</v>
      </c>
    </row>
    <row r="174" spans="2:17" x14ac:dyDescent="0.3">
      <c r="B174">
        <f>CSV!M173</f>
        <v>2019</v>
      </c>
      <c r="C174">
        <f>CSV!O173</f>
        <v>5</v>
      </c>
      <c r="D174" s="6">
        <f>CSV!P173</f>
        <v>21</v>
      </c>
      <c r="F174">
        <f>CSV!K173</f>
        <v>62286</v>
      </c>
      <c r="G174">
        <f>CSV!L173</f>
        <v>2350</v>
      </c>
      <c r="H174" t="str">
        <f>IFERROR(VLOOKUP(G174,Sheet3!B:C,2,0),"")</f>
        <v>BISCOITO</v>
      </c>
      <c r="I174">
        <v>5</v>
      </c>
      <c r="K174">
        <f>VLOOKUP(G174,Sheet3!B:E,4,0)</f>
        <v>3.94</v>
      </c>
      <c r="O174" s="9">
        <f t="shared" si="2"/>
        <v>3.94</v>
      </c>
      <c r="P174" s="10" t="str">
        <f>VLOOKUP(C174,DE_PARA!H:I,2,0)</f>
        <v>Maio</v>
      </c>
      <c r="Q174" s="10" t="str">
        <f>VLOOKUP(F174,'BASE CONTATOS'!C:D,2,0)</f>
        <v>Steffan</v>
      </c>
    </row>
    <row r="175" spans="2:17" x14ac:dyDescent="0.3">
      <c r="B175" t="str">
        <f>CSV!M174</f>
        <v/>
      </c>
      <c r="C175" t="str">
        <f>CSV!O174</f>
        <v/>
      </c>
      <c r="D175" s="6" t="e">
        <f>CSV!P174</f>
        <v>#VALUE!</v>
      </c>
      <c r="F175" t="str">
        <f>CSV!K174</f>
        <v/>
      </c>
      <c r="G175" t="str">
        <f>CSV!L174</f>
        <v/>
      </c>
      <c r="H175" t="str">
        <f>IFERROR(VLOOKUP(G175,Sheet3!B:C,2,0),"")</f>
        <v/>
      </c>
      <c r="I175">
        <v>1</v>
      </c>
      <c r="K175" t="e">
        <f>VLOOKUP(G175,Sheet3!B:E,4,0)</f>
        <v>#N/A</v>
      </c>
      <c r="O175" s="9" t="e">
        <f t="shared" si="2"/>
        <v>#N/A</v>
      </c>
      <c r="P175" s="10" t="e">
        <f>VLOOKUP(C175,DE_PARA!H:I,2,0)</f>
        <v>#N/A</v>
      </c>
      <c r="Q175" s="10" t="e">
        <f>VLOOKUP(F175,'BASE CONTATOS'!C:D,2,0)</f>
        <v>#N/A</v>
      </c>
    </row>
    <row r="176" spans="2:17" x14ac:dyDescent="0.3">
      <c r="B176">
        <f>CSV!M175</f>
        <v>2019</v>
      </c>
      <c r="C176">
        <f>CSV!O175</f>
        <v>5</v>
      </c>
      <c r="D176" s="6">
        <f>CSV!P175</f>
        <v>11</v>
      </c>
      <c r="F176">
        <f>CSV!K175</f>
        <v>56365</v>
      </c>
      <c r="G176">
        <f>CSV!L175</f>
        <v>2349</v>
      </c>
      <c r="H176" t="str">
        <f>IFERROR(VLOOKUP(G176,Sheet3!B:C,2,0),"")</f>
        <v>AÇÚCAR</v>
      </c>
      <c r="I176">
        <v>3</v>
      </c>
      <c r="K176">
        <f>VLOOKUP(G176,Sheet3!B:E,4,0)</f>
        <v>10.74</v>
      </c>
      <c r="O176" s="9">
        <f t="shared" si="2"/>
        <v>10.74</v>
      </c>
      <c r="P176" s="10" t="str">
        <f>VLOOKUP(C176,DE_PARA!H:I,2,0)</f>
        <v>Maio</v>
      </c>
      <c r="Q176" s="10" t="str">
        <f>VLOOKUP(F176,'BASE CONTATOS'!C:D,2,0)</f>
        <v>Dr. Januário</v>
      </c>
    </row>
    <row r="177" spans="2:17" x14ac:dyDescent="0.3">
      <c r="B177" t="str">
        <f>CSV!M176</f>
        <v/>
      </c>
      <c r="C177" t="str">
        <f>CSV!O176</f>
        <v/>
      </c>
      <c r="D177" s="6" t="e">
        <f>CSV!P176</f>
        <v>#VALUE!</v>
      </c>
      <c r="F177" t="str">
        <f>CSV!K176</f>
        <v/>
      </c>
      <c r="G177" t="str">
        <f>CSV!L176</f>
        <v/>
      </c>
      <c r="H177" t="str">
        <f>IFERROR(VLOOKUP(G177,Sheet3!B:C,2,0),"")</f>
        <v/>
      </c>
      <c r="I177">
        <v>5</v>
      </c>
      <c r="K177" t="e">
        <f>VLOOKUP(G177,Sheet3!B:E,4,0)</f>
        <v>#N/A</v>
      </c>
      <c r="O177" s="9" t="e">
        <f t="shared" si="2"/>
        <v>#N/A</v>
      </c>
      <c r="P177" s="10" t="e">
        <f>VLOOKUP(C177,DE_PARA!H:I,2,0)</f>
        <v>#N/A</v>
      </c>
      <c r="Q177" s="10" t="e">
        <f>VLOOKUP(F177,'BASE CONTATOS'!C:D,2,0)</f>
        <v>#N/A</v>
      </c>
    </row>
    <row r="178" spans="2:17" x14ac:dyDescent="0.3">
      <c r="B178">
        <f>CSV!M177</f>
        <v>2019</v>
      </c>
      <c r="C178">
        <f>CSV!O177</f>
        <v>5</v>
      </c>
      <c r="D178" s="6">
        <f>CSV!P177</f>
        <v>2</v>
      </c>
      <c r="F178">
        <f>CSV!K177</f>
        <v>98663</v>
      </c>
      <c r="G178">
        <f>CSV!L177</f>
        <v>9096</v>
      </c>
      <c r="H178" t="str">
        <f>IFERROR(VLOOKUP(G178,Sheet3!B:C,2,0),"")</f>
        <v>AVEIA</v>
      </c>
      <c r="I178">
        <v>5</v>
      </c>
      <c r="K178">
        <f>VLOOKUP(G178,Sheet3!B:E,4,0)</f>
        <v>13.9</v>
      </c>
      <c r="O178" s="9">
        <f t="shared" si="2"/>
        <v>13.9</v>
      </c>
      <c r="P178" s="10" t="str">
        <f>VLOOKUP(C178,DE_PARA!H:I,2,0)</f>
        <v>Maio</v>
      </c>
      <c r="Q178" s="10" t="str">
        <f>VLOOKUP(F178,'BASE CONTATOS'!C:D,2,0)</f>
        <v>Natalia</v>
      </c>
    </row>
    <row r="179" spans="2:17" x14ac:dyDescent="0.3">
      <c r="B179" t="str">
        <f>CSV!M178</f>
        <v/>
      </c>
      <c r="C179" t="str">
        <f>CSV!O178</f>
        <v/>
      </c>
      <c r="D179" s="6" t="e">
        <f>CSV!P178</f>
        <v>#VALUE!</v>
      </c>
      <c r="F179" t="str">
        <f>CSV!K178</f>
        <v/>
      </c>
      <c r="G179" t="str">
        <f>CSV!L178</f>
        <v/>
      </c>
      <c r="H179" t="str">
        <f>IFERROR(VLOOKUP(G179,Sheet3!B:C,2,0),"")</f>
        <v/>
      </c>
      <c r="I179">
        <v>1</v>
      </c>
      <c r="K179" t="e">
        <f>VLOOKUP(G179,Sheet3!B:E,4,0)</f>
        <v>#N/A</v>
      </c>
      <c r="O179" s="9" t="e">
        <f t="shared" si="2"/>
        <v>#N/A</v>
      </c>
      <c r="P179" s="10" t="e">
        <f>VLOOKUP(C179,DE_PARA!H:I,2,0)</f>
        <v>#N/A</v>
      </c>
      <c r="Q179" s="10" t="e">
        <f>VLOOKUP(F179,'BASE CONTATOS'!C:D,2,0)</f>
        <v>#N/A</v>
      </c>
    </row>
    <row r="180" spans="2:17" x14ac:dyDescent="0.3">
      <c r="B180">
        <f>CSV!M179</f>
        <v>2019</v>
      </c>
      <c r="C180">
        <f>CSV!O179</f>
        <v>5</v>
      </c>
      <c r="D180" s="6">
        <f>CSV!P179</f>
        <v>17</v>
      </c>
      <c r="F180">
        <f>CSV!K179</f>
        <v>90364</v>
      </c>
      <c r="G180">
        <f>CSV!L179</f>
        <v>2349</v>
      </c>
      <c r="H180" t="str">
        <f>IFERROR(VLOOKUP(G180,Sheet3!B:C,2,0),"")</f>
        <v>AÇÚCAR</v>
      </c>
      <c r="I180">
        <v>3</v>
      </c>
      <c r="K180">
        <f>VLOOKUP(G180,Sheet3!B:E,4,0)</f>
        <v>10.74</v>
      </c>
      <c r="O180" s="9">
        <f t="shared" si="2"/>
        <v>10.74</v>
      </c>
      <c r="P180" s="10" t="str">
        <f>VLOOKUP(C180,DE_PARA!H:I,2,0)</f>
        <v>Maio</v>
      </c>
      <c r="Q180" s="10" t="str">
        <f>VLOOKUP(F180,'BASE CONTATOS'!C:D,2,0)</f>
        <v>Thomaz</v>
      </c>
    </row>
    <row r="181" spans="2:17" x14ac:dyDescent="0.3">
      <c r="B181" t="str">
        <f>CSV!M180</f>
        <v/>
      </c>
      <c r="C181" t="str">
        <f>CSV!O180</f>
        <v/>
      </c>
      <c r="D181" s="6" t="e">
        <f>CSV!P180</f>
        <v>#VALUE!</v>
      </c>
      <c r="F181" t="str">
        <f>CSV!K180</f>
        <v/>
      </c>
      <c r="G181" t="str">
        <f>CSV!L180</f>
        <v/>
      </c>
      <c r="H181" t="str">
        <f>IFERROR(VLOOKUP(G181,Sheet3!B:C,2,0),"")</f>
        <v/>
      </c>
      <c r="I181">
        <v>10</v>
      </c>
      <c r="K181" t="e">
        <f>VLOOKUP(G181,Sheet3!B:E,4,0)</f>
        <v>#N/A</v>
      </c>
      <c r="O181" s="9" t="e">
        <f t="shared" si="2"/>
        <v>#N/A</v>
      </c>
      <c r="P181" s="10" t="e">
        <f>VLOOKUP(C181,DE_PARA!H:I,2,0)</f>
        <v>#N/A</v>
      </c>
      <c r="Q181" s="10" t="e">
        <f>VLOOKUP(F181,'BASE CONTATOS'!C:D,2,0)</f>
        <v>#N/A</v>
      </c>
    </row>
    <row r="182" spans="2:17" x14ac:dyDescent="0.3">
      <c r="B182">
        <f>CSV!M181</f>
        <v>2019</v>
      </c>
      <c r="C182">
        <f>CSV!O181</f>
        <v>5</v>
      </c>
      <c r="D182" s="6">
        <f>CSV!P181</f>
        <v>24</v>
      </c>
      <c r="F182">
        <f>CSV!K181</f>
        <v>62286</v>
      </c>
      <c r="G182">
        <f>CSV!L181</f>
        <v>503</v>
      </c>
      <c r="H182" t="str">
        <f>IFERROR(VLOOKUP(G182,Sheet3!B:C,2,0),"")</f>
        <v>CARVÃO</v>
      </c>
      <c r="I182">
        <v>2</v>
      </c>
      <c r="K182">
        <f>VLOOKUP(G182,Sheet3!B:E,4,0)</f>
        <v>15.94</v>
      </c>
      <c r="O182" s="9">
        <f t="shared" si="2"/>
        <v>15.94</v>
      </c>
      <c r="P182" s="10" t="str">
        <f>VLOOKUP(C182,DE_PARA!H:I,2,0)</f>
        <v>Maio</v>
      </c>
      <c r="Q182" s="10" t="str">
        <f>VLOOKUP(F182,'BASE CONTATOS'!C:D,2,0)</f>
        <v>Steffan</v>
      </c>
    </row>
    <row r="183" spans="2:17" x14ac:dyDescent="0.3">
      <c r="B183" t="str">
        <f>CSV!M182</f>
        <v/>
      </c>
      <c r="C183" t="str">
        <f>CSV!O182</f>
        <v/>
      </c>
      <c r="D183" s="6" t="e">
        <f>CSV!P182</f>
        <v>#VALUE!</v>
      </c>
      <c r="F183" t="str">
        <f>CSV!K182</f>
        <v/>
      </c>
      <c r="G183" t="str">
        <f>CSV!L182</f>
        <v/>
      </c>
      <c r="H183" t="str">
        <f>IFERROR(VLOOKUP(G183,Sheet3!B:C,2,0),"")</f>
        <v/>
      </c>
      <c r="I183">
        <v>6</v>
      </c>
      <c r="K183" t="e">
        <f>VLOOKUP(G183,Sheet3!B:E,4,0)</f>
        <v>#N/A</v>
      </c>
      <c r="O183" s="9" t="e">
        <f t="shared" si="2"/>
        <v>#N/A</v>
      </c>
      <c r="P183" s="10" t="e">
        <f>VLOOKUP(C183,DE_PARA!H:I,2,0)</f>
        <v>#N/A</v>
      </c>
      <c r="Q183" s="10" t="e">
        <f>VLOOKUP(F183,'BASE CONTATOS'!C:D,2,0)</f>
        <v>#N/A</v>
      </c>
    </row>
    <row r="184" spans="2:17" x14ac:dyDescent="0.3">
      <c r="B184">
        <f>CSV!M183</f>
        <v>2019</v>
      </c>
      <c r="C184">
        <f>CSV!O183</f>
        <v>5</v>
      </c>
      <c r="D184" s="6">
        <f>CSV!P183</f>
        <v>12</v>
      </c>
      <c r="F184">
        <f>CSV!K183</f>
        <v>27697</v>
      </c>
      <c r="G184">
        <f>CSV!L183</f>
        <v>503</v>
      </c>
      <c r="H184" t="str">
        <f>IFERROR(VLOOKUP(G184,Sheet3!B:C,2,0),"")</f>
        <v>CARVÃO</v>
      </c>
      <c r="I184">
        <v>9</v>
      </c>
      <c r="K184">
        <f>VLOOKUP(G184,Sheet3!B:E,4,0)</f>
        <v>15.94</v>
      </c>
      <c r="O184" s="9">
        <f t="shared" si="2"/>
        <v>15.94</v>
      </c>
      <c r="P184" s="10" t="str">
        <f>VLOOKUP(C184,DE_PARA!H:I,2,0)</f>
        <v>Maio</v>
      </c>
      <c r="Q184" s="10" t="e">
        <f>VLOOKUP(F184,'BASE CONTATOS'!C:D,2,0)</f>
        <v>#N/A</v>
      </c>
    </row>
    <row r="185" spans="2:17" x14ac:dyDescent="0.3">
      <c r="B185" t="str">
        <f>CSV!M184</f>
        <v/>
      </c>
      <c r="C185" t="str">
        <f>CSV!O184</f>
        <v/>
      </c>
      <c r="D185" s="6" t="e">
        <f>CSV!P184</f>
        <v>#VALUE!</v>
      </c>
      <c r="F185" t="str">
        <f>CSV!K184</f>
        <v/>
      </c>
      <c r="G185" t="str">
        <f>CSV!L184</f>
        <v/>
      </c>
      <c r="H185" t="str">
        <f>IFERROR(VLOOKUP(G185,Sheet3!B:C,2,0),"")</f>
        <v/>
      </c>
      <c r="I185">
        <v>10</v>
      </c>
      <c r="K185" t="e">
        <f>VLOOKUP(G185,Sheet3!B:E,4,0)</f>
        <v>#N/A</v>
      </c>
      <c r="O185" s="9" t="e">
        <f t="shared" si="2"/>
        <v>#N/A</v>
      </c>
      <c r="P185" s="10" t="e">
        <f>VLOOKUP(C185,DE_PARA!H:I,2,0)</f>
        <v>#N/A</v>
      </c>
      <c r="Q185" s="10" t="e">
        <f>VLOOKUP(F185,'BASE CONTATOS'!C:D,2,0)</f>
        <v>#N/A</v>
      </c>
    </row>
    <row r="186" spans="2:17" x14ac:dyDescent="0.3">
      <c r="B186">
        <f>CSV!M185</f>
        <v>2019</v>
      </c>
      <c r="C186">
        <f>CSV!O185</f>
        <v>5</v>
      </c>
      <c r="D186" s="6">
        <f>CSV!P185</f>
        <v>8</v>
      </c>
      <c r="F186">
        <f>CSV!K185</f>
        <v>27697</v>
      </c>
      <c r="G186">
        <f>CSV!L185</f>
        <v>2349</v>
      </c>
      <c r="H186" t="str">
        <f>IFERROR(VLOOKUP(G186,Sheet3!B:C,2,0),"")</f>
        <v>AÇÚCAR</v>
      </c>
      <c r="I186">
        <v>10</v>
      </c>
      <c r="K186">
        <f>VLOOKUP(G186,Sheet3!B:E,4,0)</f>
        <v>10.74</v>
      </c>
      <c r="O186" s="9">
        <f t="shared" si="2"/>
        <v>10.74</v>
      </c>
      <c r="P186" s="10" t="str">
        <f>VLOOKUP(C186,DE_PARA!H:I,2,0)</f>
        <v>Maio</v>
      </c>
      <c r="Q186" s="10" t="e">
        <f>VLOOKUP(F186,'BASE CONTATOS'!C:D,2,0)</f>
        <v>#N/A</v>
      </c>
    </row>
    <row r="187" spans="2:17" x14ac:dyDescent="0.3">
      <c r="B187" t="str">
        <f>CSV!M186</f>
        <v/>
      </c>
      <c r="C187" t="str">
        <f>CSV!O186</f>
        <v/>
      </c>
      <c r="D187" s="6" t="e">
        <f>CSV!P186</f>
        <v>#VALUE!</v>
      </c>
      <c r="F187" t="str">
        <f>CSV!K186</f>
        <v/>
      </c>
      <c r="G187" t="str">
        <f>CSV!L186</f>
        <v/>
      </c>
      <c r="H187" t="str">
        <f>IFERROR(VLOOKUP(G187,Sheet3!B:C,2,0),"")</f>
        <v/>
      </c>
      <c r="I187">
        <v>9</v>
      </c>
      <c r="K187" t="e">
        <f>VLOOKUP(G187,Sheet3!B:E,4,0)</f>
        <v>#N/A</v>
      </c>
      <c r="O187" s="9" t="e">
        <f t="shared" si="2"/>
        <v>#N/A</v>
      </c>
      <c r="P187" s="10" t="e">
        <f>VLOOKUP(C187,DE_PARA!H:I,2,0)</f>
        <v>#N/A</v>
      </c>
      <c r="Q187" s="10" t="e">
        <f>VLOOKUP(F187,'BASE CONTATOS'!C:D,2,0)</f>
        <v>#N/A</v>
      </c>
    </row>
    <row r="188" spans="2:17" x14ac:dyDescent="0.3">
      <c r="B188">
        <f>CSV!M187</f>
        <v>2019</v>
      </c>
      <c r="C188">
        <f>CSV!O187</f>
        <v>5</v>
      </c>
      <c r="D188" s="6">
        <f>CSV!P187</f>
        <v>14</v>
      </c>
      <c r="F188">
        <f>CSV!K187</f>
        <v>62286</v>
      </c>
      <c r="G188">
        <f>CSV!L187</f>
        <v>2349</v>
      </c>
      <c r="H188" t="str">
        <f>IFERROR(VLOOKUP(G188,Sheet3!B:C,2,0),"")</f>
        <v>AÇÚCAR</v>
      </c>
      <c r="I188">
        <v>6</v>
      </c>
      <c r="K188">
        <f>VLOOKUP(G188,Sheet3!B:E,4,0)</f>
        <v>10.74</v>
      </c>
      <c r="O188" s="9">
        <f t="shared" si="2"/>
        <v>10.74</v>
      </c>
      <c r="P188" s="10" t="str">
        <f>VLOOKUP(C188,DE_PARA!H:I,2,0)</f>
        <v>Maio</v>
      </c>
      <c r="Q188" s="10" t="str">
        <f>VLOOKUP(F188,'BASE CONTATOS'!C:D,2,0)</f>
        <v>Steffan</v>
      </c>
    </row>
    <row r="189" spans="2:17" x14ac:dyDescent="0.3">
      <c r="B189" t="str">
        <f>CSV!M188</f>
        <v/>
      </c>
      <c r="C189" t="str">
        <f>CSV!O188</f>
        <v/>
      </c>
      <c r="D189" s="6" t="e">
        <f>CSV!P188</f>
        <v>#VALUE!</v>
      </c>
      <c r="F189" t="str">
        <f>CSV!K188</f>
        <v/>
      </c>
      <c r="G189" t="str">
        <f>CSV!L188</f>
        <v/>
      </c>
      <c r="H189" t="str">
        <f>IFERROR(VLOOKUP(G189,Sheet3!B:C,2,0),"")</f>
        <v/>
      </c>
      <c r="I189">
        <v>6</v>
      </c>
      <c r="K189" t="e">
        <f>VLOOKUP(G189,Sheet3!B:E,4,0)</f>
        <v>#N/A</v>
      </c>
      <c r="O189" s="9" t="e">
        <f t="shared" si="2"/>
        <v>#N/A</v>
      </c>
      <c r="P189" s="10" t="e">
        <f>VLOOKUP(C189,DE_PARA!H:I,2,0)</f>
        <v>#N/A</v>
      </c>
      <c r="Q189" s="10" t="e">
        <f>VLOOKUP(F189,'BASE CONTATOS'!C:D,2,0)</f>
        <v>#N/A</v>
      </c>
    </row>
    <row r="190" spans="2:17" x14ac:dyDescent="0.3">
      <c r="B190">
        <f>CSV!M189</f>
        <v>2019</v>
      </c>
      <c r="C190">
        <f>CSV!O189</f>
        <v>5</v>
      </c>
      <c r="D190" s="6">
        <f>CSV!P189</f>
        <v>18</v>
      </c>
      <c r="F190">
        <f>CSV!K189</f>
        <v>62286</v>
      </c>
      <c r="G190">
        <f>CSV!L189</f>
        <v>9096</v>
      </c>
      <c r="H190" t="str">
        <f>IFERROR(VLOOKUP(G190,Sheet3!B:C,2,0),"")</f>
        <v>AVEIA</v>
      </c>
      <c r="I190">
        <v>4</v>
      </c>
      <c r="K190">
        <f>VLOOKUP(G190,Sheet3!B:E,4,0)</f>
        <v>13.9</v>
      </c>
      <c r="O190" s="9">
        <f t="shared" si="2"/>
        <v>13.9</v>
      </c>
      <c r="P190" s="10" t="str">
        <f>VLOOKUP(C190,DE_PARA!H:I,2,0)</f>
        <v>Maio</v>
      </c>
      <c r="Q190" s="10" t="str">
        <f>VLOOKUP(F190,'BASE CONTATOS'!C:D,2,0)</f>
        <v>Steffan</v>
      </c>
    </row>
    <row r="191" spans="2:17" x14ac:dyDescent="0.3">
      <c r="B191" t="str">
        <f>CSV!M190</f>
        <v/>
      </c>
      <c r="C191" t="str">
        <f>CSV!O190</f>
        <v/>
      </c>
      <c r="D191" s="6" t="e">
        <f>CSV!P190</f>
        <v>#VALUE!</v>
      </c>
      <c r="F191" t="str">
        <f>CSV!K190</f>
        <v/>
      </c>
      <c r="G191" t="str">
        <f>CSV!L190</f>
        <v/>
      </c>
      <c r="H191" t="str">
        <f>IFERROR(VLOOKUP(G191,Sheet3!B:C,2,0),"")</f>
        <v/>
      </c>
      <c r="I191">
        <v>4</v>
      </c>
      <c r="K191" t="e">
        <f>VLOOKUP(G191,Sheet3!B:E,4,0)</f>
        <v>#N/A</v>
      </c>
      <c r="O191" s="9" t="e">
        <f t="shared" si="2"/>
        <v>#N/A</v>
      </c>
      <c r="P191" s="10" t="e">
        <f>VLOOKUP(C191,DE_PARA!H:I,2,0)</f>
        <v>#N/A</v>
      </c>
      <c r="Q191" s="10" t="e">
        <f>VLOOKUP(F191,'BASE CONTATOS'!C:D,2,0)</f>
        <v>#N/A</v>
      </c>
    </row>
    <row r="192" spans="2:17" x14ac:dyDescent="0.3">
      <c r="B192">
        <f>CSV!M191</f>
        <v>2019</v>
      </c>
      <c r="C192">
        <f>CSV!O191</f>
        <v>5</v>
      </c>
      <c r="D192" s="6">
        <f>CSV!P191</f>
        <v>25</v>
      </c>
      <c r="F192">
        <f>CSV!K191</f>
        <v>62900</v>
      </c>
      <c r="G192">
        <f>CSV!L191</f>
        <v>9096</v>
      </c>
      <c r="H192" t="str">
        <f>IFERROR(VLOOKUP(G192,Sheet3!B:C,2,0),"")</f>
        <v>AVEIA</v>
      </c>
      <c r="I192">
        <v>5</v>
      </c>
      <c r="K192">
        <f>VLOOKUP(G192,Sheet3!B:E,4,0)</f>
        <v>13.9</v>
      </c>
      <c r="O192" s="9">
        <f t="shared" si="2"/>
        <v>13.9</v>
      </c>
      <c r="P192" s="10" t="str">
        <f>VLOOKUP(C192,DE_PARA!H:I,2,0)</f>
        <v>Maio</v>
      </c>
      <c r="Q192" s="10" t="str">
        <f>VLOOKUP(F192,'BASE CONTATOS'!C:D,2,0)</f>
        <v>Bial</v>
      </c>
    </row>
    <row r="193" spans="2:17" x14ac:dyDescent="0.3">
      <c r="B193" t="str">
        <f>CSV!M192</f>
        <v/>
      </c>
      <c r="C193" t="str">
        <f>CSV!O192</f>
        <v/>
      </c>
      <c r="D193" s="6" t="e">
        <f>CSV!P192</f>
        <v>#VALUE!</v>
      </c>
      <c r="F193" t="str">
        <f>CSV!K192</f>
        <v/>
      </c>
      <c r="G193" t="str">
        <f>CSV!L192</f>
        <v/>
      </c>
      <c r="H193" t="str">
        <f>IFERROR(VLOOKUP(G193,Sheet3!B:C,2,0),"")</f>
        <v/>
      </c>
      <c r="I193">
        <v>10</v>
      </c>
      <c r="K193" t="e">
        <f>VLOOKUP(G193,Sheet3!B:E,4,0)</f>
        <v>#N/A</v>
      </c>
      <c r="O193" s="9" t="e">
        <f t="shared" si="2"/>
        <v>#N/A</v>
      </c>
      <c r="P193" s="10" t="e">
        <f>VLOOKUP(C193,DE_PARA!H:I,2,0)</f>
        <v>#N/A</v>
      </c>
      <c r="Q193" s="10" t="e">
        <f>VLOOKUP(F193,'BASE CONTATOS'!C:D,2,0)</f>
        <v>#N/A</v>
      </c>
    </row>
    <row r="194" spans="2:17" x14ac:dyDescent="0.3">
      <c r="B194">
        <f>CSV!M193</f>
        <v>2019</v>
      </c>
      <c r="C194">
        <f>CSV!O193</f>
        <v>5</v>
      </c>
      <c r="D194" s="6">
        <f>CSV!P193</f>
        <v>26</v>
      </c>
      <c r="F194">
        <f>CSV!K193</f>
        <v>62900</v>
      </c>
      <c r="G194">
        <f>CSV!L193</f>
        <v>9084</v>
      </c>
      <c r="H194" t="str">
        <f>IFERROR(VLOOKUP(G194,Sheet3!B:C,2,0),"")</f>
        <v>MEL</v>
      </c>
      <c r="I194">
        <v>1</v>
      </c>
      <c r="K194">
        <f>VLOOKUP(G194,Sheet3!B:E,4,0)</f>
        <v>19.190000000000001</v>
      </c>
      <c r="O194" s="9">
        <f t="shared" si="2"/>
        <v>19.190000000000001</v>
      </c>
      <c r="P194" s="10" t="str">
        <f>VLOOKUP(C194,DE_PARA!H:I,2,0)</f>
        <v>Maio</v>
      </c>
      <c r="Q194" s="10" t="str">
        <f>VLOOKUP(F194,'BASE CONTATOS'!C:D,2,0)</f>
        <v>Bial</v>
      </c>
    </row>
    <row r="195" spans="2:17" x14ac:dyDescent="0.3">
      <c r="B195" t="str">
        <f>CSV!M194</f>
        <v/>
      </c>
      <c r="C195" t="str">
        <f>CSV!O194</f>
        <v/>
      </c>
      <c r="D195" s="6" t="e">
        <f>CSV!P194</f>
        <v>#VALUE!</v>
      </c>
      <c r="F195" t="str">
        <f>CSV!K194</f>
        <v/>
      </c>
      <c r="G195" t="str">
        <f>CSV!L194</f>
        <v/>
      </c>
      <c r="H195" t="str">
        <f>IFERROR(VLOOKUP(G195,Sheet3!B:C,2,0),"")</f>
        <v/>
      </c>
      <c r="I195">
        <v>7</v>
      </c>
      <c r="K195" t="e">
        <f>VLOOKUP(G195,Sheet3!B:E,4,0)</f>
        <v>#N/A</v>
      </c>
      <c r="O195" s="9" t="e">
        <f t="shared" ref="O195:O258" si="3">IF(K195&gt;0,K195,"PENDENTE")</f>
        <v>#N/A</v>
      </c>
      <c r="P195" s="10" t="e">
        <f>VLOOKUP(C195,DE_PARA!H:I,2,0)</f>
        <v>#N/A</v>
      </c>
      <c r="Q195" s="10" t="e">
        <f>VLOOKUP(F195,'BASE CONTATOS'!C:D,2,0)</f>
        <v>#N/A</v>
      </c>
    </row>
    <row r="196" spans="2:17" x14ac:dyDescent="0.3">
      <c r="B196">
        <f>CSV!M195</f>
        <v>2019</v>
      </c>
      <c r="C196">
        <f>CSV!O195</f>
        <v>5</v>
      </c>
      <c r="D196" s="6">
        <f>CSV!P195</f>
        <v>12</v>
      </c>
      <c r="F196">
        <f>CSV!K195</f>
        <v>56365</v>
      </c>
      <c r="G196">
        <f>CSV!L195</f>
        <v>988</v>
      </c>
      <c r="H196" t="str">
        <f>IFERROR(VLOOKUP(G196,Sheet3!B:C,2,0),"")</f>
        <v>MACARRÃO</v>
      </c>
      <c r="I196">
        <v>8</v>
      </c>
      <c r="K196">
        <f>VLOOKUP(G196,Sheet3!B:E,4,0)</f>
        <v>4.75</v>
      </c>
      <c r="O196" s="9">
        <f t="shared" si="3"/>
        <v>4.75</v>
      </c>
      <c r="P196" s="10" t="str">
        <f>VLOOKUP(C196,DE_PARA!H:I,2,0)</f>
        <v>Maio</v>
      </c>
      <c r="Q196" s="10" t="str">
        <f>VLOOKUP(F196,'BASE CONTATOS'!C:D,2,0)</f>
        <v>Dr. Januário</v>
      </c>
    </row>
    <row r="197" spans="2:17" x14ac:dyDescent="0.3">
      <c r="B197" t="str">
        <f>CSV!M196</f>
        <v/>
      </c>
      <c r="C197" t="str">
        <f>CSV!O196</f>
        <v/>
      </c>
      <c r="D197" s="6" t="e">
        <f>CSV!P196</f>
        <v>#VALUE!</v>
      </c>
      <c r="F197" t="str">
        <f>CSV!K196</f>
        <v/>
      </c>
      <c r="G197" t="str">
        <f>CSV!L196</f>
        <v/>
      </c>
      <c r="H197" t="str">
        <f>IFERROR(VLOOKUP(G197,Sheet3!B:C,2,0),"")</f>
        <v/>
      </c>
      <c r="I197">
        <v>9</v>
      </c>
      <c r="K197" t="e">
        <f>VLOOKUP(G197,Sheet3!B:E,4,0)</f>
        <v>#N/A</v>
      </c>
      <c r="O197" s="9" t="e">
        <f t="shared" si="3"/>
        <v>#N/A</v>
      </c>
      <c r="P197" s="10" t="e">
        <f>VLOOKUP(C197,DE_PARA!H:I,2,0)</f>
        <v>#N/A</v>
      </c>
      <c r="Q197" s="10" t="e">
        <f>VLOOKUP(F197,'BASE CONTATOS'!C:D,2,0)</f>
        <v>#N/A</v>
      </c>
    </row>
    <row r="198" spans="2:17" x14ac:dyDescent="0.3">
      <c r="B198">
        <f>CSV!M197</f>
        <v>2019</v>
      </c>
      <c r="C198">
        <f>CSV!O197</f>
        <v>5</v>
      </c>
      <c r="D198" s="6">
        <f>CSV!P197</f>
        <v>16</v>
      </c>
      <c r="F198">
        <f>CSV!K197</f>
        <v>57543</v>
      </c>
      <c r="G198">
        <f>CSV!L197</f>
        <v>2349</v>
      </c>
      <c r="H198" t="str">
        <f>IFERROR(VLOOKUP(G198,Sheet3!B:C,2,0),"")</f>
        <v>AÇÚCAR</v>
      </c>
      <c r="I198">
        <v>10</v>
      </c>
      <c r="K198">
        <f>VLOOKUP(G198,Sheet3!B:E,4,0)</f>
        <v>10.74</v>
      </c>
      <c r="O198" s="9">
        <f t="shared" si="3"/>
        <v>10.74</v>
      </c>
      <c r="P198" s="10" t="str">
        <f>VLOOKUP(C198,DE_PARA!H:I,2,0)</f>
        <v>Maio</v>
      </c>
      <c r="Q198" s="10" t="str">
        <f>VLOOKUP(F198,'BASE CONTATOS'!C:D,2,0)</f>
        <v>Stella</v>
      </c>
    </row>
    <row r="199" spans="2:17" x14ac:dyDescent="0.3">
      <c r="B199" t="str">
        <f>CSV!M198</f>
        <v/>
      </c>
      <c r="C199" t="str">
        <f>CSV!O198</f>
        <v/>
      </c>
      <c r="D199" s="6" t="e">
        <f>CSV!P198</f>
        <v>#VALUE!</v>
      </c>
      <c r="F199" t="str">
        <f>CSV!K198</f>
        <v/>
      </c>
      <c r="G199" t="str">
        <f>CSV!L198</f>
        <v/>
      </c>
      <c r="H199" t="str">
        <f>IFERROR(VLOOKUP(G199,Sheet3!B:C,2,0),"")</f>
        <v/>
      </c>
      <c r="I199">
        <v>6</v>
      </c>
      <c r="K199" t="e">
        <f>VLOOKUP(G199,Sheet3!B:E,4,0)</f>
        <v>#N/A</v>
      </c>
      <c r="O199" s="9" t="e">
        <f t="shared" si="3"/>
        <v>#N/A</v>
      </c>
      <c r="P199" s="10" t="e">
        <f>VLOOKUP(C199,DE_PARA!H:I,2,0)</f>
        <v>#N/A</v>
      </c>
      <c r="Q199" s="10" t="e">
        <f>VLOOKUP(F199,'BASE CONTATOS'!C:D,2,0)</f>
        <v>#N/A</v>
      </c>
    </row>
    <row r="200" spans="2:17" x14ac:dyDescent="0.3">
      <c r="B200">
        <f>CSV!M199</f>
        <v>2019</v>
      </c>
      <c r="C200">
        <f>CSV!O199</f>
        <v>5</v>
      </c>
      <c r="D200" s="6">
        <f>CSV!P199</f>
        <v>3</v>
      </c>
      <c r="F200">
        <f>CSV!K199</f>
        <v>98663</v>
      </c>
      <c r="G200">
        <f>CSV!L199</f>
        <v>9084</v>
      </c>
      <c r="H200" t="str">
        <f>IFERROR(VLOOKUP(G200,Sheet3!B:C,2,0),"")</f>
        <v>MEL</v>
      </c>
      <c r="I200">
        <v>8</v>
      </c>
      <c r="K200">
        <f>VLOOKUP(G200,Sheet3!B:E,4,0)</f>
        <v>19.190000000000001</v>
      </c>
      <c r="O200" s="9">
        <f t="shared" si="3"/>
        <v>19.190000000000001</v>
      </c>
      <c r="P200" s="10" t="str">
        <f>VLOOKUP(C200,DE_PARA!H:I,2,0)</f>
        <v>Maio</v>
      </c>
      <c r="Q200" s="10" t="str">
        <f>VLOOKUP(F200,'BASE CONTATOS'!C:D,2,0)</f>
        <v>Natalia</v>
      </c>
    </row>
    <row r="201" spans="2:17" x14ac:dyDescent="0.3">
      <c r="B201" t="str">
        <f>CSV!M200</f>
        <v/>
      </c>
      <c r="C201" t="str">
        <f>CSV!O200</f>
        <v/>
      </c>
      <c r="D201" s="6" t="e">
        <f>CSV!P200</f>
        <v>#VALUE!</v>
      </c>
      <c r="F201" t="str">
        <f>CSV!K200</f>
        <v/>
      </c>
      <c r="G201" t="str">
        <f>CSV!L200</f>
        <v/>
      </c>
      <c r="H201" t="str">
        <f>IFERROR(VLOOKUP(G201,Sheet3!B:C,2,0),"")</f>
        <v/>
      </c>
      <c r="I201">
        <v>7</v>
      </c>
      <c r="K201" t="e">
        <f>VLOOKUP(G201,Sheet3!B:E,4,0)</f>
        <v>#N/A</v>
      </c>
      <c r="O201" s="9" t="e">
        <f t="shared" si="3"/>
        <v>#N/A</v>
      </c>
      <c r="P201" s="10" t="e">
        <f>VLOOKUP(C201,DE_PARA!H:I,2,0)</f>
        <v>#N/A</v>
      </c>
      <c r="Q201" s="10" t="e">
        <f>VLOOKUP(F201,'BASE CONTATOS'!C:D,2,0)</f>
        <v>#N/A</v>
      </c>
    </row>
    <row r="202" spans="2:17" x14ac:dyDescent="0.3">
      <c r="B202">
        <f>CSV!M201</f>
        <v>2019</v>
      </c>
      <c r="C202">
        <f>CSV!O201</f>
        <v>5</v>
      </c>
      <c r="D202" s="6">
        <f>CSV!P201</f>
        <v>29</v>
      </c>
      <c r="F202">
        <f>CSV!K201</f>
        <v>90364</v>
      </c>
      <c r="G202">
        <f>CSV!L201</f>
        <v>988</v>
      </c>
      <c r="H202" t="str">
        <f>IFERROR(VLOOKUP(G202,Sheet3!B:C,2,0),"")</f>
        <v>MACARRÃO</v>
      </c>
      <c r="I202">
        <v>7</v>
      </c>
      <c r="K202">
        <f>VLOOKUP(G202,Sheet3!B:E,4,0)</f>
        <v>4.75</v>
      </c>
      <c r="O202" s="9">
        <f t="shared" si="3"/>
        <v>4.75</v>
      </c>
      <c r="P202" s="10" t="str">
        <f>VLOOKUP(C202,DE_PARA!H:I,2,0)</f>
        <v>Maio</v>
      </c>
      <c r="Q202" s="10" t="str">
        <f>VLOOKUP(F202,'BASE CONTATOS'!C:D,2,0)</f>
        <v>Thomaz</v>
      </c>
    </row>
    <row r="203" spans="2:17" x14ac:dyDescent="0.3">
      <c r="B203" t="str">
        <f>CSV!M202</f>
        <v/>
      </c>
      <c r="C203" t="str">
        <f>CSV!O202</f>
        <v/>
      </c>
      <c r="D203" s="6" t="e">
        <f>CSV!P202</f>
        <v>#VALUE!</v>
      </c>
      <c r="F203" t="str">
        <f>CSV!K202</f>
        <v/>
      </c>
      <c r="G203" t="str">
        <f>CSV!L202</f>
        <v/>
      </c>
      <c r="H203" t="str">
        <f>IFERROR(VLOOKUP(G203,Sheet3!B:C,2,0),"")</f>
        <v/>
      </c>
      <c r="I203">
        <v>9</v>
      </c>
      <c r="K203" t="e">
        <f>VLOOKUP(G203,Sheet3!B:E,4,0)</f>
        <v>#N/A</v>
      </c>
      <c r="O203" s="9" t="e">
        <f t="shared" si="3"/>
        <v>#N/A</v>
      </c>
      <c r="P203" s="10" t="e">
        <f>VLOOKUP(C203,DE_PARA!H:I,2,0)</f>
        <v>#N/A</v>
      </c>
      <c r="Q203" s="10" t="e">
        <f>VLOOKUP(F203,'BASE CONTATOS'!C:D,2,0)</f>
        <v>#N/A</v>
      </c>
    </row>
    <row r="204" spans="2:17" x14ac:dyDescent="0.3">
      <c r="B204">
        <f>CSV!M203</f>
        <v>2019</v>
      </c>
      <c r="C204">
        <f>CSV!O203</f>
        <v>5</v>
      </c>
      <c r="D204" s="6">
        <f>CSV!P203</f>
        <v>21</v>
      </c>
      <c r="F204">
        <f>CSV!K203</f>
        <v>56365</v>
      </c>
      <c r="G204">
        <f>CSV!L203</f>
        <v>9084</v>
      </c>
      <c r="H204" t="str">
        <f>IFERROR(VLOOKUP(G204,Sheet3!B:C,2,0),"")</f>
        <v>MEL</v>
      </c>
      <c r="I204">
        <v>5</v>
      </c>
      <c r="K204">
        <f>VLOOKUP(G204,Sheet3!B:E,4,0)</f>
        <v>19.190000000000001</v>
      </c>
      <c r="O204" s="9">
        <f t="shared" si="3"/>
        <v>19.190000000000001</v>
      </c>
      <c r="P204" s="10" t="str">
        <f>VLOOKUP(C204,DE_PARA!H:I,2,0)</f>
        <v>Maio</v>
      </c>
      <c r="Q204" s="10" t="str">
        <f>VLOOKUP(F204,'BASE CONTATOS'!C:D,2,0)</f>
        <v>Dr. Januário</v>
      </c>
    </row>
    <row r="205" spans="2:17" x14ac:dyDescent="0.3">
      <c r="B205" t="str">
        <f>CSV!M204</f>
        <v/>
      </c>
      <c r="C205" t="str">
        <f>CSV!O204</f>
        <v/>
      </c>
      <c r="D205" s="6" t="e">
        <f>CSV!P204</f>
        <v>#VALUE!</v>
      </c>
      <c r="F205" t="str">
        <f>CSV!K204</f>
        <v/>
      </c>
      <c r="G205" t="str">
        <f>CSV!L204</f>
        <v/>
      </c>
      <c r="H205" t="str">
        <f>IFERROR(VLOOKUP(G205,Sheet3!B:C,2,0),"")</f>
        <v/>
      </c>
      <c r="I205">
        <v>9</v>
      </c>
      <c r="K205" t="e">
        <f>VLOOKUP(G205,Sheet3!B:E,4,0)</f>
        <v>#N/A</v>
      </c>
      <c r="O205" s="9" t="e">
        <f t="shared" si="3"/>
        <v>#N/A</v>
      </c>
      <c r="P205" s="10" t="e">
        <f>VLOOKUP(C205,DE_PARA!H:I,2,0)</f>
        <v>#N/A</v>
      </c>
      <c r="Q205" s="10" t="e">
        <f>VLOOKUP(F205,'BASE CONTATOS'!C:D,2,0)</f>
        <v>#N/A</v>
      </c>
    </row>
    <row r="206" spans="2:17" x14ac:dyDescent="0.3">
      <c r="B206">
        <f>CSV!M205</f>
        <v>2019</v>
      </c>
      <c r="C206">
        <f>CSV!O205</f>
        <v>5</v>
      </c>
      <c r="D206" s="6">
        <f>CSV!P205</f>
        <v>26</v>
      </c>
      <c r="F206">
        <f>CSV!K205</f>
        <v>62286</v>
      </c>
      <c r="G206">
        <f>CSV!L205</f>
        <v>9084</v>
      </c>
      <c r="H206" t="str">
        <f>IFERROR(VLOOKUP(G206,Sheet3!B:C,2,0),"")</f>
        <v>MEL</v>
      </c>
      <c r="I206">
        <v>9</v>
      </c>
      <c r="K206">
        <f>VLOOKUP(G206,Sheet3!B:E,4,0)</f>
        <v>19.190000000000001</v>
      </c>
      <c r="O206" s="9">
        <f t="shared" si="3"/>
        <v>19.190000000000001</v>
      </c>
      <c r="P206" s="10" t="str">
        <f>VLOOKUP(C206,DE_PARA!H:I,2,0)</f>
        <v>Maio</v>
      </c>
      <c r="Q206" s="10" t="str">
        <f>VLOOKUP(F206,'BASE CONTATOS'!C:D,2,0)</f>
        <v>Steffan</v>
      </c>
    </row>
    <row r="207" spans="2:17" x14ac:dyDescent="0.3">
      <c r="B207" t="str">
        <f>CSV!M206</f>
        <v/>
      </c>
      <c r="C207" t="str">
        <f>CSV!O206</f>
        <v/>
      </c>
      <c r="D207" s="6" t="e">
        <f>CSV!P206</f>
        <v>#VALUE!</v>
      </c>
      <c r="F207" t="str">
        <f>CSV!K206</f>
        <v/>
      </c>
      <c r="G207" t="str">
        <f>CSV!L206</f>
        <v/>
      </c>
      <c r="H207" t="str">
        <f>IFERROR(VLOOKUP(G207,Sheet3!B:C,2,0),"")</f>
        <v/>
      </c>
      <c r="I207">
        <v>5</v>
      </c>
      <c r="K207" t="e">
        <f>VLOOKUP(G207,Sheet3!B:E,4,0)</f>
        <v>#N/A</v>
      </c>
      <c r="O207" s="9" t="e">
        <f t="shared" si="3"/>
        <v>#N/A</v>
      </c>
      <c r="P207" s="10" t="e">
        <f>VLOOKUP(C207,DE_PARA!H:I,2,0)</f>
        <v>#N/A</v>
      </c>
      <c r="Q207" s="10" t="e">
        <f>VLOOKUP(F207,'BASE CONTATOS'!C:D,2,0)</f>
        <v>#N/A</v>
      </c>
    </row>
    <row r="208" spans="2:17" x14ac:dyDescent="0.3">
      <c r="B208">
        <f>CSV!M207</f>
        <v>2019</v>
      </c>
      <c r="C208">
        <f>CSV!O207</f>
        <v>5</v>
      </c>
      <c r="D208" s="6">
        <f>CSV!P207</f>
        <v>28</v>
      </c>
      <c r="F208">
        <f>CSV!K207</f>
        <v>62286</v>
      </c>
      <c r="G208">
        <f>CSV!L207</f>
        <v>504</v>
      </c>
      <c r="H208" t="str">
        <f>IFERROR(VLOOKUP(G208,Sheet3!B:C,2,0),"")</f>
        <v>LEITE</v>
      </c>
      <c r="I208">
        <v>10</v>
      </c>
      <c r="K208">
        <f>VLOOKUP(G208,Sheet3!B:E,4,0)</f>
        <v>3.99</v>
      </c>
      <c r="O208" s="9">
        <f t="shared" si="3"/>
        <v>3.99</v>
      </c>
      <c r="P208" s="10" t="str">
        <f>VLOOKUP(C208,DE_PARA!H:I,2,0)</f>
        <v>Maio</v>
      </c>
      <c r="Q208" s="10" t="str">
        <f>VLOOKUP(F208,'BASE CONTATOS'!C:D,2,0)</f>
        <v>Steffan</v>
      </c>
    </row>
    <row r="209" spans="2:17" x14ac:dyDescent="0.3">
      <c r="B209" t="str">
        <f>CSV!M208</f>
        <v/>
      </c>
      <c r="C209" t="str">
        <f>CSV!O208</f>
        <v/>
      </c>
      <c r="D209" s="6" t="e">
        <f>CSV!P208</f>
        <v>#VALUE!</v>
      </c>
      <c r="F209" t="str">
        <f>CSV!K208</f>
        <v/>
      </c>
      <c r="G209" t="str">
        <f>CSV!L208</f>
        <v/>
      </c>
      <c r="H209" t="str">
        <f>IFERROR(VLOOKUP(G209,Sheet3!B:C,2,0),"")</f>
        <v/>
      </c>
      <c r="I209">
        <v>7</v>
      </c>
      <c r="K209" t="e">
        <f>VLOOKUP(G209,Sheet3!B:E,4,0)</f>
        <v>#N/A</v>
      </c>
      <c r="O209" s="9" t="e">
        <f t="shared" si="3"/>
        <v>#N/A</v>
      </c>
      <c r="P209" s="10" t="e">
        <f>VLOOKUP(C209,DE_PARA!H:I,2,0)</f>
        <v>#N/A</v>
      </c>
      <c r="Q209" s="10" t="e">
        <f>VLOOKUP(F209,'BASE CONTATOS'!C:D,2,0)</f>
        <v>#N/A</v>
      </c>
    </row>
    <row r="210" spans="2:17" x14ac:dyDescent="0.3">
      <c r="B210">
        <f>CSV!M209</f>
        <v>2019</v>
      </c>
      <c r="C210">
        <f>CSV!O209</f>
        <v>5</v>
      </c>
      <c r="D210" s="6">
        <f>CSV!P209</f>
        <v>8</v>
      </c>
      <c r="F210">
        <f>CSV!K209</f>
        <v>62900</v>
      </c>
      <c r="G210">
        <f>CSV!L209</f>
        <v>988</v>
      </c>
      <c r="H210" t="str">
        <f>IFERROR(VLOOKUP(G210,Sheet3!B:C,2,0),"")</f>
        <v>MACARRÃO</v>
      </c>
      <c r="I210">
        <v>8</v>
      </c>
      <c r="K210">
        <f>VLOOKUP(G210,Sheet3!B:E,4,0)</f>
        <v>4.75</v>
      </c>
      <c r="O210" s="9">
        <f t="shared" si="3"/>
        <v>4.75</v>
      </c>
      <c r="P210" s="10" t="str">
        <f>VLOOKUP(C210,DE_PARA!H:I,2,0)</f>
        <v>Maio</v>
      </c>
      <c r="Q210" s="10" t="str">
        <f>VLOOKUP(F210,'BASE CONTATOS'!C:D,2,0)</f>
        <v>Bial</v>
      </c>
    </row>
    <row r="211" spans="2:17" x14ac:dyDescent="0.3">
      <c r="B211" t="str">
        <f>CSV!M210</f>
        <v/>
      </c>
      <c r="C211" t="str">
        <f>CSV!O210</f>
        <v/>
      </c>
      <c r="D211" s="6" t="e">
        <f>CSV!P210</f>
        <v>#VALUE!</v>
      </c>
      <c r="F211" t="str">
        <f>CSV!K210</f>
        <v/>
      </c>
      <c r="G211" t="str">
        <f>CSV!L210</f>
        <v/>
      </c>
      <c r="H211" t="str">
        <f>IFERROR(VLOOKUP(G211,Sheet3!B:C,2,0),"")</f>
        <v/>
      </c>
      <c r="I211">
        <v>10</v>
      </c>
      <c r="K211" t="e">
        <f>VLOOKUP(G211,Sheet3!B:E,4,0)</f>
        <v>#N/A</v>
      </c>
      <c r="O211" s="9" t="e">
        <f t="shared" si="3"/>
        <v>#N/A</v>
      </c>
      <c r="P211" s="10" t="e">
        <f>VLOOKUP(C211,DE_PARA!H:I,2,0)</f>
        <v>#N/A</v>
      </c>
      <c r="Q211" s="10" t="e">
        <f>VLOOKUP(F211,'BASE CONTATOS'!C:D,2,0)</f>
        <v>#N/A</v>
      </c>
    </row>
    <row r="212" spans="2:17" x14ac:dyDescent="0.3">
      <c r="B212">
        <f>CSV!M211</f>
        <v>2019</v>
      </c>
      <c r="C212">
        <f>CSV!O211</f>
        <v>5</v>
      </c>
      <c r="D212" s="6">
        <f>CSV!P211</f>
        <v>7</v>
      </c>
      <c r="F212">
        <f>CSV!K211</f>
        <v>56365</v>
      </c>
      <c r="G212">
        <f>CSV!L211</f>
        <v>504</v>
      </c>
      <c r="H212" t="str">
        <f>IFERROR(VLOOKUP(G212,Sheet3!B:C,2,0),"")</f>
        <v>LEITE</v>
      </c>
      <c r="I212">
        <v>7</v>
      </c>
      <c r="K212">
        <f>VLOOKUP(G212,Sheet3!B:E,4,0)</f>
        <v>3.99</v>
      </c>
      <c r="O212" s="9">
        <f t="shared" si="3"/>
        <v>3.99</v>
      </c>
      <c r="P212" s="10" t="str">
        <f>VLOOKUP(C212,DE_PARA!H:I,2,0)</f>
        <v>Maio</v>
      </c>
      <c r="Q212" s="10" t="str">
        <f>VLOOKUP(F212,'BASE CONTATOS'!C:D,2,0)</f>
        <v>Dr. Januário</v>
      </c>
    </row>
    <row r="213" spans="2:17" x14ac:dyDescent="0.3">
      <c r="B213" t="str">
        <f>CSV!M212</f>
        <v/>
      </c>
      <c r="C213" t="str">
        <f>CSV!O212</f>
        <v/>
      </c>
      <c r="D213" s="6" t="e">
        <f>CSV!P212</f>
        <v>#VALUE!</v>
      </c>
      <c r="F213" t="str">
        <f>CSV!K212</f>
        <v/>
      </c>
      <c r="G213" t="str">
        <f>CSV!L212</f>
        <v/>
      </c>
      <c r="H213" t="str">
        <f>IFERROR(VLOOKUP(G213,Sheet3!B:C,2,0),"")</f>
        <v/>
      </c>
      <c r="I213">
        <v>5</v>
      </c>
      <c r="K213" t="e">
        <f>VLOOKUP(G213,Sheet3!B:E,4,0)</f>
        <v>#N/A</v>
      </c>
      <c r="O213" s="9" t="e">
        <f t="shared" si="3"/>
        <v>#N/A</v>
      </c>
      <c r="P213" s="10" t="e">
        <f>VLOOKUP(C213,DE_PARA!H:I,2,0)</f>
        <v>#N/A</v>
      </c>
      <c r="Q213" s="10" t="e">
        <f>VLOOKUP(F213,'BASE CONTATOS'!C:D,2,0)</f>
        <v>#N/A</v>
      </c>
    </row>
    <row r="214" spans="2:17" x14ac:dyDescent="0.3">
      <c r="B214">
        <f>CSV!M213</f>
        <v>2019</v>
      </c>
      <c r="C214">
        <f>CSV!O213</f>
        <v>6</v>
      </c>
      <c r="D214" s="6">
        <f>CSV!P213</f>
        <v>27</v>
      </c>
      <c r="F214">
        <f>CSV!K213</f>
        <v>62286</v>
      </c>
      <c r="G214">
        <f>CSV!L213</f>
        <v>504</v>
      </c>
      <c r="H214" t="str">
        <f>IFERROR(VLOOKUP(G214,Sheet3!B:C,2,0),"")</f>
        <v>LEITE</v>
      </c>
      <c r="I214">
        <v>1</v>
      </c>
      <c r="K214">
        <f>VLOOKUP(G214,Sheet3!B:E,4,0)</f>
        <v>3.99</v>
      </c>
      <c r="O214" s="9">
        <f t="shared" si="3"/>
        <v>3.99</v>
      </c>
      <c r="P214" s="10" t="str">
        <f>VLOOKUP(C214,DE_PARA!H:I,2,0)</f>
        <v>Junho</v>
      </c>
      <c r="Q214" s="10" t="str">
        <f>VLOOKUP(F214,'BASE CONTATOS'!C:D,2,0)</f>
        <v>Steffan</v>
      </c>
    </row>
    <row r="215" spans="2:17" x14ac:dyDescent="0.3">
      <c r="B215" t="str">
        <f>CSV!M214</f>
        <v/>
      </c>
      <c r="C215" t="str">
        <f>CSV!O214</f>
        <v/>
      </c>
      <c r="D215" s="6" t="e">
        <f>CSV!P214</f>
        <v>#VALUE!</v>
      </c>
      <c r="F215" t="str">
        <f>CSV!K214</f>
        <v/>
      </c>
      <c r="G215" t="str">
        <f>CSV!L214</f>
        <v/>
      </c>
      <c r="H215" t="str">
        <f>IFERROR(VLOOKUP(G215,Sheet3!B:C,2,0),"")</f>
        <v/>
      </c>
      <c r="I215">
        <v>9</v>
      </c>
      <c r="K215" t="e">
        <f>VLOOKUP(G215,Sheet3!B:E,4,0)</f>
        <v>#N/A</v>
      </c>
      <c r="O215" s="9" t="e">
        <f t="shared" si="3"/>
        <v>#N/A</v>
      </c>
      <c r="P215" s="10" t="e">
        <f>VLOOKUP(C215,DE_PARA!H:I,2,0)</f>
        <v>#N/A</v>
      </c>
      <c r="Q215" s="10" t="e">
        <f>VLOOKUP(F215,'BASE CONTATOS'!C:D,2,0)</f>
        <v>#N/A</v>
      </c>
    </row>
    <row r="216" spans="2:17" x14ac:dyDescent="0.3">
      <c r="B216">
        <f>CSV!M215</f>
        <v>2019</v>
      </c>
      <c r="C216">
        <f>CSV!O215</f>
        <v>6</v>
      </c>
      <c r="D216" s="6">
        <f>CSV!P215</f>
        <v>28</v>
      </c>
      <c r="F216">
        <f>CSV!K215</f>
        <v>56365</v>
      </c>
      <c r="G216">
        <f>CSV!L215</f>
        <v>9096</v>
      </c>
      <c r="H216" t="str">
        <f>IFERROR(VLOOKUP(G216,Sheet3!B:C,2,0),"")</f>
        <v>AVEIA</v>
      </c>
      <c r="I216">
        <v>9</v>
      </c>
      <c r="K216">
        <f>VLOOKUP(G216,Sheet3!B:E,4,0)</f>
        <v>13.9</v>
      </c>
      <c r="O216" s="9">
        <f t="shared" si="3"/>
        <v>13.9</v>
      </c>
      <c r="P216" s="10" t="str">
        <f>VLOOKUP(C216,DE_PARA!H:I,2,0)</f>
        <v>Junho</v>
      </c>
      <c r="Q216" s="10" t="str">
        <f>VLOOKUP(F216,'BASE CONTATOS'!C:D,2,0)</f>
        <v>Dr. Januário</v>
      </c>
    </row>
    <row r="217" spans="2:17" x14ac:dyDescent="0.3">
      <c r="B217" t="str">
        <f>CSV!M216</f>
        <v/>
      </c>
      <c r="C217" t="str">
        <f>CSV!O216</f>
        <v/>
      </c>
      <c r="D217" s="6" t="e">
        <f>CSV!P216</f>
        <v>#VALUE!</v>
      </c>
      <c r="F217" t="str">
        <f>CSV!K216</f>
        <v/>
      </c>
      <c r="G217" t="str">
        <f>CSV!L216</f>
        <v/>
      </c>
      <c r="H217" t="str">
        <f>IFERROR(VLOOKUP(G217,Sheet3!B:C,2,0),"")</f>
        <v/>
      </c>
      <c r="I217">
        <v>6</v>
      </c>
      <c r="K217" t="e">
        <f>VLOOKUP(G217,Sheet3!B:E,4,0)</f>
        <v>#N/A</v>
      </c>
      <c r="O217" s="9" t="e">
        <f t="shared" si="3"/>
        <v>#N/A</v>
      </c>
      <c r="P217" s="10" t="e">
        <f>VLOOKUP(C217,DE_PARA!H:I,2,0)</f>
        <v>#N/A</v>
      </c>
      <c r="Q217" s="10" t="e">
        <f>VLOOKUP(F217,'BASE CONTATOS'!C:D,2,0)</f>
        <v>#N/A</v>
      </c>
    </row>
    <row r="218" spans="2:17" x14ac:dyDescent="0.3">
      <c r="B218">
        <f>CSV!M217</f>
        <v>2019</v>
      </c>
      <c r="C218">
        <f>CSV!O217</f>
        <v>6</v>
      </c>
      <c r="D218" s="6">
        <f>CSV!P217</f>
        <v>24</v>
      </c>
      <c r="F218">
        <f>CSV!K217</f>
        <v>62900</v>
      </c>
      <c r="G218">
        <f>CSV!L217</f>
        <v>988</v>
      </c>
      <c r="H218" t="str">
        <f>IFERROR(VLOOKUP(G218,Sheet3!B:C,2,0),"")</f>
        <v>MACARRÃO</v>
      </c>
      <c r="I218">
        <v>5</v>
      </c>
      <c r="K218">
        <f>VLOOKUP(G218,Sheet3!B:E,4,0)</f>
        <v>4.75</v>
      </c>
      <c r="O218" s="9">
        <f t="shared" si="3"/>
        <v>4.75</v>
      </c>
      <c r="P218" s="10" t="str">
        <f>VLOOKUP(C218,DE_PARA!H:I,2,0)</f>
        <v>Junho</v>
      </c>
      <c r="Q218" s="10" t="str">
        <f>VLOOKUP(F218,'BASE CONTATOS'!C:D,2,0)</f>
        <v>Bial</v>
      </c>
    </row>
    <row r="219" spans="2:17" x14ac:dyDescent="0.3">
      <c r="B219" t="str">
        <f>CSV!M218</f>
        <v/>
      </c>
      <c r="C219" t="str">
        <f>CSV!O218</f>
        <v/>
      </c>
      <c r="D219" s="6" t="e">
        <f>CSV!P218</f>
        <v>#VALUE!</v>
      </c>
      <c r="F219" t="str">
        <f>CSV!K218</f>
        <v/>
      </c>
      <c r="G219" t="str">
        <f>CSV!L218</f>
        <v/>
      </c>
      <c r="H219" t="str">
        <f>IFERROR(VLOOKUP(G219,Sheet3!B:C,2,0),"")</f>
        <v/>
      </c>
      <c r="I219">
        <v>4</v>
      </c>
      <c r="K219" t="e">
        <f>VLOOKUP(G219,Sheet3!B:E,4,0)</f>
        <v>#N/A</v>
      </c>
      <c r="O219" s="9" t="e">
        <f t="shared" si="3"/>
        <v>#N/A</v>
      </c>
      <c r="P219" s="10" t="e">
        <f>VLOOKUP(C219,DE_PARA!H:I,2,0)</f>
        <v>#N/A</v>
      </c>
      <c r="Q219" s="10" t="e">
        <f>VLOOKUP(F219,'BASE CONTATOS'!C:D,2,0)</f>
        <v>#N/A</v>
      </c>
    </row>
    <row r="220" spans="2:17" x14ac:dyDescent="0.3">
      <c r="B220">
        <f>CSV!M219</f>
        <v>2019</v>
      </c>
      <c r="C220">
        <f>CSV!O219</f>
        <v>6</v>
      </c>
      <c r="D220" s="6">
        <f>CSV!P219</f>
        <v>5</v>
      </c>
      <c r="F220">
        <f>CSV!K219</f>
        <v>27697</v>
      </c>
      <c r="G220">
        <f>CSV!L219</f>
        <v>2349</v>
      </c>
      <c r="H220" t="str">
        <f>IFERROR(VLOOKUP(G220,Sheet3!B:C,2,0),"")</f>
        <v>AÇÚCAR</v>
      </c>
      <c r="I220">
        <v>2</v>
      </c>
      <c r="K220">
        <f>VLOOKUP(G220,Sheet3!B:E,4,0)</f>
        <v>10.74</v>
      </c>
      <c r="O220" s="9">
        <f t="shared" si="3"/>
        <v>10.74</v>
      </c>
      <c r="P220" s="10" t="str">
        <f>VLOOKUP(C220,DE_PARA!H:I,2,0)</f>
        <v>Junho</v>
      </c>
      <c r="Q220" s="10" t="e">
        <f>VLOOKUP(F220,'BASE CONTATOS'!C:D,2,0)</f>
        <v>#N/A</v>
      </c>
    </row>
    <row r="221" spans="2:17" x14ac:dyDescent="0.3">
      <c r="B221" t="str">
        <f>CSV!M220</f>
        <v/>
      </c>
      <c r="C221" t="str">
        <f>CSV!O220</f>
        <v/>
      </c>
      <c r="D221" s="6" t="e">
        <f>CSV!P220</f>
        <v>#VALUE!</v>
      </c>
      <c r="F221" t="str">
        <f>CSV!K220</f>
        <v/>
      </c>
      <c r="G221" t="str">
        <f>CSV!L220</f>
        <v/>
      </c>
      <c r="H221" t="str">
        <f>IFERROR(VLOOKUP(G221,Sheet3!B:C,2,0),"")</f>
        <v/>
      </c>
      <c r="I221">
        <v>8</v>
      </c>
      <c r="K221" t="e">
        <f>VLOOKUP(G221,Sheet3!B:E,4,0)</f>
        <v>#N/A</v>
      </c>
      <c r="O221" s="9" t="e">
        <f t="shared" si="3"/>
        <v>#N/A</v>
      </c>
      <c r="P221" s="10" t="e">
        <f>VLOOKUP(C221,DE_PARA!H:I,2,0)</f>
        <v>#N/A</v>
      </c>
      <c r="Q221" s="10" t="e">
        <f>VLOOKUP(F221,'BASE CONTATOS'!C:D,2,0)</f>
        <v>#N/A</v>
      </c>
    </row>
    <row r="222" spans="2:17" x14ac:dyDescent="0.3">
      <c r="B222">
        <f>CSV!M221</f>
        <v>2019</v>
      </c>
      <c r="C222">
        <f>CSV!O221</f>
        <v>6</v>
      </c>
      <c r="D222" s="6">
        <f>CSV!P221</f>
        <v>17</v>
      </c>
      <c r="F222">
        <f>CSV!K221</f>
        <v>61673</v>
      </c>
      <c r="G222">
        <f>CSV!L221</f>
        <v>9096</v>
      </c>
      <c r="H222" t="str">
        <f>IFERROR(VLOOKUP(G222,Sheet3!B:C,2,0),"")</f>
        <v>AVEIA</v>
      </c>
      <c r="I222">
        <v>6</v>
      </c>
      <c r="K222">
        <f>VLOOKUP(G222,Sheet3!B:E,4,0)</f>
        <v>13.9</v>
      </c>
      <c r="O222" s="9">
        <f t="shared" si="3"/>
        <v>13.9</v>
      </c>
      <c r="P222" s="10" t="str">
        <f>VLOOKUP(C222,DE_PARA!H:I,2,0)</f>
        <v>Junho</v>
      </c>
      <c r="Q222" s="10" t="str">
        <f>VLOOKUP(F222,'BASE CONTATOS'!C:D,2,0)</f>
        <v>Pedro</v>
      </c>
    </row>
    <row r="223" spans="2:17" x14ac:dyDescent="0.3">
      <c r="B223" t="str">
        <f>CSV!M222</f>
        <v/>
      </c>
      <c r="C223" t="str">
        <f>CSV!O222</f>
        <v/>
      </c>
      <c r="D223" s="6" t="e">
        <f>CSV!P222</f>
        <v>#VALUE!</v>
      </c>
      <c r="F223" t="str">
        <f>CSV!K222</f>
        <v/>
      </c>
      <c r="G223" t="str">
        <f>CSV!L222</f>
        <v/>
      </c>
      <c r="H223" t="str">
        <f>IFERROR(VLOOKUP(G223,Sheet3!B:C,2,0),"")</f>
        <v/>
      </c>
      <c r="I223">
        <v>3</v>
      </c>
      <c r="K223" t="e">
        <f>VLOOKUP(G223,Sheet3!B:E,4,0)</f>
        <v>#N/A</v>
      </c>
      <c r="O223" s="9" t="e">
        <f t="shared" si="3"/>
        <v>#N/A</v>
      </c>
      <c r="P223" s="10" t="e">
        <f>VLOOKUP(C223,DE_PARA!H:I,2,0)</f>
        <v>#N/A</v>
      </c>
      <c r="Q223" s="10" t="e">
        <f>VLOOKUP(F223,'BASE CONTATOS'!C:D,2,0)</f>
        <v>#N/A</v>
      </c>
    </row>
    <row r="224" spans="2:17" x14ac:dyDescent="0.3">
      <c r="B224">
        <f>CSV!M223</f>
        <v>2019</v>
      </c>
      <c r="C224">
        <f>CSV!O223</f>
        <v>6</v>
      </c>
      <c r="D224" s="6">
        <f>CSV!P223</f>
        <v>1</v>
      </c>
      <c r="F224">
        <f>CSV!K223</f>
        <v>90364</v>
      </c>
      <c r="G224">
        <f>CSV!L223</f>
        <v>988</v>
      </c>
      <c r="H224" t="str">
        <f>IFERROR(VLOOKUP(G224,Sheet3!B:C,2,0),"")</f>
        <v>MACARRÃO</v>
      </c>
      <c r="I224">
        <v>5</v>
      </c>
      <c r="K224">
        <f>VLOOKUP(G224,Sheet3!B:E,4,0)</f>
        <v>4.75</v>
      </c>
      <c r="O224" s="9">
        <f t="shared" si="3"/>
        <v>4.75</v>
      </c>
      <c r="P224" s="10" t="str">
        <f>VLOOKUP(C224,DE_PARA!H:I,2,0)</f>
        <v>Junho</v>
      </c>
      <c r="Q224" s="10" t="str">
        <f>VLOOKUP(F224,'BASE CONTATOS'!C:D,2,0)</f>
        <v>Thomaz</v>
      </c>
    </row>
    <row r="225" spans="2:17" x14ac:dyDescent="0.3">
      <c r="B225" t="str">
        <f>CSV!M224</f>
        <v/>
      </c>
      <c r="C225" t="str">
        <f>CSV!O224</f>
        <v/>
      </c>
      <c r="D225" s="6" t="e">
        <f>CSV!P224</f>
        <v>#VALUE!</v>
      </c>
      <c r="F225" t="str">
        <f>CSV!K224</f>
        <v/>
      </c>
      <c r="G225" t="str">
        <f>CSV!L224</f>
        <v/>
      </c>
      <c r="H225" t="str">
        <f>IFERROR(VLOOKUP(G225,Sheet3!B:C,2,0),"")</f>
        <v/>
      </c>
      <c r="I225">
        <v>9</v>
      </c>
      <c r="K225" t="e">
        <f>VLOOKUP(G225,Sheet3!B:E,4,0)</f>
        <v>#N/A</v>
      </c>
      <c r="O225" s="9" t="e">
        <f t="shared" si="3"/>
        <v>#N/A</v>
      </c>
      <c r="P225" s="10" t="e">
        <f>VLOOKUP(C225,DE_PARA!H:I,2,0)</f>
        <v>#N/A</v>
      </c>
      <c r="Q225" s="10" t="e">
        <f>VLOOKUP(F225,'BASE CONTATOS'!C:D,2,0)</f>
        <v>#N/A</v>
      </c>
    </row>
    <row r="226" spans="2:17" x14ac:dyDescent="0.3">
      <c r="B226">
        <f>CSV!M225</f>
        <v>2019</v>
      </c>
      <c r="C226">
        <f>CSV!O225</f>
        <v>6</v>
      </c>
      <c r="D226" s="6">
        <f>CSV!P225</f>
        <v>6</v>
      </c>
      <c r="F226">
        <f>CSV!K225</f>
        <v>62286</v>
      </c>
      <c r="G226">
        <f>CSV!L225</f>
        <v>2350</v>
      </c>
      <c r="H226" t="str">
        <f>IFERROR(VLOOKUP(G226,Sheet3!B:C,2,0),"")</f>
        <v>BISCOITO</v>
      </c>
      <c r="I226">
        <v>7</v>
      </c>
      <c r="K226">
        <f>VLOOKUP(G226,Sheet3!B:E,4,0)</f>
        <v>3.94</v>
      </c>
      <c r="O226" s="9">
        <f t="shared" si="3"/>
        <v>3.94</v>
      </c>
      <c r="P226" s="10" t="str">
        <f>VLOOKUP(C226,DE_PARA!H:I,2,0)</f>
        <v>Junho</v>
      </c>
      <c r="Q226" s="10" t="str">
        <f>VLOOKUP(F226,'BASE CONTATOS'!C:D,2,0)</f>
        <v>Steffan</v>
      </c>
    </row>
    <row r="227" spans="2:17" x14ac:dyDescent="0.3">
      <c r="B227" t="str">
        <f>CSV!M226</f>
        <v/>
      </c>
      <c r="C227" t="str">
        <f>CSV!O226</f>
        <v/>
      </c>
      <c r="D227" s="6" t="e">
        <f>CSV!P226</f>
        <v>#VALUE!</v>
      </c>
      <c r="F227" t="str">
        <f>CSV!K226</f>
        <v/>
      </c>
      <c r="G227" t="str">
        <f>CSV!L226</f>
        <v/>
      </c>
      <c r="H227" t="str">
        <f>IFERROR(VLOOKUP(G227,Sheet3!B:C,2,0),"")</f>
        <v/>
      </c>
      <c r="I227">
        <v>4</v>
      </c>
      <c r="K227" t="e">
        <f>VLOOKUP(G227,Sheet3!B:E,4,0)</f>
        <v>#N/A</v>
      </c>
      <c r="O227" s="9" t="e">
        <f t="shared" si="3"/>
        <v>#N/A</v>
      </c>
      <c r="P227" s="10" t="e">
        <f>VLOOKUP(C227,DE_PARA!H:I,2,0)</f>
        <v>#N/A</v>
      </c>
      <c r="Q227" s="10" t="e">
        <f>VLOOKUP(F227,'BASE CONTATOS'!C:D,2,0)</f>
        <v>#N/A</v>
      </c>
    </row>
    <row r="228" spans="2:17" x14ac:dyDescent="0.3">
      <c r="B228">
        <f>CSV!M227</f>
        <v>2019</v>
      </c>
      <c r="C228">
        <f>CSV!O227</f>
        <v>6</v>
      </c>
      <c r="D228" s="6">
        <f>CSV!P227</f>
        <v>24</v>
      </c>
      <c r="F228">
        <f>CSV!K227</f>
        <v>62286</v>
      </c>
      <c r="G228">
        <f>CSV!L227</f>
        <v>9087</v>
      </c>
      <c r="H228" t="str">
        <f>IFERROR(VLOOKUP(G228,Sheet3!B:C,2,0),"")</f>
        <v>FARINHA</v>
      </c>
      <c r="I228">
        <v>1</v>
      </c>
      <c r="K228">
        <f>VLOOKUP(G228,Sheet3!B:E,4,0)</f>
        <v>19.399999999999999</v>
      </c>
      <c r="O228" s="9">
        <f t="shared" si="3"/>
        <v>19.399999999999999</v>
      </c>
      <c r="P228" s="10" t="str">
        <f>VLOOKUP(C228,DE_PARA!H:I,2,0)</f>
        <v>Junho</v>
      </c>
      <c r="Q228" s="10" t="str">
        <f>VLOOKUP(F228,'BASE CONTATOS'!C:D,2,0)</f>
        <v>Steffan</v>
      </c>
    </row>
    <row r="229" spans="2:17" x14ac:dyDescent="0.3">
      <c r="B229" t="str">
        <f>CSV!M228</f>
        <v/>
      </c>
      <c r="C229" t="str">
        <f>CSV!O228</f>
        <v/>
      </c>
      <c r="D229" s="6" t="e">
        <f>CSV!P228</f>
        <v>#VALUE!</v>
      </c>
      <c r="F229" t="str">
        <f>CSV!K228</f>
        <v/>
      </c>
      <c r="G229" t="str">
        <f>CSV!L228</f>
        <v/>
      </c>
      <c r="H229" t="str">
        <f>IFERROR(VLOOKUP(G229,Sheet3!B:C,2,0),"")</f>
        <v/>
      </c>
      <c r="I229">
        <v>6</v>
      </c>
      <c r="K229" t="e">
        <f>VLOOKUP(G229,Sheet3!B:E,4,0)</f>
        <v>#N/A</v>
      </c>
      <c r="O229" s="9" t="e">
        <f t="shared" si="3"/>
        <v>#N/A</v>
      </c>
      <c r="P229" s="10" t="e">
        <f>VLOOKUP(C229,DE_PARA!H:I,2,0)</f>
        <v>#N/A</v>
      </c>
      <c r="Q229" s="10" t="e">
        <f>VLOOKUP(F229,'BASE CONTATOS'!C:D,2,0)</f>
        <v>#N/A</v>
      </c>
    </row>
    <row r="230" spans="2:17" x14ac:dyDescent="0.3">
      <c r="B230">
        <f>CSV!M229</f>
        <v>2019</v>
      </c>
      <c r="C230">
        <f>CSV!O229</f>
        <v>6</v>
      </c>
      <c r="D230" s="6">
        <f>CSV!P229</f>
        <v>24</v>
      </c>
      <c r="F230">
        <f>CSV!K229</f>
        <v>61673</v>
      </c>
      <c r="G230">
        <f>CSV!L229</f>
        <v>9087</v>
      </c>
      <c r="H230" t="str">
        <f>IFERROR(VLOOKUP(G230,Sheet3!B:C,2,0),"")</f>
        <v>FARINHA</v>
      </c>
      <c r="I230">
        <v>2</v>
      </c>
      <c r="K230">
        <f>VLOOKUP(G230,Sheet3!B:E,4,0)</f>
        <v>19.399999999999999</v>
      </c>
      <c r="O230" s="9">
        <f t="shared" si="3"/>
        <v>19.399999999999999</v>
      </c>
      <c r="P230" s="10" t="str">
        <f>VLOOKUP(C230,DE_PARA!H:I,2,0)</f>
        <v>Junho</v>
      </c>
      <c r="Q230" s="10" t="str">
        <f>VLOOKUP(F230,'BASE CONTATOS'!C:D,2,0)</f>
        <v>Pedro</v>
      </c>
    </row>
    <row r="231" spans="2:17" x14ac:dyDescent="0.3">
      <c r="B231" t="str">
        <f>CSV!M230</f>
        <v/>
      </c>
      <c r="C231" t="str">
        <f>CSV!O230</f>
        <v/>
      </c>
      <c r="D231" s="6" t="e">
        <f>CSV!P230</f>
        <v>#VALUE!</v>
      </c>
      <c r="F231" t="str">
        <f>CSV!K230</f>
        <v/>
      </c>
      <c r="G231" t="str">
        <f>CSV!L230</f>
        <v/>
      </c>
      <c r="H231" t="str">
        <f>IFERROR(VLOOKUP(G231,Sheet3!B:C,2,0),"")</f>
        <v/>
      </c>
      <c r="I231">
        <v>2</v>
      </c>
      <c r="K231" t="e">
        <f>VLOOKUP(G231,Sheet3!B:E,4,0)</f>
        <v>#N/A</v>
      </c>
      <c r="O231" s="9" t="e">
        <f t="shared" si="3"/>
        <v>#N/A</v>
      </c>
      <c r="P231" s="10" t="e">
        <f>VLOOKUP(C231,DE_PARA!H:I,2,0)</f>
        <v>#N/A</v>
      </c>
      <c r="Q231" s="10" t="e">
        <f>VLOOKUP(F231,'BASE CONTATOS'!C:D,2,0)</f>
        <v>#N/A</v>
      </c>
    </row>
    <row r="232" spans="2:17" x14ac:dyDescent="0.3">
      <c r="B232">
        <f>CSV!M231</f>
        <v>2019</v>
      </c>
      <c r="C232">
        <f>CSV!O231</f>
        <v>6</v>
      </c>
      <c r="D232" s="6">
        <f>CSV!P231</f>
        <v>29</v>
      </c>
      <c r="F232">
        <f>CSV!K231</f>
        <v>56365</v>
      </c>
      <c r="G232">
        <f>CSV!L231</f>
        <v>2349</v>
      </c>
      <c r="H232" t="str">
        <f>IFERROR(VLOOKUP(G232,Sheet3!B:C,2,0),"")</f>
        <v>AÇÚCAR</v>
      </c>
      <c r="I232">
        <v>5</v>
      </c>
      <c r="K232">
        <f>VLOOKUP(G232,Sheet3!B:E,4,0)</f>
        <v>10.74</v>
      </c>
      <c r="O232" s="9">
        <f t="shared" si="3"/>
        <v>10.74</v>
      </c>
      <c r="P232" s="10" t="str">
        <f>VLOOKUP(C232,DE_PARA!H:I,2,0)</f>
        <v>Junho</v>
      </c>
      <c r="Q232" s="10" t="str">
        <f>VLOOKUP(F232,'BASE CONTATOS'!C:D,2,0)</f>
        <v>Dr. Januário</v>
      </c>
    </row>
    <row r="233" spans="2:17" x14ac:dyDescent="0.3">
      <c r="B233" t="str">
        <f>CSV!M232</f>
        <v/>
      </c>
      <c r="C233" t="str">
        <f>CSV!O232</f>
        <v/>
      </c>
      <c r="D233" s="6" t="e">
        <f>CSV!P232</f>
        <v>#VALUE!</v>
      </c>
      <c r="F233" t="str">
        <f>CSV!K232</f>
        <v/>
      </c>
      <c r="G233" t="str">
        <f>CSV!L232</f>
        <v/>
      </c>
      <c r="H233" t="str">
        <f>IFERROR(VLOOKUP(G233,Sheet3!B:C,2,0),"")</f>
        <v/>
      </c>
      <c r="I233">
        <v>8</v>
      </c>
      <c r="K233" t="e">
        <f>VLOOKUP(G233,Sheet3!B:E,4,0)</f>
        <v>#N/A</v>
      </c>
      <c r="O233" s="9" t="e">
        <f t="shared" si="3"/>
        <v>#N/A</v>
      </c>
      <c r="P233" s="10" t="e">
        <f>VLOOKUP(C233,DE_PARA!H:I,2,0)</f>
        <v>#N/A</v>
      </c>
      <c r="Q233" s="10" t="e">
        <f>VLOOKUP(F233,'BASE CONTATOS'!C:D,2,0)</f>
        <v>#N/A</v>
      </c>
    </row>
    <row r="234" spans="2:17" x14ac:dyDescent="0.3">
      <c r="B234">
        <f>CSV!M233</f>
        <v>2019</v>
      </c>
      <c r="C234">
        <f>CSV!O233</f>
        <v>6</v>
      </c>
      <c r="D234" s="6">
        <f>CSV!P233</f>
        <v>5</v>
      </c>
      <c r="F234">
        <f>CSV!K233</f>
        <v>61673</v>
      </c>
      <c r="G234">
        <f>CSV!L233</f>
        <v>9084</v>
      </c>
      <c r="H234" t="str">
        <f>IFERROR(VLOOKUP(G234,Sheet3!B:C,2,0),"")</f>
        <v>MEL</v>
      </c>
      <c r="I234">
        <v>10</v>
      </c>
      <c r="K234">
        <f>VLOOKUP(G234,Sheet3!B:E,4,0)</f>
        <v>19.190000000000001</v>
      </c>
      <c r="O234" s="9">
        <f t="shared" si="3"/>
        <v>19.190000000000001</v>
      </c>
      <c r="P234" s="10" t="str">
        <f>VLOOKUP(C234,DE_PARA!H:I,2,0)</f>
        <v>Junho</v>
      </c>
      <c r="Q234" s="10" t="str">
        <f>VLOOKUP(F234,'BASE CONTATOS'!C:D,2,0)</f>
        <v>Pedro</v>
      </c>
    </row>
    <row r="235" spans="2:17" x14ac:dyDescent="0.3">
      <c r="B235" t="str">
        <f>CSV!M234</f>
        <v/>
      </c>
      <c r="C235" t="str">
        <f>CSV!O234</f>
        <v/>
      </c>
      <c r="D235" s="6" t="e">
        <f>CSV!P234</f>
        <v>#VALUE!</v>
      </c>
      <c r="F235" t="str">
        <f>CSV!K234</f>
        <v/>
      </c>
      <c r="G235" t="str">
        <f>CSV!L234</f>
        <v/>
      </c>
      <c r="H235" t="str">
        <f>IFERROR(VLOOKUP(G235,Sheet3!B:C,2,0),"")</f>
        <v/>
      </c>
      <c r="I235">
        <v>6</v>
      </c>
      <c r="K235" t="e">
        <f>VLOOKUP(G235,Sheet3!B:E,4,0)</f>
        <v>#N/A</v>
      </c>
      <c r="O235" s="9" t="e">
        <f t="shared" si="3"/>
        <v>#N/A</v>
      </c>
      <c r="P235" s="10" t="e">
        <f>VLOOKUP(C235,DE_PARA!H:I,2,0)</f>
        <v>#N/A</v>
      </c>
      <c r="Q235" s="10" t="e">
        <f>VLOOKUP(F235,'BASE CONTATOS'!C:D,2,0)</f>
        <v>#N/A</v>
      </c>
    </row>
    <row r="236" spans="2:17" x14ac:dyDescent="0.3">
      <c r="B236">
        <f>CSV!M235</f>
        <v>2019</v>
      </c>
      <c r="C236">
        <f>CSV!O235</f>
        <v>6</v>
      </c>
      <c r="D236" s="6">
        <f>CSV!P235</f>
        <v>8</v>
      </c>
      <c r="F236">
        <f>CSV!K235</f>
        <v>90364</v>
      </c>
      <c r="G236">
        <f>CSV!L235</f>
        <v>504</v>
      </c>
      <c r="H236" t="str">
        <f>IFERROR(VLOOKUP(G236,Sheet3!B:C,2,0),"")</f>
        <v>LEITE</v>
      </c>
      <c r="I236">
        <v>3</v>
      </c>
      <c r="K236">
        <f>VLOOKUP(G236,Sheet3!B:E,4,0)</f>
        <v>3.99</v>
      </c>
      <c r="O236" s="9">
        <f t="shared" si="3"/>
        <v>3.99</v>
      </c>
      <c r="P236" s="10" t="str">
        <f>VLOOKUP(C236,DE_PARA!H:I,2,0)</f>
        <v>Junho</v>
      </c>
      <c r="Q236" s="10" t="str">
        <f>VLOOKUP(F236,'BASE CONTATOS'!C:D,2,0)</f>
        <v>Thomaz</v>
      </c>
    </row>
    <row r="237" spans="2:17" x14ac:dyDescent="0.3">
      <c r="B237" t="str">
        <f>CSV!M236</f>
        <v/>
      </c>
      <c r="C237" t="str">
        <f>CSV!O236</f>
        <v/>
      </c>
      <c r="D237" s="6" t="e">
        <f>CSV!P236</f>
        <v>#VALUE!</v>
      </c>
      <c r="F237" t="str">
        <f>CSV!K236</f>
        <v/>
      </c>
      <c r="G237" t="str">
        <f>CSV!L236</f>
        <v/>
      </c>
      <c r="H237" t="str">
        <f>IFERROR(VLOOKUP(G237,Sheet3!B:C,2,0),"")</f>
        <v/>
      </c>
      <c r="I237">
        <v>5</v>
      </c>
      <c r="K237" t="e">
        <f>VLOOKUP(G237,Sheet3!B:E,4,0)</f>
        <v>#N/A</v>
      </c>
      <c r="O237" s="9" t="e">
        <f t="shared" si="3"/>
        <v>#N/A</v>
      </c>
      <c r="P237" s="10" t="e">
        <f>VLOOKUP(C237,DE_PARA!H:I,2,0)</f>
        <v>#N/A</v>
      </c>
      <c r="Q237" s="10" t="e">
        <f>VLOOKUP(F237,'BASE CONTATOS'!C:D,2,0)</f>
        <v>#N/A</v>
      </c>
    </row>
    <row r="238" spans="2:17" x14ac:dyDescent="0.3">
      <c r="B238">
        <f>CSV!M237</f>
        <v>2019</v>
      </c>
      <c r="C238">
        <f>CSV!O237</f>
        <v>6</v>
      </c>
      <c r="D238" s="6">
        <f>CSV!P237</f>
        <v>30</v>
      </c>
      <c r="F238">
        <f>CSV!K237</f>
        <v>98663</v>
      </c>
      <c r="G238">
        <f>CSV!L237</f>
        <v>988</v>
      </c>
      <c r="H238" t="str">
        <f>IFERROR(VLOOKUP(G238,Sheet3!B:C,2,0),"")</f>
        <v>MACARRÃO</v>
      </c>
      <c r="I238">
        <v>7</v>
      </c>
      <c r="K238">
        <f>VLOOKUP(G238,Sheet3!B:E,4,0)</f>
        <v>4.75</v>
      </c>
      <c r="O238" s="9">
        <f t="shared" si="3"/>
        <v>4.75</v>
      </c>
      <c r="P238" s="10" t="str">
        <f>VLOOKUP(C238,DE_PARA!H:I,2,0)</f>
        <v>Junho</v>
      </c>
      <c r="Q238" s="10" t="str">
        <f>VLOOKUP(F238,'BASE CONTATOS'!C:D,2,0)</f>
        <v>Natalia</v>
      </c>
    </row>
    <row r="239" spans="2:17" x14ac:dyDescent="0.3">
      <c r="B239" t="str">
        <f>CSV!M238</f>
        <v/>
      </c>
      <c r="C239" t="str">
        <f>CSV!O238</f>
        <v/>
      </c>
      <c r="D239" s="6" t="e">
        <f>CSV!P238</f>
        <v>#VALUE!</v>
      </c>
      <c r="F239" t="str">
        <f>CSV!K238</f>
        <v/>
      </c>
      <c r="G239" t="str">
        <f>CSV!L238</f>
        <v/>
      </c>
      <c r="H239" t="str">
        <f>IFERROR(VLOOKUP(G239,Sheet3!B:C,2,0),"")</f>
        <v/>
      </c>
      <c r="I239">
        <v>8</v>
      </c>
      <c r="K239" t="e">
        <f>VLOOKUP(G239,Sheet3!B:E,4,0)</f>
        <v>#N/A</v>
      </c>
      <c r="O239" s="9" t="e">
        <f t="shared" si="3"/>
        <v>#N/A</v>
      </c>
      <c r="P239" s="10" t="e">
        <f>VLOOKUP(C239,DE_PARA!H:I,2,0)</f>
        <v>#N/A</v>
      </c>
      <c r="Q239" s="10" t="e">
        <f>VLOOKUP(F239,'BASE CONTATOS'!C:D,2,0)</f>
        <v>#N/A</v>
      </c>
    </row>
    <row r="240" spans="2:17" x14ac:dyDescent="0.3">
      <c r="B240">
        <f>CSV!M239</f>
        <v>2019</v>
      </c>
      <c r="C240">
        <f>CSV!O239</f>
        <v>6</v>
      </c>
      <c r="D240" s="6">
        <f>CSV!P239</f>
        <v>25</v>
      </c>
      <c r="F240">
        <f>CSV!K239</f>
        <v>27697</v>
      </c>
      <c r="G240">
        <f>CSV!L239</f>
        <v>504</v>
      </c>
      <c r="H240" t="str">
        <f>IFERROR(VLOOKUP(G240,Sheet3!B:C,2,0),"")</f>
        <v>LEITE</v>
      </c>
      <c r="I240">
        <v>2</v>
      </c>
      <c r="K240">
        <f>VLOOKUP(G240,Sheet3!B:E,4,0)</f>
        <v>3.99</v>
      </c>
      <c r="O240" s="9">
        <f t="shared" si="3"/>
        <v>3.99</v>
      </c>
      <c r="P240" s="10" t="str">
        <f>VLOOKUP(C240,DE_PARA!H:I,2,0)</f>
        <v>Junho</v>
      </c>
      <c r="Q240" s="10" t="e">
        <f>VLOOKUP(F240,'BASE CONTATOS'!C:D,2,0)</f>
        <v>#N/A</v>
      </c>
    </row>
    <row r="241" spans="2:17" x14ac:dyDescent="0.3">
      <c r="B241" t="str">
        <f>CSV!M240</f>
        <v/>
      </c>
      <c r="C241" t="str">
        <f>CSV!O240</f>
        <v/>
      </c>
      <c r="D241" s="6" t="e">
        <f>CSV!P240</f>
        <v>#VALUE!</v>
      </c>
      <c r="F241" t="str">
        <f>CSV!K240</f>
        <v/>
      </c>
      <c r="G241" t="str">
        <f>CSV!L240</f>
        <v/>
      </c>
      <c r="H241" t="str">
        <f>IFERROR(VLOOKUP(G241,Sheet3!B:C,2,0),"")</f>
        <v/>
      </c>
      <c r="I241">
        <v>5</v>
      </c>
      <c r="K241" t="e">
        <f>VLOOKUP(G241,Sheet3!B:E,4,0)</f>
        <v>#N/A</v>
      </c>
      <c r="O241" s="9" t="e">
        <f t="shared" si="3"/>
        <v>#N/A</v>
      </c>
      <c r="P241" s="10" t="e">
        <f>VLOOKUP(C241,DE_PARA!H:I,2,0)</f>
        <v>#N/A</v>
      </c>
      <c r="Q241" s="10" t="e">
        <f>VLOOKUP(F241,'BASE CONTATOS'!C:D,2,0)</f>
        <v>#N/A</v>
      </c>
    </row>
    <row r="242" spans="2:17" x14ac:dyDescent="0.3">
      <c r="B242">
        <f>CSV!M241</f>
        <v>2019</v>
      </c>
      <c r="C242">
        <f>CSV!O241</f>
        <v>6</v>
      </c>
      <c r="D242" s="6">
        <f>CSV!P241</f>
        <v>11</v>
      </c>
      <c r="F242">
        <f>CSV!K241</f>
        <v>62286</v>
      </c>
      <c r="G242">
        <f>CSV!L241</f>
        <v>9084</v>
      </c>
      <c r="H242" t="str">
        <f>IFERROR(VLOOKUP(G242,Sheet3!B:C,2,0),"")</f>
        <v>MEL</v>
      </c>
      <c r="I242">
        <v>6</v>
      </c>
      <c r="K242">
        <f>VLOOKUP(G242,Sheet3!B:E,4,0)</f>
        <v>19.190000000000001</v>
      </c>
      <c r="O242" s="9">
        <f t="shared" si="3"/>
        <v>19.190000000000001</v>
      </c>
      <c r="P242" s="10" t="str">
        <f>VLOOKUP(C242,DE_PARA!H:I,2,0)</f>
        <v>Junho</v>
      </c>
      <c r="Q242" s="10" t="str">
        <f>VLOOKUP(F242,'BASE CONTATOS'!C:D,2,0)</f>
        <v>Steffan</v>
      </c>
    </row>
    <row r="243" spans="2:17" x14ac:dyDescent="0.3">
      <c r="B243" t="str">
        <f>CSV!M242</f>
        <v/>
      </c>
      <c r="C243" t="str">
        <f>CSV!O242</f>
        <v/>
      </c>
      <c r="D243" s="6" t="e">
        <f>CSV!P242</f>
        <v>#VALUE!</v>
      </c>
      <c r="F243" t="str">
        <f>CSV!K242</f>
        <v/>
      </c>
      <c r="G243" t="str">
        <f>CSV!L242</f>
        <v/>
      </c>
      <c r="H243" t="str">
        <f>IFERROR(VLOOKUP(G243,Sheet3!B:C,2,0),"")</f>
        <v/>
      </c>
      <c r="I243">
        <v>6</v>
      </c>
      <c r="K243" t="e">
        <f>VLOOKUP(G243,Sheet3!B:E,4,0)</f>
        <v>#N/A</v>
      </c>
      <c r="O243" s="9" t="e">
        <f t="shared" si="3"/>
        <v>#N/A</v>
      </c>
      <c r="P243" s="10" t="e">
        <f>VLOOKUP(C243,DE_PARA!H:I,2,0)</f>
        <v>#N/A</v>
      </c>
      <c r="Q243" s="10" t="e">
        <f>VLOOKUP(F243,'BASE CONTATOS'!C:D,2,0)</f>
        <v>#N/A</v>
      </c>
    </row>
    <row r="244" spans="2:17" x14ac:dyDescent="0.3">
      <c r="B244">
        <f>CSV!M243</f>
        <v>2019</v>
      </c>
      <c r="C244">
        <f>CSV!O243</f>
        <v>6</v>
      </c>
      <c r="D244" s="6">
        <f>CSV!P243</f>
        <v>18</v>
      </c>
      <c r="F244">
        <f>CSV!K243</f>
        <v>62286</v>
      </c>
      <c r="G244">
        <f>CSV!L243</f>
        <v>503</v>
      </c>
      <c r="H244" t="str">
        <f>IFERROR(VLOOKUP(G244,Sheet3!B:C,2,0),"")</f>
        <v>CARVÃO</v>
      </c>
      <c r="I244">
        <v>10</v>
      </c>
      <c r="K244">
        <f>VLOOKUP(G244,Sheet3!B:E,4,0)</f>
        <v>15.94</v>
      </c>
      <c r="O244" s="9">
        <f t="shared" si="3"/>
        <v>15.94</v>
      </c>
      <c r="P244" s="10" t="str">
        <f>VLOOKUP(C244,DE_PARA!H:I,2,0)</f>
        <v>Junho</v>
      </c>
      <c r="Q244" s="10" t="str">
        <f>VLOOKUP(F244,'BASE CONTATOS'!C:D,2,0)</f>
        <v>Steffan</v>
      </c>
    </row>
    <row r="245" spans="2:17" x14ac:dyDescent="0.3">
      <c r="B245" t="str">
        <f>CSV!M244</f>
        <v/>
      </c>
      <c r="C245" t="str">
        <f>CSV!O244</f>
        <v/>
      </c>
      <c r="D245" s="6" t="e">
        <f>CSV!P244</f>
        <v>#VALUE!</v>
      </c>
      <c r="F245" t="str">
        <f>CSV!K244</f>
        <v/>
      </c>
      <c r="G245" t="str">
        <f>CSV!L244</f>
        <v/>
      </c>
      <c r="H245" t="str">
        <f>IFERROR(VLOOKUP(G245,Sheet3!B:C,2,0),"")</f>
        <v/>
      </c>
      <c r="I245">
        <v>8</v>
      </c>
      <c r="K245" t="e">
        <f>VLOOKUP(G245,Sheet3!B:E,4,0)</f>
        <v>#N/A</v>
      </c>
      <c r="O245" s="9" t="e">
        <f t="shared" si="3"/>
        <v>#N/A</v>
      </c>
      <c r="P245" s="10" t="e">
        <f>VLOOKUP(C245,DE_PARA!H:I,2,0)</f>
        <v>#N/A</v>
      </c>
      <c r="Q245" s="10" t="e">
        <f>VLOOKUP(F245,'BASE CONTATOS'!C:D,2,0)</f>
        <v>#N/A</v>
      </c>
    </row>
    <row r="246" spans="2:17" x14ac:dyDescent="0.3">
      <c r="B246">
        <f>CSV!M245</f>
        <v>2019</v>
      </c>
      <c r="C246">
        <f>CSV!O245</f>
        <v>6</v>
      </c>
      <c r="D246" s="6">
        <f>CSV!P245</f>
        <v>18</v>
      </c>
      <c r="F246">
        <f>CSV!K245</f>
        <v>62286</v>
      </c>
      <c r="G246">
        <f>CSV!L245</f>
        <v>2349</v>
      </c>
      <c r="H246" t="str">
        <f>IFERROR(VLOOKUP(G246,Sheet3!B:C,2,0),"")</f>
        <v>AÇÚCAR</v>
      </c>
      <c r="I246">
        <v>5</v>
      </c>
      <c r="K246">
        <f>VLOOKUP(G246,Sheet3!B:E,4,0)</f>
        <v>10.74</v>
      </c>
      <c r="O246" s="9">
        <f t="shared" si="3"/>
        <v>10.74</v>
      </c>
      <c r="P246" s="10" t="str">
        <f>VLOOKUP(C246,DE_PARA!H:I,2,0)</f>
        <v>Junho</v>
      </c>
      <c r="Q246" s="10" t="str">
        <f>VLOOKUP(F246,'BASE CONTATOS'!C:D,2,0)</f>
        <v>Steffan</v>
      </c>
    </row>
    <row r="247" spans="2:17" x14ac:dyDescent="0.3">
      <c r="B247" t="str">
        <f>CSV!M246</f>
        <v/>
      </c>
      <c r="C247" t="str">
        <f>CSV!O246</f>
        <v/>
      </c>
      <c r="D247" s="6" t="e">
        <f>CSV!P246</f>
        <v>#VALUE!</v>
      </c>
      <c r="F247" t="str">
        <f>CSV!K246</f>
        <v/>
      </c>
      <c r="G247" t="str">
        <f>CSV!L246</f>
        <v/>
      </c>
      <c r="H247" t="str">
        <f>IFERROR(VLOOKUP(G247,Sheet3!B:C,2,0),"")</f>
        <v/>
      </c>
      <c r="I247">
        <v>4</v>
      </c>
      <c r="K247" t="e">
        <f>VLOOKUP(G247,Sheet3!B:E,4,0)</f>
        <v>#N/A</v>
      </c>
      <c r="O247" s="9" t="e">
        <f t="shared" si="3"/>
        <v>#N/A</v>
      </c>
      <c r="P247" s="10" t="e">
        <f>VLOOKUP(C247,DE_PARA!H:I,2,0)</f>
        <v>#N/A</v>
      </c>
      <c r="Q247" s="10" t="e">
        <f>VLOOKUP(F247,'BASE CONTATOS'!C:D,2,0)</f>
        <v>#N/A</v>
      </c>
    </row>
    <row r="248" spans="2:17" x14ac:dyDescent="0.3">
      <c r="B248">
        <f>CSV!M247</f>
        <v>2019</v>
      </c>
      <c r="C248">
        <f>CSV!O247</f>
        <v>6</v>
      </c>
      <c r="D248" s="6">
        <f>CSV!P247</f>
        <v>11</v>
      </c>
      <c r="F248">
        <f>CSV!K247</f>
        <v>56365</v>
      </c>
      <c r="G248">
        <f>CSV!L247</f>
        <v>988</v>
      </c>
      <c r="H248" t="str">
        <f>IFERROR(VLOOKUP(G248,Sheet3!B:C,2,0),"")</f>
        <v>MACARRÃO</v>
      </c>
      <c r="I248">
        <v>2</v>
      </c>
      <c r="K248">
        <f>VLOOKUP(G248,Sheet3!B:E,4,0)</f>
        <v>4.75</v>
      </c>
      <c r="O248" s="9">
        <f t="shared" si="3"/>
        <v>4.75</v>
      </c>
      <c r="P248" s="10" t="str">
        <f>VLOOKUP(C248,DE_PARA!H:I,2,0)</f>
        <v>Junho</v>
      </c>
      <c r="Q248" s="10" t="str">
        <f>VLOOKUP(F248,'BASE CONTATOS'!C:D,2,0)</f>
        <v>Dr. Januário</v>
      </c>
    </row>
    <row r="249" spans="2:17" x14ac:dyDescent="0.3">
      <c r="B249" t="str">
        <f>CSV!M248</f>
        <v/>
      </c>
      <c r="C249" t="str">
        <f>CSV!O248</f>
        <v/>
      </c>
      <c r="D249" s="6" t="e">
        <f>CSV!P248</f>
        <v>#VALUE!</v>
      </c>
      <c r="F249" t="str">
        <f>CSV!K248</f>
        <v/>
      </c>
      <c r="G249" t="str">
        <f>CSV!L248</f>
        <v/>
      </c>
      <c r="H249" t="str">
        <f>IFERROR(VLOOKUP(G249,Sheet3!B:C,2,0),"")</f>
        <v/>
      </c>
      <c r="I249">
        <v>6</v>
      </c>
      <c r="K249" t="e">
        <f>VLOOKUP(G249,Sheet3!B:E,4,0)</f>
        <v>#N/A</v>
      </c>
      <c r="O249" s="9" t="e">
        <f t="shared" si="3"/>
        <v>#N/A</v>
      </c>
      <c r="P249" s="10" t="e">
        <f>VLOOKUP(C249,DE_PARA!H:I,2,0)</f>
        <v>#N/A</v>
      </c>
      <c r="Q249" s="10" t="e">
        <f>VLOOKUP(F249,'BASE CONTATOS'!C:D,2,0)</f>
        <v>#N/A</v>
      </c>
    </row>
    <row r="250" spans="2:17" x14ac:dyDescent="0.3">
      <c r="B250">
        <f>CSV!M249</f>
        <v>2019</v>
      </c>
      <c r="C250">
        <f>CSV!O249</f>
        <v>6</v>
      </c>
      <c r="D250" s="6">
        <f>CSV!P249</f>
        <v>4</v>
      </c>
      <c r="F250">
        <f>CSV!K249</f>
        <v>27697</v>
      </c>
      <c r="G250">
        <f>CSV!L249</f>
        <v>503</v>
      </c>
      <c r="H250" t="str">
        <f>IFERROR(VLOOKUP(G250,Sheet3!B:C,2,0),"")</f>
        <v>CARVÃO</v>
      </c>
      <c r="I250">
        <v>4</v>
      </c>
      <c r="K250">
        <f>VLOOKUP(G250,Sheet3!B:E,4,0)</f>
        <v>15.94</v>
      </c>
      <c r="O250" s="9">
        <f t="shared" si="3"/>
        <v>15.94</v>
      </c>
      <c r="P250" s="10" t="str">
        <f>VLOOKUP(C250,DE_PARA!H:I,2,0)</f>
        <v>Junho</v>
      </c>
      <c r="Q250" s="10" t="e">
        <f>VLOOKUP(F250,'BASE CONTATOS'!C:D,2,0)</f>
        <v>#N/A</v>
      </c>
    </row>
    <row r="251" spans="2:17" x14ac:dyDescent="0.3">
      <c r="B251" t="str">
        <f>CSV!M250</f>
        <v/>
      </c>
      <c r="C251" t="str">
        <f>CSV!O250</f>
        <v/>
      </c>
      <c r="D251" s="6" t="e">
        <f>CSV!P250</f>
        <v>#VALUE!</v>
      </c>
      <c r="F251" t="str">
        <f>CSV!K250</f>
        <v/>
      </c>
      <c r="G251" t="str">
        <f>CSV!L250</f>
        <v/>
      </c>
      <c r="H251" t="str">
        <f>IFERROR(VLOOKUP(G251,Sheet3!B:C,2,0),"")</f>
        <v/>
      </c>
      <c r="I251">
        <v>4</v>
      </c>
      <c r="K251" t="e">
        <f>VLOOKUP(G251,Sheet3!B:E,4,0)</f>
        <v>#N/A</v>
      </c>
      <c r="O251" s="9" t="e">
        <f t="shared" si="3"/>
        <v>#N/A</v>
      </c>
      <c r="P251" s="10" t="e">
        <f>VLOOKUP(C251,DE_PARA!H:I,2,0)</f>
        <v>#N/A</v>
      </c>
      <c r="Q251" s="10" t="e">
        <f>VLOOKUP(F251,'BASE CONTATOS'!C:D,2,0)</f>
        <v>#N/A</v>
      </c>
    </row>
    <row r="252" spans="2:17" x14ac:dyDescent="0.3">
      <c r="B252">
        <f>CSV!M251</f>
        <v>2019</v>
      </c>
      <c r="C252">
        <f>CSV!O251</f>
        <v>6</v>
      </c>
      <c r="D252" s="6">
        <f>CSV!P251</f>
        <v>21</v>
      </c>
      <c r="F252">
        <f>CSV!K251</f>
        <v>56365</v>
      </c>
      <c r="G252">
        <f>CSV!L251</f>
        <v>504</v>
      </c>
      <c r="H252" t="str">
        <f>IFERROR(VLOOKUP(G252,Sheet3!B:C,2,0),"")</f>
        <v>LEITE</v>
      </c>
      <c r="I252">
        <v>10</v>
      </c>
      <c r="K252">
        <f>VLOOKUP(G252,Sheet3!B:E,4,0)</f>
        <v>3.99</v>
      </c>
      <c r="O252" s="9">
        <f t="shared" si="3"/>
        <v>3.99</v>
      </c>
      <c r="P252" s="10" t="str">
        <f>VLOOKUP(C252,DE_PARA!H:I,2,0)</f>
        <v>Junho</v>
      </c>
      <c r="Q252" s="10" t="str">
        <f>VLOOKUP(F252,'BASE CONTATOS'!C:D,2,0)</f>
        <v>Dr. Januário</v>
      </c>
    </row>
    <row r="253" spans="2:17" x14ac:dyDescent="0.3">
      <c r="B253" t="str">
        <f>CSV!M252</f>
        <v/>
      </c>
      <c r="C253" t="str">
        <f>CSV!O252</f>
        <v/>
      </c>
      <c r="D253" s="6" t="e">
        <f>CSV!P252</f>
        <v>#VALUE!</v>
      </c>
      <c r="F253" t="str">
        <f>CSV!K252</f>
        <v/>
      </c>
      <c r="G253" t="str">
        <f>CSV!L252</f>
        <v/>
      </c>
      <c r="H253" t="str">
        <f>IFERROR(VLOOKUP(G253,Sheet3!B:C,2,0),"")</f>
        <v/>
      </c>
      <c r="I253">
        <v>3</v>
      </c>
      <c r="K253" t="e">
        <f>VLOOKUP(G253,Sheet3!B:E,4,0)</f>
        <v>#N/A</v>
      </c>
      <c r="O253" s="9" t="e">
        <f t="shared" si="3"/>
        <v>#N/A</v>
      </c>
      <c r="P253" s="10" t="e">
        <f>VLOOKUP(C253,DE_PARA!H:I,2,0)</f>
        <v>#N/A</v>
      </c>
      <c r="Q253" s="10" t="e">
        <f>VLOOKUP(F253,'BASE CONTATOS'!C:D,2,0)</f>
        <v>#N/A</v>
      </c>
    </row>
    <row r="254" spans="2:17" x14ac:dyDescent="0.3">
      <c r="B254">
        <f>CSV!M253</f>
        <v>2019</v>
      </c>
      <c r="C254">
        <f>CSV!O253</f>
        <v>6</v>
      </c>
      <c r="D254" s="6">
        <f>CSV!P253</f>
        <v>30</v>
      </c>
      <c r="F254">
        <f>CSV!K253</f>
        <v>62286</v>
      </c>
      <c r="G254">
        <f>CSV!L253</f>
        <v>9096</v>
      </c>
      <c r="H254" t="str">
        <f>IFERROR(VLOOKUP(G254,Sheet3!B:C,2,0),"")</f>
        <v>AVEIA</v>
      </c>
      <c r="I254">
        <v>10</v>
      </c>
      <c r="K254">
        <f>VLOOKUP(G254,Sheet3!B:E,4,0)</f>
        <v>13.9</v>
      </c>
      <c r="O254" s="9">
        <f t="shared" si="3"/>
        <v>13.9</v>
      </c>
      <c r="P254" s="10" t="str">
        <f>VLOOKUP(C254,DE_PARA!H:I,2,0)</f>
        <v>Junho</v>
      </c>
      <c r="Q254" s="10" t="str">
        <f>VLOOKUP(F254,'BASE CONTATOS'!C:D,2,0)</f>
        <v>Steffan</v>
      </c>
    </row>
    <row r="255" spans="2:17" x14ac:dyDescent="0.3">
      <c r="B255" t="str">
        <f>CSV!M254</f>
        <v/>
      </c>
      <c r="C255" t="str">
        <f>CSV!O254</f>
        <v/>
      </c>
      <c r="D255" s="6" t="e">
        <f>CSV!P254</f>
        <v>#VALUE!</v>
      </c>
      <c r="F255" t="str">
        <f>CSV!K254</f>
        <v/>
      </c>
      <c r="G255" t="str">
        <f>CSV!L254</f>
        <v/>
      </c>
      <c r="H255" t="str">
        <f>IFERROR(VLOOKUP(G255,Sheet3!B:C,2,0),"")</f>
        <v/>
      </c>
      <c r="I255">
        <v>8</v>
      </c>
      <c r="K255" t="e">
        <f>VLOOKUP(G255,Sheet3!B:E,4,0)</f>
        <v>#N/A</v>
      </c>
      <c r="O255" s="9" t="e">
        <f t="shared" si="3"/>
        <v>#N/A</v>
      </c>
      <c r="P255" s="10" t="e">
        <f>VLOOKUP(C255,DE_PARA!H:I,2,0)</f>
        <v>#N/A</v>
      </c>
      <c r="Q255" s="10" t="e">
        <f>VLOOKUP(F255,'BASE CONTATOS'!C:D,2,0)</f>
        <v>#N/A</v>
      </c>
    </row>
    <row r="256" spans="2:17" x14ac:dyDescent="0.3">
      <c r="B256">
        <f>CSV!M255</f>
        <v>2019</v>
      </c>
      <c r="C256">
        <f>CSV!O255</f>
        <v>6</v>
      </c>
      <c r="D256" s="6">
        <f>CSV!P255</f>
        <v>18</v>
      </c>
      <c r="F256">
        <f>CSV!K255</f>
        <v>90364</v>
      </c>
      <c r="G256">
        <f>CSV!L255</f>
        <v>2349</v>
      </c>
      <c r="H256" t="str">
        <f>IFERROR(VLOOKUP(G256,Sheet3!B:C,2,0),"")</f>
        <v>AÇÚCAR</v>
      </c>
      <c r="I256">
        <v>9</v>
      </c>
      <c r="K256">
        <f>VLOOKUP(G256,Sheet3!B:E,4,0)</f>
        <v>10.74</v>
      </c>
      <c r="O256" s="9">
        <f t="shared" si="3"/>
        <v>10.74</v>
      </c>
      <c r="P256" s="10" t="str">
        <f>VLOOKUP(C256,DE_PARA!H:I,2,0)</f>
        <v>Junho</v>
      </c>
      <c r="Q256" s="10" t="str">
        <f>VLOOKUP(F256,'BASE CONTATOS'!C:D,2,0)</f>
        <v>Thomaz</v>
      </c>
    </row>
    <row r="257" spans="2:17" x14ac:dyDescent="0.3">
      <c r="B257" t="str">
        <f>CSV!M256</f>
        <v/>
      </c>
      <c r="C257" t="str">
        <f>CSV!O256</f>
        <v/>
      </c>
      <c r="D257" s="6" t="e">
        <f>CSV!P256</f>
        <v>#VALUE!</v>
      </c>
      <c r="F257" t="str">
        <f>CSV!K256</f>
        <v/>
      </c>
      <c r="G257" t="str">
        <f>CSV!L256</f>
        <v/>
      </c>
      <c r="H257" t="str">
        <f>IFERROR(VLOOKUP(G257,Sheet3!B:C,2,0),"")</f>
        <v/>
      </c>
      <c r="I257">
        <v>3</v>
      </c>
      <c r="K257" t="e">
        <f>VLOOKUP(G257,Sheet3!B:E,4,0)</f>
        <v>#N/A</v>
      </c>
      <c r="O257" s="9" t="e">
        <f t="shared" si="3"/>
        <v>#N/A</v>
      </c>
      <c r="P257" s="10" t="e">
        <f>VLOOKUP(C257,DE_PARA!H:I,2,0)</f>
        <v>#N/A</v>
      </c>
      <c r="Q257" s="10" t="e">
        <f>VLOOKUP(F257,'BASE CONTATOS'!C:D,2,0)</f>
        <v>#N/A</v>
      </c>
    </row>
    <row r="258" spans="2:17" x14ac:dyDescent="0.3">
      <c r="B258">
        <f>CSV!M257</f>
        <v>2019</v>
      </c>
      <c r="C258">
        <f>CSV!O257</f>
        <v>6</v>
      </c>
      <c r="D258" s="6">
        <f>CSV!P257</f>
        <v>6</v>
      </c>
      <c r="F258">
        <f>CSV!K257</f>
        <v>57543</v>
      </c>
      <c r="G258">
        <f>CSV!L257</f>
        <v>2349</v>
      </c>
      <c r="H258" t="str">
        <f>IFERROR(VLOOKUP(G258,Sheet3!B:C,2,0),"")</f>
        <v>AÇÚCAR</v>
      </c>
      <c r="I258">
        <v>10</v>
      </c>
      <c r="K258">
        <f>VLOOKUP(G258,Sheet3!B:E,4,0)</f>
        <v>10.74</v>
      </c>
      <c r="O258" s="9">
        <f t="shared" si="3"/>
        <v>10.74</v>
      </c>
      <c r="P258" s="10" t="str">
        <f>VLOOKUP(C258,DE_PARA!H:I,2,0)</f>
        <v>Junho</v>
      </c>
      <c r="Q258" s="10" t="str">
        <f>VLOOKUP(F258,'BASE CONTATOS'!C:D,2,0)</f>
        <v>Stella</v>
      </c>
    </row>
    <row r="259" spans="2:17" x14ac:dyDescent="0.3">
      <c r="B259" t="str">
        <f>CSV!M258</f>
        <v/>
      </c>
      <c r="C259" t="str">
        <f>CSV!O258</f>
        <v/>
      </c>
      <c r="D259" s="6" t="e">
        <f>CSV!P258</f>
        <v>#VALUE!</v>
      </c>
      <c r="F259" t="str">
        <f>CSV!K258</f>
        <v/>
      </c>
      <c r="G259" t="str">
        <f>CSV!L258</f>
        <v/>
      </c>
      <c r="H259" t="str">
        <f>IFERROR(VLOOKUP(G259,Sheet3!B:C,2,0),"")</f>
        <v/>
      </c>
      <c r="I259">
        <v>10</v>
      </c>
      <c r="K259" t="e">
        <f>VLOOKUP(G259,Sheet3!B:E,4,0)</f>
        <v>#N/A</v>
      </c>
      <c r="O259" s="9" t="e">
        <f t="shared" ref="O259:O322" si="4">IF(K259&gt;0,K259,"PENDENTE")</f>
        <v>#N/A</v>
      </c>
      <c r="P259" s="10" t="e">
        <f>VLOOKUP(C259,DE_PARA!H:I,2,0)</f>
        <v>#N/A</v>
      </c>
      <c r="Q259" s="10" t="e">
        <f>VLOOKUP(F259,'BASE CONTATOS'!C:D,2,0)</f>
        <v>#N/A</v>
      </c>
    </row>
    <row r="260" spans="2:17" x14ac:dyDescent="0.3">
      <c r="B260">
        <f>CSV!M259</f>
        <v>2019</v>
      </c>
      <c r="C260">
        <f>CSV!O259</f>
        <v>6</v>
      </c>
      <c r="D260" s="6">
        <f>CSV!P259</f>
        <v>21</v>
      </c>
      <c r="F260">
        <f>CSV!K259</f>
        <v>90364</v>
      </c>
      <c r="G260">
        <f>CSV!L259</f>
        <v>503</v>
      </c>
      <c r="H260" t="str">
        <f>IFERROR(VLOOKUP(G260,Sheet3!B:C,2,0),"")</f>
        <v>CARVÃO</v>
      </c>
      <c r="I260">
        <v>7</v>
      </c>
      <c r="K260">
        <f>VLOOKUP(G260,Sheet3!B:E,4,0)</f>
        <v>15.94</v>
      </c>
      <c r="O260" s="9">
        <f t="shared" si="4"/>
        <v>15.94</v>
      </c>
      <c r="P260" s="10" t="str">
        <f>VLOOKUP(C260,DE_PARA!H:I,2,0)</f>
        <v>Junho</v>
      </c>
      <c r="Q260" s="10" t="str">
        <f>VLOOKUP(F260,'BASE CONTATOS'!C:D,2,0)</f>
        <v>Thomaz</v>
      </c>
    </row>
    <row r="261" spans="2:17" x14ac:dyDescent="0.3">
      <c r="B261" t="str">
        <f>CSV!M260</f>
        <v/>
      </c>
      <c r="C261" t="str">
        <f>CSV!O260</f>
        <v/>
      </c>
      <c r="D261" s="6" t="e">
        <f>CSV!P260</f>
        <v>#VALUE!</v>
      </c>
      <c r="F261" t="str">
        <f>CSV!K260</f>
        <v/>
      </c>
      <c r="G261" t="str">
        <f>CSV!L260</f>
        <v/>
      </c>
      <c r="H261" t="str">
        <f>IFERROR(VLOOKUP(G261,Sheet3!B:C,2,0),"")</f>
        <v/>
      </c>
      <c r="I261">
        <v>8</v>
      </c>
      <c r="K261" t="e">
        <f>VLOOKUP(G261,Sheet3!B:E,4,0)</f>
        <v>#N/A</v>
      </c>
      <c r="O261" s="9" t="e">
        <f t="shared" si="4"/>
        <v>#N/A</v>
      </c>
      <c r="P261" s="10" t="e">
        <f>VLOOKUP(C261,DE_PARA!H:I,2,0)</f>
        <v>#N/A</v>
      </c>
      <c r="Q261" s="10" t="e">
        <f>VLOOKUP(F261,'BASE CONTATOS'!C:D,2,0)</f>
        <v>#N/A</v>
      </c>
    </row>
    <row r="262" spans="2:17" x14ac:dyDescent="0.3">
      <c r="B262">
        <f>CSV!M261</f>
        <v>2019</v>
      </c>
      <c r="C262">
        <f>CSV!O261</f>
        <v>6</v>
      </c>
      <c r="D262" s="6">
        <f>CSV!P261</f>
        <v>30</v>
      </c>
      <c r="F262">
        <f>CSV!K261</f>
        <v>98663</v>
      </c>
      <c r="G262">
        <f>CSV!L261</f>
        <v>9084</v>
      </c>
      <c r="H262" t="str">
        <f>IFERROR(VLOOKUP(G262,Sheet3!B:C,2,0),"")</f>
        <v>MEL</v>
      </c>
      <c r="I262">
        <v>1</v>
      </c>
      <c r="K262">
        <f>VLOOKUP(G262,Sheet3!B:E,4,0)</f>
        <v>19.190000000000001</v>
      </c>
      <c r="O262" s="9">
        <f t="shared" si="4"/>
        <v>19.190000000000001</v>
      </c>
      <c r="P262" s="10" t="str">
        <f>VLOOKUP(C262,DE_PARA!H:I,2,0)</f>
        <v>Junho</v>
      </c>
      <c r="Q262" s="10" t="str">
        <f>VLOOKUP(F262,'BASE CONTATOS'!C:D,2,0)</f>
        <v>Natalia</v>
      </c>
    </row>
    <row r="263" spans="2:17" x14ac:dyDescent="0.3">
      <c r="B263" t="str">
        <f>CSV!M262</f>
        <v/>
      </c>
      <c r="C263" t="str">
        <f>CSV!O262</f>
        <v/>
      </c>
      <c r="D263" s="6" t="e">
        <f>CSV!P262</f>
        <v>#VALUE!</v>
      </c>
      <c r="F263" t="str">
        <f>CSV!K262</f>
        <v/>
      </c>
      <c r="G263" t="str">
        <f>CSV!L262</f>
        <v/>
      </c>
      <c r="H263" t="str">
        <f>IFERROR(VLOOKUP(G263,Sheet3!B:C,2,0),"")</f>
        <v/>
      </c>
      <c r="I263">
        <v>3</v>
      </c>
      <c r="K263" t="e">
        <f>VLOOKUP(G263,Sheet3!B:E,4,0)</f>
        <v>#N/A</v>
      </c>
      <c r="O263" s="9" t="e">
        <f t="shared" si="4"/>
        <v>#N/A</v>
      </c>
      <c r="P263" s="10" t="e">
        <f>VLOOKUP(C263,DE_PARA!H:I,2,0)</f>
        <v>#N/A</v>
      </c>
      <c r="Q263" s="10" t="e">
        <f>VLOOKUP(F263,'BASE CONTATOS'!C:D,2,0)</f>
        <v>#N/A</v>
      </c>
    </row>
    <row r="264" spans="2:17" x14ac:dyDescent="0.3">
      <c r="B264">
        <f>CSV!M263</f>
        <v>2019</v>
      </c>
      <c r="C264">
        <f>CSV!O263</f>
        <v>6</v>
      </c>
      <c r="D264" s="6">
        <f>CSV!P263</f>
        <v>2</v>
      </c>
      <c r="F264">
        <f>CSV!K263</f>
        <v>98663</v>
      </c>
      <c r="G264">
        <f>CSV!L263</f>
        <v>9096</v>
      </c>
      <c r="H264" t="str">
        <f>IFERROR(VLOOKUP(G264,Sheet3!B:C,2,0),"")</f>
        <v>AVEIA</v>
      </c>
      <c r="I264">
        <v>4</v>
      </c>
      <c r="K264">
        <f>VLOOKUP(G264,Sheet3!B:E,4,0)</f>
        <v>13.9</v>
      </c>
      <c r="O264" s="9">
        <f t="shared" si="4"/>
        <v>13.9</v>
      </c>
      <c r="P264" s="10" t="str">
        <f>VLOOKUP(C264,DE_PARA!H:I,2,0)</f>
        <v>Junho</v>
      </c>
      <c r="Q264" s="10" t="str">
        <f>VLOOKUP(F264,'BASE CONTATOS'!C:D,2,0)</f>
        <v>Natalia</v>
      </c>
    </row>
    <row r="265" spans="2:17" x14ac:dyDescent="0.3">
      <c r="B265" t="str">
        <f>CSV!M264</f>
        <v/>
      </c>
      <c r="C265" t="str">
        <f>CSV!O264</f>
        <v/>
      </c>
      <c r="D265" s="6" t="e">
        <f>CSV!P264</f>
        <v>#VALUE!</v>
      </c>
      <c r="F265" t="str">
        <f>CSV!K264</f>
        <v/>
      </c>
      <c r="G265" t="str">
        <f>CSV!L264</f>
        <v/>
      </c>
      <c r="H265" t="str">
        <f>IFERROR(VLOOKUP(G265,Sheet3!B:C,2,0),"")</f>
        <v/>
      </c>
      <c r="I265">
        <v>1</v>
      </c>
      <c r="K265" t="e">
        <f>VLOOKUP(G265,Sheet3!B:E,4,0)</f>
        <v>#N/A</v>
      </c>
      <c r="O265" s="9" t="e">
        <f t="shared" si="4"/>
        <v>#N/A</v>
      </c>
      <c r="P265" s="10" t="e">
        <f>VLOOKUP(C265,DE_PARA!H:I,2,0)</f>
        <v>#N/A</v>
      </c>
      <c r="Q265" s="10" t="e">
        <f>VLOOKUP(F265,'BASE CONTATOS'!C:D,2,0)</f>
        <v>#N/A</v>
      </c>
    </row>
    <row r="266" spans="2:17" x14ac:dyDescent="0.3">
      <c r="B266">
        <f>CSV!M265</f>
        <v>2019</v>
      </c>
      <c r="C266">
        <f>CSV!O265</f>
        <v>7</v>
      </c>
      <c r="D266" s="6">
        <f>CSV!P265</f>
        <v>24</v>
      </c>
      <c r="F266">
        <f>CSV!K265</f>
        <v>62286</v>
      </c>
      <c r="G266">
        <f>CSV!L265</f>
        <v>2349</v>
      </c>
      <c r="H266" t="str">
        <f>IFERROR(VLOOKUP(G266,Sheet3!B:C,2,0),"")</f>
        <v>AÇÚCAR</v>
      </c>
      <c r="I266">
        <v>10</v>
      </c>
      <c r="K266">
        <f>VLOOKUP(G266,Sheet3!B:E,4,0)</f>
        <v>10.74</v>
      </c>
      <c r="O266" s="9">
        <f t="shared" si="4"/>
        <v>10.74</v>
      </c>
      <c r="P266" s="10" t="str">
        <f>VLOOKUP(C266,DE_PARA!H:I,2,0)</f>
        <v>Julho</v>
      </c>
      <c r="Q266" s="10" t="str">
        <f>VLOOKUP(F266,'BASE CONTATOS'!C:D,2,0)</f>
        <v>Steffan</v>
      </c>
    </row>
    <row r="267" spans="2:17" x14ac:dyDescent="0.3">
      <c r="B267" t="str">
        <f>CSV!M266</f>
        <v/>
      </c>
      <c r="C267" t="str">
        <f>CSV!O266</f>
        <v/>
      </c>
      <c r="D267" s="6" t="e">
        <f>CSV!P266</f>
        <v>#VALUE!</v>
      </c>
      <c r="F267" t="str">
        <f>CSV!K266</f>
        <v/>
      </c>
      <c r="G267" t="str">
        <f>CSV!L266</f>
        <v/>
      </c>
      <c r="H267" t="str">
        <f>IFERROR(VLOOKUP(G267,Sheet3!B:C,2,0),"")</f>
        <v/>
      </c>
      <c r="I267">
        <v>1</v>
      </c>
      <c r="K267" t="e">
        <f>VLOOKUP(G267,Sheet3!B:E,4,0)</f>
        <v>#N/A</v>
      </c>
      <c r="O267" s="9" t="e">
        <f t="shared" si="4"/>
        <v>#N/A</v>
      </c>
      <c r="P267" s="10" t="e">
        <f>VLOOKUP(C267,DE_PARA!H:I,2,0)</f>
        <v>#N/A</v>
      </c>
      <c r="Q267" s="10" t="e">
        <f>VLOOKUP(F267,'BASE CONTATOS'!C:D,2,0)</f>
        <v>#N/A</v>
      </c>
    </row>
    <row r="268" spans="2:17" x14ac:dyDescent="0.3">
      <c r="B268">
        <f>CSV!M267</f>
        <v>2019</v>
      </c>
      <c r="C268">
        <f>CSV!O267</f>
        <v>7</v>
      </c>
      <c r="D268" s="6">
        <f>CSV!P267</f>
        <v>19</v>
      </c>
      <c r="F268">
        <f>CSV!K267</f>
        <v>56365</v>
      </c>
      <c r="G268">
        <f>CSV!L267</f>
        <v>1164</v>
      </c>
      <c r="H268" t="str">
        <f>IFERROR(VLOOKUP(G268,Sheet3!B:C,2,0),"")</f>
        <v>QUEIJO</v>
      </c>
      <c r="I268">
        <v>5</v>
      </c>
      <c r="K268">
        <f>VLOOKUP(G268,Sheet3!B:E,4,0)</f>
        <v>27.41</v>
      </c>
      <c r="O268" s="9">
        <f t="shared" si="4"/>
        <v>27.41</v>
      </c>
      <c r="P268" s="10" t="str">
        <f>VLOOKUP(C268,DE_PARA!H:I,2,0)</f>
        <v>Julho</v>
      </c>
      <c r="Q268" s="10" t="str">
        <f>VLOOKUP(F268,'BASE CONTATOS'!C:D,2,0)</f>
        <v>Dr. Januário</v>
      </c>
    </row>
    <row r="269" spans="2:17" x14ac:dyDescent="0.3">
      <c r="B269" t="str">
        <f>CSV!M268</f>
        <v/>
      </c>
      <c r="C269" t="str">
        <f>CSV!O268</f>
        <v/>
      </c>
      <c r="D269" s="6" t="e">
        <f>CSV!P268</f>
        <v>#VALUE!</v>
      </c>
      <c r="F269" t="str">
        <f>CSV!K268</f>
        <v/>
      </c>
      <c r="G269" t="str">
        <f>CSV!L268</f>
        <v/>
      </c>
      <c r="H269" t="str">
        <f>IFERROR(VLOOKUP(G269,Sheet3!B:C,2,0),"")</f>
        <v/>
      </c>
      <c r="I269">
        <v>5</v>
      </c>
      <c r="K269" t="e">
        <f>VLOOKUP(G269,Sheet3!B:E,4,0)</f>
        <v>#N/A</v>
      </c>
      <c r="O269" s="9" t="e">
        <f t="shared" si="4"/>
        <v>#N/A</v>
      </c>
      <c r="P269" s="10" t="e">
        <f>VLOOKUP(C269,DE_PARA!H:I,2,0)</f>
        <v>#N/A</v>
      </c>
      <c r="Q269" s="10" t="e">
        <f>VLOOKUP(F269,'BASE CONTATOS'!C:D,2,0)</f>
        <v>#N/A</v>
      </c>
    </row>
    <row r="270" spans="2:17" x14ac:dyDescent="0.3">
      <c r="B270">
        <f>CSV!M269</f>
        <v>2019</v>
      </c>
      <c r="C270">
        <f>CSV!O269</f>
        <v>7</v>
      </c>
      <c r="D270" s="6">
        <f>CSV!P269</f>
        <v>13</v>
      </c>
      <c r="F270">
        <f>CSV!K269</f>
        <v>62286</v>
      </c>
      <c r="G270">
        <f>CSV!L269</f>
        <v>9084</v>
      </c>
      <c r="H270" t="str">
        <f>IFERROR(VLOOKUP(G270,Sheet3!B:C,2,0),"")</f>
        <v>MEL</v>
      </c>
      <c r="I270">
        <v>10</v>
      </c>
      <c r="K270">
        <f>VLOOKUP(G270,Sheet3!B:E,4,0)</f>
        <v>19.190000000000001</v>
      </c>
      <c r="O270" s="9">
        <f t="shared" si="4"/>
        <v>19.190000000000001</v>
      </c>
      <c r="P270" s="10" t="str">
        <f>VLOOKUP(C270,DE_PARA!H:I,2,0)</f>
        <v>Julho</v>
      </c>
      <c r="Q270" s="10" t="str">
        <f>VLOOKUP(F270,'BASE CONTATOS'!C:D,2,0)</f>
        <v>Steffan</v>
      </c>
    </row>
    <row r="271" spans="2:17" x14ac:dyDescent="0.3">
      <c r="B271" t="str">
        <f>CSV!M270</f>
        <v/>
      </c>
      <c r="C271" t="str">
        <f>CSV!O270</f>
        <v/>
      </c>
      <c r="D271" s="6" t="e">
        <f>CSV!P270</f>
        <v>#VALUE!</v>
      </c>
      <c r="F271" t="str">
        <f>CSV!K270</f>
        <v/>
      </c>
      <c r="G271" t="str">
        <f>CSV!L270</f>
        <v/>
      </c>
      <c r="H271" t="str">
        <f>IFERROR(VLOOKUP(G271,Sheet3!B:C,2,0),"")</f>
        <v/>
      </c>
      <c r="I271">
        <v>5</v>
      </c>
      <c r="K271" t="e">
        <f>VLOOKUP(G271,Sheet3!B:E,4,0)</f>
        <v>#N/A</v>
      </c>
      <c r="O271" s="9" t="e">
        <f t="shared" si="4"/>
        <v>#N/A</v>
      </c>
      <c r="P271" s="10" t="e">
        <f>VLOOKUP(C271,DE_PARA!H:I,2,0)</f>
        <v>#N/A</v>
      </c>
      <c r="Q271" s="10" t="e">
        <f>VLOOKUP(F271,'BASE CONTATOS'!C:D,2,0)</f>
        <v>#N/A</v>
      </c>
    </row>
    <row r="272" spans="2:17" x14ac:dyDescent="0.3">
      <c r="B272">
        <f>CSV!M271</f>
        <v>2019</v>
      </c>
      <c r="C272">
        <f>CSV!O271</f>
        <v>7</v>
      </c>
      <c r="D272" s="6">
        <f>CSV!P271</f>
        <v>28</v>
      </c>
      <c r="F272">
        <f>CSV!K271</f>
        <v>98663</v>
      </c>
      <c r="G272">
        <f>CSV!L271</f>
        <v>988</v>
      </c>
      <c r="H272" t="str">
        <f>IFERROR(VLOOKUP(G272,Sheet3!B:C,2,0),"")</f>
        <v>MACARRÃO</v>
      </c>
      <c r="I272">
        <v>8</v>
      </c>
      <c r="K272">
        <f>VLOOKUP(G272,Sheet3!B:E,4,0)</f>
        <v>4.75</v>
      </c>
      <c r="O272" s="9">
        <f t="shared" si="4"/>
        <v>4.75</v>
      </c>
      <c r="P272" s="10" t="str">
        <f>VLOOKUP(C272,DE_PARA!H:I,2,0)</f>
        <v>Julho</v>
      </c>
      <c r="Q272" s="10" t="str">
        <f>VLOOKUP(F272,'BASE CONTATOS'!C:D,2,0)</f>
        <v>Natalia</v>
      </c>
    </row>
    <row r="273" spans="2:17" x14ac:dyDescent="0.3">
      <c r="B273" t="str">
        <f>CSV!M272</f>
        <v/>
      </c>
      <c r="C273" t="str">
        <f>CSV!O272</f>
        <v/>
      </c>
      <c r="D273" s="6" t="e">
        <f>CSV!P272</f>
        <v>#VALUE!</v>
      </c>
      <c r="F273" t="str">
        <f>CSV!K272</f>
        <v/>
      </c>
      <c r="G273" t="str">
        <f>CSV!L272</f>
        <v/>
      </c>
      <c r="H273" t="str">
        <f>IFERROR(VLOOKUP(G273,Sheet3!B:C,2,0),"")</f>
        <v/>
      </c>
      <c r="I273">
        <v>1</v>
      </c>
      <c r="K273" t="e">
        <f>VLOOKUP(G273,Sheet3!B:E,4,0)</f>
        <v>#N/A</v>
      </c>
      <c r="O273" s="9" t="e">
        <f t="shared" si="4"/>
        <v>#N/A</v>
      </c>
      <c r="P273" s="10" t="e">
        <f>VLOOKUP(C273,DE_PARA!H:I,2,0)</f>
        <v>#N/A</v>
      </c>
      <c r="Q273" s="10" t="e">
        <f>VLOOKUP(F273,'BASE CONTATOS'!C:D,2,0)</f>
        <v>#N/A</v>
      </c>
    </row>
    <row r="274" spans="2:17" x14ac:dyDescent="0.3">
      <c r="B274">
        <f>CSV!M273</f>
        <v>2019</v>
      </c>
      <c r="C274">
        <f>CSV!O273</f>
        <v>7</v>
      </c>
      <c r="D274" s="6">
        <f>CSV!P273</f>
        <v>15</v>
      </c>
      <c r="F274">
        <f>CSV!K273</f>
        <v>27697</v>
      </c>
      <c r="G274">
        <f>CSV!L273</f>
        <v>504</v>
      </c>
      <c r="H274" t="str">
        <f>IFERROR(VLOOKUP(G274,Sheet3!B:C,2,0),"")</f>
        <v>LEITE</v>
      </c>
      <c r="I274">
        <v>6</v>
      </c>
      <c r="K274">
        <f>VLOOKUP(G274,Sheet3!B:E,4,0)</f>
        <v>3.99</v>
      </c>
      <c r="O274" s="9">
        <f t="shared" si="4"/>
        <v>3.99</v>
      </c>
      <c r="P274" s="10" t="str">
        <f>VLOOKUP(C274,DE_PARA!H:I,2,0)</f>
        <v>Julho</v>
      </c>
      <c r="Q274" s="10" t="e">
        <f>VLOOKUP(F274,'BASE CONTATOS'!C:D,2,0)</f>
        <v>#N/A</v>
      </c>
    </row>
    <row r="275" spans="2:17" x14ac:dyDescent="0.3">
      <c r="B275" t="str">
        <f>CSV!M274</f>
        <v/>
      </c>
      <c r="C275" t="str">
        <f>CSV!O274</f>
        <v/>
      </c>
      <c r="D275" s="6" t="e">
        <f>CSV!P274</f>
        <v>#VALUE!</v>
      </c>
      <c r="F275" t="str">
        <f>CSV!K274</f>
        <v/>
      </c>
      <c r="G275" t="str">
        <f>CSV!L274</f>
        <v/>
      </c>
      <c r="H275" t="str">
        <f>IFERROR(VLOOKUP(G275,Sheet3!B:C,2,0),"")</f>
        <v/>
      </c>
      <c r="I275">
        <v>3</v>
      </c>
      <c r="K275" t="e">
        <f>VLOOKUP(G275,Sheet3!B:E,4,0)</f>
        <v>#N/A</v>
      </c>
      <c r="O275" s="9" t="e">
        <f t="shared" si="4"/>
        <v>#N/A</v>
      </c>
      <c r="P275" s="10" t="e">
        <f>VLOOKUP(C275,DE_PARA!H:I,2,0)</f>
        <v>#N/A</v>
      </c>
      <c r="Q275" s="10" t="e">
        <f>VLOOKUP(F275,'BASE CONTATOS'!C:D,2,0)</f>
        <v>#N/A</v>
      </c>
    </row>
    <row r="276" spans="2:17" x14ac:dyDescent="0.3">
      <c r="B276">
        <f>CSV!M275</f>
        <v>2019</v>
      </c>
      <c r="C276">
        <f>CSV!O275</f>
        <v>7</v>
      </c>
      <c r="D276" s="6">
        <f>CSV!P275</f>
        <v>17</v>
      </c>
      <c r="F276">
        <f>CSV!K275</f>
        <v>62900</v>
      </c>
      <c r="G276">
        <f>CSV!L275</f>
        <v>988</v>
      </c>
      <c r="H276" t="str">
        <f>IFERROR(VLOOKUP(G276,Sheet3!B:C,2,0),"")</f>
        <v>MACARRÃO</v>
      </c>
      <c r="I276">
        <v>3</v>
      </c>
      <c r="K276">
        <f>VLOOKUP(G276,Sheet3!B:E,4,0)</f>
        <v>4.75</v>
      </c>
      <c r="O276" s="9">
        <f t="shared" si="4"/>
        <v>4.75</v>
      </c>
      <c r="P276" s="10" t="str">
        <f>VLOOKUP(C276,DE_PARA!H:I,2,0)</f>
        <v>Julho</v>
      </c>
      <c r="Q276" s="10" t="str">
        <f>VLOOKUP(F276,'BASE CONTATOS'!C:D,2,0)</f>
        <v>Bial</v>
      </c>
    </row>
    <row r="277" spans="2:17" x14ac:dyDescent="0.3">
      <c r="B277" t="str">
        <f>CSV!M276</f>
        <v/>
      </c>
      <c r="C277" t="str">
        <f>CSV!O276</f>
        <v/>
      </c>
      <c r="D277" s="6" t="e">
        <f>CSV!P276</f>
        <v>#VALUE!</v>
      </c>
      <c r="F277" t="str">
        <f>CSV!K276</f>
        <v/>
      </c>
      <c r="G277" t="str">
        <f>CSV!L276</f>
        <v/>
      </c>
      <c r="H277" t="str">
        <f>IFERROR(VLOOKUP(G277,Sheet3!B:C,2,0),"")</f>
        <v/>
      </c>
      <c r="I277">
        <v>7</v>
      </c>
      <c r="K277" t="e">
        <f>VLOOKUP(G277,Sheet3!B:E,4,0)</f>
        <v>#N/A</v>
      </c>
      <c r="O277" s="9" t="e">
        <f t="shared" si="4"/>
        <v>#N/A</v>
      </c>
      <c r="P277" s="10" t="e">
        <f>VLOOKUP(C277,DE_PARA!H:I,2,0)</f>
        <v>#N/A</v>
      </c>
      <c r="Q277" s="10" t="e">
        <f>VLOOKUP(F277,'BASE CONTATOS'!C:D,2,0)</f>
        <v>#N/A</v>
      </c>
    </row>
    <row r="278" spans="2:17" x14ac:dyDescent="0.3">
      <c r="B278">
        <f>CSV!M277</f>
        <v>2019</v>
      </c>
      <c r="C278">
        <f>CSV!O277</f>
        <v>7</v>
      </c>
      <c r="D278" s="6">
        <f>CSV!P277</f>
        <v>6</v>
      </c>
      <c r="F278">
        <f>CSV!K277</f>
        <v>56365</v>
      </c>
      <c r="G278">
        <f>CSV!L277</f>
        <v>9084</v>
      </c>
      <c r="H278" t="str">
        <f>IFERROR(VLOOKUP(G278,Sheet3!B:C,2,0),"")</f>
        <v>MEL</v>
      </c>
      <c r="I278">
        <v>1</v>
      </c>
      <c r="K278">
        <f>VLOOKUP(G278,Sheet3!B:E,4,0)</f>
        <v>19.190000000000001</v>
      </c>
      <c r="O278" s="9">
        <f t="shared" si="4"/>
        <v>19.190000000000001</v>
      </c>
      <c r="P278" s="10" t="str">
        <f>VLOOKUP(C278,DE_PARA!H:I,2,0)</f>
        <v>Julho</v>
      </c>
      <c r="Q278" s="10" t="str">
        <f>VLOOKUP(F278,'BASE CONTATOS'!C:D,2,0)</f>
        <v>Dr. Januário</v>
      </c>
    </row>
    <row r="279" spans="2:17" x14ac:dyDescent="0.3">
      <c r="B279" t="str">
        <f>CSV!M278</f>
        <v/>
      </c>
      <c r="C279" t="str">
        <f>CSV!O278</f>
        <v/>
      </c>
      <c r="D279" s="6" t="e">
        <f>CSV!P278</f>
        <v>#VALUE!</v>
      </c>
      <c r="F279" t="str">
        <f>CSV!K278</f>
        <v/>
      </c>
      <c r="G279" t="str">
        <f>CSV!L278</f>
        <v/>
      </c>
      <c r="H279" t="str">
        <f>IFERROR(VLOOKUP(G279,Sheet3!B:C,2,0),"")</f>
        <v/>
      </c>
      <c r="I279">
        <v>1</v>
      </c>
      <c r="K279" t="e">
        <f>VLOOKUP(G279,Sheet3!B:E,4,0)</f>
        <v>#N/A</v>
      </c>
      <c r="O279" s="9" t="e">
        <f t="shared" si="4"/>
        <v>#N/A</v>
      </c>
      <c r="P279" s="10" t="e">
        <f>VLOOKUP(C279,DE_PARA!H:I,2,0)</f>
        <v>#N/A</v>
      </c>
      <c r="Q279" s="10" t="e">
        <f>VLOOKUP(F279,'BASE CONTATOS'!C:D,2,0)</f>
        <v>#N/A</v>
      </c>
    </row>
    <row r="280" spans="2:17" x14ac:dyDescent="0.3">
      <c r="B280">
        <f>CSV!M279</f>
        <v>2019</v>
      </c>
      <c r="C280">
        <f>CSV!O279</f>
        <v>7</v>
      </c>
      <c r="D280" s="6">
        <f>CSV!P279</f>
        <v>1</v>
      </c>
      <c r="F280">
        <f>CSV!K279</f>
        <v>62286</v>
      </c>
      <c r="G280">
        <f>CSV!L279</f>
        <v>1164</v>
      </c>
      <c r="H280" t="str">
        <f>IFERROR(VLOOKUP(G280,Sheet3!B:C,2,0),"")</f>
        <v>QUEIJO</v>
      </c>
      <c r="I280">
        <v>10</v>
      </c>
      <c r="K280">
        <f>VLOOKUP(G280,Sheet3!B:E,4,0)</f>
        <v>27.41</v>
      </c>
      <c r="O280" s="9">
        <f t="shared" si="4"/>
        <v>27.41</v>
      </c>
      <c r="P280" s="10" t="str">
        <f>VLOOKUP(C280,DE_PARA!H:I,2,0)</f>
        <v>Julho</v>
      </c>
      <c r="Q280" s="10" t="str">
        <f>VLOOKUP(F280,'BASE CONTATOS'!C:D,2,0)</f>
        <v>Steffan</v>
      </c>
    </row>
    <row r="281" spans="2:17" x14ac:dyDescent="0.3">
      <c r="B281" t="str">
        <f>CSV!M280</f>
        <v/>
      </c>
      <c r="C281" t="str">
        <f>CSV!O280</f>
        <v/>
      </c>
      <c r="D281" s="6" t="e">
        <f>CSV!P280</f>
        <v>#VALUE!</v>
      </c>
      <c r="F281" t="str">
        <f>CSV!K280</f>
        <v/>
      </c>
      <c r="G281" t="str">
        <f>CSV!L280</f>
        <v/>
      </c>
      <c r="H281" t="str">
        <f>IFERROR(VLOOKUP(G281,Sheet3!B:C,2,0),"")</f>
        <v/>
      </c>
      <c r="I281">
        <v>1</v>
      </c>
      <c r="K281" t="e">
        <f>VLOOKUP(G281,Sheet3!B:E,4,0)</f>
        <v>#N/A</v>
      </c>
      <c r="O281" s="9" t="e">
        <f t="shared" si="4"/>
        <v>#N/A</v>
      </c>
      <c r="P281" s="10" t="e">
        <f>VLOOKUP(C281,DE_PARA!H:I,2,0)</f>
        <v>#N/A</v>
      </c>
      <c r="Q281" s="10" t="e">
        <f>VLOOKUP(F281,'BASE CONTATOS'!C:D,2,0)</f>
        <v>#N/A</v>
      </c>
    </row>
    <row r="282" spans="2:17" x14ac:dyDescent="0.3">
      <c r="B282">
        <f>CSV!M281</f>
        <v>2019</v>
      </c>
      <c r="C282">
        <f>CSV!O281</f>
        <v>7</v>
      </c>
      <c r="D282" s="6">
        <f>CSV!P281</f>
        <v>3</v>
      </c>
      <c r="F282">
        <f>CSV!K281</f>
        <v>90364</v>
      </c>
      <c r="G282">
        <f>CSV!L281</f>
        <v>2349</v>
      </c>
      <c r="H282" t="str">
        <f>IFERROR(VLOOKUP(G282,Sheet3!B:C,2,0),"")</f>
        <v>AÇÚCAR</v>
      </c>
      <c r="I282">
        <v>3</v>
      </c>
      <c r="K282">
        <f>VLOOKUP(G282,Sheet3!B:E,4,0)</f>
        <v>10.74</v>
      </c>
      <c r="O282" s="9">
        <f t="shared" si="4"/>
        <v>10.74</v>
      </c>
      <c r="P282" s="10" t="str">
        <f>VLOOKUP(C282,DE_PARA!H:I,2,0)</f>
        <v>Julho</v>
      </c>
      <c r="Q282" s="10" t="str">
        <f>VLOOKUP(F282,'BASE CONTATOS'!C:D,2,0)</f>
        <v>Thomaz</v>
      </c>
    </row>
    <row r="283" spans="2:17" x14ac:dyDescent="0.3">
      <c r="B283" t="str">
        <f>CSV!M282</f>
        <v/>
      </c>
      <c r="C283" t="str">
        <f>CSV!O282</f>
        <v/>
      </c>
      <c r="D283" s="6" t="e">
        <f>CSV!P282</f>
        <v>#VALUE!</v>
      </c>
      <c r="F283" t="str">
        <f>CSV!K282</f>
        <v/>
      </c>
      <c r="G283" t="str">
        <f>CSV!L282</f>
        <v/>
      </c>
      <c r="H283" t="str">
        <f>IFERROR(VLOOKUP(G283,Sheet3!B:C,2,0),"")</f>
        <v/>
      </c>
      <c r="I283">
        <v>2</v>
      </c>
      <c r="K283" t="e">
        <f>VLOOKUP(G283,Sheet3!B:E,4,0)</f>
        <v>#N/A</v>
      </c>
      <c r="O283" s="9" t="e">
        <f t="shared" si="4"/>
        <v>#N/A</v>
      </c>
      <c r="P283" s="10" t="e">
        <f>VLOOKUP(C283,DE_PARA!H:I,2,0)</f>
        <v>#N/A</v>
      </c>
      <c r="Q283" s="10" t="e">
        <f>VLOOKUP(F283,'BASE CONTATOS'!C:D,2,0)</f>
        <v>#N/A</v>
      </c>
    </row>
    <row r="284" spans="2:17" x14ac:dyDescent="0.3">
      <c r="B284">
        <f>CSV!M283</f>
        <v>2019</v>
      </c>
      <c r="C284">
        <f>CSV!O283</f>
        <v>7</v>
      </c>
      <c r="D284" s="6">
        <f>CSV!P283</f>
        <v>16</v>
      </c>
      <c r="F284">
        <f>CSV!K283</f>
        <v>62286</v>
      </c>
      <c r="G284">
        <f>CSV!L283</f>
        <v>2350</v>
      </c>
      <c r="H284" t="str">
        <f>IFERROR(VLOOKUP(G284,Sheet3!B:C,2,0),"")</f>
        <v>BISCOITO</v>
      </c>
      <c r="I284">
        <v>4</v>
      </c>
      <c r="K284">
        <f>VLOOKUP(G284,Sheet3!B:E,4,0)</f>
        <v>3.94</v>
      </c>
      <c r="O284" s="9">
        <f t="shared" si="4"/>
        <v>3.94</v>
      </c>
      <c r="P284" s="10" t="str">
        <f>VLOOKUP(C284,DE_PARA!H:I,2,0)</f>
        <v>Julho</v>
      </c>
      <c r="Q284" s="10" t="str">
        <f>VLOOKUP(F284,'BASE CONTATOS'!C:D,2,0)</f>
        <v>Steffan</v>
      </c>
    </row>
    <row r="285" spans="2:17" x14ac:dyDescent="0.3">
      <c r="B285" t="str">
        <f>CSV!M284</f>
        <v/>
      </c>
      <c r="C285" t="str">
        <f>CSV!O284</f>
        <v/>
      </c>
      <c r="D285" s="6" t="e">
        <f>CSV!P284</f>
        <v>#VALUE!</v>
      </c>
      <c r="F285" t="str">
        <f>CSV!K284</f>
        <v/>
      </c>
      <c r="G285" t="str">
        <f>CSV!L284</f>
        <v/>
      </c>
      <c r="H285" t="str">
        <f>IFERROR(VLOOKUP(G285,Sheet3!B:C,2,0),"")</f>
        <v/>
      </c>
      <c r="I285">
        <v>5</v>
      </c>
      <c r="K285" t="e">
        <f>VLOOKUP(G285,Sheet3!B:E,4,0)</f>
        <v>#N/A</v>
      </c>
      <c r="O285" s="9" t="e">
        <f t="shared" si="4"/>
        <v>#N/A</v>
      </c>
      <c r="P285" s="10" t="e">
        <f>VLOOKUP(C285,DE_PARA!H:I,2,0)</f>
        <v>#N/A</v>
      </c>
      <c r="Q285" s="10" t="e">
        <f>VLOOKUP(F285,'BASE CONTATOS'!C:D,2,0)</f>
        <v>#N/A</v>
      </c>
    </row>
    <row r="286" spans="2:17" x14ac:dyDescent="0.3">
      <c r="B286">
        <f>CSV!M285</f>
        <v>2019</v>
      </c>
      <c r="C286">
        <f>CSV!O285</f>
        <v>7</v>
      </c>
      <c r="D286" s="6">
        <f>CSV!P285</f>
        <v>15</v>
      </c>
      <c r="F286">
        <f>CSV!K285</f>
        <v>62286</v>
      </c>
      <c r="G286">
        <f>CSV!L285</f>
        <v>9096</v>
      </c>
      <c r="H286" t="str">
        <f>IFERROR(VLOOKUP(G286,Sheet3!B:C,2,0),"")</f>
        <v>AVEIA</v>
      </c>
      <c r="I286">
        <v>6</v>
      </c>
      <c r="K286">
        <f>VLOOKUP(G286,Sheet3!B:E,4,0)</f>
        <v>13.9</v>
      </c>
      <c r="O286" s="9">
        <f t="shared" si="4"/>
        <v>13.9</v>
      </c>
      <c r="P286" s="10" t="str">
        <f>VLOOKUP(C286,DE_PARA!H:I,2,0)</f>
        <v>Julho</v>
      </c>
      <c r="Q286" s="10" t="str">
        <f>VLOOKUP(F286,'BASE CONTATOS'!C:D,2,0)</f>
        <v>Steffan</v>
      </c>
    </row>
    <row r="287" spans="2:17" x14ac:dyDescent="0.3">
      <c r="B287" t="str">
        <f>CSV!M286</f>
        <v/>
      </c>
      <c r="C287" t="str">
        <f>CSV!O286</f>
        <v/>
      </c>
      <c r="D287" s="6" t="e">
        <f>CSV!P286</f>
        <v>#VALUE!</v>
      </c>
      <c r="F287" t="str">
        <f>CSV!K286</f>
        <v/>
      </c>
      <c r="G287" t="str">
        <f>CSV!L286</f>
        <v/>
      </c>
      <c r="H287" t="str">
        <f>IFERROR(VLOOKUP(G287,Sheet3!B:C,2,0),"")</f>
        <v/>
      </c>
      <c r="I287">
        <v>9</v>
      </c>
      <c r="K287" t="e">
        <f>VLOOKUP(G287,Sheet3!B:E,4,0)</f>
        <v>#N/A</v>
      </c>
      <c r="O287" s="9" t="e">
        <f t="shared" si="4"/>
        <v>#N/A</v>
      </c>
      <c r="P287" s="10" t="e">
        <f>VLOOKUP(C287,DE_PARA!H:I,2,0)</f>
        <v>#N/A</v>
      </c>
      <c r="Q287" s="10" t="e">
        <f>VLOOKUP(F287,'BASE CONTATOS'!C:D,2,0)</f>
        <v>#N/A</v>
      </c>
    </row>
    <row r="288" spans="2:17" x14ac:dyDescent="0.3">
      <c r="B288">
        <f>CSV!M287</f>
        <v>2019</v>
      </c>
      <c r="C288">
        <f>CSV!O287</f>
        <v>7</v>
      </c>
      <c r="D288" s="6">
        <f>CSV!P287</f>
        <v>3</v>
      </c>
      <c r="F288">
        <f>CSV!K287</f>
        <v>57543</v>
      </c>
      <c r="G288">
        <f>CSV!L287</f>
        <v>2349</v>
      </c>
      <c r="H288" t="str">
        <f>IFERROR(VLOOKUP(G288,Sheet3!B:C,2,0),"")</f>
        <v>AÇÚCAR</v>
      </c>
      <c r="I288">
        <v>1</v>
      </c>
      <c r="K288">
        <f>VLOOKUP(G288,Sheet3!B:E,4,0)</f>
        <v>10.74</v>
      </c>
      <c r="O288" s="9">
        <f t="shared" si="4"/>
        <v>10.74</v>
      </c>
      <c r="P288" s="10" t="str">
        <f>VLOOKUP(C288,DE_PARA!H:I,2,0)</f>
        <v>Julho</v>
      </c>
      <c r="Q288" s="10" t="str">
        <f>VLOOKUP(F288,'BASE CONTATOS'!C:D,2,0)</f>
        <v>Stella</v>
      </c>
    </row>
    <row r="289" spans="2:17" x14ac:dyDescent="0.3">
      <c r="B289" t="str">
        <f>CSV!M288</f>
        <v/>
      </c>
      <c r="C289" t="str">
        <f>CSV!O288</f>
        <v/>
      </c>
      <c r="D289" s="6" t="e">
        <f>CSV!P288</f>
        <v>#VALUE!</v>
      </c>
      <c r="F289" t="str">
        <f>CSV!K288</f>
        <v/>
      </c>
      <c r="G289" t="str">
        <f>CSV!L288</f>
        <v/>
      </c>
      <c r="H289" t="str">
        <f>IFERROR(VLOOKUP(G289,Sheet3!B:C,2,0),"")</f>
        <v/>
      </c>
      <c r="I289">
        <v>4</v>
      </c>
      <c r="K289" t="e">
        <f>VLOOKUP(G289,Sheet3!B:E,4,0)</f>
        <v>#N/A</v>
      </c>
      <c r="O289" s="9" t="e">
        <f t="shared" si="4"/>
        <v>#N/A</v>
      </c>
      <c r="P289" s="10" t="e">
        <f>VLOOKUP(C289,DE_PARA!H:I,2,0)</f>
        <v>#N/A</v>
      </c>
      <c r="Q289" s="10" t="e">
        <f>VLOOKUP(F289,'BASE CONTATOS'!C:D,2,0)</f>
        <v>#N/A</v>
      </c>
    </row>
    <row r="290" spans="2:17" x14ac:dyDescent="0.3">
      <c r="B290">
        <f>CSV!M289</f>
        <v>2019</v>
      </c>
      <c r="C290">
        <f>CSV!O289</f>
        <v>7</v>
      </c>
      <c r="D290" s="6">
        <f>CSV!P289</f>
        <v>18</v>
      </c>
      <c r="F290">
        <f>CSV!K289</f>
        <v>90364</v>
      </c>
      <c r="G290">
        <f>CSV!L289</f>
        <v>504</v>
      </c>
      <c r="H290" t="str">
        <f>IFERROR(VLOOKUP(G290,Sheet3!B:C,2,0),"")</f>
        <v>LEITE</v>
      </c>
      <c r="I290">
        <v>6</v>
      </c>
      <c r="K290">
        <f>VLOOKUP(G290,Sheet3!B:E,4,0)</f>
        <v>3.99</v>
      </c>
      <c r="O290" s="9">
        <f t="shared" si="4"/>
        <v>3.99</v>
      </c>
      <c r="P290" s="10" t="str">
        <f>VLOOKUP(C290,DE_PARA!H:I,2,0)</f>
        <v>Julho</v>
      </c>
      <c r="Q290" s="10" t="str">
        <f>VLOOKUP(F290,'BASE CONTATOS'!C:D,2,0)</f>
        <v>Thomaz</v>
      </c>
    </row>
    <row r="291" spans="2:17" x14ac:dyDescent="0.3">
      <c r="B291" t="str">
        <f>CSV!M290</f>
        <v/>
      </c>
      <c r="C291" t="str">
        <f>CSV!O290</f>
        <v/>
      </c>
      <c r="D291" s="6" t="e">
        <f>CSV!P290</f>
        <v>#VALUE!</v>
      </c>
      <c r="F291" t="str">
        <f>CSV!K290</f>
        <v/>
      </c>
      <c r="G291" t="str">
        <f>CSV!L290</f>
        <v/>
      </c>
      <c r="H291" t="str">
        <f>IFERROR(VLOOKUP(G291,Sheet3!B:C,2,0),"")</f>
        <v/>
      </c>
      <c r="I291">
        <v>6</v>
      </c>
      <c r="K291" t="e">
        <f>VLOOKUP(G291,Sheet3!B:E,4,0)</f>
        <v>#N/A</v>
      </c>
      <c r="O291" s="9" t="e">
        <f t="shared" si="4"/>
        <v>#N/A</v>
      </c>
      <c r="P291" s="10" t="e">
        <f>VLOOKUP(C291,DE_PARA!H:I,2,0)</f>
        <v>#N/A</v>
      </c>
      <c r="Q291" s="10" t="e">
        <f>VLOOKUP(F291,'BASE CONTATOS'!C:D,2,0)</f>
        <v>#N/A</v>
      </c>
    </row>
    <row r="292" spans="2:17" x14ac:dyDescent="0.3">
      <c r="B292">
        <f>CSV!M291</f>
        <v>2019</v>
      </c>
      <c r="C292">
        <f>CSV!O291</f>
        <v>7</v>
      </c>
      <c r="D292" s="6">
        <f>CSV!P291</f>
        <v>30</v>
      </c>
      <c r="F292">
        <f>CSV!K291</f>
        <v>62286</v>
      </c>
      <c r="G292">
        <f>CSV!L291</f>
        <v>9087</v>
      </c>
      <c r="H292" t="str">
        <f>IFERROR(VLOOKUP(G292,Sheet3!B:C,2,0),"")</f>
        <v>FARINHA</v>
      </c>
      <c r="I292">
        <v>3</v>
      </c>
      <c r="K292">
        <f>VLOOKUP(G292,Sheet3!B:E,4,0)</f>
        <v>19.399999999999999</v>
      </c>
      <c r="O292" s="9">
        <f t="shared" si="4"/>
        <v>19.399999999999999</v>
      </c>
      <c r="P292" s="10" t="str">
        <f>VLOOKUP(C292,DE_PARA!H:I,2,0)</f>
        <v>Julho</v>
      </c>
      <c r="Q292" s="10" t="str">
        <f>VLOOKUP(F292,'BASE CONTATOS'!C:D,2,0)</f>
        <v>Steffan</v>
      </c>
    </row>
    <row r="293" spans="2:17" x14ac:dyDescent="0.3">
      <c r="B293" t="str">
        <f>CSV!M292</f>
        <v/>
      </c>
      <c r="C293" t="str">
        <f>CSV!O292</f>
        <v/>
      </c>
      <c r="D293" s="6" t="e">
        <f>CSV!P292</f>
        <v>#VALUE!</v>
      </c>
      <c r="F293" t="str">
        <f>CSV!K292</f>
        <v/>
      </c>
      <c r="G293" t="str">
        <f>CSV!L292</f>
        <v/>
      </c>
      <c r="H293" t="str">
        <f>IFERROR(VLOOKUP(G293,Sheet3!B:C,2,0),"")</f>
        <v/>
      </c>
      <c r="I293">
        <v>3</v>
      </c>
      <c r="K293" t="e">
        <f>VLOOKUP(G293,Sheet3!B:E,4,0)</f>
        <v>#N/A</v>
      </c>
      <c r="O293" s="9" t="e">
        <f t="shared" si="4"/>
        <v>#N/A</v>
      </c>
      <c r="P293" s="10" t="e">
        <f>VLOOKUP(C293,DE_PARA!H:I,2,0)</f>
        <v>#N/A</v>
      </c>
      <c r="Q293" s="10" t="e">
        <f>VLOOKUP(F293,'BASE CONTATOS'!C:D,2,0)</f>
        <v>#N/A</v>
      </c>
    </row>
    <row r="294" spans="2:17" x14ac:dyDescent="0.3">
      <c r="B294">
        <f>CSV!M293</f>
        <v>2019</v>
      </c>
      <c r="C294">
        <f>CSV!O293</f>
        <v>7</v>
      </c>
      <c r="D294" s="6">
        <f>CSV!P293</f>
        <v>12</v>
      </c>
      <c r="F294">
        <f>CSV!K293</f>
        <v>98663</v>
      </c>
      <c r="G294">
        <f>CSV!L293</f>
        <v>9096</v>
      </c>
      <c r="H294" t="str">
        <f>IFERROR(VLOOKUP(G294,Sheet3!B:C,2,0),"")</f>
        <v>AVEIA</v>
      </c>
      <c r="I294">
        <v>2</v>
      </c>
      <c r="K294">
        <f>VLOOKUP(G294,Sheet3!B:E,4,0)</f>
        <v>13.9</v>
      </c>
      <c r="O294" s="9">
        <f t="shared" si="4"/>
        <v>13.9</v>
      </c>
      <c r="P294" s="10" t="str">
        <f>VLOOKUP(C294,DE_PARA!H:I,2,0)</f>
        <v>Julho</v>
      </c>
      <c r="Q294" s="10" t="str">
        <f>VLOOKUP(F294,'BASE CONTATOS'!C:D,2,0)</f>
        <v>Natalia</v>
      </c>
    </row>
    <row r="295" spans="2:17" x14ac:dyDescent="0.3">
      <c r="B295" t="str">
        <f>CSV!M294</f>
        <v/>
      </c>
      <c r="C295" t="str">
        <f>CSV!O294</f>
        <v/>
      </c>
      <c r="D295" s="6" t="e">
        <f>CSV!P294</f>
        <v>#VALUE!</v>
      </c>
      <c r="F295" t="str">
        <f>CSV!K294</f>
        <v/>
      </c>
      <c r="G295" t="str">
        <f>CSV!L294</f>
        <v/>
      </c>
      <c r="H295" t="str">
        <f>IFERROR(VLOOKUP(G295,Sheet3!B:C,2,0),"")</f>
        <v/>
      </c>
      <c r="I295">
        <v>1</v>
      </c>
      <c r="K295" t="e">
        <f>VLOOKUP(G295,Sheet3!B:E,4,0)</f>
        <v>#N/A</v>
      </c>
      <c r="O295" s="9" t="e">
        <f t="shared" si="4"/>
        <v>#N/A</v>
      </c>
      <c r="P295" s="10" t="e">
        <f>VLOOKUP(C295,DE_PARA!H:I,2,0)</f>
        <v>#N/A</v>
      </c>
      <c r="Q295" s="10" t="e">
        <f>VLOOKUP(F295,'BASE CONTATOS'!C:D,2,0)</f>
        <v>#N/A</v>
      </c>
    </row>
    <row r="296" spans="2:17" x14ac:dyDescent="0.3">
      <c r="B296">
        <f>CSV!M295</f>
        <v>2019</v>
      </c>
      <c r="C296">
        <f>CSV!O295</f>
        <v>7</v>
      </c>
      <c r="D296" s="6">
        <f>CSV!P295</f>
        <v>28</v>
      </c>
      <c r="F296">
        <f>CSV!K295</f>
        <v>27697</v>
      </c>
      <c r="G296">
        <f>CSV!L295</f>
        <v>2349</v>
      </c>
      <c r="H296" t="str">
        <f>IFERROR(VLOOKUP(G296,Sheet3!B:C,2,0),"")</f>
        <v>AÇÚCAR</v>
      </c>
      <c r="I296">
        <v>7</v>
      </c>
      <c r="K296">
        <f>VLOOKUP(G296,Sheet3!B:E,4,0)</f>
        <v>10.74</v>
      </c>
      <c r="O296" s="9">
        <f t="shared" si="4"/>
        <v>10.74</v>
      </c>
      <c r="P296" s="10" t="str">
        <f>VLOOKUP(C296,DE_PARA!H:I,2,0)</f>
        <v>Julho</v>
      </c>
      <c r="Q296" s="10" t="e">
        <f>VLOOKUP(F296,'BASE CONTATOS'!C:D,2,0)</f>
        <v>#N/A</v>
      </c>
    </row>
    <row r="297" spans="2:17" x14ac:dyDescent="0.3">
      <c r="B297" t="str">
        <f>CSV!M296</f>
        <v/>
      </c>
      <c r="C297" t="str">
        <f>CSV!O296</f>
        <v/>
      </c>
      <c r="D297" s="6" t="e">
        <f>CSV!P296</f>
        <v>#VALUE!</v>
      </c>
      <c r="F297" t="str">
        <f>CSV!K296</f>
        <v/>
      </c>
      <c r="G297" t="str">
        <f>CSV!L296</f>
        <v/>
      </c>
      <c r="H297" t="str">
        <f>IFERROR(VLOOKUP(G297,Sheet3!B:C,2,0),"")</f>
        <v/>
      </c>
      <c r="I297">
        <v>8</v>
      </c>
      <c r="K297" t="e">
        <f>VLOOKUP(G297,Sheet3!B:E,4,0)</f>
        <v>#N/A</v>
      </c>
      <c r="O297" s="9" t="e">
        <f t="shared" si="4"/>
        <v>#N/A</v>
      </c>
      <c r="P297" s="10" t="e">
        <f>VLOOKUP(C297,DE_PARA!H:I,2,0)</f>
        <v>#N/A</v>
      </c>
      <c r="Q297" s="10" t="e">
        <f>VLOOKUP(F297,'BASE CONTATOS'!C:D,2,0)</f>
        <v>#N/A</v>
      </c>
    </row>
    <row r="298" spans="2:17" x14ac:dyDescent="0.3">
      <c r="B298">
        <f>CSV!M297</f>
        <v>2019</v>
      </c>
      <c r="C298">
        <f>CSV!O297</f>
        <v>7</v>
      </c>
      <c r="D298" s="6">
        <f>CSV!P297</f>
        <v>17</v>
      </c>
      <c r="F298">
        <f>CSV!K297</f>
        <v>98663</v>
      </c>
      <c r="G298">
        <f>CSV!L297</f>
        <v>9084</v>
      </c>
      <c r="H298" t="str">
        <f>IFERROR(VLOOKUP(G298,Sheet3!B:C,2,0),"")</f>
        <v>MEL</v>
      </c>
      <c r="I298">
        <v>6</v>
      </c>
      <c r="K298">
        <f>VLOOKUP(G298,Sheet3!B:E,4,0)</f>
        <v>19.190000000000001</v>
      </c>
      <c r="O298" s="9">
        <f t="shared" si="4"/>
        <v>19.190000000000001</v>
      </c>
      <c r="P298" s="10" t="str">
        <f>VLOOKUP(C298,DE_PARA!H:I,2,0)</f>
        <v>Julho</v>
      </c>
      <c r="Q298" s="10" t="str">
        <f>VLOOKUP(F298,'BASE CONTATOS'!C:D,2,0)</f>
        <v>Natalia</v>
      </c>
    </row>
    <row r="299" spans="2:17" x14ac:dyDescent="0.3">
      <c r="B299" t="str">
        <f>CSV!M298</f>
        <v/>
      </c>
      <c r="C299" t="str">
        <f>CSV!O298</f>
        <v/>
      </c>
      <c r="D299" s="6" t="e">
        <f>CSV!P298</f>
        <v>#VALUE!</v>
      </c>
      <c r="F299" t="str">
        <f>CSV!K298</f>
        <v/>
      </c>
      <c r="G299" t="str">
        <f>CSV!L298</f>
        <v/>
      </c>
      <c r="H299" t="str">
        <f>IFERROR(VLOOKUP(G299,Sheet3!B:C,2,0),"")</f>
        <v/>
      </c>
      <c r="I299">
        <v>3</v>
      </c>
      <c r="K299" t="e">
        <f>VLOOKUP(G299,Sheet3!B:E,4,0)</f>
        <v>#N/A</v>
      </c>
      <c r="O299" s="9" t="e">
        <f t="shared" si="4"/>
        <v>#N/A</v>
      </c>
      <c r="P299" s="10" t="e">
        <f>VLOOKUP(C299,DE_PARA!H:I,2,0)</f>
        <v>#N/A</v>
      </c>
      <c r="Q299" s="10" t="e">
        <f>VLOOKUP(F299,'BASE CONTATOS'!C:D,2,0)</f>
        <v>#N/A</v>
      </c>
    </row>
    <row r="300" spans="2:17" x14ac:dyDescent="0.3">
      <c r="B300">
        <f>CSV!M299</f>
        <v>2019</v>
      </c>
      <c r="C300">
        <f>CSV!O299</f>
        <v>7</v>
      </c>
      <c r="D300" s="6">
        <f>CSV!P299</f>
        <v>18</v>
      </c>
      <c r="F300">
        <f>CSV!K299</f>
        <v>90364</v>
      </c>
      <c r="G300">
        <f>CSV!L299</f>
        <v>9084</v>
      </c>
      <c r="H300" t="str">
        <f>IFERROR(VLOOKUP(G300,Sheet3!B:C,2,0),"")</f>
        <v>MEL</v>
      </c>
      <c r="I300">
        <v>3</v>
      </c>
      <c r="K300">
        <f>VLOOKUP(G300,Sheet3!B:E,4,0)</f>
        <v>19.190000000000001</v>
      </c>
      <c r="O300" s="9">
        <f t="shared" si="4"/>
        <v>19.190000000000001</v>
      </c>
      <c r="P300" s="10" t="str">
        <f>VLOOKUP(C300,DE_PARA!H:I,2,0)</f>
        <v>Julho</v>
      </c>
      <c r="Q300" s="10" t="str">
        <f>VLOOKUP(F300,'BASE CONTATOS'!C:D,2,0)</f>
        <v>Thomaz</v>
      </c>
    </row>
    <row r="301" spans="2:17" x14ac:dyDescent="0.3">
      <c r="B301" t="str">
        <f>CSV!M300</f>
        <v/>
      </c>
      <c r="C301" t="str">
        <f>CSV!O300</f>
        <v/>
      </c>
      <c r="D301" s="6" t="e">
        <f>CSV!P300</f>
        <v>#VALUE!</v>
      </c>
      <c r="F301" t="str">
        <f>CSV!K300</f>
        <v/>
      </c>
      <c r="G301" t="str">
        <f>CSV!L300</f>
        <v/>
      </c>
      <c r="H301" t="str">
        <f>IFERROR(VLOOKUP(G301,Sheet3!B:C,2,0),"")</f>
        <v/>
      </c>
      <c r="I301">
        <v>8</v>
      </c>
      <c r="K301" t="e">
        <f>VLOOKUP(G301,Sheet3!B:E,4,0)</f>
        <v>#N/A</v>
      </c>
      <c r="O301" s="9" t="e">
        <f t="shared" si="4"/>
        <v>#N/A</v>
      </c>
      <c r="P301" s="10" t="e">
        <f>VLOOKUP(C301,DE_PARA!H:I,2,0)</f>
        <v>#N/A</v>
      </c>
      <c r="Q301" s="10" t="e">
        <f>VLOOKUP(F301,'BASE CONTATOS'!C:D,2,0)</f>
        <v>#N/A</v>
      </c>
    </row>
    <row r="302" spans="2:17" x14ac:dyDescent="0.3">
      <c r="B302">
        <f>CSV!M301</f>
        <v>2019</v>
      </c>
      <c r="C302">
        <f>CSV!O301</f>
        <v>7</v>
      </c>
      <c r="D302" s="6">
        <f>CSV!P301</f>
        <v>2</v>
      </c>
      <c r="F302">
        <f>CSV!K301</f>
        <v>90364</v>
      </c>
      <c r="G302">
        <f>CSV!L301</f>
        <v>503</v>
      </c>
      <c r="H302" t="str">
        <f>IFERROR(VLOOKUP(G302,Sheet3!B:C,2,0),"")</f>
        <v>CARVÃO</v>
      </c>
      <c r="I302">
        <v>3</v>
      </c>
      <c r="K302">
        <f>VLOOKUP(G302,Sheet3!B:E,4,0)</f>
        <v>15.94</v>
      </c>
      <c r="O302" s="9">
        <f t="shared" si="4"/>
        <v>15.94</v>
      </c>
      <c r="P302" s="10" t="str">
        <f>VLOOKUP(C302,DE_PARA!H:I,2,0)</f>
        <v>Julho</v>
      </c>
      <c r="Q302" s="10" t="str">
        <f>VLOOKUP(F302,'BASE CONTATOS'!C:D,2,0)</f>
        <v>Thomaz</v>
      </c>
    </row>
    <row r="303" spans="2:17" x14ac:dyDescent="0.3">
      <c r="B303" t="str">
        <f>CSV!M302</f>
        <v/>
      </c>
      <c r="C303" t="str">
        <f>CSV!O302</f>
        <v/>
      </c>
      <c r="D303" s="6" t="e">
        <f>CSV!P302</f>
        <v>#VALUE!</v>
      </c>
      <c r="F303" t="str">
        <f>CSV!K302</f>
        <v/>
      </c>
      <c r="G303" t="str">
        <f>CSV!L302</f>
        <v/>
      </c>
      <c r="H303" t="str">
        <f>IFERROR(VLOOKUP(G303,Sheet3!B:C,2,0),"")</f>
        <v/>
      </c>
      <c r="I303">
        <v>3</v>
      </c>
      <c r="K303" t="e">
        <f>VLOOKUP(G303,Sheet3!B:E,4,0)</f>
        <v>#N/A</v>
      </c>
      <c r="O303" s="9" t="e">
        <f t="shared" si="4"/>
        <v>#N/A</v>
      </c>
      <c r="P303" s="10" t="e">
        <f>VLOOKUP(C303,DE_PARA!H:I,2,0)</f>
        <v>#N/A</v>
      </c>
      <c r="Q303" s="10" t="e">
        <f>VLOOKUP(F303,'BASE CONTATOS'!C:D,2,0)</f>
        <v>#N/A</v>
      </c>
    </row>
    <row r="304" spans="2:17" x14ac:dyDescent="0.3">
      <c r="B304">
        <f>CSV!M303</f>
        <v>2019</v>
      </c>
      <c r="C304">
        <f>CSV!O303</f>
        <v>7</v>
      </c>
      <c r="D304" s="6">
        <f>CSV!P303</f>
        <v>27</v>
      </c>
      <c r="F304">
        <f>CSV!K303</f>
        <v>27697</v>
      </c>
      <c r="G304">
        <f>CSV!L303</f>
        <v>2350</v>
      </c>
      <c r="H304" t="str">
        <f>IFERROR(VLOOKUP(G304,Sheet3!B:C,2,0),"")</f>
        <v>BISCOITO</v>
      </c>
      <c r="I304">
        <v>1</v>
      </c>
      <c r="K304">
        <f>VLOOKUP(G304,Sheet3!B:E,4,0)</f>
        <v>3.94</v>
      </c>
      <c r="O304" s="9">
        <f t="shared" si="4"/>
        <v>3.94</v>
      </c>
      <c r="P304" s="10" t="str">
        <f>VLOOKUP(C304,DE_PARA!H:I,2,0)</f>
        <v>Julho</v>
      </c>
      <c r="Q304" s="10" t="e">
        <f>VLOOKUP(F304,'BASE CONTATOS'!C:D,2,0)</f>
        <v>#N/A</v>
      </c>
    </row>
    <row r="305" spans="2:17" x14ac:dyDescent="0.3">
      <c r="B305" t="str">
        <f>CSV!M304</f>
        <v/>
      </c>
      <c r="C305" t="str">
        <f>CSV!O304</f>
        <v/>
      </c>
      <c r="D305" s="6" t="e">
        <f>CSV!P304</f>
        <v>#VALUE!</v>
      </c>
      <c r="F305" t="str">
        <f>CSV!K304</f>
        <v/>
      </c>
      <c r="G305" t="str">
        <f>CSV!L304</f>
        <v/>
      </c>
      <c r="H305" t="str">
        <f>IFERROR(VLOOKUP(G305,Sheet3!B:C,2,0),"")</f>
        <v/>
      </c>
      <c r="I305">
        <v>1</v>
      </c>
      <c r="K305" t="e">
        <f>VLOOKUP(G305,Sheet3!B:E,4,0)</f>
        <v>#N/A</v>
      </c>
      <c r="O305" s="9" t="e">
        <f t="shared" si="4"/>
        <v>#N/A</v>
      </c>
      <c r="P305" s="10" t="e">
        <f>VLOOKUP(C305,DE_PARA!H:I,2,0)</f>
        <v>#N/A</v>
      </c>
      <c r="Q305" s="10" t="e">
        <f>VLOOKUP(F305,'BASE CONTATOS'!C:D,2,0)</f>
        <v>#N/A</v>
      </c>
    </row>
    <row r="306" spans="2:17" x14ac:dyDescent="0.3">
      <c r="B306">
        <f>CSV!M305</f>
        <v>2019</v>
      </c>
      <c r="C306">
        <f>CSV!O305</f>
        <v>7</v>
      </c>
      <c r="D306" s="6">
        <f>CSV!P305</f>
        <v>18</v>
      </c>
      <c r="F306">
        <f>CSV!K305</f>
        <v>90364</v>
      </c>
      <c r="G306">
        <f>CSV!L305</f>
        <v>988</v>
      </c>
      <c r="H306" t="str">
        <f>IFERROR(VLOOKUP(G306,Sheet3!B:C,2,0),"")</f>
        <v>MACARRÃO</v>
      </c>
      <c r="I306">
        <v>1</v>
      </c>
      <c r="K306">
        <f>VLOOKUP(G306,Sheet3!B:E,4,0)</f>
        <v>4.75</v>
      </c>
      <c r="O306" s="9">
        <f t="shared" si="4"/>
        <v>4.75</v>
      </c>
      <c r="P306" s="10" t="str">
        <f>VLOOKUP(C306,DE_PARA!H:I,2,0)</f>
        <v>Julho</v>
      </c>
      <c r="Q306" s="10" t="str">
        <f>VLOOKUP(F306,'BASE CONTATOS'!C:D,2,0)</f>
        <v>Thomaz</v>
      </c>
    </row>
    <row r="307" spans="2:17" x14ac:dyDescent="0.3">
      <c r="B307" t="str">
        <f>CSV!M306</f>
        <v/>
      </c>
      <c r="C307" t="str">
        <f>CSV!O306</f>
        <v/>
      </c>
      <c r="D307" s="6" t="e">
        <f>CSV!P306</f>
        <v>#VALUE!</v>
      </c>
      <c r="F307" t="str">
        <f>CSV!K306</f>
        <v/>
      </c>
      <c r="G307" t="str">
        <f>CSV!L306</f>
        <v/>
      </c>
      <c r="H307" t="str">
        <f>IFERROR(VLOOKUP(G307,Sheet3!B:C,2,0),"")</f>
        <v/>
      </c>
      <c r="I307">
        <v>2</v>
      </c>
      <c r="K307" t="e">
        <f>VLOOKUP(G307,Sheet3!B:E,4,0)</f>
        <v>#N/A</v>
      </c>
      <c r="O307" s="9" t="e">
        <f t="shared" si="4"/>
        <v>#N/A</v>
      </c>
      <c r="P307" s="10" t="e">
        <f>VLOOKUP(C307,DE_PARA!H:I,2,0)</f>
        <v>#N/A</v>
      </c>
      <c r="Q307" s="10" t="e">
        <f>VLOOKUP(F307,'BASE CONTATOS'!C:D,2,0)</f>
        <v>#N/A</v>
      </c>
    </row>
    <row r="308" spans="2:17" x14ac:dyDescent="0.3">
      <c r="B308">
        <f>CSV!M307</f>
        <v>2019</v>
      </c>
      <c r="C308">
        <f>CSV!O307</f>
        <v>7</v>
      </c>
      <c r="D308" s="6">
        <f>CSV!P307</f>
        <v>8</v>
      </c>
      <c r="F308">
        <f>CSV!K307</f>
        <v>90364</v>
      </c>
      <c r="G308">
        <f>CSV!L307</f>
        <v>9096</v>
      </c>
      <c r="H308" t="str">
        <f>IFERROR(VLOOKUP(G308,Sheet3!B:C,2,0),"")</f>
        <v>AVEIA</v>
      </c>
      <c r="I308">
        <v>1</v>
      </c>
      <c r="K308">
        <f>VLOOKUP(G308,Sheet3!B:E,4,0)</f>
        <v>13.9</v>
      </c>
      <c r="O308" s="9">
        <f t="shared" si="4"/>
        <v>13.9</v>
      </c>
      <c r="P308" s="10" t="str">
        <f>VLOOKUP(C308,DE_PARA!H:I,2,0)</f>
        <v>Julho</v>
      </c>
      <c r="Q308" s="10" t="str">
        <f>VLOOKUP(F308,'BASE CONTATOS'!C:D,2,0)</f>
        <v>Thomaz</v>
      </c>
    </row>
    <row r="309" spans="2:17" x14ac:dyDescent="0.3">
      <c r="B309" t="str">
        <f>CSV!M308</f>
        <v/>
      </c>
      <c r="C309" t="str">
        <f>CSV!O308</f>
        <v/>
      </c>
      <c r="D309" s="6" t="e">
        <f>CSV!P308</f>
        <v>#VALUE!</v>
      </c>
      <c r="F309" t="str">
        <f>CSV!K308</f>
        <v/>
      </c>
      <c r="G309" t="str">
        <f>CSV!L308</f>
        <v/>
      </c>
      <c r="H309" t="str">
        <f>IFERROR(VLOOKUP(G309,Sheet3!B:C,2,0),"")</f>
        <v/>
      </c>
      <c r="I309">
        <v>7</v>
      </c>
      <c r="K309" t="e">
        <f>VLOOKUP(G309,Sheet3!B:E,4,0)</f>
        <v>#N/A</v>
      </c>
      <c r="O309" s="9" t="e">
        <f t="shared" si="4"/>
        <v>#N/A</v>
      </c>
      <c r="P309" s="10" t="e">
        <f>VLOOKUP(C309,DE_PARA!H:I,2,0)</f>
        <v>#N/A</v>
      </c>
      <c r="Q309" s="10" t="e">
        <f>VLOOKUP(F309,'BASE CONTATOS'!C:D,2,0)</f>
        <v>#N/A</v>
      </c>
    </row>
    <row r="310" spans="2:17" x14ac:dyDescent="0.3">
      <c r="B310">
        <f>CSV!M309</f>
        <v>2019</v>
      </c>
      <c r="C310">
        <f>CSV!O309</f>
        <v>7</v>
      </c>
      <c r="D310" s="6">
        <f>CSV!P309</f>
        <v>30</v>
      </c>
      <c r="F310">
        <f>CSV!K309</f>
        <v>56365</v>
      </c>
      <c r="G310">
        <f>CSV!L309</f>
        <v>9087</v>
      </c>
      <c r="H310" t="str">
        <f>IFERROR(VLOOKUP(G310,Sheet3!B:C,2,0),"")</f>
        <v>FARINHA</v>
      </c>
      <c r="I310">
        <v>1</v>
      </c>
      <c r="K310">
        <f>VLOOKUP(G310,Sheet3!B:E,4,0)</f>
        <v>19.399999999999999</v>
      </c>
      <c r="O310" s="9">
        <f t="shared" si="4"/>
        <v>19.399999999999999</v>
      </c>
      <c r="P310" s="10" t="str">
        <f>VLOOKUP(C310,DE_PARA!H:I,2,0)</f>
        <v>Julho</v>
      </c>
      <c r="Q310" s="10" t="str">
        <f>VLOOKUP(F310,'BASE CONTATOS'!C:D,2,0)</f>
        <v>Dr. Januário</v>
      </c>
    </row>
    <row r="311" spans="2:17" x14ac:dyDescent="0.3">
      <c r="B311" t="str">
        <f>CSV!M310</f>
        <v/>
      </c>
      <c r="C311" t="str">
        <f>CSV!O310</f>
        <v/>
      </c>
      <c r="D311" s="6" t="e">
        <f>CSV!P310</f>
        <v>#VALUE!</v>
      </c>
      <c r="F311" t="str">
        <f>CSV!K310</f>
        <v/>
      </c>
      <c r="G311" t="str">
        <f>CSV!L310</f>
        <v/>
      </c>
      <c r="H311" t="str">
        <f>IFERROR(VLOOKUP(G311,Sheet3!B:C,2,0),"")</f>
        <v/>
      </c>
      <c r="I311">
        <v>2</v>
      </c>
      <c r="K311" t="e">
        <f>VLOOKUP(G311,Sheet3!B:E,4,0)</f>
        <v>#N/A</v>
      </c>
      <c r="O311" s="9" t="e">
        <f t="shared" si="4"/>
        <v>#N/A</v>
      </c>
      <c r="P311" s="10" t="e">
        <f>VLOOKUP(C311,DE_PARA!H:I,2,0)</f>
        <v>#N/A</v>
      </c>
      <c r="Q311" s="10" t="e">
        <f>VLOOKUP(F311,'BASE CONTATOS'!C:D,2,0)</f>
        <v>#N/A</v>
      </c>
    </row>
    <row r="312" spans="2:17" x14ac:dyDescent="0.3">
      <c r="B312">
        <f>CSV!M311</f>
        <v>2019</v>
      </c>
      <c r="C312">
        <f>CSV!O311</f>
        <v>7</v>
      </c>
      <c r="D312" s="6">
        <f>CSV!P311</f>
        <v>5</v>
      </c>
      <c r="F312">
        <f>CSV!K311</f>
        <v>56365</v>
      </c>
      <c r="G312">
        <f>CSV!L311</f>
        <v>9096</v>
      </c>
      <c r="H312" t="str">
        <f>IFERROR(VLOOKUP(G312,Sheet3!B:C,2,0),"")</f>
        <v>AVEIA</v>
      </c>
      <c r="I312">
        <v>7</v>
      </c>
      <c r="K312">
        <f>VLOOKUP(G312,Sheet3!B:E,4,0)</f>
        <v>13.9</v>
      </c>
      <c r="O312" s="9">
        <f t="shared" si="4"/>
        <v>13.9</v>
      </c>
      <c r="P312" s="10" t="str">
        <f>VLOOKUP(C312,DE_PARA!H:I,2,0)</f>
        <v>Julho</v>
      </c>
      <c r="Q312" s="10" t="str">
        <f>VLOOKUP(F312,'BASE CONTATOS'!C:D,2,0)</f>
        <v>Dr. Januário</v>
      </c>
    </row>
    <row r="313" spans="2:17" x14ac:dyDescent="0.3">
      <c r="B313" t="str">
        <f>CSV!M312</f>
        <v/>
      </c>
      <c r="C313" t="str">
        <f>CSV!O312</f>
        <v/>
      </c>
      <c r="D313" s="6" t="e">
        <f>CSV!P312</f>
        <v>#VALUE!</v>
      </c>
      <c r="F313" t="str">
        <f>CSV!K312</f>
        <v/>
      </c>
      <c r="G313" t="str">
        <f>CSV!L312</f>
        <v/>
      </c>
      <c r="H313" t="str">
        <f>IFERROR(VLOOKUP(G313,Sheet3!B:C,2,0),"")</f>
        <v/>
      </c>
      <c r="I313">
        <v>8</v>
      </c>
      <c r="K313" t="e">
        <f>VLOOKUP(G313,Sheet3!B:E,4,0)</f>
        <v>#N/A</v>
      </c>
      <c r="O313" s="9" t="e">
        <f t="shared" si="4"/>
        <v>#N/A</v>
      </c>
      <c r="P313" s="10" t="e">
        <f>VLOOKUP(C313,DE_PARA!H:I,2,0)</f>
        <v>#N/A</v>
      </c>
      <c r="Q313" s="10" t="e">
        <f>VLOOKUP(F313,'BASE CONTATOS'!C:D,2,0)</f>
        <v>#N/A</v>
      </c>
    </row>
    <row r="314" spans="2:17" x14ac:dyDescent="0.3">
      <c r="B314">
        <f>CSV!M313</f>
        <v>2019</v>
      </c>
      <c r="C314">
        <f>CSV!O313</f>
        <v>7</v>
      </c>
      <c r="D314" s="6">
        <f>CSV!P313</f>
        <v>26</v>
      </c>
      <c r="F314">
        <f>CSV!K313</f>
        <v>56365</v>
      </c>
      <c r="G314">
        <f>CSV!L313</f>
        <v>504</v>
      </c>
      <c r="H314" t="str">
        <f>IFERROR(VLOOKUP(G314,Sheet3!B:C,2,0),"")</f>
        <v>LEITE</v>
      </c>
      <c r="I314">
        <v>8</v>
      </c>
      <c r="K314">
        <f>VLOOKUP(G314,Sheet3!B:E,4,0)</f>
        <v>3.99</v>
      </c>
      <c r="O314" s="9">
        <f t="shared" si="4"/>
        <v>3.99</v>
      </c>
      <c r="P314" s="10" t="str">
        <f>VLOOKUP(C314,DE_PARA!H:I,2,0)</f>
        <v>Julho</v>
      </c>
      <c r="Q314" s="10" t="str">
        <f>VLOOKUP(F314,'BASE CONTATOS'!C:D,2,0)</f>
        <v>Dr. Januário</v>
      </c>
    </row>
    <row r="315" spans="2:17" x14ac:dyDescent="0.3">
      <c r="B315" t="str">
        <f>CSV!M314</f>
        <v/>
      </c>
      <c r="C315" t="str">
        <f>CSV!O314</f>
        <v/>
      </c>
      <c r="D315" s="6" t="e">
        <f>CSV!P314</f>
        <v>#VALUE!</v>
      </c>
      <c r="F315" t="str">
        <f>CSV!K314</f>
        <v/>
      </c>
      <c r="G315" t="str">
        <f>CSV!L314</f>
        <v/>
      </c>
      <c r="H315" t="str">
        <f>IFERROR(VLOOKUP(G315,Sheet3!B:C,2,0),"")</f>
        <v/>
      </c>
      <c r="I315">
        <v>9</v>
      </c>
      <c r="K315" t="e">
        <f>VLOOKUP(G315,Sheet3!B:E,4,0)</f>
        <v>#N/A</v>
      </c>
      <c r="O315" s="9" t="e">
        <f t="shared" si="4"/>
        <v>#N/A</v>
      </c>
      <c r="P315" s="10" t="e">
        <f>VLOOKUP(C315,DE_PARA!H:I,2,0)</f>
        <v>#N/A</v>
      </c>
      <c r="Q315" s="10" t="e">
        <f>VLOOKUP(F315,'BASE CONTATOS'!C:D,2,0)</f>
        <v>#N/A</v>
      </c>
    </row>
    <row r="316" spans="2:17" x14ac:dyDescent="0.3">
      <c r="B316">
        <f>CSV!M315</f>
        <v>2019</v>
      </c>
      <c r="C316">
        <f>CSV!O315</f>
        <v>7</v>
      </c>
      <c r="D316" s="6">
        <f>CSV!P315</f>
        <v>4</v>
      </c>
      <c r="F316">
        <f>CSV!K315</f>
        <v>56365</v>
      </c>
      <c r="G316">
        <f>CSV!L315</f>
        <v>988</v>
      </c>
      <c r="H316" t="str">
        <f>IFERROR(VLOOKUP(G316,Sheet3!B:C,2,0),"")</f>
        <v>MACARRÃO</v>
      </c>
      <c r="I316">
        <v>3</v>
      </c>
      <c r="K316">
        <f>VLOOKUP(G316,Sheet3!B:E,4,0)</f>
        <v>4.75</v>
      </c>
      <c r="O316" s="9">
        <f t="shared" si="4"/>
        <v>4.75</v>
      </c>
      <c r="P316" s="10" t="str">
        <f>VLOOKUP(C316,DE_PARA!H:I,2,0)</f>
        <v>Julho</v>
      </c>
      <c r="Q316" s="10" t="str">
        <f>VLOOKUP(F316,'BASE CONTATOS'!C:D,2,0)</f>
        <v>Dr. Januário</v>
      </c>
    </row>
    <row r="317" spans="2:17" x14ac:dyDescent="0.3">
      <c r="B317" t="str">
        <f>CSV!M316</f>
        <v/>
      </c>
      <c r="C317" t="str">
        <f>CSV!O316</f>
        <v/>
      </c>
      <c r="D317" s="6" t="e">
        <f>CSV!P316</f>
        <v>#VALUE!</v>
      </c>
      <c r="F317" t="str">
        <f>CSV!K316</f>
        <v/>
      </c>
      <c r="G317" t="str">
        <f>CSV!L316</f>
        <v/>
      </c>
      <c r="H317" t="str">
        <f>IFERROR(VLOOKUP(G317,Sheet3!B:C,2,0),"")</f>
        <v/>
      </c>
      <c r="I317">
        <v>4</v>
      </c>
      <c r="K317" t="e">
        <f>VLOOKUP(G317,Sheet3!B:E,4,0)</f>
        <v>#N/A</v>
      </c>
      <c r="O317" s="9" t="e">
        <f t="shared" si="4"/>
        <v>#N/A</v>
      </c>
      <c r="P317" s="10" t="e">
        <f>VLOOKUP(C317,DE_PARA!H:I,2,0)</f>
        <v>#N/A</v>
      </c>
      <c r="Q317" s="10" t="e">
        <f>VLOOKUP(F317,'BASE CONTATOS'!C:D,2,0)</f>
        <v>#N/A</v>
      </c>
    </row>
    <row r="318" spans="2:17" x14ac:dyDescent="0.3">
      <c r="B318">
        <f>CSV!M317</f>
        <v>2019</v>
      </c>
      <c r="C318">
        <f>CSV!O317</f>
        <v>7</v>
      </c>
      <c r="D318" s="6">
        <f>CSV!P317</f>
        <v>24</v>
      </c>
      <c r="F318">
        <f>CSV!K317</f>
        <v>62286</v>
      </c>
      <c r="G318">
        <f>CSV!L317</f>
        <v>504</v>
      </c>
      <c r="H318" t="str">
        <f>IFERROR(VLOOKUP(G318,Sheet3!B:C,2,0),"")</f>
        <v>LEITE</v>
      </c>
      <c r="I318">
        <v>2</v>
      </c>
      <c r="K318">
        <f>VLOOKUP(G318,Sheet3!B:E,4,0)</f>
        <v>3.99</v>
      </c>
      <c r="O318" s="9">
        <f t="shared" si="4"/>
        <v>3.99</v>
      </c>
      <c r="P318" s="10" t="str">
        <f>VLOOKUP(C318,DE_PARA!H:I,2,0)</f>
        <v>Julho</v>
      </c>
      <c r="Q318" s="10" t="str">
        <f>VLOOKUP(F318,'BASE CONTATOS'!C:D,2,0)</f>
        <v>Steffan</v>
      </c>
    </row>
    <row r="319" spans="2:17" x14ac:dyDescent="0.3">
      <c r="B319" t="str">
        <f>CSV!M318</f>
        <v/>
      </c>
      <c r="C319" t="str">
        <f>CSV!O318</f>
        <v/>
      </c>
      <c r="D319" s="6" t="e">
        <f>CSV!P318</f>
        <v>#VALUE!</v>
      </c>
      <c r="F319" t="str">
        <f>CSV!K318</f>
        <v/>
      </c>
      <c r="G319" t="str">
        <f>CSV!L318</f>
        <v/>
      </c>
      <c r="H319" t="str">
        <f>IFERROR(VLOOKUP(G319,Sheet3!B:C,2,0),"")</f>
        <v/>
      </c>
      <c r="I319">
        <v>7</v>
      </c>
      <c r="K319" t="e">
        <f>VLOOKUP(G319,Sheet3!B:E,4,0)</f>
        <v>#N/A</v>
      </c>
      <c r="O319" s="9" t="e">
        <f t="shared" si="4"/>
        <v>#N/A</v>
      </c>
      <c r="P319" s="10" t="e">
        <f>VLOOKUP(C319,DE_PARA!H:I,2,0)</f>
        <v>#N/A</v>
      </c>
      <c r="Q319" s="10" t="e">
        <f>VLOOKUP(F319,'BASE CONTATOS'!C:D,2,0)</f>
        <v>#N/A</v>
      </c>
    </row>
    <row r="320" spans="2:17" x14ac:dyDescent="0.3">
      <c r="B320">
        <f>CSV!M319</f>
        <v>2019</v>
      </c>
      <c r="C320">
        <f>CSV!O319</f>
        <v>7</v>
      </c>
      <c r="D320" s="6">
        <f>CSV!P319</f>
        <v>13</v>
      </c>
      <c r="F320">
        <f>CSV!K319</f>
        <v>62286</v>
      </c>
      <c r="G320">
        <f>CSV!L319</f>
        <v>503</v>
      </c>
      <c r="H320" t="str">
        <f>IFERROR(VLOOKUP(G320,Sheet3!B:C,2,0),"")</f>
        <v>CARVÃO</v>
      </c>
      <c r="I320">
        <v>6</v>
      </c>
      <c r="K320">
        <f>VLOOKUP(G320,Sheet3!B:E,4,0)</f>
        <v>15.94</v>
      </c>
      <c r="O320" s="9">
        <f t="shared" si="4"/>
        <v>15.94</v>
      </c>
      <c r="P320" s="10" t="str">
        <f>VLOOKUP(C320,DE_PARA!H:I,2,0)</f>
        <v>Julho</v>
      </c>
      <c r="Q320" s="10" t="str">
        <f>VLOOKUP(F320,'BASE CONTATOS'!C:D,2,0)</f>
        <v>Steffan</v>
      </c>
    </row>
    <row r="321" spans="2:17" x14ac:dyDescent="0.3">
      <c r="B321" t="str">
        <f>CSV!M320</f>
        <v/>
      </c>
      <c r="C321" t="str">
        <f>CSV!O320</f>
        <v/>
      </c>
      <c r="D321" s="6" t="e">
        <f>CSV!P320</f>
        <v>#VALUE!</v>
      </c>
      <c r="F321" t="str">
        <f>CSV!K320</f>
        <v/>
      </c>
      <c r="G321" t="str">
        <f>CSV!L320</f>
        <v/>
      </c>
      <c r="H321" t="str">
        <f>IFERROR(VLOOKUP(G321,Sheet3!B:C,2,0),"")</f>
        <v/>
      </c>
      <c r="I321">
        <v>3</v>
      </c>
      <c r="K321" t="e">
        <f>VLOOKUP(G321,Sheet3!B:E,4,0)</f>
        <v>#N/A</v>
      </c>
      <c r="O321" s="9" t="e">
        <f t="shared" si="4"/>
        <v>#N/A</v>
      </c>
      <c r="P321" s="10" t="e">
        <f>VLOOKUP(C321,DE_PARA!H:I,2,0)</f>
        <v>#N/A</v>
      </c>
      <c r="Q321" s="10" t="e">
        <f>VLOOKUP(F321,'BASE CONTATOS'!C:D,2,0)</f>
        <v>#N/A</v>
      </c>
    </row>
    <row r="322" spans="2:17" x14ac:dyDescent="0.3">
      <c r="B322">
        <f>CSV!M321</f>
        <v>2019</v>
      </c>
      <c r="C322">
        <f>CSV!O321</f>
        <v>8</v>
      </c>
      <c r="D322" s="6">
        <f>CSV!P321</f>
        <v>1</v>
      </c>
      <c r="F322">
        <f>CSV!K321</f>
        <v>56365</v>
      </c>
      <c r="G322">
        <f>CSV!L321</f>
        <v>9096</v>
      </c>
      <c r="H322" t="str">
        <f>IFERROR(VLOOKUP(G322,Sheet3!B:C,2,0),"")</f>
        <v>AVEIA</v>
      </c>
      <c r="I322">
        <v>1</v>
      </c>
      <c r="K322">
        <f>VLOOKUP(G322,Sheet3!B:E,4,0)</f>
        <v>13.9</v>
      </c>
      <c r="O322" s="9">
        <f t="shared" si="4"/>
        <v>13.9</v>
      </c>
      <c r="P322" s="10" t="str">
        <f>VLOOKUP(C322,DE_PARA!H:I,2,0)</f>
        <v>Agosto</v>
      </c>
      <c r="Q322" s="10" t="str">
        <f>VLOOKUP(F322,'BASE CONTATOS'!C:D,2,0)</f>
        <v>Dr. Januário</v>
      </c>
    </row>
    <row r="323" spans="2:17" x14ac:dyDescent="0.3">
      <c r="B323" t="str">
        <f>CSV!M322</f>
        <v/>
      </c>
      <c r="C323" t="str">
        <f>CSV!O322</f>
        <v/>
      </c>
      <c r="D323" s="6" t="e">
        <f>CSV!P322</f>
        <v>#VALUE!</v>
      </c>
      <c r="F323" t="str">
        <f>CSV!K322</f>
        <v/>
      </c>
      <c r="G323" t="str">
        <f>CSV!L322</f>
        <v/>
      </c>
      <c r="H323" t="str">
        <f>IFERROR(VLOOKUP(G323,Sheet3!B:C,2,0),"")</f>
        <v/>
      </c>
      <c r="I323">
        <v>3</v>
      </c>
      <c r="K323" t="e">
        <f>VLOOKUP(G323,Sheet3!B:E,4,0)</f>
        <v>#N/A</v>
      </c>
      <c r="O323" s="9" t="e">
        <f t="shared" ref="O323:O386" si="5">IF(K323&gt;0,K323,"PENDENTE")</f>
        <v>#N/A</v>
      </c>
      <c r="P323" s="10" t="e">
        <f>VLOOKUP(C323,DE_PARA!H:I,2,0)</f>
        <v>#N/A</v>
      </c>
      <c r="Q323" s="10" t="e">
        <f>VLOOKUP(F323,'BASE CONTATOS'!C:D,2,0)</f>
        <v>#N/A</v>
      </c>
    </row>
    <row r="324" spans="2:17" x14ac:dyDescent="0.3">
      <c r="B324">
        <f>CSV!M323</f>
        <v>2019</v>
      </c>
      <c r="C324">
        <f>CSV!O323</f>
        <v>8</v>
      </c>
      <c r="D324" s="6">
        <f>CSV!P323</f>
        <v>5</v>
      </c>
      <c r="F324">
        <f>CSV!K323</f>
        <v>62286</v>
      </c>
      <c r="G324">
        <f>CSV!L323</f>
        <v>9096</v>
      </c>
      <c r="H324" t="str">
        <f>IFERROR(VLOOKUP(G324,Sheet3!B:C,2,0),"")</f>
        <v>AVEIA</v>
      </c>
      <c r="I324">
        <v>10</v>
      </c>
      <c r="K324">
        <f>VLOOKUP(G324,Sheet3!B:E,4,0)</f>
        <v>13.9</v>
      </c>
      <c r="O324" s="9">
        <f t="shared" si="5"/>
        <v>13.9</v>
      </c>
      <c r="P324" s="10" t="str">
        <f>VLOOKUP(C324,DE_PARA!H:I,2,0)</f>
        <v>Agosto</v>
      </c>
      <c r="Q324" s="10" t="str">
        <f>VLOOKUP(F324,'BASE CONTATOS'!C:D,2,0)</f>
        <v>Steffan</v>
      </c>
    </row>
    <row r="325" spans="2:17" x14ac:dyDescent="0.3">
      <c r="B325" t="str">
        <f>CSV!M324</f>
        <v/>
      </c>
      <c r="C325" t="str">
        <f>CSV!O324</f>
        <v/>
      </c>
      <c r="D325" s="6" t="e">
        <f>CSV!P324</f>
        <v>#VALUE!</v>
      </c>
      <c r="F325" t="str">
        <f>CSV!K324</f>
        <v/>
      </c>
      <c r="G325" t="str">
        <f>CSV!L324</f>
        <v/>
      </c>
      <c r="H325" t="str">
        <f>IFERROR(VLOOKUP(G325,Sheet3!B:C,2,0),"")</f>
        <v/>
      </c>
      <c r="I325">
        <v>1</v>
      </c>
      <c r="K325" t="e">
        <f>VLOOKUP(G325,Sheet3!B:E,4,0)</f>
        <v>#N/A</v>
      </c>
      <c r="O325" s="9" t="e">
        <f t="shared" si="5"/>
        <v>#N/A</v>
      </c>
      <c r="P325" s="10" t="e">
        <f>VLOOKUP(C325,DE_PARA!H:I,2,0)</f>
        <v>#N/A</v>
      </c>
      <c r="Q325" s="10" t="e">
        <f>VLOOKUP(F325,'BASE CONTATOS'!C:D,2,0)</f>
        <v>#N/A</v>
      </c>
    </row>
    <row r="326" spans="2:17" x14ac:dyDescent="0.3">
      <c r="B326">
        <f>CSV!M325</f>
        <v>2019</v>
      </c>
      <c r="C326">
        <f>CSV!O325</f>
        <v>8</v>
      </c>
      <c r="D326" s="6">
        <f>CSV!P325</f>
        <v>7</v>
      </c>
      <c r="F326">
        <f>CSV!K325</f>
        <v>62286</v>
      </c>
      <c r="G326">
        <f>CSV!L325</f>
        <v>503</v>
      </c>
      <c r="H326" t="str">
        <f>IFERROR(VLOOKUP(G326,Sheet3!B:C,2,0),"")</f>
        <v>CARVÃO</v>
      </c>
      <c r="I326">
        <v>1</v>
      </c>
      <c r="K326">
        <f>VLOOKUP(G326,Sheet3!B:E,4,0)</f>
        <v>15.94</v>
      </c>
      <c r="O326" s="9">
        <f t="shared" si="5"/>
        <v>15.94</v>
      </c>
      <c r="P326" s="10" t="str">
        <f>VLOOKUP(C326,DE_PARA!H:I,2,0)</f>
        <v>Agosto</v>
      </c>
      <c r="Q326" s="10" t="str">
        <f>VLOOKUP(F326,'BASE CONTATOS'!C:D,2,0)</f>
        <v>Steffan</v>
      </c>
    </row>
    <row r="327" spans="2:17" x14ac:dyDescent="0.3">
      <c r="B327" t="str">
        <f>CSV!M326</f>
        <v/>
      </c>
      <c r="C327" t="str">
        <f>CSV!O326</f>
        <v/>
      </c>
      <c r="D327" s="6" t="e">
        <f>CSV!P326</f>
        <v>#VALUE!</v>
      </c>
      <c r="F327" t="str">
        <f>CSV!K326</f>
        <v/>
      </c>
      <c r="G327" t="str">
        <f>CSV!L326</f>
        <v/>
      </c>
      <c r="H327" t="str">
        <f>IFERROR(VLOOKUP(G327,Sheet3!B:C,2,0),"")</f>
        <v/>
      </c>
      <c r="I327">
        <v>1</v>
      </c>
      <c r="K327" t="e">
        <f>VLOOKUP(G327,Sheet3!B:E,4,0)</f>
        <v>#N/A</v>
      </c>
      <c r="O327" s="9" t="e">
        <f t="shared" si="5"/>
        <v>#N/A</v>
      </c>
      <c r="P327" s="10" t="e">
        <f>VLOOKUP(C327,DE_PARA!H:I,2,0)</f>
        <v>#N/A</v>
      </c>
      <c r="Q327" s="10" t="e">
        <f>VLOOKUP(F327,'BASE CONTATOS'!C:D,2,0)</f>
        <v>#N/A</v>
      </c>
    </row>
    <row r="328" spans="2:17" x14ac:dyDescent="0.3">
      <c r="B328">
        <f>CSV!M327</f>
        <v>2019</v>
      </c>
      <c r="C328">
        <f>CSV!O327</f>
        <v>8</v>
      </c>
      <c r="D328" s="6">
        <f>CSV!P327</f>
        <v>23</v>
      </c>
      <c r="F328">
        <f>CSV!K327</f>
        <v>62900</v>
      </c>
      <c r="G328">
        <f>CSV!L327</f>
        <v>9084</v>
      </c>
      <c r="H328" t="str">
        <f>IFERROR(VLOOKUP(G328,Sheet3!B:C,2,0),"")</f>
        <v>MEL</v>
      </c>
      <c r="I328">
        <v>5</v>
      </c>
      <c r="K328">
        <f>VLOOKUP(G328,Sheet3!B:E,4,0)</f>
        <v>19.190000000000001</v>
      </c>
      <c r="O328" s="9">
        <f t="shared" si="5"/>
        <v>19.190000000000001</v>
      </c>
      <c r="P328" s="10" t="str">
        <f>VLOOKUP(C328,DE_PARA!H:I,2,0)</f>
        <v>Agosto</v>
      </c>
      <c r="Q328" s="10" t="str">
        <f>VLOOKUP(F328,'BASE CONTATOS'!C:D,2,0)</f>
        <v>Bial</v>
      </c>
    </row>
    <row r="329" spans="2:17" x14ac:dyDescent="0.3">
      <c r="B329" t="str">
        <f>CSV!M328</f>
        <v/>
      </c>
      <c r="C329" t="str">
        <f>CSV!O328</f>
        <v/>
      </c>
      <c r="D329" s="6" t="e">
        <f>CSV!P328</f>
        <v>#VALUE!</v>
      </c>
      <c r="F329" t="str">
        <f>CSV!K328</f>
        <v/>
      </c>
      <c r="G329" t="str">
        <f>CSV!L328</f>
        <v/>
      </c>
      <c r="H329" t="str">
        <f>IFERROR(VLOOKUP(G329,Sheet3!B:C,2,0),"")</f>
        <v/>
      </c>
      <c r="I329">
        <v>3</v>
      </c>
      <c r="K329" t="e">
        <f>VLOOKUP(G329,Sheet3!B:E,4,0)</f>
        <v>#N/A</v>
      </c>
      <c r="O329" s="9" t="e">
        <f t="shared" si="5"/>
        <v>#N/A</v>
      </c>
      <c r="P329" s="10" t="e">
        <f>VLOOKUP(C329,DE_PARA!H:I,2,0)</f>
        <v>#N/A</v>
      </c>
      <c r="Q329" s="10" t="e">
        <f>VLOOKUP(F329,'BASE CONTATOS'!C:D,2,0)</f>
        <v>#N/A</v>
      </c>
    </row>
    <row r="330" spans="2:17" x14ac:dyDescent="0.3">
      <c r="B330">
        <f>CSV!M329</f>
        <v>2019</v>
      </c>
      <c r="C330">
        <f>CSV!O329</f>
        <v>8</v>
      </c>
      <c r="D330" s="6">
        <f>CSV!P329</f>
        <v>5</v>
      </c>
      <c r="F330">
        <f>CSV!K329</f>
        <v>62286</v>
      </c>
      <c r="G330">
        <f>CSV!L329</f>
        <v>2349</v>
      </c>
      <c r="H330" t="str">
        <f>IFERROR(VLOOKUP(G330,Sheet3!B:C,2,0),"")</f>
        <v>AÇÚCAR</v>
      </c>
      <c r="I330">
        <v>4</v>
      </c>
      <c r="K330">
        <f>VLOOKUP(G330,Sheet3!B:E,4,0)</f>
        <v>10.74</v>
      </c>
      <c r="O330" s="9">
        <f t="shared" si="5"/>
        <v>10.74</v>
      </c>
      <c r="P330" s="10" t="str">
        <f>VLOOKUP(C330,DE_PARA!H:I,2,0)</f>
        <v>Agosto</v>
      </c>
      <c r="Q330" s="10" t="str">
        <f>VLOOKUP(F330,'BASE CONTATOS'!C:D,2,0)</f>
        <v>Steffan</v>
      </c>
    </row>
    <row r="331" spans="2:17" x14ac:dyDescent="0.3">
      <c r="B331" t="str">
        <f>CSV!M330</f>
        <v/>
      </c>
      <c r="C331" t="str">
        <f>CSV!O330</f>
        <v/>
      </c>
      <c r="D331" s="6" t="e">
        <f>CSV!P330</f>
        <v>#VALUE!</v>
      </c>
      <c r="F331" t="str">
        <f>CSV!K330</f>
        <v/>
      </c>
      <c r="G331" t="str">
        <f>CSV!L330</f>
        <v/>
      </c>
      <c r="H331" t="str">
        <f>IFERROR(VLOOKUP(G331,Sheet3!B:C,2,0),"")</f>
        <v/>
      </c>
      <c r="I331">
        <v>10</v>
      </c>
      <c r="K331" t="e">
        <f>VLOOKUP(G331,Sheet3!B:E,4,0)</f>
        <v>#N/A</v>
      </c>
      <c r="O331" s="9" t="e">
        <f t="shared" si="5"/>
        <v>#N/A</v>
      </c>
      <c r="P331" s="10" t="e">
        <f>VLOOKUP(C331,DE_PARA!H:I,2,0)</f>
        <v>#N/A</v>
      </c>
      <c r="Q331" s="10" t="e">
        <f>VLOOKUP(F331,'BASE CONTATOS'!C:D,2,0)</f>
        <v>#N/A</v>
      </c>
    </row>
    <row r="332" spans="2:17" x14ac:dyDescent="0.3">
      <c r="B332">
        <f>CSV!M331</f>
        <v>2019</v>
      </c>
      <c r="C332">
        <f>CSV!O331</f>
        <v>8</v>
      </c>
      <c r="D332" s="6">
        <f>CSV!P331</f>
        <v>7</v>
      </c>
      <c r="F332">
        <f>CSV!K331</f>
        <v>27697</v>
      </c>
      <c r="G332">
        <f>CSV!L331</f>
        <v>2349</v>
      </c>
      <c r="H332" t="str">
        <f>IFERROR(VLOOKUP(G332,Sheet3!B:C,2,0),"")</f>
        <v>AÇÚCAR</v>
      </c>
      <c r="I332">
        <v>3</v>
      </c>
      <c r="K332">
        <f>VLOOKUP(G332,Sheet3!B:E,4,0)</f>
        <v>10.74</v>
      </c>
      <c r="O332" s="9">
        <f t="shared" si="5"/>
        <v>10.74</v>
      </c>
      <c r="P332" s="10" t="str">
        <f>VLOOKUP(C332,DE_PARA!H:I,2,0)</f>
        <v>Agosto</v>
      </c>
      <c r="Q332" s="10" t="e">
        <f>VLOOKUP(F332,'BASE CONTATOS'!C:D,2,0)</f>
        <v>#N/A</v>
      </c>
    </row>
    <row r="333" spans="2:17" x14ac:dyDescent="0.3">
      <c r="B333" t="str">
        <f>CSV!M332</f>
        <v/>
      </c>
      <c r="C333" t="str">
        <f>CSV!O332</f>
        <v/>
      </c>
      <c r="D333" s="6" t="e">
        <f>CSV!P332</f>
        <v>#VALUE!</v>
      </c>
      <c r="F333" t="str">
        <f>CSV!K332</f>
        <v/>
      </c>
      <c r="G333" t="str">
        <f>CSV!L332</f>
        <v/>
      </c>
      <c r="H333" t="str">
        <f>IFERROR(VLOOKUP(G333,Sheet3!B:C,2,0),"")</f>
        <v/>
      </c>
      <c r="I333">
        <v>5</v>
      </c>
      <c r="K333" t="e">
        <f>VLOOKUP(G333,Sheet3!B:E,4,0)</f>
        <v>#N/A</v>
      </c>
      <c r="O333" s="9" t="e">
        <f t="shared" si="5"/>
        <v>#N/A</v>
      </c>
      <c r="P333" s="10" t="e">
        <f>VLOOKUP(C333,DE_PARA!H:I,2,0)</f>
        <v>#N/A</v>
      </c>
      <c r="Q333" s="10" t="e">
        <f>VLOOKUP(F333,'BASE CONTATOS'!C:D,2,0)</f>
        <v>#N/A</v>
      </c>
    </row>
    <row r="334" spans="2:17" x14ac:dyDescent="0.3">
      <c r="B334">
        <f>CSV!M333</f>
        <v>2019</v>
      </c>
      <c r="C334">
        <f>CSV!O333</f>
        <v>8</v>
      </c>
      <c r="D334" s="6">
        <f>CSV!P333</f>
        <v>4</v>
      </c>
      <c r="F334">
        <f>CSV!K333</f>
        <v>62286</v>
      </c>
      <c r="G334">
        <f>CSV!L333</f>
        <v>9084</v>
      </c>
      <c r="H334" t="str">
        <f>IFERROR(VLOOKUP(G334,Sheet3!B:C,2,0),"")</f>
        <v>MEL</v>
      </c>
      <c r="I334">
        <v>3</v>
      </c>
      <c r="K334">
        <f>VLOOKUP(G334,Sheet3!B:E,4,0)</f>
        <v>19.190000000000001</v>
      </c>
      <c r="O334" s="9">
        <f t="shared" si="5"/>
        <v>19.190000000000001</v>
      </c>
      <c r="P334" s="10" t="str">
        <f>VLOOKUP(C334,DE_PARA!H:I,2,0)</f>
        <v>Agosto</v>
      </c>
      <c r="Q334" s="10" t="str">
        <f>VLOOKUP(F334,'BASE CONTATOS'!C:D,2,0)</f>
        <v>Steffan</v>
      </c>
    </row>
    <row r="335" spans="2:17" x14ac:dyDescent="0.3">
      <c r="B335" t="str">
        <f>CSV!M334</f>
        <v/>
      </c>
      <c r="C335" t="str">
        <f>CSV!O334</f>
        <v/>
      </c>
      <c r="D335" s="6" t="e">
        <f>CSV!P334</f>
        <v>#VALUE!</v>
      </c>
      <c r="F335" t="str">
        <f>CSV!K334</f>
        <v/>
      </c>
      <c r="G335" t="str">
        <f>CSV!L334</f>
        <v/>
      </c>
      <c r="H335" t="str">
        <f>IFERROR(VLOOKUP(G335,Sheet3!B:C,2,0),"")</f>
        <v/>
      </c>
      <c r="I335">
        <v>10</v>
      </c>
      <c r="K335" t="e">
        <f>VLOOKUP(G335,Sheet3!B:E,4,0)</f>
        <v>#N/A</v>
      </c>
      <c r="O335" s="9" t="e">
        <f t="shared" si="5"/>
        <v>#N/A</v>
      </c>
      <c r="P335" s="10" t="e">
        <f>VLOOKUP(C335,DE_PARA!H:I,2,0)</f>
        <v>#N/A</v>
      </c>
      <c r="Q335" s="10" t="e">
        <f>VLOOKUP(F335,'BASE CONTATOS'!C:D,2,0)</f>
        <v>#N/A</v>
      </c>
    </row>
    <row r="336" spans="2:17" x14ac:dyDescent="0.3">
      <c r="B336">
        <f>CSV!M335</f>
        <v>2019</v>
      </c>
      <c r="C336">
        <f>CSV!O335</f>
        <v>8</v>
      </c>
      <c r="D336" s="6">
        <f>CSV!P335</f>
        <v>4</v>
      </c>
      <c r="F336">
        <f>CSV!K335</f>
        <v>62900</v>
      </c>
      <c r="G336">
        <f>CSV!L335</f>
        <v>9096</v>
      </c>
      <c r="H336" t="str">
        <f>IFERROR(VLOOKUP(G336,Sheet3!B:C,2,0),"")</f>
        <v>AVEIA</v>
      </c>
      <c r="I336">
        <v>1</v>
      </c>
      <c r="K336">
        <f>VLOOKUP(G336,Sheet3!B:E,4,0)</f>
        <v>13.9</v>
      </c>
      <c r="O336" s="9">
        <f t="shared" si="5"/>
        <v>13.9</v>
      </c>
      <c r="P336" s="10" t="str">
        <f>VLOOKUP(C336,DE_PARA!H:I,2,0)</f>
        <v>Agosto</v>
      </c>
      <c r="Q336" s="10" t="str">
        <f>VLOOKUP(F336,'BASE CONTATOS'!C:D,2,0)</f>
        <v>Bial</v>
      </c>
    </row>
    <row r="337" spans="2:17" x14ac:dyDescent="0.3">
      <c r="B337" t="str">
        <f>CSV!M336</f>
        <v/>
      </c>
      <c r="C337" t="str">
        <f>CSV!O336</f>
        <v/>
      </c>
      <c r="D337" s="6" t="e">
        <f>CSV!P336</f>
        <v>#VALUE!</v>
      </c>
      <c r="F337" t="str">
        <f>CSV!K336</f>
        <v/>
      </c>
      <c r="G337" t="str">
        <f>CSV!L336</f>
        <v/>
      </c>
      <c r="H337" t="str">
        <f>IFERROR(VLOOKUP(G337,Sheet3!B:C,2,0),"")</f>
        <v/>
      </c>
      <c r="I337">
        <v>3</v>
      </c>
      <c r="K337" t="e">
        <f>VLOOKUP(G337,Sheet3!B:E,4,0)</f>
        <v>#N/A</v>
      </c>
      <c r="O337" s="9" t="e">
        <f t="shared" si="5"/>
        <v>#N/A</v>
      </c>
      <c r="P337" s="10" t="e">
        <f>VLOOKUP(C337,DE_PARA!H:I,2,0)</f>
        <v>#N/A</v>
      </c>
      <c r="Q337" s="10" t="e">
        <f>VLOOKUP(F337,'BASE CONTATOS'!C:D,2,0)</f>
        <v>#N/A</v>
      </c>
    </row>
    <row r="338" spans="2:17" x14ac:dyDescent="0.3">
      <c r="B338">
        <f>CSV!M337</f>
        <v>2019</v>
      </c>
      <c r="C338">
        <f>CSV!O337</f>
        <v>8</v>
      </c>
      <c r="D338" s="6">
        <f>CSV!P337</f>
        <v>14</v>
      </c>
      <c r="F338">
        <f>CSV!K337</f>
        <v>62900</v>
      </c>
      <c r="G338">
        <f>CSV!L337</f>
        <v>988</v>
      </c>
      <c r="H338" t="str">
        <f>IFERROR(VLOOKUP(G338,Sheet3!B:C,2,0),"")</f>
        <v>MACARRÃO</v>
      </c>
      <c r="I338">
        <v>1</v>
      </c>
      <c r="K338">
        <f>VLOOKUP(G338,Sheet3!B:E,4,0)</f>
        <v>4.75</v>
      </c>
      <c r="O338" s="9">
        <f t="shared" si="5"/>
        <v>4.75</v>
      </c>
      <c r="P338" s="10" t="str">
        <f>VLOOKUP(C338,DE_PARA!H:I,2,0)</f>
        <v>Agosto</v>
      </c>
      <c r="Q338" s="10" t="str">
        <f>VLOOKUP(F338,'BASE CONTATOS'!C:D,2,0)</f>
        <v>Bial</v>
      </c>
    </row>
    <row r="339" spans="2:17" x14ac:dyDescent="0.3">
      <c r="B339" t="str">
        <f>CSV!M338</f>
        <v/>
      </c>
      <c r="C339" t="str">
        <f>CSV!O338</f>
        <v/>
      </c>
      <c r="D339" s="6" t="e">
        <f>CSV!P338</f>
        <v>#VALUE!</v>
      </c>
      <c r="F339" t="str">
        <f>CSV!K338</f>
        <v/>
      </c>
      <c r="G339" t="str">
        <f>CSV!L338</f>
        <v/>
      </c>
      <c r="H339" t="str">
        <f>IFERROR(VLOOKUP(G339,Sheet3!B:C,2,0),"")</f>
        <v/>
      </c>
      <c r="I339">
        <v>8</v>
      </c>
      <c r="K339" t="e">
        <f>VLOOKUP(G339,Sheet3!B:E,4,0)</f>
        <v>#N/A</v>
      </c>
      <c r="O339" s="9" t="e">
        <f t="shared" si="5"/>
        <v>#N/A</v>
      </c>
      <c r="P339" s="10" t="e">
        <f>VLOOKUP(C339,DE_PARA!H:I,2,0)</f>
        <v>#N/A</v>
      </c>
      <c r="Q339" s="10" t="e">
        <f>VLOOKUP(F339,'BASE CONTATOS'!C:D,2,0)</f>
        <v>#N/A</v>
      </c>
    </row>
    <row r="340" spans="2:17" x14ac:dyDescent="0.3">
      <c r="B340">
        <f>CSV!M339</f>
        <v>2019</v>
      </c>
      <c r="C340">
        <f>CSV!O339</f>
        <v>8</v>
      </c>
      <c r="D340" s="6">
        <f>CSV!P339</f>
        <v>1</v>
      </c>
      <c r="F340">
        <f>CSV!K339</f>
        <v>57543</v>
      </c>
      <c r="G340">
        <f>CSV!L339</f>
        <v>2349</v>
      </c>
      <c r="H340" t="str">
        <f>IFERROR(VLOOKUP(G340,Sheet3!B:C,2,0),"")</f>
        <v>AÇÚCAR</v>
      </c>
      <c r="I340">
        <v>1</v>
      </c>
      <c r="K340">
        <f>VLOOKUP(G340,Sheet3!B:E,4,0)</f>
        <v>10.74</v>
      </c>
      <c r="O340" s="9">
        <f t="shared" si="5"/>
        <v>10.74</v>
      </c>
      <c r="P340" s="10" t="str">
        <f>VLOOKUP(C340,DE_PARA!H:I,2,0)</f>
        <v>Agosto</v>
      </c>
      <c r="Q340" s="10" t="str">
        <f>VLOOKUP(F340,'BASE CONTATOS'!C:D,2,0)</f>
        <v>Stella</v>
      </c>
    </row>
    <row r="341" spans="2:17" x14ac:dyDescent="0.3">
      <c r="B341" t="str">
        <f>CSV!M340</f>
        <v/>
      </c>
      <c r="C341" t="str">
        <f>CSV!O340</f>
        <v/>
      </c>
      <c r="D341" s="6" t="e">
        <f>CSV!P340</f>
        <v>#VALUE!</v>
      </c>
      <c r="F341" t="str">
        <f>CSV!K340</f>
        <v/>
      </c>
      <c r="G341" t="str">
        <f>CSV!L340</f>
        <v/>
      </c>
      <c r="H341" t="str">
        <f>IFERROR(VLOOKUP(G341,Sheet3!B:C,2,0),"")</f>
        <v/>
      </c>
      <c r="I341">
        <v>2</v>
      </c>
      <c r="K341" t="e">
        <f>VLOOKUP(G341,Sheet3!B:E,4,0)</f>
        <v>#N/A</v>
      </c>
      <c r="O341" s="9" t="e">
        <f t="shared" si="5"/>
        <v>#N/A</v>
      </c>
      <c r="P341" s="10" t="e">
        <f>VLOOKUP(C341,DE_PARA!H:I,2,0)</f>
        <v>#N/A</v>
      </c>
      <c r="Q341" s="10" t="e">
        <f>VLOOKUP(F341,'BASE CONTATOS'!C:D,2,0)</f>
        <v>#N/A</v>
      </c>
    </row>
    <row r="342" spans="2:17" x14ac:dyDescent="0.3">
      <c r="B342">
        <f>CSV!M341</f>
        <v>2019</v>
      </c>
      <c r="C342">
        <f>CSV!O341</f>
        <v>8</v>
      </c>
      <c r="D342" s="6">
        <f>CSV!P341</f>
        <v>4</v>
      </c>
      <c r="F342">
        <f>CSV!K341</f>
        <v>62286</v>
      </c>
      <c r="G342">
        <f>CSV!L341</f>
        <v>9087</v>
      </c>
      <c r="H342" t="str">
        <f>IFERROR(VLOOKUP(G342,Sheet3!B:C,2,0),"")</f>
        <v>FARINHA</v>
      </c>
      <c r="I342">
        <v>2</v>
      </c>
      <c r="K342">
        <f>VLOOKUP(G342,Sheet3!B:E,4,0)</f>
        <v>19.399999999999999</v>
      </c>
      <c r="O342" s="9">
        <f t="shared" si="5"/>
        <v>19.399999999999999</v>
      </c>
      <c r="P342" s="10" t="str">
        <f>VLOOKUP(C342,DE_PARA!H:I,2,0)</f>
        <v>Agosto</v>
      </c>
      <c r="Q342" s="10" t="str">
        <f>VLOOKUP(F342,'BASE CONTATOS'!C:D,2,0)</f>
        <v>Steffan</v>
      </c>
    </row>
    <row r="343" spans="2:17" x14ac:dyDescent="0.3">
      <c r="B343" t="str">
        <f>CSV!M342</f>
        <v/>
      </c>
      <c r="C343" t="str">
        <f>CSV!O342</f>
        <v/>
      </c>
      <c r="D343" s="6" t="e">
        <f>CSV!P342</f>
        <v>#VALUE!</v>
      </c>
      <c r="F343" t="str">
        <f>CSV!K342</f>
        <v/>
      </c>
      <c r="G343" t="str">
        <f>CSV!L342</f>
        <v/>
      </c>
      <c r="H343" t="str">
        <f>IFERROR(VLOOKUP(G343,Sheet3!B:C,2,0),"")</f>
        <v/>
      </c>
      <c r="I343">
        <v>2</v>
      </c>
      <c r="K343" t="e">
        <f>VLOOKUP(G343,Sheet3!B:E,4,0)</f>
        <v>#N/A</v>
      </c>
      <c r="O343" s="9" t="e">
        <f t="shared" si="5"/>
        <v>#N/A</v>
      </c>
      <c r="P343" s="10" t="e">
        <f>VLOOKUP(C343,DE_PARA!H:I,2,0)</f>
        <v>#N/A</v>
      </c>
      <c r="Q343" s="10" t="e">
        <f>VLOOKUP(F343,'BASE CONTATOS'!C:D,2,0)</f>
        <v>#N/A</v>
      </c>
    </row>
    <row r="344" spans="2:17" x14ac:dyDescent="0.3">
      <c r="B344">
        <f>CSV!M343</f>
        <v>2019</v>
      </c>
      <c r="C344">
        <f>CSV!O343</f>
        <v>8</v>
      </c>
      <c r="D344" s="6">
        <f>CSV!P343</f>
        <v>17</v>
      </c>
      <c r="F344">
        <f>CSV!K343</f>
        <v>56365</v>
      </c>
      <c r="G344">
        <f>CSV!L343</f>
        <v>2350</v>
      </c>
      <c r="H344" t="str">
        <f>IFERROR(VLOOKUP(G344,Sheet3!B:C,2,0),"")</f>
        <v>BISCOITO</v>
      </c>
      <c r="I344">
        <v>3</v>
      </c>
      <c r="K344">
        <f>VLOOKUP(G344,Sheet3!B:E,4,0)</f>
        <v>3.94</v>
      </c>
      <c r="O344" s="9">
        <f t="shared" si="5"/>
        <v>3.94</v>
      </c>
      <c r="P344" s="10" t="str">
        <f>VLOOKUP(C344,DE_PARA!H:I,2,0)</f>
        <v>Agosto</v>
      </c>
      <c r="Q344" s="10" t="str">
        <f>VLOOKUP(F344,'BASE CONTATOS'!C:D,2,0)</f>
        <v>Dr. Januário</v>
      </c>
    </row>
    <row r="345" spans="2:17" x14ac:dyDescent="0.3">
      <c r="B345" t="str">
        <f>CSV!M344</f>
        <v/>
      </c>
      <c r="C345" t="str">
        <f>CSV!O344</f>
        <v/>
      </c>
      <c r="D345" s="6" t="e">
        <f>CSV!P344</f>
        <v>#VALUE!</v>
      </c>
      <c r="F345" t="str">
        <f>CSV!K344</f>
        <v/>
      </c>
      <c r="G345" t="str">
        <f>CSV!L344</f>
        <v/>
      </c>
      <c r="H345" t="str">
        <f>IFERROR(VLOOKUP(G345,Sheet3!B:C,2,0),"")</f>
        <v/>
      </c>
      <c r="I345">
        <v>8</v>
      </c>
      <c r="K345" t="e">
        <f>VLOOKUP(G345,Sheet3!B:E,4,0)</f>
        <v>#N/A</v>
      </c>
      <c r="O345" s="9" t="e">
        <f t="shared" si="5"/>
        <v>#N/A</v>
      </c>
      <c r="P345" s="10" t="e">
        <f>VLOOKUP(C345,DE_PARA!H:I,2,0)</f>
        <v>#N/A</v>
      </c>
      <c r="Q345" s="10" t="e">
        <f>VLOOKUP(F345,'BASE CONTATOS'!C:D,2,0)</f>
        <v>#N/A</v>
      </c>
    </row>
    <row r="346" spans="2:17" x14ac:dyDescent="0.3">
      <c r="B346">
        <f>CSV!M345</f>
        <v>2019</v>
      </c>
      <c r="C346">
        <f>CSV!O345</f>
        <v>8</v>
      </c>
      <c r="D346" s="6">
        <f>CSV!P345</f>
        <v>23</v>
      </c>
      <c r="F346">
        <f>CSV!K345</f>
        <v>56365</v>
      </c>
      <c r="G346">
        <f>CSV!L345</f>
        <v>503</v>
      </c>
      <c r="H346" t="str">
        <f>IFERROR(VLOOKUP(G346,Sheet3!B:C,2,0),"")</f>
        <v>CARVÃO</v>
      </c>
      <c r="I346">
        <v>3</v>
      </c>
      <c r="K346">
        <f>VLOOKUP(G346,Sheet3!B:E,4,0)</f>
        <v>15.94</v>
      </c>
      <c r="O346" s="9">
        <f t="shared" si="5"/>
        <v>15.94</v>
      </c>
      <c r="P346" s="10" t="str">
        <f>VLOOKUP(C346,DE_PARA!H:I,2,0)</f>
        <v>Agosto</v>
      </c>
      <c r="Q346" s="10" t="str">
        <f>VLOOKUP(F346,'BASE CONTATOS'!C:D,2,0)</f>
        <v>Dr. Januário</v>
      </c>
    </row>
    <row r="347" spans="2:17" x14ac:dyDescent="0.3">
      <c r="B347" t="str">
        <f>CSV!M346</f>
        <v/>
      </c>
      <c r="C347" t="str">
        <f>CSV!O346</f>
        <v/>
      </c>
      <c r="D347" s="6" t="e">
        <f>CSV!P346</f>
        <v>#VALUE!</v>
      </c>
      <c r="F347" t="str">
        <f>CSV!K346</f>
        <v/>
      </c>
      <c r="G347" t="str">
        <f>CSV!L346</f>
        <v/>
      </c>
      <c r="H347" t="str">
        <f>IFERROR(VLOOKUP(G347,Sheet3!B:C,2,0),"")</f>
        <v/>
      </c>
      <c r="I347">
        <v>3</v>
      </c>
      <c r="K347" t="e">
        <f>VLOOKUP(G347,Sheet3!B:E,4,0)</f>
        <v>#N/A</v>
      </c>
      <c r="O347" s="9" t="e">
        <f t="shared" si="5"/>
        <v>#N/A</v>
      </c>
      <c r="P347" s="10" t="e">
        <f>VLOOKUP(C347,DE_PARA!H:I,2,0)</f>
        <v>#N/A</v>
      </c>
      <c r="Q347" s="10" t="e">
        <f>VLOOKUP(F347,'BASE CONTATOS'!C:D,2,0)</f>
        <v>#N/A</v>
      </c>
    </row>
    <row r="348" spans="2:17" x14ac:dyDescent="0.3">
      <c r="B348">
        <f>CSV!M347</f>
        <v>2019</v>
      </c>
      <c r="C348">
        <f>CSV!O347</f>
        <v>8</v>
      </c>
      <c r="D348" s="6">
        <f>CSV!P347</f>
        <v>10</v>
      </c>
      <c r="F348">
        <f>CSV!K347</f>
        <v>27697</v>
      </c>
      <c r="G348">
        <f>CSV!L347</f>
        <v>504</v>
      </c>
      <c r="H348" t="str">
        <f>IFERROR(VLOOKUP(G348,Sheet3!B:C,2,0),"")</f>
        <v>LEITE</v>
      </c>
      <c r="I348">
        <v>2</v>
      </c>
      <c r="K348">
        <f>VLOOKUP(G348,Sheet3!B:E,4,0)</f>
        <v>3.99</v>
      </c>
      <c r="O348" s="9">
        <f t="shared" si="5"/>
        <v>3.99</v>
      </c>
      <c r="P348" s="10" t="str">
        <f>VLOOKUP(C348,DE_PARA!H:I,2,0)</f>
        <v>Agosto</v>
      </c>
      <c r="Q348" s="10" t="e">
        <f>VLOOKUP(F348,'BASE CONTATOS'!C:D,2,0)</f>
        <v>#N/A</v>
      </c>
    </row>
    <row r="349" spans="2:17" x14ac:dyDescent="0.3">
      <c r="B349" t="str">
        <f>CSV!M348</f>
        <v/>
      </c>
      <c r="C349" t="str">
        <f>CSV!O348</f>
        <v/>
      </c>
      <c r="D349" s="6" t="e">
        <f>CSV!P348</f>
        <v>#VALUE!</v>
      </c>
      <c r="F349" t="str">
        <f>CSV!K348</f>
        <v/>
      </c>
      <c r="G349" t="str">
        <f>CSV!L348</f>
        <v/>
      </c>
      <c r="H349" t="str">
        <f>IFERROR(VLOOKUP(G349,Sheet3!B:C,2,0),"")</f>
        <v/>
      </c>
      <c r="I349">
        <v>7</v>
      </c>
      <c r="K349" t="e">
        <f>VLOOKUP(G349,Sheet3!B:E,4,0)</f>
        <v>#N/A</v>
      </c>
      <c r="O349" s="9" t="e">
        <f t="shared" si="5"/>
        <v>#N/A</v>
      </c>
      <c r="P349" s="10" t="e">
        <f>VLOOKUP(C349,DE_PARA!H:I,2,0)</f>
        <v>#N/A</v>
      </c>
      <c r="Q349" s="10" t="e">
        <f>VLOOKUP(F349,'BASE CONTATOS'!C:D,2,0)</f>
        <v>#N/A</v>
      </c>
    </row>
    <row r="350" spans="2:17" x14ac:dyDescent="0.3">
      <c r="B350">
        <f>CSV!M349</f>
        <v>2019</v>
      </c>
      <c r="C350">
        <f>CSV!O349</f>
        <v>8</v>
      </c>
      <c r="D350" s="6">
        <f>CSV!P349</f>
        <v>26</v>
      </c>
      <c r="F350">
        <f>CSV!K349</f>
        <v>98663</v>
      </c>
      <c r="G350">
        <f>CSV!L349</f>
        <v>9096</v>
      </c>
      <c r="H350" t="str">
        <f>IFERROR(VLOOKUP(G350,Sheet3!B:C,2,0),"")</f>
        <v>AVEIA</v>
      </c>
      <c r="I350">
        <v>4</v>
      </c>
      <c r="K350">
        <f>VLOOKUP(G350,Sheet3!B:E,4,0)</f>
        <v>13.9</v>
      </c>
      <c r="O350" s="9">
        <f t="shared" si="5"/>
        <v>13.9</v>
      </c>
      <c r="P350" s="10" t="str">
        <f>VLOOKUP(C350,DE_PARA!H:I,2,0)</f>
        <v>Agosto</v>
      </c>
      <c r="Q350" s="10" t="str">
        <f>VLOOKUP(F350,'BASE CONTATOS'!C:D,2,0)</f>
        <v>Natalia</v>
      </c>
    </row>
    <row r="351" spans="2:17" x14ac:dyDescent="0.3">
      <c r="B351" t="str">
        <f>CSV!M350</f>
        <v/>
      </c>
      <c r="C351" t="str">
        <f>CSV!O350</f>
        <v/>
      </c>
      <c r="D351" s="6" t="e">
        <f>CSV!P350</f>
        <v>#VALUE!</v>
      </c>
      <c r="F351" t="str">
        <f>CSV!K350</f>
        <v/>
      </c>
      <c r="G351" t="str">
        <f>CSV!L350</f>
        <v/>
      </c>
      <c r="H351" t="str">
        <f>IFERROR(VLOOKUP(G351,Sheet3!B:C,2,0),"")</f>
        <v/>
      </c>
      <c r="I351">
        <v>4</v>
      </c>
      <c r="K351" t="e">
        <f>VLOOKUP(G351,Sheet3!B:E,4,0)</f>
        <v>#N/A</v>
      </c>
      <c r="O351" s="9" t="e">
        <f t="shared" si="5"/>
        <v>#N/A</v>
      </c>
      <c r="P351" s="10" t="e">
        <f>VLOOKUP(C351,DE_PARA!H:I,2,0)</f>
        <v>#N/A</v>
      </c>
      <c r="Q351" s="10" t="e">
        <f>VLOOKUP(F351,'BASE CONTATOS'!C:D,2,0)</f>
        <v>#N/A</v>
      </c>
    </row>
    <row r="352" spans="2:17" x14ac:dyDescent="0.3">
      <c r="B352">
        <f>CSV!M351</f>
        <v>2019</v>
      </c>
      <c r="C352">
        <f>CSV!O351</f>
        <v>8</v>
      </c>
      <c r="D352" s="6">
        <f>CSV!P351</f>
        <v>1</v>
      </c>
      <c r="F352">
        <f>CSV!K351</f>
        <v>62286</v>
      </c>
      <c r="G352">
        <f>CSV!L351</f>
        <v>1164</v>
      </c>
      <c r="H352" t="str">
        <f>IFERROR(VLOOKUP(G352,Sheet3!B:C,2,0),"")</f>
        <v>QUEIJO</v>
      </c>
      <c r="I352">
        <v>9</v>
      </c>
      <c r="K352">
        <f>VLOOKUP(G352,Sheet3!B:E,4,0)</f>
        <v>27.41</v>
      </c>
      <c r="O352" s="9">
        <f t="shared" si="5"/>
        <v>27.41</v>
      </c>
      <c r="P352" s="10" t="str">
        <f>VLOOKUP(C352,DE_PARA!H:I,2,0)</f>
        <v>Agosto</v>
      </c>
      <c r="Q352" s="10" t="str">
        <f>VLOOKUP(F352,'BASE CONTATOS'!C:D,2,0)</f>
        <v>Steffan</v>
      </c>
    </row>
    <row r="353" spans="2:17" x14ac:dyDescent="0.3">
      <c r="B353" t="str">
        <f>CSV!M352</f>
        <v/>
      </c>
      <c r="C353" t="str">
        <f>CSV!O352</f>
        <v/>
      </c>
      <c r="D353" s="6" t="e">
        <f>CSV!P352</f>
        <v>#VALUE!</v>
      </c>
      <c r="F353" t="str">
        <f>CSV!K352</f>
        <v/>
      </c>
      <c r="G353" t="str">
        <f>CSV!L352</f>
        <v/>
      </c>
      <c r="H353" t="str">
        <f>IFERROR(VLOOKUP(G353,Sheet3!B:C,2,0),"")</f>
        <v/>
      </c>
      <c r="I353">
        <v>6</v>
      </c>
      <c r="K353" t="e">
        <f>VLOOKUP(G353,Sheet3!B:E,4,0)</f>
        <v>#N/A</v>
      </c>
      <c r="O353" s="9" t="e">
        <f t="shared" si="5"/>
        <v>#N/A</v>
      </c>
      <c r="P353" s="10" t="e">
        <f>VLOOKUP(C353,DE_PARA!H:I,2,0)</f>
        <v>#N/A</v>
      </c>
      <c r="Q353" s="10" t="e">
        <f>VLOOKUP(F353,'BASE CONTATOS'!C:D,2,0)</f>
        <v>#N/A</v>
      </c>
    </row>
    <row r="354" spans="2:17" x14ac:dyDescent="0.3">
      <c r="B354">
        <f>CSV!M353</f>
        <v>2019</v>
      </c>
      <c r="C354">
        <f>CSV!O353</f>
        <v>8</v>
      </c>
      <c r="D354" s="6">
        <f>CSV!P353</f>
        <v>22</v>
      </c>
      <c r="F354">
        <f>CSV!K353</f>
        <v>98663</v>
      </c>
      <c r="G354">
        <f>CSV!L353</f>
        <v>9084</v>
      </c>
      <c r="H354" t="str">
        <f>IFERROR(VLOOKUP(G354,Sheet3!B:C,2,0),"")</f>
        <v>MEL</v>
      </c>
      <c r="I354">
        <v>3</v>
      </c>
      <c r="K354">
        <f>VLOOKUP(G354,Sheet3!B:E,4,0)</f>
        <v>19.190000000000001</v>
      </c>
      <c r="O354" s="9">
        <f t="shared" si="5"/>
        <v>19.190000000000001</v>
      </c>
      <c r="P354" s="10" t="str">
        <f>VLOOKUP(C354,DE_PARA!H:I,2,0)</f>
        <v>Agosto</v>
      </c>
      <c r="Q354" s="10" t="str">
        <f>VLOOKUP(F354,'BASE CONTATOS'!C:D,2,0)</f>
        <v>Natalia</v>
      </c>
    </row>
    <row r="355" spans="2:17" x14ac:dyDescent="0.3">
      <c r="B355" t="str">
        <f>CSV!M354</f>
        <v/>
      </c>
      <c r="C355" t="str">
        <f>CSV!O354</f>
        <v/>
      </c>
      <c r="D355" s="6" t="e">
        <f>CSV!P354</f>
        <v>#VALUE!</v>
      </c>
      <c r="F355" t="str">
        <f>CSV!K354</f>
        <v/>
      </c>
      <c r="G355" t="str">
        <f>CSV!L354</f>
        <v/>
      </c>
      <c r="H355" t="str">
        <f>IFERROR(VLOOKUP(G355,Sheet3!B:C,2,0),"")</f>
        <v/>
      </c>
      <c r="I355">
        <v>5</v>
      </c>
      <c r="K355" t="e">
        <f>VLOOKUP(G355,Sheet3!B:E,4,0)</f>
        <v>#N/A</v>
      </c>
      <c r="O355" s="9" t="e">
        <f t="shared" si="5"/>
        <v>#N/A</v>
      </c>
      <c r="P355" s="10" t="e">
        <f>VLOOKUP(C355,DE_PARA!H:I,2,0)</f>
        <v>#N/A</v>
      </c>
      <c r="Q355" s="10" t="e">
        <f>VLOOKUP(F355,'BASE CONTATOS'!C:D,2,0)</f>
        <v>#N/A</v>
      </c>
    </row>
    <row r="356" spans="2:17" x14ac:dyDescent="0.3">
      <c r="B356">
        <f>CSV!M355</f>
        <v>2019</v>
      </c>
      <c r="C356">
        <f>CSV!O355</f>
        <v>8</v>
      </c>
      <c r="D356" s="6">
        <f>CSV!P355</f>
        <v>5</v>
      </c>
      <c r="F356">
        <f>CSV!K355</f>
        <v>56365</v>
      </c>
      <c r="G356">
        <f>CSV!L355</f>
        <v>504</v>
      </c>
      <c r="H356" t="str">
        <f>IFERROR(VLOOKUP(G356,Sheet3!B:C,2,0),"")</f>
        <v>LEITE</v>
      </c>
      <c r="I356">
        <v>4</v>
      </c>
      <c r="K356">
        <f>VLOOKUP(G356,Sheet3!B:E,4,0)</f>
        <v>3.99</v>
      </c>
      <c r="O356" s="9">
        <f t="shared" si="5"/>
        <v>3.99</v>
      </c>
      <c r="P356" s="10" t="str">
        <f>VLOOKUP(C356,DE_PARA!H:I,2,0)</f>
        <v>Agosto</v>
      </c>
      <c r="Q356" s="10" t="str">
        <f>VLOOKUP(F356,'BASE CONTATOS'!C:D,2,0)</f>
        <v>Dr. Januário</v>
      </c>
    </row>
    <row r="357" spans="2:17" x14ac:dyDescent="0.3">
      <c r="B357" t="str">
        <f>CSV!M356</f>
        <v/>
      </c>
      <c r="C357" t="str">
        <f>CSV!O356</f>
        <v/>
      </c>
      <c r="D357" s="6" t="e">
        <f>CSV!P356</f>
        <v>#VALUE!</v>
      </c>
      <c r="F357" t="str">
        <f>CSV!K356</f>
        <v/>
      </c>
      <c r="G357" t="str">
        <f>CSV!L356</f>
        <v/>
      </c>
      <c r="H357" t="str">
        <f>IFERROR(VLOOKUP(G357,Sheet3!B:C,2,0),"")</f>
        <v/>
      </c>
      <c r="I357">
        <v>1</v>
      </c>
      <c r="K357" t="e">
        <f>VLOOKUP(G357,Sheet3!B:E,4,0)</f>
        <v>#N/A</v>
      </c>
      <c r="O357" s="9" t="e">
        <f t="shared" si="5"/>
        <v>#N/A</v>
      </c>
      <c r="P357" s="10" t="e">
        <f>VLOOKUP(C357,DE_PARA!H:I,2,0)</f>
        <v>#N/A</v>
      </c>
      <c r="Q357" s="10" t="e">
        <f>VLOOKUP(F357,'BASE CONTATOS'!C:D,2,0)</f>
        <v>#N/A</v>
      </c>
    </row>
    <row r="358" spans="2:17" x14ac:dyDescent="0.3">
      <c r="B358">
        <f>CSV!M357</f>
        <v>2019</v>
      </c>
      <c r="C358">
        <f>CSV!O357</f>
        <v>8</v>
      </c>
      <c r="D358" s="6">
        <f>CSV!P357</f>
        <v>29</v>
      </c>
      <c r="F358">
        <f>CSV!K357</f>
        <v>56365</v>
      </c>
      <c r="G358">
        <f>CSV!L357</f>
        <v>988</v>
      </c>
      <c r="H358" t="str">
        <f>IFERROR(VLOOKUP(G358,Sheet3!B:C,2,0),"")</f>
        <v>MACARRÃO</v>
      </c>
      <c r="I358">
        <v>7</v>
      </c>
      <c r="K358">
        <f>VLOOKUP(G358,Sheet3!B:E,4,0)</f>
        <v>4.75</v>
      </c>
      <c r="O358" s="9">
        <f t="shared" si="5"/>
        <v>4.75</v>
      </c>
      <c r="P358" s="10" t="str">
        <f>VLOOKUP(C358,DE_PARA!H:I,2,0)</f>
        <v>Agosto</v>
      </c>
      <c r="Q358" s="10" t="str">
        <f>VLOOKUP(F358,'BASE CONTATOS'!C:D,2,0)</f>
        <v>Dr. Januário</v>
      </c>
    </row>
    <row r="359" spans="2:17" x14ac:dyDescent="0.3">
      <c r="B359" t="str">
        <f>CSV!M358</f>
        <v/>
      </c>
      <c r="C359" t="str">
        <f>CSV!O358</f>
        <v/>
      </c>
      <c r="D359" s="6" t="e">
        <f>CSV!P358</f>
        <v>#VALUE!</v>
      </c>
      <c r="F359" t="str">
        <f>CSV!K358</f>
        <v/>
      </c>
      <c r="G359" t="str">
        <f>CSV!L358</f>
        <v/>
      </c>
      <c r="H359" t="str">
        <f>IFERROR(VLOOKUP(G359,Sheet3!B:C,2,0),"")</f>
        <v/>
      </c>
      <c r="I359">
        <v>1</v>
      </c>
      <c r="K359" t="e">
        <f>VLOOKUP(G359,Sheet3!B:E,4,0)</f>
        <v>#N/A</v>
      </c>
      <c r="O359" s="9" t="e">
        <f t="shared" si="5"/>
        <v>#N/A</v>
      </c>
      <c r="P359" s="10" t="e">
        <f>VLOOKUP(C359,DE_PARA!H:I,2,0)</f>
        <v>#N/A</v>
      </c>
      <c r="Q359" s="10" t="e">
        <f>VLOOKUP(F359,'BASE CONTATOS'!C:D,2,0)</f>
        <v>#N/A</v>
      </c>
    </row>
    <row r="360" spans="2:17" x14ac:dyDescent="0.3">
      <c r="B360">
        <f>CSV!M359</f>
        <v>2019</v>
      </c>
      <c r="C360">
        <f>CSV!O359</f>
        <v>8</v>
      </c>
      <c r="D360" s="6">
        <f>CSV!P359</f>
        <v>22</v>
      </c>
      <c r="F360">
        <f>CSV!K359</f>
        <v>90364</v>
      </c>
      <c r="G360">
        <f>CSV!L359</f>
        <v>988</v>
      </c>
      <c r="H360" t="str">
        <f>IFERROR(VLOOKUP(G360,Sheet3!B:C,2,0),"")</f>
        <v>MACARRÃO</v>
      </c>
      <c r="I360">
        <v>4</v>
      </c>
      <c r="K360">
        <f>VLOOKUP(G360,Sheet3!B:E,4,0)</f>
        <v>4.75</v>
      </c>
      <c r="O360" s="9">
        <f t="shared" si="5"/>
        <v>4.75</v>
      </c>
      <c r="P360" s="10" t="str">
        <f>VLOOKUP(C360,DE_PARA!H:I,2,0)</f>
        <v>Agosto</v>
      </c>
      <c r="Q360" s="10" t="str">
        <f>VLOOKUP(F360,'BASE CONTATOS'!C:D,2,0)</f>
        <v>Thomaz</v>
      </c>
    </row>
    <row r="361" spans="2:17" x14ac:dyDescent="0.3">
      <c r="B361" t="str">
        <f>CSV!M360</f>
        <v/>
      </c>
      <c r="C361" t="str">
        <f>CSV!O360</f>
        <v/>
      </c>
      <c r="D361" s="6" t="e">
        <f>CSV!P360</f>
        <v>#VALUE!</v>
      </c>
      <c r="F361" t="str">
        <f>CSV!K360</f>
        <v/>
      </c>
      <c r="G361" t="str">
        <f>CSV!L360</f>
        <v/>
      </c>
      <c r="H361" t="str">
        <f>IFERROR(VLOOKUP(G361,Sheet3!B:C,2,0),"")</f>
        <v/>
      </c>
      <c r="I361">
        <v>7</v>
      </c>
      <c r="K361" t="e">
        <f>VLOOKUP(G361,Sheet3!B:E,4,0)</f>
        <v>#N/A</v>
      </c>
      <c r="O361" s="9" t="e">
        <f t="shared" si="5"/>
        <v>#N/A</v>
      </c>
      <c r="P361" s="10" t="e">
        <f>VLOOKUP(C361,DE_PARA!H:I,2,0)</f>
        <v>#N/A</v>
      </c>
      <c r="Q361" s="10" t="e">
        <f>VLOOKUP(F361,'BASE CONTATOS'!C:D,2,0)</f>
        <v>#N/A</v>
      </c>
    </row>
    <row r="362" spans="2:17" x14ac:dyDescent="0.3">
      <c r="B362">
        <f>CSV!M361</f>
        <v>2019</v>
      </c>
      <c r="C362">
        <f>CSV!O361</f>
        <v>8</v>
      </c>
      <c r="D362" s="6">
        <f>CSV!P361</f>
        <v>27</v>
      </c>
      <c r="F362">
        <f>CSV!K361</f>
        <v>56365</v>
      </c>
      <c r="G362">
        <f>CSV!L361</f>
        <v>9084</v>
      </c>
      <c r="H362" t="str">
        <f>IFERROR(VLOOKUP(G362,Sheet3!B:C,2,0),"")</f>
        <v>MEL</v>
      </c>
      <c r="I362">
        <v>9</v>
      </c>
      <c r="K362">
        <f>VLOOKUP(G362,Sheet3!B:E,4,0)</f>
        <v>19.190000000000001</v>
      </c>
      <c r="O362" s="9">
        <f t="shared" si="5"/>
        <v>19.190000000000001</v>
      </c>
      <c r="P362" s="10" t="str">
        <f>VLOOKUP(C362,DE_PARA!H:I,2,0)</f>
        <v>Agosto</v>
      </c>
      <c r="Q362" s="10" t="str">
        <f>VLOOKUP(F362,'BASE CONTATOS'!C:D,2,0)</f>
        <v>Dr. Januário</v>
      </c>
    </row>
    <row r="363" spans="2:17" x14ac:dyDescent="0.3">
      <c r="B363" t="str">
        <f>CSV!M362</f>
        <v/>
      </c>
      <c r="C363" t="str">
        <f>CSV!O362</f>
        <v/>
      </c>
      <c r="D363" s="6" t="e">
        <f>CSV!P362</f>
        <v>#VALUE!</v>
      </c>
      <c r="F363" t="str">
        <f>CSV!K362</f>
        <v/>
      </c>
      <c r="G363" t="str">
        <f>CSV!L362</f>
        <v/>
      </c>
      <c r="H363" t="str">
        <f>IFERROR(VLOOKUP(G363,Sheet3!B:C,2,0),"")</f>
        <v/>
      </c>
      <c r="I363">
        <v>10</v>
      </c>
      <c r="K363" t="e">
        <f>VLOOKUP(G363,Sheet3!B:E,4,0)</f>
        <v>#N/A</v>
      </c>
      <c r="O363" s="9" t="e">
        <f t="shared" si="5"/>
        <v>#N/A</v>
      </c>
      <c r="P363" s="10" t="e">
        <f>VLOOKUP(C363,DE_PARA!H:I,2,0)</f>
        <v>#N/A</v>
      </c>
      <c r="Q363" s="10" t="e">
        <f>VLOOKUP(F363,'BASE CONTATOS'!C:D,2,0)</f>
        <v>#N/A</v>
      </c>
    </row>
    <row r="364" spans="2:17" x14ac:dyDescent="0.3">
      <c r="B364">
        <f>CSV!M363</f>
        <v>2019</v>
      </c>
      <c r="C364">
        <f>CSV!O363</f>
        <v>8</v>
      </c>
      <c r="D364" s="6">
        <f>CSV!P363</f>
        <v>9</v>
      </c>
      <c r="F364">
        <f>CSV!K363</f>
        <v>62286</v>
      </c>
      <c r="G364">
        <f>CSV!L363</f>
        <v>2350</v>
      </c>
      <c r="H364" t="str">
        <f>IFERROR(VLOOKUP(G364,Sheet3!B:C,2,0),"")</f>
        <v>BISCOITO</v>
      </c>
      <c r="I364">
        <v>9</v>
      </c>
      <c r="K364">
        <f>VLOOKUP(G364,Sheet3!B:E,4,0)</f>
        <v>3.94</v>
      </c>
      <c r="O364" s="9">
        <f t="shared" si="5"/>
        <v>3.94</v>
      </c>
      <c r="P364" s="10" t="str">
        <f>VLOOKUP(C364,DE_PARA!H:I,2,0)</f>
        <v>Agosto</v>
      </c>
      <c r="Q364" s="10" t="str">
        <f>VLOOKUP(F364,'BASE CONTATOS'!C:D,2,0)</f>
        <v>Steffan</v>
      </c>
    </row>
    <row r="365" spans="2:17" x14ac:dyDescent="0.3">
      <c r="B365" t="str">
        <f>CSV!M364</f>
        <v/>
      </c>
      <c r="C365" t="str">
        <f>CSV!O364</f>
        <v/>
      </c>
      <c r="D365" s="6" t="e">
        <f>CSV!P364</f>
        <v>#VALUE!</v>
      </c>
      <c r="F365" t="str">
        <f>CSV!K364</f>
        <v/>
      </c>
      <c r="G365" t="str">
        <f>CSV!L364</f>
        <v/>
      </c>
      <c r="H365" t="str">
        <f>IFERROR(VLOOKUP(G365,Sheet3!B:C,2,0),"")</f>
        <v/>
      </c>
      <c r="I365">
        <v>8</v>
      </c>
      <c r="K365" t="e">
        <f>VLOOKUP(G365,Sheet3!B:E,4,0)</f>
        <v>#N/A</v>
      </c>
      <c r="O365" s="9" t="e">
        <f t="shared" si="5"/>
        <v>#N/A</v>
      </c>
      <c r="P365" s="10" t="e">
        <f>VLOOKUP(C365,DE_PARA!H:I,2,0)</f>
        <v>#N/A</v>
      </c>
      <c r="Q365" s="10" t="e">
        <f>VLOOKUP(F365,'BASE CONTATOS'!C:D,2,0)</f>
        <v>#N/A</v>
      </c>
    </row>
    <row r="366" spans="2:17" x14ac:dyDescent="0.3">
      <c r="B366">
        <f>CSV!M365</f>
        <v>2019</v>
      </c>
      <c r="C366">
        <f>CSV!O365</f>
        <v>8</v>
      </c>
      <c r="D366" s="6">
        <f>CSV!P365</f>
        <v>9</v>
      </c>
      <c r="F366">
        <f>CSV!K365</f>
        <v>62286</v>
      </c>
      <c r="G366">
        <f>CSV!L365</f>
        <v>504</v>
      </c>
      <c r="H366" t="str">
        <f>IFERROR(VLOOKUP(G366,Sheet3!B:C,2,0),"")</f>
        <v>LEITE</v>
      </c>
      <c r="I366">
        <v>4</v>
      </c>
      <c r="K366">
        <f>VLOOKUP(G366,Sheet3!B:E,4,0)</f>
        <v>3.99</v>
      </c>
      <c r="O366" s="9">
        <f t="shared" si="5"/>
        <v>3.99</v>
      </c>
      <c r="P366" s="10" t="str">
        <f>VLOOKUP(C366,DE_PARA!H:I,2,0)</f>
        <v>Agosto</v>
      </c>
      <c r="Q366" s="10" t="str">
        <f>VLOOKUP(F366,'BASE CONTATOS'!C:D,2,0)</f>
        <v>Steffan</v>
      </c>
    </row>
    <row r="367" spans="2:17" x14ac:dyDescent="0.3">
      <c r="B367" t="str">
        <f>CSV!M366</f>
        <v/>
      </c>
      <c r="C367" t="str">
        <f>CSV!O366</f>
        <v/>
      </c>
      <c r="D367" s="6" t="e">
        <f>CSV!P366</f>
        <v>#VALUE!</v>
      </c>
      <c r="F367" t="str">
        <f>CSV!K366</f>
        <v/>
      </c>
      <c r="G367" t="str">
        <f>CSV!L366</f>
        <v/>
      </c>
      <c r="H367" t="str">
        <f>IFERROR(VLOOKUP(G367,Sheet3!B:C,2,0),"")</f>
        <v/>
      </c>
      <c r="I367">
        <v>6</v>
      </c>
      <c r="K367" t="e">
        <f>VLOOKUP(G367,Sheet3!B:E,4,0)</f>
        <v>#N/A</v>
      </c>
      <c r="O367" s="9" t="e">
        <f t="shared" si="5"/>
        <v>#N/A</v>
      </c>
      <c r="P367" s="10" t="e">
        <f>VLOOKUP(C367,DE_PARA!H:I,2,0)</f>
        <v>#N/A</v>
      </c>
      <c r="Q367" s="10" t="e">
        <f>VLOOKUP(F367,'BASE CONTATOS'!C:D,2,0)</f>
        <v>#N/A</v>
      </c>
    </row>
    <row r="368" spans="2:17" x14ac:dyDescent="0.3">
      <c r="B368">
        <f>CSV!M367</f>
        <v>2019</v>
      </c>
      <c r="C368">
        <f>CSV!O367</f>
        <v>8</v>
      </c>
      <c r="D368" s="6">
        <f>CSV!P367</f>
        <v>3</v>
      </c>
      <c r="F368">
        <f>CSV!K367</f>
        <v>27697</v>
      </c>
      <c r="G368">
        <f>CSV!L367</f>
        <v>503</v>
      </c>
      <c r="H368" t="str">
        <f>IFERROR(VLOOKUP(G368,Sheet3!B:C,2,0),"")</f>
        <v>CARVÃO</v>
      </c>
      <c r="I368">
        <v>10</v>
      </c>
      <c r="K368">
        <f>VLOOKUP(G368,Sheet3!B:E,4,0)</f>
        <v>15.94</v>
      </c>
      <c r="O368" s="9">
        <f t="shared" si="5"/>
        <v>15.94</v>
      </c>
      <c r="P368" s="10" t="str">
        <f>VLOOKUP(C368,DE_PARA!H:I,2,0)</f>
        <v>Agosto</v>
      </c>
      <c r="Q368" s="10" t="e">
        <f>VLOOKUP(F368,'BASE CONTATOS'!C:D,2,0)</f>
        <v>#N/A</v>
      </c>
    </row>
    <row r="369" spans="2:17" x14ac:dyDescent="0.3">
      <c r="B369" t="str">
        <f>CSV!M368</f>
        <v/>
      </c>
      <c r="C369" t="str">
        <f>CSV!O368</f>
        <v/>
      </c>
      <c r="D369" s="6" t="e">
        <f>CSV!P368</f>
        <v>#VALUE!</v>
      </c>
      <c r="F369" t="str">
        <f>CSV!K368</f>
        <v/>
      </c>
      <c r="G369" t="str">
        <f>CSV!L368</f>
        <v/>
      </c>
      <c r="H369" t="str">
        <f>IFERROR(VLOOKUP(G369,Sheet3!B:C,2,0),"")</f>
        <v/>
      </c>
      <c r="I369">
        <v>1</v>
      </c>
      <c r="K369" t="e">
        <f>VLOOKUP(G369,Sheet3!B:E,4,0)</f>
        <v>#N/A</v>
      </c>
      <c r="O369" s="9" t="e">
        <f t="shared" si="5"/>
        <v>#N/A</v>
      </c>
      <c r="P369" s="10" t="e">
        <f>VLOOKUP(C369,DE_PARA!H:I,2,0)</f>
        <v>#N/A</v>
      </c>
      <c r="Q369" s="10" t="e">
        <f>VLOOKUP(F369,'BASE CONTATOS'!C:D,2,0)</f>
        <v>#N/A</v>
      </c>
    </row>
    <row r="370" spans="2:17" x14ac:dyDescent="0.3">
      <c r="B370">
        <f>CSV!M369</f>
        <v>2019</v>
      </c>
      <c r="C370">
        <f>CSV!O369</f>
        <v>8</v>
      </c>
      <c r="D370" s="6">
        <f>CSV!P369</f>
        <v>14</v>
      </c>
      <c r="F370">
        <f>CSV!K369</f>
        <v>90364</v>
      </c>
      <c r="G370">
        <f>CSV!L369</f>
        <v>2349</v>
      </c>
      <c r="H370" t="str">
        <f>IFERROR(VLOOKUP(G370,Sheet3!B:C,2,0),"")</f>
        <v>AÇÚCAR</v>
      </c>
      <c r="I370">
        <v>5</v>
      </c>
      <c r="K370">
        <f>VLOOKUP(G370,Sheet3!B:E,4,0)</f>
        <v>10.74</v>
      </c>
      <c r="O370" s="9">
        <f t="shared" si="5"/>
        <v>10.74</v>
      </c>
      <c r="P370" s="10" t="str">
        <f>VLOOKUP(C370,DE_PARA!H:I,2,0)</f>
        <v>Agosto</v>
      </c>
      <c r="Q370" s="10" t="str">
        <f>VLOOKUP(F370,'BASE CONTATOS'!C:D,2,0)</f>
        <v>Thomaz</v>
      </c>
    </row>
    <row r="371" spans="2:17" x14ac:dyDescent="0.3">
      <c r="B371" t="str">
        <f>CSV!M370</f>
        <v/>
      </c>
      <c r="C371" t="str">
        <f>CSV!O370</f>
        <v/>
      </c>
      <c r="D371" s="6" t="e">
        <f>CSV!P370</f>
        <v>#VALUE!</v>
      </c>
      <c r="F371" t="str">
        <f>CSV!K370</f>
        <v/>
      </c>
      <c r="G371" t="str">
        <f>CSV!L370</f>
        <v/>
      </c>
      <c r="H371" t="str">
        <f>IFERROR(VLOOKUP(G371,Sheet3!B:C,2,0),"")</f>
        <v/>
      </c>
      <c r="I371">
        <v>6</v>
      </c>
      <c r="K371" t="e">
        <f>VLOOKUP(G371,Sheet3!B:E,4,0)</f>
        <v>#N/A</v>
      </c>
      <c r="O371" s="9" t="e">
        <f t="shared" si="5"/>
        <v>#N/A</v>
      </c>
      <c r="P371" s="10" t="e">
        <f>VLOOKUP(C371,DE_PARA!H:I,2,0)</f>
        <v>#N/A</v>
      </c>
      <c r="Q371" s="10" t="e">
        <f>VLOOKUP(F371,'BASE CONTATOS'!C:D,2,0)</f>
        <v>#N/A</v>
      </c>
    </row>
    <row r="372" spans="2:17" x14ac:dyDescent="0.3">
      <c r="B372">
        <f>CSV!M371</f>
        <v>2019</v>
      </c>
      <c r="C372">
        <f>CSV!O371</f>
        <v>9</v>
      </c>
      <c r="D372" s="6">
        <f>CSV!P371</f>
        <v>4</v>
      </c>
      <c r="F372">
        <f>CSV!K371</f>
        <v>90364</v>
      </c>
      <c r="G372">
        <f>CSV!L371</f>
        <v>503</v>
      </c>
      <c r="H372" t="str">
        <f>IFERROR(VLOOKUP(G372,Sheet3!B:C,2,0),"")</f>
        <v>CARVÃO</v>
      </c>
      <c r="I372">
        <v>1</v>
      </c>
      <c r="K372">
        <f>VLOOKUP(G372,Sheet3!B:E,4,0)</f>
        <v>15.94</v>
      </c>
      <c r="O372" s="9">
        <f t="shared" si="5"/>
        <v>15.94</v>
      </c>
      <c r="P372" s="10" t="str">
        <f>VLOOKUP(C372,DE_PARA!H:I,2,0)</f>
        <v>Setembro</v>
      </c>
      <c r="Q372" s="10" t="str">
        <f>VLOOKUP(F372,'BASE CONTATOS'!C:D,2,0)</f>
        <v>Thomaz</v>
      </c>
    </row>
    <row r="373" spans="2:17" x14ac:dyDescent="0.3">
      <c r="B373" t="str">
        <f>CSV!M372</f>
        <v/>
      </c>
      <c r="C373" t="str">
        <f>CSV!O372</f>
        <v/>
      </c>
      <c r="D373" s="6" t="e">
        <f>CSV!P372</f>
        <v>#VALUE!</v>
      </c>
      <c r="F373" t="str">
        <f>CSV!K372</f>
        <v/>
      </c>
      <c r="G373" t="str">
        <f>CSV!L372</f>
        <v/>
      </c>
      <c r="H373" t="str">
        <f>IFERROR(VLOOKUP(G373,Sheet3!B:C,2,0),"")</f>
        <v/>
      </c>
      <c r="I373">
        <v>7</v>
      </c>
      <c r="K373" t="e">
        <f>VLOOKUP(G373,Sheet3!B:E,4,0)</f>
        <v>#N/A</v>
      </c>
      <c r="O373" s="9" t="e">
        <f t="shared" si="5"/>
        <v>#N/A</v>
      </c>
      <c r="P373" s="10" t="e">
        <f>VLOOKUP(C373,DE_PARA!H:I,2,0)</f>
        <v>#N/A</v>
      </c>
      <c r="Q373" s="10" t="e">
        <f>VLOOKUP(F373,'BASE CONTATOS'!C:D,2,0)</f>
        <v>#N/A</v>
      </c>
    </row>
    <row r="374" spans="2:17" x14ac:dyDescent="0.3">
      <c r="B374">
        <f>CSV!M373</f>
        <v>2019</v>
      </c>
      <c r="C374">
        <f>CSV!O373</f>
        <v>9</v>
      </c>
      <c r="D374" s="6">
        <f>CSV!P373</f>
        <v>12</v>
      </c>
      <c r="F374">
        <f>CSV!K373</f>
        <v>62286</v>
      </c>
      <c r="G374">
        <f>CSV!L373</f>
        <v>2349</v>
      </c>
      <c r="H374" t="str">
        <f>IFERROR(VLOOKUP(G374,Sheet3!B:C,2,0),"")</f>
        <v>AÇÚCAR</v>
      </c>
      <c r="I374">
        <v>9</v>
      </c>
      <c r="K374">
        <f>VLOOKUP(G374,Sheet3!B:E,4,0)</f>
        <v>10.74</v>
      </c>
      <c r="O374" s="9">
        <f t="shared" si="5"/>
        <v>10.74</v>
      </c>
      <c r="P374" s="10" t="str">
        <f>VLOOKUP(C374,DE_PARA!H:I,2,0)</f>
        <v>Setembro</v>
      </c>
      <c r="Q374" s="10" t="str">
        <f>VLOOKUP(F374,'BASE CONTATOS'!C:D,2,0)</f>
        <v>Steffan</v>
      </c>
    </row>
    <row r="375" spans="2:17" x14ac:dyDescent="0.3">
      <c r="B375" t="str">
        <f>CSV!M374</f>
        <v/>
      </c>
      <c r="C375" t="str">
        <f>CSV!O374</f>
        <v/>
      </c>
      <c r="D375" s="6" t="e">
        <f>CSV!P374</f>
        <v>#VALUE!</v>
      </c>
      <c r="F375" t="str">
        <f>CSV!K374</f>
        <v/>
      </c>
      <c r="G375" t="str">
        <f>CSV!L374</f>
        <v/>
      </c>
      <c r="H375" t="str">
        <f>IFERROR(VLOOKUP(G375,Sheet3!B:C,2,0),"")</f>
        <v/>
      </c>
      <c r="I375">
        <v>6</v>
      </c>
      <c r="K375" t="e">
        <f>VLOOKUP(G375,Sheet3!B:E,4,0)</f>
        <v>#N/A</v>
      </c>
      <c r="O375" s="9" t="e">
        <f t="shared" si="5"/>
        <v>#N/A</v>
      </c>
      <c r="P375" s="10" t="e">
        <f>VLOOKUP(C375,DE_PARA!H:I,2,0)</f>
        <v>#N/A</v>
      </c>
      <c r="Q375" s="10" t="e">
        <f>VLOOKUP(F375,'BASE CONTATOS'!C:D,2,0)</f>
        <v>#N/A</v>
      </c>
    </row>
    <row r="376" spans="2:17" x14ac:dyDescent="0.3">
      <c r="B376">
        <f>CSV!M375</f>
        <v>2019</v>
      </c>
      <c r="C376">
        <f>CSV!O375</f>
        <v>9</v>
      </c>
      <c r="D376" s="6">
        <f>CSV!P375</f>
        <v>9</v>
      </c>
      <c r="F376">
        <f>CSV!K375</f>
        <v>98663</v>
      </c>
      <c r="G376">
        <f>CSV!L375</f>
        <v>9096</v>
      </c>
      <c r="H376" t="str">
        <f>IFERROR(VLOOKUP(G376,Sheet3!B:C,2,0),"")</f>
        <v>AVEIA</v>
      </c>
      <c r="I376">
        <v>8</v>
      </c>
      <c r="K376">
        <f>VLOOKUP(G376,Sheet3!B:E,4,0)</f>
        <v>13.9</v>
      </c>
      <c r="O376" s="9">
        <f t="shared" si="5"/>
        <v>13.9</v>
      </c>
      <c r="P376" s="10" t="str">
        <f>VLOOKUP(C376,DE_PARA!H:I,2,0)</f>
        <v>Setembro</v>
      </c>
      <c r="Q376" s="10" t="str">
        <f>VLOOKUP(F376,'BASE CONTATOS'!C:D,2,0)</f>
        <v>Natalia</v>
      </c>
    </row>
    <row r="377" spans="2:17" x14ac:dyDescent="0.3">
      <c r="B377" t="str">
        <f>CSV!M376</f>
        <v/>
      </c>
      <c r="C377" t="str">
        <f>CSV!O376</f>
        <v/>
      </c>
      <c r="D377" s="6" t="e">
        <f>CSV!P376</f>
        <v>#VALUE!</v>
      </c>
      <c r="F377" t="str">
        <f>CSV!K376</f>
        <v/>
      </c>
      <c r="G377" t="str">
        <f>CSV!L376</f>
        <v/>
      </c>
      <c r="H377" t="str">
        <f>IFERROR(VLOOKUP(G377,Sheet3!B:C,2,0),"")</f>
        <v/>
      </c>
      <c r="I377">
        <v>1</v>
      </c>
      <c r="K377" t="e">
        <f>VLOOKUP(G377,Sheet3!B:E,4,0)</f>
        <v>#N/A</v>
      </c>
      <c r="O377" s="9" t="e">
        <f t="shared" si="5"/>
        <v>#N/A</v>
      </c>
      <c r="P377" s="10" t="e">
        <f>VLOOKUP(C377,DE_PARA!H:I,2,0)</f>
        <v>#N/A</v>
      </c>
      <c r="Q377" s="10" t="e">
        <f>VLOOKUP(F377,'BASE CONTATOS'!C:D,2,0)</f>
        <v>#N/A</v>
      </c>
    </row>
    <row r="378" spans="2:17" x14ac:dyDescent="0.3">
      <c r="B378">
        <f>CSV!M377</f>
        <v>2019</v>
      </c>
      <c r="C378">
        <f>CSV!O377</f>
        <v>9</v>
      </c>
      <c r="D378" s="6">
        <f>CSV!P377</f>
        <v>15</v>
      </c>
      <c r="F378">
        <f>CSV!K377</f>
        <v>90364</v>
      </c>
      <c r="G378">
        <f>CSV!L377</f>
        <v>988</v>
      </c>
      <c r="H378" t="str">
        <f>IFERROR(VLOOKUP(G378,Sheet3!B:C,2,0),"")</f>
        <v>MACARRÃO</v>
      </c>
      <c r="I378">
        <v>5</v>
      </c>
      <c r="K378">
        <f>VLOOKUP(G378,Sheet3!B:E,4,0)</f>
        <v>4.75</v>
      </c>
      <c r="O378" s="9">
        <f t="shared" si="5"/>
        <v>4.75</v>
      </c>
      <c r="P378" s="10" t="str">
        <f>VLOOKUP(C378,DE_PARA!H:I,2,0)</f>
        <v>Setembro</v>
      </c>
      <c r="Q378" s="10" t="str">
        <f>VLOOKUP(F378,'BASE CONTATOS'!C:D,2,0)</f>
        <v>Thomaz</v>
      </c>
    </row>
    <row r="379" spans="2:17" x14ac:dyDescent="0.3">
      <c r="B379" t="str">
        <f>CSV!M378</f>
        <v/>
      </c>
      <c r="C379" t="str">
        <f>CSV!O378</f>
        <v/>
      </c>
      <c r="D379" s="6" t="e">
        <f>CSV!P378</f>
        <v>#VALUE!</v>
      </c>
      <c r="F379" t="str">
        <f>CSV!K378</f>
        <v/>
      </c>
      <c r="G379" t="str">
        <f>CSV!L378</f>
        <v/>
      </c>
      <c r="H379" t="str">
        <f>IFERROR(VLOOKUP(G379,Sheet3!B:C,2,0),"")</f>
        <v/>
      </c>
      <c r="I379">
        <v>1</v>
      </c>
      <c r="K379" t="e">
        <f>VLOOKUP(G379,Sheet3!B:E,4,0)</f>
        <v>#N/A</v>
      </c>
      <c r="O379" s="9" t="e">
        <f t="shared" si="5"/>
        <v>#N/A</v>
      </c>
      <c r="P379" s="10" t="e">
        <f>VLOOKUP(C379,DE_PARA!H:I,2,0)</f>
        <v>#N/A</v>
      </c>
      <c r="Q379" s="10" t="e">
        <f>VLOOKUP(F379,'BASE CONTATOS'!C:D,2,0)</f>
        <v>#N/A</v>
      </c>
    </row>
    <row r="380" spans="2:17" x14ac:dyDescent="0.3">
      <c r="B380">
        <f>CSV!M379</f>
        <v>2019</v>
      </c>
      <c r="C380">
        <f>CSV!O379</f>
        <v>9</v>
      </c>
      <c r="D380" s="6">
        <f>CSV!P379</f>
        <v>22</v>
      </c>
      <c r="F380">
        <f>CSV!K379</f>
        <v>56365</v>
      </c>
      <c r="G380">
        <f>CSV!L379</f>
        <v>504</v>
      </c>
      <c r="H380" t="str">
        <f>IFERROR(VLOOKUP(G380,Sheet3!B:C,2,0),"")</f>
        <v>LEITE</v>
      </c>
      <c r="I380">
        <v>6</v>
      </c>
      <c r="K380">
        <f>VLOOKUP(G380,Sheet3!B:E,4,0)</f>
        <v>3.99</v>
      </c>
      <c r="O380" s="9">
        <f t="shared" si="5"/>
        <v>3.99</v>
      </c>
      <c r="P380" s="10" t="str">
        <f>VLOOKUP(C380,DE_PARA!H:I,2,0)</f>
        <v>Setembro</v>
      </c>
      <c r="Q380" s="10" t="str">
        <f>VLOOKUP(F380,'BASE CONTATOS'!C:D,2,0)</f>
        <v>Dr. Januário</v>
      </c>
    </row>
    <row r="381" spans="2:17" x14ac:dyDescent="0.3">
      <c r="B381" t="str">
        <f>CSV!M380</f>
        <v/>
      </c>
      <c r="C381" t="str">
        <f>CSV!O380</f>
        <v/>
      </c>
      <c r="D381" s="6" t="e">
        <f>CSV!P380</f>
        <v>#VALUE!</v>
      </c>
      <c r="F381" t="str">
        <f>CSV!K380</f>
        <v/>
      </c>
      <c r="G381" t="str">
        <f>CSV!L380</f>
        <v/>
      </c>
      <c r="H381" t="str">
        <f>IFERROR(VLOOKUP(G381,Sheet3!B:C,2,0),"")</f>
        <v/>
      </c>
      <c r="I381">
        <v>8</v>
      </c>
      <c r="K381" t="e">
        <f>VLOOKUP(G381,Sheet3!B:E,4,0)</f>
        <v>#N/A</v>
      </c>
      <c r="O381" s="9" t="e">
        <f t="shared" si="5"/>
        <v>#N/A</v>
      </c>
      <c r="P381" s="10" t="e">
        <f>VLOOKUP(C381,DE_PARA!H:I,2,0)</f>
        <v>#N/A</v>
      </c>
      <c r="Q381" s="10" t="e">
        <f>VLOOKUP(F381,'BASE CONTATOS'!C:D,2,0)</f>
        <v>#N/A</v>
      </c>
    </row>
    <row r="382" spans="2:17" x14ac:dyDescent="0.3">
      <c r="B382">
        <f>CSV!M381</f>
        <v>2019</v>
      </c>
      <c r="C382">
        <f>CSV!O381</f>
        <v>9</v>
      </c>
      <c r="D382" s="6">
        <f>CSV!P381</f>
        <v>23</v>
      </c>
      <c r="F382">
        <f>CSV!K381</f>
        <v>27697</v>
      </c>
      <c r="G382">
        <f>CSV!L381</f>
        <v>504</v>
      </c>
      <c r="H382" t="str">
        <f>IFERROR(VLOOKUP(G382,Sheet3!B:C,2,0),"")</f>
        <v>LEITE</v>
      </c>
      <c r="I382">
        <v>4</v>
      </c>
      <c r="K382">
        <f>VLOOKUP(G382,Sheet3!B:E,4,0)</f>
        <v>3.99</v>
      </c>
      <c r="O382" s="9">
        <f t="shared" si="5"/>
        <v>3.99</v>
      </c>
      <c r="P382" s="10" t="str">
        <f>VLOOKUP(C382,DE_PARA!H:I,2,0)</f>
        <v>Setembro</v>
      </c>
      <c r="Q382" s="10" t="e">
        <f>VLOOKUP(F382,'BASE CONTATOS'!C:D,2,0)</f>
        <v>#N/A</v>
      </c>
    </row>
    <row r="383" spans="2:17" x14ac:dyDescent="0.3">
      <c r="B383" t="str">
        <f>CSV!M382</f>
        <v/>
      </c>
      <c r="C383" t="str">
        <f>CSV!O382</f>
        <v/>
      </c>
      <c r="D383" s="6" t="e">
        <f>CSV!P382</f>
        <v>#VALUE!</v>
      </c>
      <c r="F383" t="str">
        <f>CSV!K382</f>
        <v/>
      </c>
      <c r="G383" t="str">
        <f>CSV!L382</f>
        <v/>
      </c>
      <c r="H383" t="str">
        <f>IFERROR(VLOOKUP(G383,Sheet3!B:C,2,0),"")</f>
        <v/>
      </c>
      <c r="I383">
        <v>10</v>
      </c>
      <c r="K383" t="e">
        <f>VLOOKUP(G383,Sheet3!B:E,4,0)</f>
        <v>#N/A</v>
      </c>
      <c r="O383" s="9" t="e">
        <f t="shared" si="5"/>
        <v>#N/A</v>
      </c>
      <c r="P383" s="10" t="e">
        <f>VLOOKUP(C383,DE_PARA!H:I,2,0)</f>
        <v>#N/A</v>
      </c>
      <c r="Q383" s="10" t="e">
        <f>VLOOKUP(F383,'BASE CONTATOS'!C:D,2,0)</f>
        <v>#N/A</v>
      </c>
    </row>
    <row r="384" spans="2:17" x14ac:dyDescent="0.3">
      <c r="B384">
        <f>CSV!M383</f>
        <v>2019</v>
      </c>
      <c r="C384">
        <f>CSV!O383</f>
        <v>9</v>
      </c>
      <c r="D384" s="6">
        <f>CSV!P383</f>
        <v>4</v>
      </c>
      <c r="F384">
        <f>CSV!K383</f>
        <v>56365</v>
      </c>
      <c r="G384">
        <f>CSV!L383</f>
        <v>2349</v>
      </c>
      <c r="H384" t="str">
        <f>IFERROR(VLOOKUP(G384,Sheet3!B:C,2,0),"")</f>
        <v>AÇÚCAR</v>
      </c>
      <c r="I384">
        <v>10</v>
      </c>
      <c r="K384">
        <f>VLOOKUP(G384,Sheet3!B:E,4,0)</f>
        <v>10.74</v>
      </c>
      <c r="O384" s="9">
        <f t="shared" si="5"/>
        <v>10.74</v>
      </c>
      <c r="P384" s="10" t="str">
        <f>VLOOKUP(C384,DE_PARA!H:I,2,0)</f>
        <v>Setembro</v>
      </c>
      <c r="Q384" s="10" t="str">
        <f>VLOOKUP(F384,'BASE CONTATOS'!C:D,2,0)</f>
        <v>Dr. Januário</v>
      </c>
    </row>
    <row r="385" spans="2:17" x14ac:dyDescent="0.3">
      <c r="B385" t="str">
        <f>CSV!M384</f>
        <v/>
      </c>
      <c r="C385" t="str">
        <f>CSV!O384</f>
        <v/>
      </c>
      <c r="D385" s="6" t="e">
        <f>CSV!P384</f>
        <v>#VALUE!</v>
      </c>
      <c r="F385" t="str">
        <f>CSV!K384</f>
        <v/>
      </c>
      <c r="G385" t="str">
        <f>CSV!L384</f>
        <v/>
      </c>
      <c r="H385" t="str">
        <f>IFERROR(VLOOKUP(G385,Sheet3!B:C,2,0),"")</f>
        <v/>
      </c>
      <c r="I385">
        <v>1</v>
      </c>
      <c r="K385" t="e">
        <f>VLOOKUP(G385,Sheet3!B:E,4,0)</f>
        <v>#N/A</v>
      </c>
      <c r="O385" s="9" t="e">
        <f t="shared" si="5"/>
        <v>#N/A</v>
      </c>
      <c r="P385" s="10" t="e">
        <f>VLOOKUP(C385,DE_PARA!H:I,2,0)</f>
        <v>#N/A</v>
      </c>
      <c r="Q385" s="10" t="e">
        <f>VLOOKUP(F385,'BASE CONTATOS'!C:D,2,0)</f>
        <v>#N/A</v>
      </c>
    </row>
    <row r="386" spans="2:17" x14ac:dyDescent="0.3">
      <c r="B386">
        <f>CSV!M385</f>
        <v>2019</v>
      </c>
      <c r="C386">
        <f>CSV!O385</f>
        <v>9</v>
      </c>
      <c r="D386" s="6">
        <f>CSV!P385</f>
        <v>26</v>
      </c>
      <c r="F386">
        <f>CSV!K385</f>
        <v>56365</v>
      </c>
      <c r="G386">
        <f>CSV!L385</f>
        <v>9096</v>
      </c>
      <c r="H386" t="str">
        <f>IFERROR(VLOOKUP(G386,Sheet3!B:C,2,0),"")</f>
        <v>AVEIA</v>
      </c>
      <c r="I386">
        <v>3</v>
      </c>
      <c r="K386">
        <f>VLOOKUP(G386,Sheet3!B:E,4,0)</f>
        <v>13.9</v>
      </c>
      <c r="O386" s="9">
        <f t="shared" si="5"/>
        <v>13.9</v>
      </c>
      <c r="P386" s="10" t="str">
        <f>VLOOKUP(C386,DE_PARA!H:I,2,0)</f>
        <v>Setembro</v>
      </c>
      <c r="Q386" s="10" t="str">
        <f>VLOOKUP(F386,'BASE CONTATOS'!C:D,2,0)</f>
        <v>Dr. Januário</v>
      </c>
    </row>
    <row r="387" spans="2:17" x14ac:dyDescent="0.3">
      <c r="B387" t="str">
        <f>CSV!M386</f>
        <v/>
      </c>
      <c r="C387" t="str">
        <f>CSV!O386</f>
        <v/>
      </c>
      <c r="D387" s="6" t="e">
        <f>CSV!P386</f>
        <v>#VALUE!</v>
      </c>
      <c r="F387" t="str">
        <f>CSV!K386</f>
        <v/>
      </c>
      <c r="G387" t="str">
        <f>CSV!L386</f>
        <v/>
      </c>
      <c r="H387" t="str">
        <f>IFERROR(VLOOKUP(G387,Sheet3!B:C,2,0),"")</f>
        <v/>
      </c>
      <c r="I387">
        <v>1</v>
      </c>
      <c r="K387" t="e">
        <f>VLOOKUP(G387,Sheet3!B:E,4,0)</f>
        <v>#N/A</v>
      </c>
      <c r="O387" s="9" t="e">
        <f t="shared" ref="O387:O450" si="6">IF(K387&gt;0,K387,"PENDENTE")</f>
        <v>#N/A</v>
      </c>
      <c r="P387" s="10" t="e">
        <f>VLOOKUP(C387,DE_PARA!H:I,2,0)</f>
        <v>#N/A</v>
      </c>
      <c r="Q387" s="10" t="e">
        <f>VLOOKUP(F387,'BASE CONTATOS'!C:D,2,0)</f>
        <v>#N/A</v>
      </c>
    </row>
    <row r="388" spans="2:17" x14ac:dyDescent="0.3">
      <c r="B388">
        <f>CSV!M387</f>
        <v>2019</v>
      </c>
      <c r="C388">
        <f>CSV!O387</f>
        <v>9</v>
      </c>
      <c r="D388" s="6">
        <f>CSV!P387</f>
        <v>2</v>
      </c>
      <c r="F388">
        <f>CSV!K387</f>
        <v>98663</v>
      </c>
      <c r="G388">
        <f>CSV!L387</f>
        <v>988</v>
      </c>
      <c r="H388" t="str">
        <f>IFERROR(VLOOKUP(G388,Sheet3!B:C,2,0),"")</f>
        <v>MACARRÃO</v>
      </c>
      <c r="I388">
        <v>6</v>
      </c>
      <c r="K388">
        <f>VLOOKUP(G388,Sheet3!B:E,4,0)</f>
        <v>4.75</v>
      </c>
      <c r="O388" s="9">
        <f t="shared" si="6"/>
        <v>4.75</v>
      </c>
      <c r="P388" s="10" t="str">
        <f>VLOOKUP(C388,DE_PARA!H:I,2,0)</f>
        <v>Setembro</v>
      </c>
      <c r="Q388" s="10" t="str">
        <f>VLOOKUP(F388,'BASE CONTATOS'!C:D,2,0)</f>
        <v>Natalia</v>
      </c>
    </row>
    <row r="389" spans="2:17" x14ac:dyDescent="0.3">
      <c r="B389" t="str">
        <f>CSV!M388</f>
        <v/>
      </c>
      <c r="C389" t="str">
        <f>CSV!O388</f>
        <v/>
      </c>
      <c r="D389" s="6" t="e">
        <f>CSV!P388</f>
        <v>#VALUE!</v>
      </c>
      <c r="F389" t="str">
        <f>CSV!K388</f>
        <v/>
      </c>
      <c r="G389" t="str">
        <f>CSV!L388</f>
        <v/>
      </c>
      <c r="H389" t="str">
        <f>IFERROR(VLOOKUP(G389,Sheet3!B:C,2,0),"")</f>
        <v/>
      </c>
      <c r="I389">
        <v>2</v>
      </c>
      <c r="K389" t="e">
        <f>VLOOKUP(G389,Sheet3!B:E,4,0)</f>
        <v>#N/A</v>
      </c>
      <c r="O389" s="9" t="e">
        <f t="shared" si="6"/>
        <v>#N/A</v>
      </c>
      <c r="P389" s="10" t="e">
        <f>VLOOKUP(C389,DE_PARA!H:I,2,0)</f>
        <v>#N/A</v>
      </c>
      <c r="Q389" s="10" t="e">
        <f>VLOOKUP(F389,'BASE CONTATOS'!C:D,2,0)</f>
        <v>#N/A</v>
      </c>
    </row>
    <row r="390" spans="2:17" x14ac:dyDescent="0.3">
      <c r="B390">
        <f>CSV!M389</f>
        <v>2019</v>
      </c>
      <c r="C390">
        <f>CSV!O389</f>
        <v>9</v>
      </c>
      <c r="D390" s="6">
        <f>CSV!P389</f>
        <v>17</v>
      </c>
      <c r="F390">
        <f>CSV!K389</f>
        <v>56365</v>
      </c>
      <c r="G390">
        <f>CSV!L389</f>
        <v>1164</v>
      </c>
      <c r="H390" t="str">
        <f>IFERROR(VLOOKUP(G390,Sheet3!B:C,2,0),"")</f>
        <v>QUEIJO</v>
      </c>
      <c r="I390">
        <v>2</v>
      </c>
      <c r="K390">
        <f>VLOOKUP(G390,Sheet3!B:E,4,0)</f>
        <v>27.41</v>
      </c>
      <c r="O390" s="9">
        <f t="shared" si="6"/>
        <v>27.41</v>
      </c>
      <c r="P390" s="10" t="str">
        <f>VLOOKUP(C390,DE_PARA!H:I,2,0)</f>
        <v>Setembro</v>
      </c>
      <c r="Q390" s="10" t="str">
        <f>VLOOKUP(F390,'BASE CONTATOS'!C:D,2,0)</f>
        <v>Dr. Januário</v>
      </c>
    </row>
    <row r="391" spans="2:17" x14ac:dyDescent="0.3">
      <c r="B391" t="str">
        <f>CSV!M390</f>
        <v/>
      </c>
      <c r="C391" t="str">
        <f>CSV!O390</f>
        <v/>
      </c>
      <c r="D391" s="6" t="e">
        <f>CSV!P390</f>
        <v>#VALUE!</v>
      </c>
      <c r="F391" t="str">
        <f>CSV!K390</f>
        <v/>
      </c>
      <c r="G391" t="str">
        <f>CSV!L390</f>
        <v/>
      </c>
      <c r="H391" t="str">
        <f>IFERROR(VLOOKUP(G391,Sheet3!B:C,2,0),"")</f>
        <v/>
      </c>
      <c r="I391">
        <v>5</v>
      </c>
      <c r="K391" t="e">
        <f>VLOOKUP(G391,Sheet3!B:E,4,0)</f>
        <v>#N/A</v>
      </c>
      <c r="O391" s="9" t="e">
        <f t="shared" si="6"/>
        <v>#N/A</v>
      </c>
      <c r="P391" s="10" t="e">
        <f>VLOOKUP(C391,DE_PARA!H:I,2,0)</f>
        <v>#N/A</v>
      </c>
      <c r="Q391" s="10" t="e">
        <f>VLOOKUP(F391,'BASE CONTATOS'!C:D,2,0)</f>
        <v>#N/A</v>
      </c>
    </row>
    <row r="392" spans="2:17" x14ac:dyDescent="0.3">
      <c r="B392">
        <f>CSV!M391</f>
        <v>2019</v>
      </c>
      <c r="C392">
        <f>CSV!O391</f>
        <v>9</v>
      </c>
      <c r="D392" s="6">
        <f>CSV!P391</f>
        <v>12</v>
      </c>
      <c r="F392">
        <f>CSV!K391</f>
        <v>27697</v>
      </c>
      <c r="G392">
        <f>CSV!L391</f>
        <v>2349</v>
      </c>
      <c r="H392" t="str">
        <f>IFERROR(VLOOKUP(G392,Sheet3!B:C,2,0),"")</f>
        <v>AÇÚCAR</v>
      </c>
      <c r="I392">
        <v>8</v>
      </c>
      <c r="K392">
        <f>VLOOKUP(G392,Sheet3!B:E,4,0)</f>
        <v>10.74</v>
      </c>
      <c r="O392" s="9">
        <f t="shared" si="6"/>
        <v>10.74</v>
      </c>
      <c r="P392" s="10" t="str">
        <f>VLOOKUP(C392,DE_PARA!H:I,2,0)</f>
        <v>Setembro</v>
      </c>
      <c r="Q392" s="10" t="e">
        <f>VLOOKUP(F392,'BASE CONTATOS'!C:D,2,0)</f>
        <v>#N/A</v>
      </c>
    </row>
    <row r="393" spans="2:17" x14ac:dyDescent="0.3">
      <c r="B393" t="str">
        <f>CSV!M392</f>
        <v/>
      </c>
      <c r="C393" t="str">
        <f>CSV!O392</f>
        <v/>
      </c>
      <c r="D393" s="6" t="e">
        <f>CSV!P392</f>
        <v>#VALUE!</v>
      </c>
      <c r="F393" t="str">
        <f>CSV!K392</f>
        <v/>
      </c>
      <c r="G393" t="str">
        <f>CSV!L392</f>
        <v/>
      </c>
      <c r="H393" t="str">
        <f>IFERROR(VLOOKUP(G393,Sheet3!B:C,2,0),"")</f>
        <v/>
      </c>
      <c r="I393">
        <v>5</v>
      </c>
      <c r="K393" t="e">
        <f>VLOOKUP(G393,Sheet3!B:E,4,0)</f>
        <v>#N/A</v>
      </c>
      <c r="O393" s="9" t="e">
        <f t="shared" si="6"/>
        <v>#N/A</v>
      </c>
      <c r="P393" s="10" t="e">
        <f>VLOOKUP(C393,DE_PARA!H:I,2,0)</f>
        <v>#N/A</v>
      </c>
      <c r="Q393" s="10" t="e">
        <f>VLOOKUP(F393,'BASE CONTATOS'!C:D,2,0)</f>
        <v>#N/A</v>
      </c>
    </row>
    <row r="394" spans="2:17" x14ac:dyDescent="0.3">
      <c r="B394">
        <f>CSV!M393</f>
        <v>2019</v>
      </c>
      <c r="C394">
        <f>CSV!O393</f>
        <v>9</v>
      </c>
      <c r="D394" s="6">
        <f>CSV!P393</f>
        <v>16</v>
      </c>
      <c r="F394">
        <f>CSV!K393</f>
        <v>62286</v>
      </c>
      <c r="G394">
        <f>CSV!L393</f>
        <v>504</v>
      </c>
      <c r="H394" t="str">
        <f>IFERROR(VLOOKUP(G394,Sheet3!B:C,2,0),"")</f>
        <v>LEITE</v>
      </c>
      <c r="I394">
        <v>4</v>
      </c>
      <c r="K394">
        <f>VLOOKUP(G394,Sheet3!B:E,4,0)</f>
        <v>3.99</v>
      </c>
      <c r="O394" s="9">
        <f t="shared" si="6"/>
        <v>3.99</v>
      </c>
      <c r="P394" s="10" t="str">
        <f>VLOOKUP(C394,DE_PARA!H:I,2,0)</f>
        <v>Setembro</v>
      </c>
      <c r="Q394" s="10" t="str">
        <f>VLOOKUP(F394,'BASE CONTATOS'!C:D,2,0)</f>
        <v>Steffan</v>
      </c>
    </row>
    <row r="395" spans="2:17" x14ac:dyDescent="0.3">
      <c r="B395" t="str">
        <f>CSV!M394</f>
        <v/>
      </c>
      <c r="C395" t="str">
        <f>CSV!O394</f>
        <v/>
      </c>
      <c r="D395" s="6" t="e">
        <f>CSV!P394</f>
        <v>#VALUE!</v>
      </c>
      <c r="F395" t="str">
        <f>CSV!K394</f>
        <v/>
      </c>
      <c r="G395" t="str">
        <f>CSV!L394</f>
        <v/>
      </c>
      <c r="H395" t="str">
        <f>IFERROR(VLOOKUP(G395,Sheet3!B:C,2,0),"")</f>
        <v/>
      </c>
      <c r="I395">
        <v>5</v>
      </c>
      <c r="K395" t="e">
        <f>VLOOKUP(G395,Sheet3!B:E,4,0)</f>
        <v>#N/A</v>
      </c>
      <c r="O395" s="9" t="e">
        <f t="shared" si="6"/>
        <v>#N/A</v>
      </c>
      <c r="P395" s="10" t="e">
        <f>VLOOKUP(C395,DE_PARA!H:I,2,0)</f>
        <v>#N/A</v>
      </c>
      <c r="Q395" s="10" t="e">
        <f>VLOOKUP(F395,'BASE CONTATOS'!C:D,2,0)</f>
        <v>#N/A</v>
      </c>
    </row>
    <row r="396" spans="2:17" x14ac:dyDescent="0.3">
      <c r="B396">
        <f>CSV!M395</f>
        <v>2019</v>
      </c>
      <c r="C396">
        <f>CSV!O395</f>
        <v>9</v>
      </c>
      <c r="D396" s="6">
        <f>CSV!P395</f>
        <v>19</v>
      </c>
      <c r="F396">
        <f>CSV!K395</f>
        <v>57543</v>
      </c>
      <c r="G396">
        <f>CSV!L395</f>
        <v>2349</v>
      </c>
      <c r="H396" t="str">
        <f>IFERROR(VLOOKUP(G396,Sheet3!B:C,2,0),"")</f>
        <v>AÇÚCAR</v>
      </c>
      <c r="I396">
        <v>10</v>
      </c>
      <c r="K396">
        <f>VLOOKUP(G396,Sheet3!B:E,4,0)</f>
        <v>10.74</v>
      </c>
      <c r="O396" s="9">
        <f t="shared" si="6"/>
        <v>10.74</v>
      </c>
      <c r="P396" s="10" t="str">
        <f>VLOOKUP(C396,DE_PARA!H:I,2,0)</f>
        <v>Setembro</v>
      </c>
      <c r="Q396" s="10" t="str">
        <f>VLOOKUP(F396,'BASE CONTATOS'!C:D,2,0)</f>
        <v>Stella</v>
      </c>
    </row>
    <row r="397" spans="2:17" x14ac:dyDescent="0.3">
      <c r="B397" t="str">
        <f>CSV!M396</f>
        <v/>
      </c>
      <c r="C397" t="str">
        <f>CSV!O396</f>
        <v/>
      </c>
      <c r="D397" s="6" t="e">
        <f>CSV!P396</f>
        <v>#VALUE!</v>
      </c>
      <c r="F397" t="str">
        <f>CSV!K396</f>
        <v/>
      </c>
      <c r="G397" t="str">
        <f>CSV!L396</f>
        <v/>
      </c>
      <c r="H397" t="str">
        <f>IFERROR(VLOOKUP(G397,Sheet3!B:C,2,0),"")</f>
        <v/>
      </c>
      <c r="I397">
        <v>9</v>
      </c>
      <c r="K397" t="e">
        <f>VLOOKUP(G397,Sheet3!B:E,4,0)</f>
        <v>#N/A</v>
      </c>
      <c r="O397" s="9" t="e">
        <f t="shared" si="6"/>
        <v>#N/A</v>
      </c>
      <c r="P397" s="10" t="e">
        <f>VLOOKUP(C397,DE_PARA!H:I,2,0)</f>
        <v>#N/A</v>
      </c>
      <c r="Q397" s="10" t="e">
        <f>VLOOKUP(F397,'BASE CONTATOS'!C:D,2,0)</f>
        <v>#N/A</v>
      </c>
    </row>
    <row r="398" spans="2:17" x14ac:dyDescent="0.3">
      <c r="B398">
        <f>CSV!M397</f>
        <v>2019</v>
      </c>
      <c r="C398">
        <f>CSV!O397</f>
        <v>9</v>
      </c>
      <c r="D398" s="6">
        <f>CSV!P397</f>
        <v>5</v>
      </c>
      <c r="F398">
        <f>CSV!K397</f>
        <v>61673</v>
      </c>
      <c r="G398">
        <f>CSV!L397</f>
        <v>9084</v>
      </c>
      <c r="H398" t="str">
        <f>IFERROR(VLOOKUP(G398,Sheet3!B:C,2,0),"")</f>
        <v>MEL</v>
      </c>
      <c r="I398">
        <v>10</v>
      </c>
      <c r="K398">
        <f>VLOOKUP(G398,Sheet3!B:E,4,0)</f>
        <v>19.190000000000001</v>
      </c>
      <c r="O398" s="9">
        <f t="shared" si="6"/>
        <v>19.190000000000001</v>
      </c>
      <c r="P398" s="10" t="str">
        <f>VLOOKUP(C398,DE_PARA!H:I,2,0)</f>
        <v>Setembro</v>
      </c>
      <c r="Q398" s="10" t="str">
        <f>VLOOKUP(F398,'BASE CONTATOS'!C:D,2,0)</f>
        <v>Pedro</v>
      </c>
    </row>
    <row r="399" spans="2:17" x14ac:dyDescent="0.3">
      <c r="B399" t="str">
        <f>CSV!M398</f>
        <v/>
      </c>
      <c r="C399" t="str">
        <f>CSV!O398</f>
        <v/>
      </c>
      <c r="D399" s="6" t="e">
        <f>CSV!P398</f>
        <v>#VALUE!</v>
      </c>
      <c r="F399" t="str">
        <f>CSV!K398</f>
        <v/>
      </c>
      <c r="G399" t="str">
        <f>CSV!L398</f>
        <v/>
      </c>
      <c r="H399" t="str">
        <f>IFERROR(VLOOKUP(G399,Sheet3!B:C,2,0),"")</f>
        <v/>
      </c>
      <c r="I399">
        <v>6</v>
      </c>
      <c r="K399" t="e">
        <f>VLOOKUP(G399,Sheet3!B:E,4,0)</f>
        <v>#N/A</v>
      </c>
      <c r="O399" s="9" t="e">
        <f t="shared" si="6"/>
        <v>#N/A</v>
      </c>
      <c r="P399" s="10" t="e">
        <f>VLOOKUP(C399,DE_PARA!H:I,2,0)</f>
        <v>#N/A</v>
      </c>
      <c r="Q399" s="10" t="e">
        <f>VLOOKUP(F399,'BASE CONTATOS'!C:D,2,0)</f>
        <v>#N/A</v>
      </c>
    </row>
    <row r="400" spans="2:17" x14ac:dyDescent="0.3">
      <c r="B400">
        <f>CSV!M399</f>
        <v>2019</v>
      </c>
      <c r="C400">
        <f>CSV!O399</f>
        <v>9</v>
      </c>
      <c r="D400" s="6">
        <f>CSV!P399</f>
        <v>10</v>
      </c>
      <c r="F400">
        <f>CSV!K399</f>
        <v>62900</v>
      </c>
      <c r="G400">
        <f>CSV!L399</f>
        <v>988</v>
      </c>
      <c r="H400" t="str">
        <f>IFERROR(VLOOKUP(G400,Sheet3!B:C,2,0),"")</f>
        <v>MACARRÃO</v>
      </c>
      <c r="I400">
        <v>4</v>
      </c>
      <c r="K400">
        <f>VLOOKUP(G400,Sheet3!B:E,4,0)</f>
        <v>4.75</v>
      </c>
      <c r="O400" s="9">
        <f t="shared" si="6"/>
        <v>4.75</v>
      </c>
      <c r="P400" s="10" t="str">
        <f>VLOOKUP(C400,DE_PARA!H:I,2,0)</f>
        <v>Setembro</v>
      </c>
      <c r="Q400" s="10" t="str">
        <f>VLOOKUP(F400,'BASE CONTATOS'!C:D,2,0)</f>
        <v>Bial</v>
      </c>
    </row>
    <row r="401" spans="2:17" x14ac:dyDescent="0.3">
      <c r="B401" t="str">
        <f>CSV!M400</f>
        <v/>
      </c>
      <c r="C401" t="str">
        <f>CSV!O400</f>
        <v/>
      </c>
      <c r="D401" s="6" t="e">
        <f>CSV!P400</f>
        <v>#VALUE!</v>
      </c>
      <c r="F401" t="str">
        <f>CSV!K400</f>
        <v/>
      </c>
      <c r="G401" t="str">
        <f>CSV!L400</f>
        <v/>
      </c>
      <c r="H401" t="str">
        <f>IFERROR(VLOOKUP(G401,Sheet3!B:C,2,0),"")</f>
        <v/>
      </c>
      <c r="I401">
        <v>2</v>
      </c>
      <c r="K401" t="e">
        <f>VLOOKUP(G401,Sheet3!B:E,4,0)</f>
        <v>#N/A</v>
      </c>
      <c r="O401" s="9" t="e">
        <f t="shared" si="6"/>
        <v>#N/A</v>
      </c>
      <c r="P401" s="10" t="e">
        <f>VLOOKUP(C401,DE_PARA!H:I,2,0)</f>
        <v>#N/A</v>
      </c>
      <c r="Q401" s="10" t="e">
        <f>VLOOKUP(F401,'BASE CONTATOS'!C:D,2,0)</f>
        <v>#N/A</v>
      </c>
    </row>
    <row r="402" spans="2:17" x14ac:dyDescent="0.3">
      <c r="B402">
        <f>CSV!M401</f>
        <v>2019</v>
      </c>
      <c r="C402">
        <f>CSV!O401</f>
        <v>9</v>
      </c>
      <c r="D402" s="6">
        <f>CSV!P401</f>
        <v>6</v>
      </c>
      <c r="F402">
        <f>CSV!K401</f>
        <v>62286</v>
      </c>
      <c r="G402">
        <f>CSV!L401</f>
        <v>9084</v>
      </c>
      <c r="H402" t="str">
        <f>IFERROR(VLOOKUP(G402,Sheet3!B:C,2,0),"")</f>
        <v>MEL</v>
      </c>
      <c r="I402">
        <v>4</v>
      </c>
      <c r="K402">
        <f>VLOOKUP(G402,Sheet3!B:E,4,0)</f>
        <v>19.190000000000001</v>
      </c>
      <c r="O402" s="9">
        <f t="shared" si="6"/>
        <v>19.190000000000001</v>
      </c>
      <c r="P402" s="10" t="str">
        <f>VLOOKUP(C402,DE_PARA!H:I,2,0)</f>
        <v>Setembro</v>
      </c>
      <c r="Q402" s="10" t="str">
        <f>VLOOKUP(F402,'BASE CONTATOS'!C:D,2,0)</f>
        <v>Steffan</v>
      </c>
    </row>
    <row r="403" spans="2:17" x14ac:dyDescent="0.3">
      <c r="B403" t="str">
        <f>CSV!M402</f>
        <v/>
      </c>
      <c r="C403" t="str">
        <f>CSV!O402</f>
        <v/>
      </c>
      <c r="D403" s="6" t="e">
        <f>CSV!P402</f>
        <v>#VALUE!</v>
      </c>
      <c r="F403" t="str">
        <f>CSV!K402</f>
        <v/>
      </c>
      <c r="G403" t="str">
        <f>CSV!L402</f>
        <v/>
      </c>
      <c r="H403" t="str">
        <f>IFERROR(VLOOKUP(G403,Sheet3!B:C,2,0),"")</f>
        <v/>
      </c>
      <c r="I403">
        <v>8</v>
      </c>
      <c r="K403" t="e">
        <f>VLOOKUP(G403,Sheet3!B:E,4,0)</f>
        <v>#N/A</v>
      </c>
      <c r="O403" s="9" t="e">
        <f t="shared" si="6"/>
        <v>#N/A</v>
      </c>
      <c r="P403" s="10" t="e">
        <f>VLOOKUP(C403,DE_PARA!H:I,2,0)</f>
        <v>#N/A</v>
      </c>
      <c r="Q403" s="10" t="e">
        <f>VLOOKUP(F403,'BASE CONTATOS'!C:D,2,0)</f>
        <v>#N/A</v>
      </c>
    </row>
    <row r="404" spans="2:17" x14ac:dyDescent="0.3">
      <c r="B404">
        <f>CSV!M403</f>
        <v>2019</v>
      </c>
      <c r="C404">
        <f>CSV!O403</f>
        <v>9</v>
      </c>
      <c r="D404" s="6">
        <f>CSV!P403</f>
        <v>7</v>
      </c>
      <c r="F404">
        <f>CSV!K403</f>
        <v>56365</v>
      </c>
      <c r="G404">
        <f>CSV!L403</f>
        <v>9084</v>
      </c>
      <c r="H404" t="str">
        <f>IFERROR(VLOOKUP(G404,Sheet3!B:C,2,0),"")</f>
        <v>MEL</v>
      </c>
      <c r="I404">
        <v>5</v>
      </c>
      <c r="K404">
        <f>VLOOKUP(G404,Sheet3!B:E,4,0)</f>
        <v>19.190000000000001</v>
      </c>
      <c r="O404" s="9">
        <f t="shared" si="6"/>
        <v>19.190000000000001</v>
      </c>
      <c r="P404" s="10" t="str">
        <f>VLOOKUP(C404,DE_PARA!H:I,2,0)</f>
        <v>Setembro</v>
      </c>
      <c r="Q404" s="10" t="str">
        <f>VLOOKUP(F404,'BASE CONTATOS'!C:D,2,0)</f>
        <v>Dr. Januário</v>
      </c>
    </row>
    <row r="405" spans="2:17" x14ac:dyDescent="0.3">
      <c r="B405" t="str">
        <f>CSV!M404</f>
        <v/>
      </c>
      <c r="C405" t="str">
        <f>CSV!O404</f>
        <v/>
      </c>
      <c r="D405" s="6" t="e">
        <f>CSV!P404</f>
        <v>#VALUE!</v>
      </c>
      <c r="F405" t="str">
        <f>CSV!K404</f>
        <v/>
      </c>
      <c r="G405" t="str">
        <f>CSV!L404</f>
        <v/>
      </c>
      <c r="H405" t="str">
        <f>IFERROR(VLOOKUP(G405,Sheet3!B:C,2,0),"")</f>
        <v/>
      </c>
      <c r="I405">
        <v>10</v>
      </c>
      <c r="K405" t="e">
        <f>VLOOKUP(G405,Sheet3!B:E,4,0)</f>
        <v>#N/A</v>
      </c>
      <c r="O405" s="9" t="e">
        <f t="shared" si="6"/>
        <v>#N/A</v>
      </c>
      <c r="P405" s="10" t="e">
        <f>VLOOKUP(C405,DE_PARA!H:I,2,0)</f>
        <v>#N/A</v>
      </c>
      <c r="Q405" s="10" t="e">
        <f>VLOOKUP(F405,'BASE CONTATOS'!C:D,2,0)</f>
        <v>#N/A</v>
      </c>
    </row>
    <row r="406" spans="2:17" x14ac:dyDescent="0.3">
      <c r="B406">
        <f>CSV!M405</f>
        <v>2019</v>
      </c>
      <c r="C406">
        <f>CSV!O405</f>
        <v>9</v>
      </c>
      <c r="D406" s="6">
        <f>CSV!P405</f>
        <v>23</v>
      </c>
      <c r="F406">
        <f>CSV!K405</f>
        <v>56365</v>
      </c>
      <c r="G406">
        <f>CSV!L405</f>
        <v>988</v>
      </c>
      <c r="H406" t="str">
        <f>IFERROR(VLOOKUP(G406,Sheet3!B:C,2,0),"")</f>
        <v>MACARRÃO</v>
      </c>
      <c r="I406">
        <v>7</v>
      </c>
      <c r="K406">
        <f>VLOOKUP(G406,Sheet3!B:E,4,0)</f>
        <v>4.75</v>
      </c>
      <c r="O406" s="9">
        <f t="shared" si="6"/>
        <v>4.75</v>
      </c>
      <c r="P406" s="10" t="str">
        <f>VLOOKUP(C406,DE_PARA!H:I,2,0)</f>
        <v>Setembro</v>
      </c>
      <c r="Q406" s="10" t="str">
        <f>VLOOKUP(F406,'BASE CONTATOS'!C:D,2,0)</f>
        <v>Dr. Januário</v>
      </c>
    </row>
    <row r="407" spans="2:17" x14ac:dyDescent="0.3">
      <c r="B407" t="str">
        <f>CSV!M406</f>
        <v/>
      </c>
      <c r="C407" t="str">
        <f>CSV!O406</f>
        <v/>
      </c>
      <c r="D407" s="6" t="e">
        <f>CSV!P406</f>
        <v>#VALUE!</v>
      </c>
      <c r="F407" t="str">
        <f>CSV!K406</f>
        <v/>
      </c>
      <c r="G407" t="str">
        <f>CSV!L406</f>
        <v/>
      </c>
      <c r="H407" t="str">
        <f>IFERROR(VLOOKUP(G407,Sheet3!B:C,2,0),"")</f>
        <v/>
      </c>
      <c r="I407">
        <v>8</v>
      </c>
      <c r="K407" t="e">
        <f>VLOOKUP(G407,Sheet3!B:E,4,0)</f>
        <v>#N/A</v>
      </c>
      <c r="O407" s="9" t="e">
        <f t="shared" si="6"/>
        <v>#N/A</v>
      </c>
      <c r="P407" s="10" t="e">
        <f>VLOOKUP(C407,DE_PARA!H:I,2,0)</f>
        <v>#N/A</v>
      </c>
      <c r="Q407" s="10" t="e">
        <f>VLOOKUP(F407,'BASE CONTATOS'!C:D,2,0)</f>
        <v>#N/A</v>
      </c>
    </row>
    <row r="408" spans="2:17" x14ac:dyDescent="0.3">
      <c r="B408">
        <f>CSV!M407</f>
        <v>2019</v>
      </c>
      <c r="C408">
        <f>CSV!O407</f>
        <v>9</v>
      </c>
      <c r="D408" s="6">
        <f>CSV!P407</f>
        <v>13</v>
      </c>
      <c r="F408">
        <f>CSV!K407</f>
        <v>57543</v>
      </c>
      <c r="G408">
        <f>CSV!L407</f>
        <v>504</v>
      </c>
      <c r="H408" t="str">
        <f>IFERROR(VLOOKUP(G408,Sheet3!B:C,2,0),"")</f>
        <v>LEITE</v>
      </c>
      <c r="I408">
        <v>5</v>
      </c>
      <c r="K408">
        <f>VLOOKUP(G408,Sheet3!B:E,4,0)</f>
        <v>3.99</v>
      </c>
      <c r="O408" s="9">
        <f t="shared" si="6"/>
        <v>3.99</v>
      </c>
      <c r="P408" s="10" t="str">
        <f>VLOOKUP(C408,DE_PARA!H:I,2,0)</f>
        <v>Setembro</v>
      </c>
      <c r="Q408" s="10" t="str">
        <f>VLOOKUP(F408,'BASE CONTATOS'!C:D,2,0)</f>
        <v>Stella</v>
      </c>
    </row>
    <row r="409" spans="2:17" x14ac:dyDescent="0.3">
      <c r="B409" t="str">
        <f>CSV!M408</f>
        <v/>
      </c>
      <c r="C409" t="str">
        <f>CSV!O408</f>
        <v/>
      </c>
      <c r="D409" s="6" t="e">
        <f>CSV!P408</f>
        <v>#VALUE!</v>
      </c>
      <c r="F409" t="str">
        <f>CSV!K408</f>
        <v/>
      </c>
      <c r="G409" t="str">
        <f>CSV!L408</f>
        <v/>
      </c>
      <c r="H409" t="str">
        <f>IFERROR(VLOOKUP(G409,Sheet3!B:C,2,0),"")</f>
        <v/>
      </c>
      <c r="I409">
        <v>7</v>
      </c>
      <c r="K409" t="e">
        <f>VLOOKUP(G409,Sheet3!B:E,4,0)</f>
        <v>#N/A</v>
      </c>
      <c r="O409" s="9" t="e">
        <f t="shared" si="6"/>
        <v>#N/A</v>
      </c>
      <c r="P409" s="10" t="e">
        <f>VLOOKUP(C409,DE_PARA!H:I,2,0)</f>
        <v>#N/A</v>
      </c>
      <c r="Q409" s="10" t="e">
        <f>VLOOKUP(F409,'BASE CONTATOS'!C:D,2,0)</f>
        <v>#N/A</v>
      </c>
    </row>
    <row r="410" spans="2:17" x14ac:dyDescent="0.3">
      <c r="B410">
        <f>CSV!M409</f>
        <v>2019</v>
      </c>
      <c r="C410">
        <f>CSV!O409</f>
        <v>9</v>
      </c>
      <c r="D410" s="6">
        <f>CSV!P409</f>
        <v>27</v>
      </c>
      <c r="F410">
        <f>CSV!K409</f>
        <v>56365</v>
      </c>
      <c r="G410">
        <f>CSV!L409</f>
        <v>503</v>
      </c>
      <c r="H410" t="str">
        <f>IFERROR(VLOOKUP(G410,Sheet3!B:C,2,0),"")</f>
        <v>CARVÃO</v>
      </c>
      <c r="I410">
        <v>3</v>
      </c>
      <c r="K410">
        <f>VLOOKUP(G410,Sheet3!B:E,4,0)</f>
        <v>15.94</v>
      </c>
      <c r="O410" s="9">
        <f t="shared" si="6"/>
        <v>15.94</v>
      </c>
      <c r="P410" s="10" t="str">
        <f>VLOOKUP(C410,DE_PARA!H:I,2,0)</f>
        <v>Setembro</v>
      </c>
      <c r="Q410" s="10" t="str">
        <f>VLOOKUP(F410,'BASE CONTATOS'!C:D,2,0)</f>
        <v>Dr. Januário</v>
      </c>
    </row>
    <row r="411" spans="2:17" x14ac:dyDescent="0.3">
      <c r="B411" t="str">
        <f>CSV!M410</f>
        <v/>
      </c>
      <c r="C411" t="str">
        <f>CSV!O410</f>
        <v/>
      </c>
      <c r="D411" s="6" t="e">
        <f>CSV!P410</f>
        <v>#VALUE!</v>
      </c>
      <c r="F411" t="str">
        <f>CSV!K410</f>
        <v/>
      </c>
      <c r="G411" t="str">
        <f>CSV!L410</f>
        <v/>
      </c>
      <c r="H411" t="str">
        <f>IFERROR(VLOOKUP(G411,Sheet3!B:C,2,0),"")</f>
        <v/>
      </c>
      <c r="I411">
        <v>8</v>
      </c>
      <c r="K411" t="e">
        <f>VLOOKUP(G411,Sheet3!B:E,4,0)</f>
        <v>#N/A</v>
      </c>
      <c r="O411" s="9" t="e">
        <f t="shared" si="6"/>
        <v>#N/A</v>
      </c>
      <c r="P411" s="10" t="e">
        <f>VLOOKUP(C411,DE_PARA!H:I,2,0)</f>
        <v>#N/A</v>
      </c>
      <c r="Q411" s="10" t="e">
        <f>VLOOKUP(F411,'BASE CONTATOS'!C:D,2,0)</f>
        <v>#N/A</v>
      </c>
    </row>
    <row r="412" spans="2:17" x14ac:dyDescent="0.3">
      <c r="B412">
        <f>CSV!M411</f>
        <v>2019</v>
      </c>
      <c r="C412">
        <f>CSV!O411</f>
        <v>10</v>
      </c>
      <c r="D412" s="6">
        <f>CSV!P411</f>
        <v>7</v>
      </c>
      <c r="F412">
        <f>CSV!K411</f>
        <v>27697</v>
      </c>
      <c r="G412">
        <f>CSV!L411</f>
        <v>2349</v>
      </c>
      <c r="H412" t="str">
        <f>IFERROR(VLOOKUP(G412,Sheet3!B:C,2,0),"")</f>
        <v>AÇÚCAR</v>
      </c>
      <c r="I412">
        <v>8</v>
      </c>
      <c r="K412">
        <f>VLOOKUP(G412,Sheet3!B:E,4,0)</f>
        <v>10.74</v>
      </c>
      <c r="O412" s="9">
        <f t="shared" si="6"/>
        <v>10.74</v>
      </c>
      <c r="P412" s="10" t="str">
        <f>VLOOKUP(C412,DE_PARA!H:I,2,0)</f>
        <v>Outubro</v>
      </c>
      <c r="Q412" s="10" t="e">
        <f>VLOOKUP(F412,'BASE CONTATOS'!C:D,2,0)</f>
        <v>#N/A</v>
      </c>
    </row>
    <row r="413" spans="2:17" x14ac:dyDescent="0.3">
      <c r="B413" t="str">
        <f>CSV!M412</f>
        <v/>
      </c>
      <c r="C413" t="str">
        <f>CSV!O412</f>
        <v/>
      </c>
      <c r="D413" s="6" t="e">
        <f>CSV!P412</f>
        <v>#VALUE!</v>
      </c>
      <c r="F413" t="str">
        <f>CSV!K412</f>
        <v/>
      </c>
      <c r="G413" t="str">
        <f>CSV!L412</f>
        <v/>
      </c>
      <c r="H413" t="str">
        <f>IFERROR(VLOOKUP(G413,Sheet3!B:C,2,0),"")</f>
        <v/>
      </c>
      <c r="I413">
        <v>2</v>
      </c>
      <c r="K413" t="e">
        <f>VLOOKUP(G413,Sheet3!B:E,4,0)</f>
        <v>#N/A</v>
      </c>
      <c r="O413" s="9" t="e">
        <f t="shared" si="6"/>
        <v>#N/A</v>
      </c>
      <c r="P413" s="10" t="e">
        <f>VLOOKUP(C413,DE_PARA!H:I,2,0)</f>
        <v>#N/A</v>
      </c>
      <c r="Q413" s="10" t="e">
        <f>VLOOKUP(F413,'BASE CONTATOS'!C:D,2,0)</f>
        <v>#N/A</v>
      </c>
    </row>
    <row r="414" spans="2:17" x14ac:dyDescent="0.3">
      <c r="B414">
        <f>CSV!M413</f>
        <v>2019</v>
      </c>
      <c r="C414">
        <f>CSV!O413</f>
        <v>10</v>
      </c>
      <c r="D414" s="6">
        <f>CSV!P413</f>
        <v>2</v>
      </c>
      <c r="F414">
        <f>CSV!K413</f>
        <v>61673</v>
      </c>
      <c r="G414">
        <f>CSV!L413</f>
        <v>9084</v>
      </c>
      <c r="H414" t="str">
        <f>IFERROR(VLOOKUP(G414,Sheet3!B:C,2,0),"")</f>
        <v>MEL</v>
      </c>
      <c r="I414">
        <v>4</v>
      </c>
      <c r="K414">
        <f>VLOOKUP(G414,Sheet3!B:E,4,0)</f>
        <v>19.190000000000001</v>
      </c>
      <c r="O414" s="9">
        <f t="shared" si="6"/>
        <v>19.190000000000001</v>
      </c>
      <c r="P414" s="10" t="str">
        <f>VLOOKUP(C414,DE_PARA!H:I,2,0)</f>
        <v>Outubro</v>
      </c>
      <c r="Q414" s="10" t="str">
        <f>VLOOKUP(F414,'BASE CONTATOS'!C:D,2,0)</f>
        <v>Pedro</v>
      </c>
    </row>
    <row r="415" spans="2:17" x14ac:dyDescent="0.3">
      <c r="B415" t="str">
        <f>CSV!M414</f>
        <v/>
      </c>
      <c r="C415" t="str">
        <f>CSV!O414</f>
        <v/>
      </c>
      <c r="D415" s="6" t="e">
        <f>CSV!P414</f>
        <v>#VALUE!</v>
      </c>
      <c r="F415" t="str">
        <f>CSV!K414</f>
        <v/>
      </c>
      <c r="G415" t="str">
        <f>CSV!L414</f>
        <v/>
      </c>
      <c r="H415" t="str">
        <f>IFERROR(VLOOKUP(G415,Sheet3!B:C,2,0),"")</f>
        <v/>
      </c>
      <c r="I415">
        <v>9</v>
      </c>
      <c r="K415" t="e">
        <f>VLOOKUP(G415,Sheet3!B:E,4,0)</f>
        <v>#N/A</v>
      </c>
      <c r="O415" s="9" t="e">
        <f t="shared" si="6"/>
        <v>#N/A</v>
      </c>
      <c r="P415" s="10" t="e">
        <f>VLOOKUP(C415,DE_PARA!H:I,2,0)</f>
        <v>#N/A</v>
      </c>
      <c r="Q415" s="10" t="e">
        <f>VLOOKUP(F415,'BASE CONTATOS'!C:D,2,0)</f>
        <v>#N/A</v>
      </c>
    </row>
    <row r="416" spans="2:17" x14ac:dyDescent="0.3">
      <c r="B416">
        <f>CSV!M415</f>
        <v>2019</v>
      </c>
      <c r="C416">
        <f>CSV!O415</f>
        <v>10</v>
      </c>
      <c r="D416" s="6">
        <f>CSV!P415</f>
        <v>25</v>
      </c>
      <c r="F416">
        <f>CSV!K415</f>
        <v>27697</v>
      </c>
      <c r="G416">
        <f>CSV!L415</f>
        <v>503</v>
      </c>
      <c r="H416" t="str">
        <f>IFERROR(VLOOKUP(G416,Sheet3!B:C,2,0),"")</f>
        <v>CARVÃO</v>
      </c>
      <c r="I416">
        <v>8</v>
      </c>
      <c r="K416">
        <f>VLOOKUP(G416,Sheet3!B:E,4,0)</f>
        <v>15.94</v>
      </c>
      <c r="O416" s="9">
        <f t="shared" si="6"/>
        <v>15.94</v>
      </c>
      <c r="P416" s="10" t="str">
        <f>VLOOKUP(C416,DE_PARA!H:I,2,0)</f>
        <v>Outubro</v>
      </c>
      <c r="Q416" s="10" t="e">
        <f>VLOOKUP(F416,'BASE CONTATOS'!C:D,2,0)</f>
        <v>#N/A</v>
      </c>
    </row>
    <row r="417" spans="2:17" x14ac:dyDescent="0.3">
      <c r="B417" t="str">
        <f>CSV!M416</f>
        <v/>
      </c>
      <c r="C417" t="str">
        <f>CSV!O416</f>
        <v/>
      </c>
      <c r="D417" s="6" t="e">
        <f>CSV!P416</f>
        <v>#VALUE!</v>
      </c>
      <c r="F417" t="str">
        <f>CSV!K416</f>
        <v/>
      </c>
      <c r="G417" t="str">
        <f>CSV!L416</f>
        <v/>
      </c>
      <c r="H417" t="str">
        <f>IFERROR(VLOOKUP(G417,Sheet3!B:C,2,0),"")</f>
        <v/>
      </c>
      <c r="I417">
        <v>4</v>
      </c>
      <c r="K417" t="e">
        <f>VLOOKUP(G417,Sheet3!B:E,4,0)</f>
        <v>#N/A</v>
      </c>
      <c r="O417" s="9" t="e">
        <f t="shared" si="6"/>
        <v>#N/A</v>
      </c>
      <c r="P417" s="10" t="e">
        <f>VLOOKUP(C417,DE_PARA!H:I,2,0)</f>
        <v>#N/A</v>
      </c>
      <c r="Q417" s="10" t="e">
        <f>VLOOKUP(F417,'BASE CONTATOS'!C:D,2,0)</f>
        <v>#N/A</v>
      </c>
    </row>
    <row r="418" spans="2:17" x14ac:dyDescent="0.3">
      <c r="B418">
        <f>CSV!M417</f>
        <v>2019</v>
      </c>
      <c r="C418">
        <f>CSV!O417</f>
        <v>10</v>
      </c>
      <c r="D418" s="6">
        <f>CSV!P417</f>
        <v>29</v>
      </c>
      <c r="F418">
        <f>CSV!K417</f>
        <v>90364</v>
      </c>
      <c r="G418">
        <f>CSV!L417</f>
        <v>2349</v>
      </c>
      <c r="H418" t="str">
        <f>IFERROR(VLOOKUP(G418,Sheet3!B:C,2,0),"")</f>
        <v>AÇÚCAR</v>
      </c>
      <c r="I418">
        <v>4</v>
      </c>
      <c r="K418">
        <f>VLOOKUP(G418,Sheet3!B:E,4,0)</f>
        <v>10.74</v>
      </c>
      <c r="O418" s="9">
        <f t="shared" si="6"/>
        <v>10.74</v>
      </c>
      <c r="P418" s="10" t="str">
        <f>VLOOKUP(C418,DE_PARA!H:I,2,0)</f>
        <v>Outubro</v>
      </c>
      <c r="Q418" s="10" t="str">
        <f>VLOOKUP(F418,'BASE CONTATOS'!C:D,2,0)</f>
        <v>Thomaz</v>
      </c>
    </row>
    <row r="419" spans="2:17" x14ac:dyDescent="0.3">
      <c r="B419" t="str">
        <f>CSV!M418</f>
        <v/>
      </c>
      <c r="C419" t="str">
        <f>CSV!O418</f>
        <v/>
      </c>
      <c r="D419" s="6" t="e">
        <f>CSV!P418</f>
        <v>#VALUE!</v>
      </c>
      <c r="F419" t="str">
        <f>CSV!K418</f>
        <v/>
      </c>
      <c r="G419" t="str">
        <f>CSV!L418</f>
        <v/>
      </c>
      <c r="H419" t="str">
        <f>IFERROR(VLOOKUP(G419,Sheet3!B:C,2,0),"")</f>
        <v/>
      </c>
      <c r="I419">
        <v>9</v>
      </c>
      <c r="K419" t="e">
        <f>VLOOKUP(G419,Sheet3!B:E,4,0)</f>
        <v>#N/A</v>
      </c>
      <c r="O419" s="9" t="e">
        <f t="shared" si="6"/>
        <v>#N/A</v>
      </c>
      <c r="P419" s="10" t="e">
        <f>VLOOKUP(C419,DE_PARA!H:I,2,0)</f>
        <v>#N/A</v>
      </c>
      <c r="Q419" s="10" t="e">
        <f>VLOOKUP(F419,'BASE CONTATOS'!C:D,2,0)</f>
        <v>#N/A</v>
      </c>
    </row>
    <row r="420" spans="2:17" x14ac:dyDescent="0.3">
      <c r="B420">
        <f>CSV!M419</f>
        <v>2019</v>
      </c>
      <c r="C420">
        <f>CSV!O419</f>
        <v>10</v>
      </c>
      <c r="D420" s="6">
        <f>CSV!P419</f>
        <v>3</v>
      </c>
      <c r="F420">
        <f>CSV!K419</f>
        <v>56365</v>
      </c>
      <c r="G420">
        <f>CSV!L419</f>
        <v>988</v>
      </c>
      <c r="H420" t="str">
        <f>IFERROR(VLOOKUP(G420,Sheet3!B:C,2,0),"")</f>
        <v>MACARRÃO</v>
      </c>
      <c r="I420">
        <v>4</v>
      </c>
      <c r="K420">
        <f>VLOOKUP(G420,Sheet3!B:E,4,0)</f>
        <v>4.75</v>
      </c>
      <c r="O420" s="9">
        <f t="shared" si="6"/>
        <v>4.75</v>
      </c>
      <c r="P420" s="10" t="str">
        <f>VLOOKUP(C420,DE_PARA!H:I,2,0)</f>
        <v>Outubro</v>
      </c>
      <c r="Q420" s="10" t="str">
        <f>VLOOKUP(F420,'BASE CONTATOS'!C:D,2,0)</f>
        <v>Dr. Januário</v>
      </c>
    </row>
    <row r="421" spans="2:17" x14ac:dyDescent="0.3">
      <c r="B421" t="str">
        <f>CSV!M420</f>
        <v/>
      </c>
      <c r="C421" t="str">
        <f>CSV!O420</f>
        <v/>
      </c>
      <c r="D421" s="6" t="e">
        <f>CSV!P420</f>
        <v>#VALUE!</v>
      </c>
      <c r="F421" t="str">
        <f>CSV!K420</f>
        <v/>
      </c>
      <c r="G421" t="str">
        <f>CSV!L420</f>
        <v/>
      </c>
      <c r="H421" t="str">
        <f>IFERROR(VLOOKUP(G421,Sheet3!B:C,2,0),"")</f>
        <v/>
      </c>
      <c r="I421">
        <v>6</v>
      </c>
      <c r="K421" t="e">
        <f>VLOOKUP(G421,Sheet3!B:E,4,0)</f>
        <v>#N/A</v>
      </c>
      <c r="O421" s="9" t="e">
        <f t="shared" si="6"/>
        <v>#N/A</v>
      </c>
      <c r="P421" s="10" t="e">
        <f>VLOOKUP(C421,DE_PARA!H:I,2,0)</f>
        <v>#N/A</v>
      </c>
      <c r="Q421" s="10" t="e">
        <f>VLOOKUP(F421,'BASE CONTATOS'!C:D,2,0)</f>
        <v>#N/A</v>
      </c>
    </row>
    <row r="422" spans="2:17" x14ac:dyDescent="0.3">
      <c r="B422">
        <f>CSV!M421</f>
        <v>2019</v>
      </c>
      <c r="C422">
        <f>CSV!O421</f>
        <v>10</v>
      </c>
      <c r="D422" s="6">
        <f>CSV!P421</f>
        <v>16</v>
      </c>
      <c r="F422">
        <f>CSV!K421</f>
        <v>62286</v>
      </c>
      <c r="G422">
        <f>CSV!L421</f>
        <v>1164</v>
      </c>
      <c r="H422" t="str">
        <f>IFERROR(VLOOKUP(G422,Sheet3!B:C,2,0),"")</f>
        <v>QUEIJO</v>
      </c>
      <c r="I422">
        <v>4</v>
      </c>
      <c r="K422">
        <f>VLOOKUP(G422,Sheet3!B:E,4,0)</f>
        <v>27.41</v>
      </c>
      <c r="O422" s="9">
        <f t="shared" si="6"/>
        <v>27.41</v>
      </c>
      <c r="P422" s="10" t="str">
        <f>VLOOKUP(C422,DE_PARA!H:I,2,0)</f>
        <v>Outubro</v>
      </c>
      <c r="Q422" s="10" t="str">
        <f>VLOOKUP(F422,'BASE CONTATOS'!C:D,2,0)</f>
        <v>Steffan</v>
      </c>
    </row>
    <row r="423" spans="2:17" x14ac:dyDescent="0.3">
      <c r="B423" t="str">
        <f>CSV!M422</f>
        <v/>
      </c>
      <c r="C423" t="str">
        <f>CSV!O422</f>
        <v/>
      </c>
      <c r="D423" s="6" t="e">
        <f>CSV!P422</f>
        <v>#VALUE!</v>
      </c>
      <c r="F423" t="str">
        <f>CSV!K422</f>
        <v/>
      </c>
      <c r="G423" t="str">
        <f>CSV!L422</f>
        <v/>
      </c>
      <c r="H423" t="str">
        <f>IFERROR(VLOOKUP(G423,Sheet3!B:C,2,0),"")</f>
        <v/>
      </c>
      <c r="I423">
        <v>9</v>
      </c>
      <c r="K423" t="e">
        <f>VLOOKUP(G423,Sheet3!B:E,4,0)</f>
        <v>#N/A</v>
      </c>
      <c r="O423" s="9" t="e">
        <f t="shared" si="6"/>
        <v>#N/A</v>
      </c>
      <c r="P423" s="10" t="e">
        <f>VLOOKUP(C423,DE_PARA!H:I,2,0)</f>
        <v>#N/A</v>
      </c>
      <c r="Q423" s="10" t="e">
        <f>VLOOKUP(F423,'BASE CONTATOS'!C:D,2,0)</f>
        <v>#N/A</v>
      </c>
    </row>
    <row r="424" spans="2:17" x14ac:dyDescent="0.3">
      <c r="B424">
        <f>CSV!M423</f>
        <v>2019</v>
      </c>
      <c r="C424">
        <f>CSV!O423</f>
        <v>10</v>
      </c>
      <c r="D424" s="6">
        <f>CSV!P423</f>
        <v>6</v>
      </c>
      <c r="F424">
        <f>CSV!K423</f>
        <v>56365</v>
      </c>
      <c r="G424">
        <f>CSV!L423</f>
        <v>9096</v>
      </c>
      <c r="H424" t="str">
        <f>IFERROR(VLOOKUP(G424,Sheet3!B:C,2,0),"")</f>
        <v>AVEIA</v>
      </c>
      <c r="I424">
        <v>6</v>
      </c>
      <c r="K424">
        <f>VLOOKUP(G424,Sheet3!B:E,4,0)</f>
        <v>13.9</v>
      </c>
      <c r="O424" s="9">
        <f t="shared" si="6"/>
        <v>13.9</v>
      </c>
      <c r="P424" s="10" t="str">
        <f>VLOOKUP(C424,DE_PARA!H:I,2,0)</f>
        <v>Outubro</v>
      </c>
      <c r="Q424" s="10" t="str">
        <f>VLOOKUP(F424,'BASE CONTATOS'!C:D,2,0)</f>
        <v>Dr. Januário</v>
      </c>
    </row>
    <row r="425" spans="2:17" x14ac:dyDescent="0.3">
      <c r="B425" t="str">
        <f>CSV!M424</f>
        <v/>
      </c>
      <c r="C425" t="str">
        <f>CSV!O424</f>
        <v/>
      </c>
      <c r="D425" s="6" t="e">
        <f>CSV!P424</f>
        <v>#VALUE!</v>
      </c>
      <c r="F425" t="str">
        <f>CSV!K424</f>
        <v/>
      </c>
      <c r="G425" t="str">
        <f>CSV!L424</f>
        <v/>
      </c>
      <c r="H425" t="str">
        <f>IFERROR(VLOOKUP(G425,Sheet3!B:C,2,0),"")</f>
        <v/>
      </c>
      <c r="I425">
        <v>4</v>
      </c>
      <c r="K425" t="e">
        <f>VLOOKUP(G425,Sheet3!B:E,4,0)</f>
        <v>#N/A</v>
      </c>
      <c r="O425" s="9" t="e">
        <f t="shared" si="6"/>
        <v>#N/A</v>
      </c>
      <c r="P425" s="10" t="e">
        <f>VLOOKUP(C425,DE_PARA!H:I,2,0)</f>
        <v>#N/A</v>
      </c>
      <c r="Q425" s="10" t="e">
        <f>VLOOKUP(F425,'BASE CONTATOS'!C:D,2,0)</f>
        <v>#N/A</v>
      </c>
    </row>
    <row r="426" spans="2:17" x14ac:dyDescent="0.3">
      <c r="B426">
        <f>CSV!M425</f>
        <v>2019</v>
      </c>
      <c r="C426">
        <f>CSV!O425</f>
        <v>10</v>
      </c>
      <c r="D426" s="6">
        <f>CSV!P425</f>
        <v>7</v>
      </c>
      <c r="F426">
        <f>CSV!K425</f>
        <v>62286</v>
      </c>
      <c r="G426">
        <f>CSV!L425</f>
        <v>9096</v>
      </c>
      <c r="H426" t="str">
        <f>IFERROR(VLOOKUP(G426,Sheet3!B:C,2,0),"")</f>
        <v>AVEIA</v>
      </c>
      <c r="I426">
        <v>1</v>
      </c>
      <c r="K426">
        <f>VLOOKUP(G426,Sheet3!B:E,4,0)</f>
        <v>13.9</v>
      </c>
      <c r="O426" s="9">
        <f t="shared" si="6"/>
        <v>13.9</v>
      </c>
      <c r="P426" s="10" t="str">
        <f>VLOOKUP(C426,DE_PARA!H:I,2,0)</f>
        <v>Outubro</v>
      </c>
      <c r="Q426" s="10" t="str">
        <f>VLOOKUP(F426,'BASE CONTATOS'!C:D,2,0)</f>
        <v>Steffan</v>
      </c>
    </row>
    <row r="427" spans="2:17" x14ac:dyDescent="0.3">
      <c r="B427" t="str">
        <f>CSV!M426</f>
        <v/>
      </c>
      <c r="C427" t="str">
        <f>CSV!O426</f>
        <v/>
      </c>
      <c r="D427" s="6" t="e">
        <f>CSV!P426</f>
        <v>#VALUE!</v>
      </c>
      <c r="F427" t="str">
        <f>CSV!K426</f>
        <v/>
      </c>
      <c r="G427" t="str">
        <f>CSV!L426</f>
        <v/>
      </c>
      <c r="H427" t="str">
        <f>IFERROR(VLOOKUP(G427,Sheet3!B:C,2,0),"")</f>
        <v/>
      </c>
      <c r="I427">
        <v>5</v>
      </c>
      <c r="K427" t="e">
        <f>VLOOKUP(G427,Sheet3!B:E,4,0)</f>
        <v>#N/A</v>
      </c>
      <c r="O427" s="9" t="e">
        <f t="shared" si="6"/>
        <v>#N/A</v>
      </c>
      <c r="P427" s="10" t="e">
        <f>VLOOKUP(C427,DE_PARA!H:I,2,0)</f>
        <v>#N/A</v>
      </c>
      <c r="Q427" s="10" t="e">
        <f>VLOOKUP(F427,'BASE CONTATOS'!C:D,2,0)</f>
        <v>#N/A</v>
      </c>
    </row>
    <row r="428" spans="2:17" x14ac:dyDescent="0.3">
      <c r="B428">
        <f>CSV!M427</f>
        <v>2019</v>
      </c>
      <c r="C428">
        <f>CSV!O427</f>
        <v>10</v>
      </c>
      <c r="D428" s="6">
        <f>CSV!P427</f>
        <v>23</v>
      </c>
      <c r="F428">
        <f>CSV!K427</f>
        <v>61673</v>
      </c>
      <c r="G428">
        <f>CSV!L427</f>
        <v>9096</v>
      </c>
      <c r="H428" t="str">
        <f>IFERROR(VLOOKUP(G428,Sheet3!B:C,2,0),"")</f>
        <v>AVEIA</v>
      </c>
      <c r="I428">
        <v>5</v>
      </c>
      <c r="K428">
        <f>VLOOKUP(G428,Sheet3!B:E,4,0)</f>
        <v>13.9</v>
      </c>
      <c r="O428" s="9">
        <f t="shared" si="6"/>
        <v>13.9</v>
      </c>
      <c r="P428" s="10" t="str">
        <f>VLOOKUP(C428,DE_PARA!H:I,2,0)</f>
        <v>Outubro</v>
      </c>
      <c r="Q428" s="10" t="str">
        <f>VLOOKUP(F428,'BASE CONTATOS'!C:D,2,0)</f>
        <v>Pedro</v>
      </c>
    </row>
    <row r="429" spans="2:17" x14ac:dyDescent="0.3">
      <c r="B429" t="str">
        <f>CSV!M428</f>
        <v/>
      </c>
      <c r="C429" t="str">
        <f>CSV!O428</f>
        <v/>
      </c>
      <c r="D429" s="6" t="e">
        <f>CSV!P428</f>
        <v>#VALUE!</v>
      </c>
      <c r="F429" t="str">
        <f>CSV!K428</f>
        <v/>
      </c>
      <c r="G429" t="str">
        <f>CSV!L428</f>
        <v/>
      </c>
      <c r="H429" t="str">
        <f>IFERROR(VLOOKUP(G429,Sheet3!B:C,2,0),"")</f>
        <v/>
      </c>
      <c r="I429">
        <v>10</v>
      </c>
      <c r="K429" t="e">
        <f>VLOOKUP(G429,Sheet3!B:E,4,0)</f>
        <v>#N/A</v>
      </c>
      <c r="O429" s="9" t="e">
        <f t="shared" si="6"/>
        <v>#N/A</v>
      </c>
      <c r="P429" s="10" t="e">
        <f>VLOOKUP(C429,DE_PARA!H:I,2,0)</f>
        <v>#N/A</v>
      </c>
      <c r="Q429" s="10" t="e">
        <f>VLOOKUP(F429,'BASE CONTATOS'!C:D,2,0)</f>
        <v>#N/A</v>
      </c>
    </row>
    <row r="430" spans="2:17" x14ac:dyDescent="0.3">
      <c r="B430">
        <f>CSV!M429</f>
        <v>2019</v>
      </c>
      <c r="C430">
        <f>CSV!O429</f>
        <v>10</v>
      </c>
      <c r="D430" s="6">
        <f>CSV!P429</f>
        <v>19</v>
      </c>
      <c r="F430">
        <f>CSV!K429</f>
        <v>62286</v>
      </c>
      <c r="G430">
        <f>CSV!L429</f>
        <v>2350</v>
      </c>
      <c r="H430" t="str">
        <f>IFERROR(VLOOKUP(G430,Sheet3!B:C,2,0),"")</f>
        <v>BISCOITO</v>
      </c>
      <c r="I430">
        <v>6</v>
      </c>
      <c r="K430">
        <f>VLOOKUP(G430,Sheet3!B:E,4,0)</f>
        <v>3.94</v>
      </c>
      <c r="O430" s="9">
        <f t="shared" si="6"/>
        <v>3.94</v>
      </c>
      <c r="P430" s="10" t="str">
        <f>VLOOKUP(C430,DE_PARA!H:I,2,0)</f>
        <v>Outubro</v>
      </c>
      <c r="Q430" s="10" t="str">
        <f>VLOOKUP(F430,'BASE CONTATOS'!C:D,2,0)</f>
        <v>Steffan</v>
      </c>
    </row>
    <row r="431" spans="2:17" x14ac:dyDescent="0.3">
      <c r="B431" t="str">
        <f>CSV!M430</f>
        <v/>
      </c>
      <c r="C431" t="str">
        <f>CSV!O430</f>
        <v/>
      </c>
      <c r="D431" s="6" t="e">
        <f>CSV!P430</f>
        <v>#VALUE!</v>
      </c>
      <c r="F431" t="str">
        <f>CSV!K430</f>
        <v/>
      </c>
      <c r="G431" t="str">
        <f>CSV!L430</f>
        <v/>
      </c>
      <c r="H431" t="str">
        <f>IFERROR(VLOOKUP(G431,Sheet3!B:C,2,0),"")</f>
        <v/>
      </c>
      <c r="I431">
        <v>3</v>
      </c>
      <c r="K431" t="e">
        <f>VLOOKUP(G431,Sheet3!B:E,4,0)</f>
        <v>#N/A</v>
      </c>
      <c r="O431" s="9" t="e">
        <f t="shared" si="6"/>
        <v>#N/A</v>
      </c>
      <c r="P431" s="10" t="e">
        <f>VLOOKUP(C431,DE_PARA!H:I,2,0)</f>
        <v>#N/A</v>
      </c>
      <c r="Q431" s="10" t="e">
        <f>VLOOKUP(F431,'BASE CONTATOS'!C:D,2,0)</f>
        <v>#N/A</v>
      </c>
    </row>
    <row r="432" spans="2:17" x14ac:dyDescent="0.3">
      <c r="B432">
        <f>CSV!M431</f>
        <v>2019</v>
      </c>
      <c r="C432">
        <f>CSV!O431</f>
        <v>10</v>
      </c>
      <c r="D432" s="6">
        <f>CSV!P431</f>
        <v>8</v>
      </c>
      <c r="F432">
        <f>CSV!K431</f>
        <v>27697</v>
      </c>
      <c r="G432">
        <f>CSV!L431</f>
        <v>504</v>
      </c>
      <c r="H432" t="str">
        <f>IFERROR(VLOOKUP(G432,Sheet3!B:C,2,0),"")</f>
        <v>LEITE</v>
      </c>
      <c r="I432">
        <v>9</v>
      </c>
      <c r="K432">
        <f>VLOOKUP(G432,Sheet3!B:E,4,0)</f>
        <v>3.99</v>
      </c>
      <c r="O432" s="9">
        <f t="shared" si="6"/>
        <v>3.99</v>
      </c>
      <c r="P432" s="10" t="str">
        <f>VLOOKUP(C432,DE_PARA!H:I,2,0)</f>
        <v>Outubro</v>
      </c>
      <c r="Q432" s="10" t="e">
        <f>VLOOKUP(F432,'BASE CONTATOS'!C:D,2,0)</f>
        <v>#N/A</v>
      </c>
    </row>
    <row r="433" spans="2:17" x14ac:dyDescent="0.3">
      <c r="B433" t="str">
        <f>CSV!M432</f>
        <v/>
      </c>
      <c r="C433" t="str">
        <f>CSV!O432</f>
        <v/>
      </c>
      <c r="D433" s="6" t="e">
        <f>CSV!P432</f>
        <v>#VALUE!</v>
      </c>
      <c r="F433" t="str">
        <f>CSV!K432</f>
        <v/>
      </c>
      <c r="G433" t="str">
        <f>CSV!L432</f>
        <v/>
      </c>
      <c r="H433" t="str">
        <f>IFERROR(VLOOKUP(G433,Sheet3!B:C,2,0),"")</f>
        <v/>
      </c>
      <c r="I433">
        <v>6</v>
      </c>
      <c r="K433" t="e">
        <f>VLOOKUP(G433,Sheet3!B:E,4,0)</f>
        <v>#N/A</v>
      </c>
      <c r="O433" s="9" t="e">
        <f t="shared" si="6"/>
        <v>#N/A</v>
      </c>
      <c r="P433" s="10" t="e">
        <f>VLOOKUP(C433,DE_PARA!H:I,2,0)</f>
        <v>#N/A</v>
      </c>
      <c r="Q433" s="10" t="e">
        <f>VLOOKUP(F433,'BASE CONTATOS'!C:D,2,0)</f>
        <v>#N/A</v>
      </c>
    </row>
    <row r="434" spans="2:17" x14ac:dyDescent="0.3">
      <c r="B434">
        <f>CSV!M433</f>
        <v>2019</v>
      </c>
      <c r="C434">
        <f>CSV!O433</f>
        <v>10</v>
      </c>
      <c r="D434" s="6">
        <f>CSV!P433</f>
        <v>12</v>
      </c>
      <c r="F434">
        <f>CSV!K433</f>
        <v>56365</v>
      </c>
      <c r="G434">
        <f>CSV!L433</f>
        <v>504</v>
      </c>
      <c r="H434" t="str">
        <f>IFERROR(VLOOKUP(G434,Sheet3!B:C,2,0),"")</f>
        <v>LEITE</v>
      </c>
      <c r="I434">
        <v>4</v>
      </c>
      <c r="K434">
        <f>VLOOKUP(G434,Sheet3!B:E,4,0)</f>
        <v>3.99</v>
      </c>
      <c r="O434" s="9">
        <f t="shared" si="6"/>
        <v>3.99</v>
      </c>
      <c r="P434" s="10" t="str">
        <f>VLOOKUP(C434,DE_PARA!H:I,2,0)</f>
        <v>Outubro</v>
      </c>
      <c r="Q434" s="10" t="str">
        <f>VLOOKUP(F434,'BASE CONTATOS'!C:D,2,0)</f>
        <v>Dr. Januário</v>
      </c>
    </row>
    <row r="435" spans="2:17" x14ac:dyDescent="0.3">
      <c r="B435" t="str">
        <f>CSV!M434</f>
        <v/>
      </c>
      <c r="C435" t="str">
        <f>CSV!O434</f>
        <v/>
      </c>
      <c r="D435" s="6" t="e">
        <f>CSV!P434</f>
        <v>#VALUE!</v>
      </c>
      <c r="F435" t="str">
        <f>CSV!K434</f>
        <v/>
      </c>
      <c r="G435" t="str">
        <f>CSV!L434</f>
        <v/>
      </c>
      <c r="H435" t="str">
        <f>IFERROR(VLOOKUP(G435,Sheet3!B:C,2,0),"")</f>
        <v/>
      </c>
      <c r="I435">
        <v>10</v>
      </c>
      <c r="K435" t="e">
        <f>VLOOKUP(G435,Sheet3!B:E,4,0)</f>
        <v>#N/A</v>
      </c>
      <c r="O435" s="9" t="e">
        <f t="shared" si="6"/>
        <v>#N/A</v>
      </c>
      <c r="P435" s="10" t="e">
        <f>VLOOKUP(C435,DE_PARA!H:I,2,0)</f>
        <v>#N/A</v>
      </c>
      <c r="Q435" s="10" t="e">
        <f>VLOOKUP(F435,'BASE CONTATOS'!C:D,2,0)</f>
        <v>#N/A</v>
      </c>
    </row>
    <row r="436" spans="2:17" x14ac:dyDescent="0.3">
      <c r="B436">
        <f>CSV!M435</f>
        <v>2019</v>
      </c>
      <c r="C436">
        <f>CSV!O435</f>
        <v>10</v>
      </c>
      <c r="D436" s="6">
        <f>CSV!P435</f>
        <v>20</v>
      </c>
      <c r="F436">
        <f>CSV!K435</f>
        <v>62900</v>
      </c>
      <c r="G436">
        <f>CSV!L435</f>
        <v>988</v>
      </c>
      <c r="H436" t="str">
        <f>IFERROR(VLOOKUP(G436,Sheet3!B:C,2,0),"")</f>
        <v>MACARRÃO</v>
      </c>
      <c r="I436">
        <v>7</v>
      </c>
      <c r="K436">
        <f>VLOOKUP(G436,Sheet3!B:E,4,0)</f>
        <v>4.75</v>
      </c>
      <c r="O436" s="9">
        <f t="shared" si="6"/>
        <v>4.75</v>
      </c>
      <c r="P436" s="10" t="str">
        <f>VLOOKUP(C436,DE_PARA!H:I,2,0)</f>
        <v>Outubro</v>
      </c>
      <c r="Q436" s="10" t="str">
        <f>VLOOKUP(F436,'BASE CONTATOS'!C:D,2,0)</f>
        <v>Bial</v>
      </c>
    </row>
    <row r="437" spans="2:17" x14ac:dyDescent="0.3">
      <c r="B437" t="str">
        <f>CSV!M436</f>
        <v/>
      </c>
      <c r="C437" t="str">
        <f>CSV!O436</f>
        <v/>
      </c>
      <c r="D437" s="6" t="e">
        <f>CSV!P436</f>
        <v>#VALUE!</v>
      </c>
      <c r="F437" t="str">
        <f>CSV!K436</f>
        <v/>
      </c>
      <c r="G437" t="str">
        <f>CSV!L436</f>
        <v/>
      </c>
      <c r="H437" t="str">
        <f>IFERROR(VLOOKUP(G437,Sheet3!B:C,2,0),"")</f>
        <v/>
      </c>
      <c r="I437">
        <v>1</v>
      </c>
      <c r="K437" t="e">
        <f>VLOOKUP(G437,Sheet3!B:E,4,0)</f>
        <v>#N/A</v>
      </c>
      <c r="O437" s="9" t="e">
        <f t="shared" si="6"/>
        <v>#N/A</v>
      </c>
      <c r="P437" s="10" t="e">
        <f>VLOOKUP(C437,DE_PARA!H:I,2,0)</f>
        <v>#N/A</v>
      </c>
      <c r="Q437" s="10" t="e">
        <f>VLOOKUP(F437,'BASE CONTATOS'!C:D,2,0)</f>
        <v>#N/A</v>
      </c>
    </row>
    <row r="438" spans="2:17" x14ac:dyDescent="0.3">
      <c r="B438">
        <f>CSV!M437</f>
        <v>2019</v>
      </c>
      <c r="C438">
        <f>CSV!O437</f>
        <v>10</v>
      </c>
      <c r="D438" s="6">
        <f>CSV!P437</f>
        <v>7</v>
      </c>
      <c r="F438">
        <f>CSV!K437</f>
        <v>61673</v>
      </c>
      <c r="G438">
        <f>CSV!L437</f>
        <v>9087</v>
      </c>
      <c r="H438" t="str">
        <f>IFERROR(VLOOKUP(G438,Sheet3!B:C,2,0),"")</f>
        <v>FARINHA</v>
      </c>
      <c r="I438">
        <v>2</v>
      </c>
      <c r="K438">
        <f>VLOOKUP(G438,Sheet3!B:E,4,0)</f>
        <v>19.399999999999999</v>
      </c>
      <c r="O438" s="9">
        <f t="shared" si="6"/>
        <v>19.399999999999999</v>
      </c>
      <c r="P438" s="10" t="str">
        <f>VLOOKUP(C438,DE_PARA!H:I,2,0)</f>
        <v>Outubro</v>
      </c>
      <c r="Q438" s="10" t="str">
        <f>VLOOKUP(F438,'BASE CONTATOS'!C:D,2,0)</f>
        <v>Pedro</v>
      </c>
    </row>
    <row r="439" spans="2:17" x14ac:dyDescent="0.3">
      <c r="B439" t="str">
        <f>CSV!M438</f>
        <v/>
      </c>
      <c r="C439" t="str">
        <f>CSV!O438</f>
        <v/>
      </c>
      <c r="D439" s="6" t="e">
        <f>CSV!P438</f>
        <v>#VALUE!</v>
      </c>
      <c r="F439" t="str">
        <f>CSV!K438</f>
        <v/>
      </c>
      <c r="G439" t="str">
        <f>CSV!L438</f>
        <v/>
      </c>
      <c r="H439" t="str">
        <f>IFERROR(VLOOKUP(G439,Sheet3!B:C,2,0),"")</f>
        <v/>
      </c>
      <c r="I439">
        <v>3</v>
      </c>
      <c r="K439" t="e">
        <f>VLOOKUP(G439,Sheet3!B:E,4,0)</f>
        <v>#N/A</v>
      </c>
      <c r="O439" s="9" t="e">
        <f t="shared" si="6"/>
        <v>#N/A</v>
      </c>
      <c r="P439" s="10" t="e">
        <f>VLOOKUP(C439,DE_PARA!H:I,2,0)</f>
        <v>#N/A</v>
      </c>
      <c r="Q439" s="10" t="e">
        <f>VLOOKUP(F439,'BASE CONTATOS'!C:D,2,0)</f>
        <v>#N/A</v>
      </c>
    </row>
    <row r="440" spans="2:17" x14ac:dyDescent="0.3">
      <c r="B440">
        <f>CSV!M439</f>
        <v>2019</v>
      </c>
      <c r="C440">
        <f>CSV!O439</f>
        <v>10</v>
      </c>
      <c r="D440" s="6">
        <f>CSV!P439</f>
        <v>8</v>
      </c>
      <c r="F440">
        <f>CSV!K439</f>
        <v>56365</v>
      </c>
      <c r="G440">
        <f>CSV!L439</f>
        <v>2349</v>
      </c>
      <c r="H440" t="str">
        <f>IFERROR(VLOOKUP(G440,Sheet3!B:C,2,0),"")</f>
        <v>AÇÚCAR</v>
      </c>
      <c r="I440">
        <v>6</v>
      </c>
      <c r="K440">
        <f>VLOOKUP(G440,Sheet3!B:E,4,0)</f>
        <v>10.74</v>
      </c>
      <c r="O440" s="9">
        <f t="shared" si="6"/>
        <v>10.74</v>
      </c>
      <c r="P440" s="10" t="str">
        <f>VLOOKUP(C440,DE_PARA!H:I,2,0)</f>
        <v>Outubro</v>
      </c>
      <c r="Q440" s="10" t="str">
        <f>VLOOKUP(F440,'BASE CONTATOS'!C:D,2,0)</f>
        <v>Dr. Januário</v>
      </c>
    </row>
    <row r="441" spans="2:17" x14ac:dyDescent="0.3">
      <c r="B441" t="str">
        <f>CSV!M440</f>
        <v/>
      </c>
      <c r="C441" t="str">
        <f>CSV!O440</f>
        <v/>
      </c>
      <c r="D441" s="6" t="e">
        <f>CSV!P440</f>
        <v>#VALUE!</v>
      </c>
      <c r="F441" t="str">
        <f>CSV!K440</f>
        <v/>
      </c>
      <c r="G441" t="str">
        <f>CSV!L440</f>
        <v/>
      </c>
      <c r="H441" t="str">
        <f>IFERROR(VLOOKUP(G441,Sheet3!B:C,2,0),"")</f>
        <v/>
      </c>
      <c r="I441">
        <v>1</v>
      </c>
      <c r="K441" t="e">
        <f>VLOOKUP(G441,Sheet3!B:E,4,0)</f>
        <v>#N/A</v>
      </c>
      <c r="O441" s="9" t="e">
        <f t="shared" si="6"/>
        <v>#N/A</v>
      </c>
      <c r="P441" s="10" t="e">
        <f>VLOOKUP(C441,DE_PARA!H:I,2,0)</f>
        <v>#N/A</v>
      </c>
      <c r="Q441" s="10" t="e">
        <f>VLOOKUP(F441,'BASE CONTATOS'!C:D,2,0)</f>
        <v>#N/A</v>
      </c>
    </row>
    <row r="442" spans="2:17" x14ac:dyDescent="0.3">
      <c r="B442">
        <f>CSV!M441</f>
        <v>2019</v>
      </c>
      <c r="C442">
        <f>CSV!O441</f>
        <v>10</v>
      </c>
      <c r="D442" s="6">
        <f>CSV!P441</f>
        <v>6</v>
      </c>
      <c r="F442">
        <f>CSV!K441</f>
        <v>90364</v>
      </c>
      <c r="G442">
        <f>CSV!L441</f>
        <v>9084</v>
      </c>
      <c r="H442" t="str">
        <f>IFERROR(VLOOKUP(G442,Sheet3!B:C,2,0),"")</f>
        <v>MEL</v>
      </c>
      <c r="I442">
        <v>2</v>
      </c>
      <c r="K442">
        <f>VLOOKUP(G442,Sheet3!B:E,4,0)</f>
        <v>19.190000000000001</v>
      </c>
      <c r="O442" s="9">
        <f t="shared" si="6"/>
        <v>19.190000000000001</v>
      </c>
      <c r="P442" s="10" t="str">
        <f>VLOOKUP(C442,DE_PARA!H:I,2,0)</f>
        <v>Outubro</v>
      </c>
      <c r="Q442" s="10" t="str">
        <f>VLOOKUP(F442,'BASE CONTATOS'!C:D,2,0)</f>
        <v>Thomaz</v>
      </c>
    </row>
    <row r="443" spans="2:17" x14ac:dyDescent="0.3">
      <c r="B443" t="str">
        <f>CSV!M442</f>
        <v/>
      </c>
      <c r="C443" t="str">
        <f>CSV!O442</f>
        <v/>
      </c>
      <c r="D443" s="6" t="e">
        <f>CSV!P442</f>
        <v>#VALUE!</v>
      </c>
      <c r="F443" t="str">
        <f>CSV!K442</f>
        <v/>
      </c>
      <c r="G443" t="str">
        <f>CSV!L442</f>
        <v/>
      </c>
      <c r="H443" t="str">
        <f>IFERROR(VLOOKUP(G443,Sheet3!B:C,2,0),"")</f>
        <v/>
      </c>
      <c r="I443">
        <v>4</v>
      </c>
      <c r="K443" t="e">
        <f>VLOOKUP(G443,Sheet3!B:E,4,0)</f>
        <v>#N/A</v>
      </c>
      <c r="O443" s="9" t="e">
        <f t="shared" si="6"/>
        <v>#N/A</v>
      </c>
      <c r="P443" s="10" t="e">
        <f>VLOOKUP(C443,DE_PARA!H:I,2,0)</f>
        <v>#N/A</v>
      </c>
      <c r="Q443" s="10" t="e">
        <f>VLOOKUP(F443,'BASE CONTATOS'!C:D,2,0)</f>
        <v>#N/A</v>
      </c>
    </row>
    <row r="444" spans="2:17" x14ac:dyDescent="0.3">
      <c r="B444">
        <f>CSV!M443</f>
        <v>2019</v>
      </c>
      <c r="C444">
        <f>CSV!O443</f>
        <v>10</v>
      </c>
      <c r="D444" s="6">
        <f>CSV!P443</f>
        <v>13</v>
      </c>
      <c r="F444">
        <f>CSV!K443</f>
        <v>90364</v>
      </c>
      <c r="G444">
        <f>CSV!L443</f>
        <v>988</v>
      </c>
      <c r="H444" t="str">
        <f>IFERROR(VLOOKUP(G444,Sheet3!B:C,2,0),"")</f>
        <v>MACARRÃO</v>
      </c>
      <c r="I444">
        <v>8</v>
      </c>
      <c r="K444">
        <f>VLOOKUP(G444,Sheet3!B:E,4,0)</f>
        <v>4.75</v>
      </c>
      <c r="O444" s="9">
        <f t="shared" si="6"/>
        <v>4.75</v>
      </c>
      <c r="P444" s="10" t="str">
        <f>VLOOKUP(C444,DE_PARA!H:I,2,0)</f>
        <v>Outubro</v>
      </c>
      <c r="Q444" s="10" t="str">
        <f>VLOOKUP(F444,'BASE CONTATOS'!C:D,2,0)</f>
        <v>Thomaz</v>
      </c>
    </row>
    <row r="445" spans="2:17" x14ac:dyDescent="0.3">
      <c r="B445" t="str">
        <f>CSV!M444</f>
        <v/>
      </c>
      <c r="C445" t="str">
        <f>CSV!O444</f>
        <v/>
      </c>
      <c r="D445" s="6" t="e">
        <f>CSV!P444</f>
        <v>#VALUE!</v>
      </c>
      <c r="F445" t="str">
        <f>CSV!K444</f>
        <v/>
      </c>
      <c r="G445" t="str">
        <f>CSV!L444</f>
        <v/>
      </c>
      <c r="H445" t="str">
        <f>IFERROR(VLOOKUP(G445,Sheet3!B:C,2,0),"")</f>
        <v/>
      </c>
      <c r="I445">
        <v>2</v>
      </c>
      <c r="K445" t="e">
        <f>VLOOKUP(G445,Sheet3!B:E,4,0)</f>
        <v>#N/A</v>
      </c>
      <c r="O445" s="9" t="e">
        <f t="shared" si="6"/>
        <v>#N/A</v>
      </c>
      <c r="P445" s="10" t="e">
        <f>VLOOKUP(C445,DE_PARA!H:I,2,0)</f>
        <v>#N/A</v>
      </c>
      <c r="Q445" s="10" t="e">
        <f>VLOOKUP(F445,'BASE CONTATOS'!C:D,2,0)</f>
        <v>#N/A</v>
      </c>
    </row>
    <row r="446" spans="2:17" x14ac:dyDescent="0.3">
      <c r="B446">
        <f>CSV!M445</f>
        <v>2019</v>
      </c>
      <c r="C446">
        <f>CSV!O445</f>
        <v>10</v>
      </c>
      <c r="D446" s="6">
        <f>CSV!P445</f>
        <v>4</v>
      </c>
      <c r="F446">
        <f>CSV!K445</f>
        <v>12278</v>
      </c>
      <c r="G446">
        <f>CSV!L445</f>
        <v>9084</v>
      </c>
      <c r="H446" t="str">
        <f>IFERROR(VLOOKUP(G446,Sheet3!B:C,2,0),"")</f>
        <v>MEL</v>
      </c>
      <c r="I446">
        <v>4</v>
      </c>
      <c r="K446">
        <f>VLOOKUP(G446,Sheet3!B:E,4,0)</f>
        <v>19.190000000000001</v>
      </c>
      <c r="O446" s="9">
        <f t="shared" si="6"/>
        <v>19.190000000000001</v>
      </c>
      <c r="P446" s="10" t="str">
        <f>VLOOKUP(C446,DE_PARA!H:I,2,0)</f>
        <v>Outubro</v>
      </c>
      <c r="Q446" s="10" t="str">
        <f>VLOOKUP(F446,'BASE CONTATOS'!C:D,2,0)</f>
        <v>Silvinha</v>
      </c>
    </row>
    <row r="447" spans="2:17" x14ac:dyDescent="0.3">
      <c r="B447" t="str">
        <f>CSV!M446</f>
        <v/>
      </c>
      <c r="C447" t="str">
        <f>CSV!O446</f>
        <v/>
      </c>
      <c r="D447" s="6" t="e">
        <f>CSV!P446</f>
        <v>#VALUE!</v>
      </c>
      <c r="F447" t="str">
        <f>CSV!K446</f>
        <v/>
      </c>
      <c r="G447" t="str">
        <f>CSV!L446</f>
        <v/>
      </c>
      <c r="H447" t="str">
        <f>IFERROR(VLOOKUP(G447,Sheet3!B:C,2,0),"")</f>
        <v/>
      </c>
      <c r="I447">
        <v>6</v>
      </c>
      <c r="K447" t="e">
        <f>VLOOKUP(G447,Sheet3!B:E,4,0)</f>
        <v>#N/A</v>
      </c>
      <c r="O447" s="9" t="e">
        <f t="shared" si="6"/>
        <v>#N/A</v>
      </c>
      <c r="P447" s="10" t="e">
        <f>VLOOKUP(C447,DE_PARA!H:I,2,0)</f>
        <v>#N/A</v>
      </c>
      <c r="Q447" s="10" t="e">
        <f>VLOOKUP(F447,'BASE CONTATOS'!C:D,2,0)</f>
        <v>#N/A</v>
      </c>
    </row>
    <row r="448" spans="2:17" x14ac:dyDescent="0.3">
      <c r="B448">
        <f>CSV!M447</f>
        <v>2019</v>
      </c>
      <c r="C448">
        <f>CSV!O447</f>
        <v>10</v>
      </c>
      <c r="D448" s="6">
        <f>CSV!P447</f>
        <v>4</v>
      </c>
      <c r="F448">
        <f>CSV!K447</f>
        <v>90364</v>
      </c>
      <c r="G448">
        <f>CSV!L447</f>
        <v>9096</v>
      </c>
      <c r="H448" t="str">
        <f>IFERROR(VLOOKUP(G448,Sheet3!B:C,2,0),"")</f>
        <v>AVEIA</v>
      </c>
      <c r="I448">
        <v>7</v>
      </c>
      <c r="K448">
        <f>VLOOKUP(G448,Sheet3!B:E,4,0)</f>
        <v>13.9</v>
      </c>
      <c r="O448" s="9">
        <f t="shared" si="6"/>
        <v>13.9</v>
      </c>
      <c r="P448" s="10" t="str">
        <f>VLOOKUP(C448,DE_PARA!H:I,2,0)</f>
        <v>Outubro</v>
      </c>
      <c r="Q448" s="10" t="str">
        <f>VLOOKUP(F448,'BASE CONTATOS'!C:D,2,0)</f>
        <v>Thomaz</v>
      </c>
    </row>
    <row r="449" spans="2:17" x14ac:dyDescent="0.3">
      <c r="B449" t="str">
        <f>CSV!M448</f>
        <v/>
      </c>
      <c r="C449" t="str">
        <f>CSV!O448</f>
        <v/>
      </c>
      <c r="D449" s="6" t="e">
        <f>CSV!P448</f>
        <v>#VALUE!</v>
      </c>
      <c r="F449" t="str">
        <f>CSV!K448</f>
        <v/>
      </c>
      <c r="G449" t="str">
        <f>CSV!L448</f>
        <v/>
      </c>
      <c r="H449" t="str">
        <f>IFERROR(VLOOKUP(G449,Sheet3!B:C,2,0),"")</f>
        <v/>
      </c>
      <c r="I449">
        <v>9</v>
      </c>
      <c r="K449" t="e">
        <f>VLOOKUP(G449,Sheet3!B:E,4,0)</f>
        <v>#N/A</v>
      </c>
      <c r="O449" s="9" t="e">
        <f t="shared" si="6"/>
        <v>#N/A</v>
      </c>
      <c r="P449" s="10" t="e">
        <f>VLOOKUP(C449,DE_PARA!H:I,2,0)</f>
        <v>#N/A</v>
      </c>
      <c r="Q449" s="10" t="e">
        <f>VLOOKUP(F449,'BASE CONTATOS'!C:D,2,0)</f>
        <v>#N/A</v>
      </c>
    </row>
    <row r="450" spans="2:17" x14ac:dyDescent="0.3">
      <c r="B450">
        <f>CSV!M449</f>
        <v>2019</v>
      </c>
      <c r="C450">
        <f>CSV!O449</f>
        <v>10</v>
      </c>
      <c r="D450" s="6">
        <f>CSV!P449</f>
        <v>4</v>
      </c>
      <c r="F450">
        <f>CSV!K449</f>
        <v>62286</v>
      </c>
      <c r="G450">
        <f>CSV!L449</f>
        <v>503</v>
      </c>
      <c r="H450" t="str">
        <f>IFERROR(VLOOKUP(G450,Sheet3!B:C,2,0),"")</f>
        <v>CARVÃO</v>
      </c>
      <c r="I450">
        <v>6</v>
      </c>
      <c r="K450">
        <f>VLOOKUP(G450,Sheet3!B:E,4,0)</f>
        <v>15.94</v>
      </c>
      <c r="O450" s="9">
        <f t="shared" si="6"/>
        <v>15.94</v>
      </c>
      <c r="P450" s="10" t="str">
        <f>VLOOKUP(C450,DE_PARA!H:I,2,0)</f>
        <v>Outubro</v>
      </c>
      <c r="Q450" s="10" t="str">
        <f>VLOOKUP(F450,'BASE CONTATOS'!C:D,2,0)</f>
        <v>Steffan</v>
      </c>
    </row>
    <row r="451" spans="2:17" x14ac:dyDescent="0.3">
      <c r="B451" t="str">
        <f>CSV!M450</f>
        <v/>
      </c>
      <c r="C451" t="str">
        <f>CSV!O450</f>
        <v/>
      </c>
      <c r="D451" s="6" t="e">
        <f>CSV!P450</f>
        <v>#VALUE!</v>
      </c>
      <c r="F451" t="str">
        <f>CSV!K450</f>
        <v/>
      </c>
      <c r="G451" t="str">
        <f>CSV!L450</f>
        <v/>
      </c>
      <c r="H451" t="str">
        <f>IFERROR(VLOOKUP(G451,Sheet3!B:C,2,0),"")</f>
        <v/>
      </c>
      <c r="I451">
        <v>1</v>
      </c>
      <c r="K451" t="e">
        <f>VLOOKUP(G451,Sheet3!B:E,4,0)</f>
        <v>#N/A</v>
      </c>
      <c r="O451" s="9" t="e">
        <f t="shared" ref="O451:O514" si="7">IF(K451&gt;0,K451,"PENDENTE")</f>
        <v>#N/A</v>
      </c>
      <c r="P451" s="10" t="e">
        <f>VLOOKUP(C451,DE_PARA!H:I,2,0)</f>
        <v>#N/A</v>
      </c>
      <c r="Q451" s="10" t="e">
        <f>VLOOKUP(F451,'BASE CONTATOS'!C:D,2,0)</f>
        <v>#N/A</v>
      </c>
    </row>
    <row r="452" spans="2:17" x14ac:dyDescent="0.3">
      <c r="B452">
        <f>CSV!M451</f>
        <v>2019</v>
      </c>
      <c r="C452">
        <f>CSV!O451</f>
        <v>10</v>
      </c>
      <c r="D452" s="6">
        <f>CSV!P451</f>
        <v>19</v>
      </c>
      <c r="F452">
        <f>CSV!K451</f>
        <v>62286</v>
      </c>
      <c r="G452">
        <f>CSV!L451</f>
        <v>2349</v>
      </c>
      <c r="H452" t="str">
        <f>IFERROR(VLOOKUP(G452,Sheet3!B:C,2,0),"")</f>
        <v>AÇÚCAR</v>
      </c>
      <c r="I452">
        <v>3</v>
      </c>
      <c r="K452">
        <f>VLOOKUP(G452,Sheet3!B:E,4,0)</f>
        <v>10.74</v>
      </c>
      <c r="O452" s="9">
        <f t="shared" si="7"/>
        <v>10.74</v>
      </c>
      <c r="P452" s="10" t="str">
        <f>VLOOKUP(C452,DE_PARA!H:I,2,0)</f>
        <v>Outubro</v>
      </c>
      <c r="Q452" s="10" t="str">
        <f>VLOOKUP(F452,'BASE CONTATOS'!C:D,2,0)</f>
        <v>Steffan</v>
      </c>
    </row>
    <row r="453" spans="2:17" x14ac:dyDescent="0.3">
      <c r="B453" t="str">
        <f>CSV!M452</f>
        <v/>
      </c>
      <c r="C453" t="str">
        <f>CSV!O452</f>
        <v/>
      </c>
      <c r="D453" s="6" t="e">
        <f>CSV!P452</f>
        <v>#VALUE!</v>
      </c>
      <c r="F453" t="str">
        <f>CSV!K452</f>
        <v/>
      </c>
      <c r="G453" t="str">
        <f>CSV!L452</f>
        <v/>
      </c>
      <c r="H453" t="str">
        <f>IFERROR(VLOOKUP(G453,Sheet3!B:C,2,0),"")</f>
        <v/>
      </c>
      <c r="I453">
        <v>8</v>
      </c>
      <c r="K453" t="e">
        <f>VLOOKUP(G453,Sheet3!B:E,4,0)</f>
        <v>#N/A</v>
      </c>
      <c r="O453" s="9" t="e">
        <f t="shared" si="7"/>
        <v>#N/A</v>
      </c>
      <c r="P453" s="10" t="e">
        <f>VLOOKUP(C453,DE_PARA!H:I,2,0)</f>
        <v>#N/A</v>
      </c>
      <c r="Q453" s="10" t="e">
        <f>VLOOKUP(F453,'BASE CONTATOS'!C:D,2,0)</f>
        <v>#N/A</v>
      </c>
    </row>
    <row r="454" spans="2:17" x14ac:dyDescent="0.3">
      <c r="B454">
        <f>CSV!M453</f>
        <v>2019</v>
      </c>
      <c r="C454">
        <f>CSV!O453</f>
        <v>10</v>
      </c>
      <c r="D454" s="6">
        <f>CSV!P453</f>
        <v>24</v>
      </c>
      <c r="F454">
        <f>CSV!K453</f>
        <v>98663</v>
      </c>
      <c r="G454">
        <f>CSV!L453</f>
        <v>9084</v>
      </c>
      <c r="H454" t="str">
        <f>IFERROR(VLOOKUP(G454,Sheet3!B:C,2,0),"")</f>
        <v>MEL</v>
      </c>
      <c r="I454">
        <v>5</v>
      </c>
      <c r="K454">
        <f>VLOOKUP(G454,Sheet3!B:E,4,0)</f>
        <v>19.190000000000001</v>
      </c>
      <c r="O454" s="9">
        <f t="shared" si="7"/>
        <v>19.190000000000001</v>
      </c>
      <c r="P454" s="10" t="str">
        <f>VLOOKUP(C454,DE_PARA!H:I,2,0)</f>
        <v>Outubro</v>
      </c>
      <c r="Q454" s="10" t="str">
        <f>VLOOKUP(F454,'BASE CONTATOS'!C:D,2,0)</f>
        <v>Natalia</v>
      </c>
    </row>
    <row r="455" spans="2:17" x14ac:dyDescent="0.3">
      <c r="B455" t="str">
        <f>CSV!M454</f>
        <v/>
      </c>
      <c r="C455" t="str">
        <f>CSV!O454</f>
        <v/>
      </c>
      <c r="D455" s="6" t="e">
        <f>CSV!P454</f>
        <v>#VALUE!</v>
      </c>
      <c r="F455" t="str">
        <f>CSV!K454</f>
        <v/>
      </c>
      <c r="G455" t="str">
        <f>CSV!L454</f>
        <v/>
      </c>
      <c r="H455" t="str">
        <f>IFERROR(VLOOKUP(G455,Sheet3!B:C,2,0),"")</f>
        <v/>
      </c>
      <c r="I455">
        <v>1</v>
      </c>
      <c r="K455" t="e">
        <f>VLOOKUP(G455,Sheet3!B:E,4,0)</f>
        <v>#N/A</v>
      </c>
      <c r="O455" s="9" t="e">
        <f t="shared" si="7"/>
        <v>#N/A</v>
      </c>
      <c r="P455" s="10" t="e">
        <f>VLOOKUP(C455,DE_PARA!H:I,2,0)</f>
        <v>#N/A</v>
      </c>
      <c r="Q455" s="10" t="e">
        <f>VLOOKUP(F455,'BASE CONTATOS'!C:D,2,0)</f>
        <v>#N/A</v>
      </c>
    </row>
    <row r="456" spans="2:17" x14ac:dyDescent="0.3">
      <c r="B456">
        <f>CSV!M455</f>
        <v>2019</v>
      </c>
      <c r="C456">
        <f>CSV!O455</f>
        <v>10</v>
      </c>
      <c r="D456" s="6">
        <f>CSV!P455</f>
        <v>13</v>
      </c>
      <c r="F456">
        <f>CSV!K455</f>
        <v>62286</v>
      </c>
      <c r="G456">
        <f>CSV!L455</f>
        <v>9087</v>
      </c>
      <c r="H456" t="str">
        <f>IFERROR(VLOOKUP(G456,Sheet3!B:C,2,0),"")</f>
        <v>FARINHA</v>
      </c>
      <c r="I456">
        <v>5</v>
      </c>
      <c r="K456">
        <f>VLOOKUP(G456,Sheet3!B:E,4,0)</f>
        <v>19.399999999999999</v>
      </c>
      <c r="O456" s="9">
        <f t="shared" si="7"/>
        <v>19.399999999999999</v>
      </c>
      <c r="P456" s="10" t="str">
        <f>VLOOKUP(C456,DE_PARA!H:I,2,0)</f>
        <v>Outubro</v>
      </c>
      <c r="Q456" s="10" t="str">
        <f>VLOOKUP(F456,'BASE CONTATOS'!C:D,2,0)</f>
        <v>Steffan</v>
      </c>
    </row>
    <row r="457" spans="2:17" x14ac:dyDescent="0.3">
      <c r="B457" t="str">
        <f>CSV!M456</f>
        <v/>
      </c>
      <c r="C457" t="str">
        <f>CSV!O456</f>
        <v/>
      </c>
      <c r="D457" s="6" t="e">
        <f>CSV!P456</f>
        <v>#VALUE!</v>
      </c>
      <c r="F457" t="str">
        <f>CSV!K456</f>
        <v/>
      </c>
      <c r="G457" t="str">
        <f>CSV!L456</f>
        <v/>
      </c>
      <c r="H457" t="str">
        <f>IFERROR(VLOOKUP(G457,Sheet3!B:C,2,0),"")</f>
        <v/>
      </c>
      <c r="I457">
        <v>6</v>
      </c>
      <c r="K457" t="e">
        <f>VLOOKUP(G457,Sheet3!B:E,4,0)</f>
        <v>#N/A</v>
      </c>
      <c r="O457" s="9" t="e">
        <f t="shared" si="7"/>
        <v>#N/A</v>
      </c>
      <c r="P457" s="10" t="e">
        <f>VLOOKUP(C457,DE_PARA!H:I,2,0)</f>
        <v>#N/A</v>
      </c>
      <c r="Q457" s="10" t="e">
        <f>VLOOKUP(F457,'BASE CONTATOS'!C:D,2,0)</f>
        <v>#N/A</v>
      </c>
    </row>
    <row r="458" spans="2:17" x14ac:dyDescent="0.3">
      <c r="B458">
        <f>CSV!M457</f>
        <v>2019</v>
      </c>
      <c r="C458">
        <f>CSV!O457</f>
        <v>10</v>
      </c>
      <c r="D458" s="6">
        <f>CSV!P457</f>
        <v>23</v>
      </c>
      <c r="F458">
        <f>CSV!K457</f>
        <v>62286</v>
      </c>
      <c r="G458">
        <f>CSV!L457</f>
        <v>9084</v>
      </c>
      <c r="H458" t="str">
        <f>IFERROR(VLOOKUP(G458,Sheet3!B:C,2,0),"")</f>
        <v>MEL</v>
      </c>
      <c r="I458">
        <v>6</v>
      </c>
      <c r="K458">
        <f>VLOOKUP(G458,Sheet3!B:E,4,0)</f>
        <v>19.190000000000001</v>
      </c>
      <c r="O458" s="9">
        <f t="shared" si="7"/>
        <v>19.190000000000001</v>
      </c>
      <c r="P458" s="10" t="str">
        <f>VLOOKUP(C458,DE_PARA!H:I,2,0)</f>
        <v>Outubro</v>
      </c>
      <c r="Q458" s="10" t="str">
        <f>VLOOKUP(F458,'BASE CONTATOS'!C:D,2,0)</f>
        <v>Steffan</v>
      </c>
    </row>
    <row r="459" spans="2:17" x14ac:dyDescent="0.3">
      <c r="B459" t="str">
        <f>CSV!M458</f>
        <v/>
      </c>
      <c r="C459" t="str">
        <f>CSV!O458</f>
        <v/>
      </c>
      <c r="D459" s="6" t="e">
        <f>CSV!P458</f>
        <v>#VALUE!</v>
      </c>
      <c r="F459" t="str">
        <f>CSV!K458</f>
        <v/>
      </c>
      <c r="G459" t="str">
        <f>CSV!L458</f>
        <v/>
      </c>
      <c r="H459" t="str">
        <f>IFERROR(VLOOKUP(G459,Sheet3!B:C,2,0),"")</f>
        <v/>
      </c>
      <c r="I459">
        <v>3</v>
      </c>
      <c r="K459" t="e">
        <f>VLOOKUP(G459,Sheet3!B:E,4,0)</f>
        <v>#N/A</v>
      </c>
      <c r="O459" s="9" t="e">
        <f t="shared" si="7"/>
        <v>#N/A</v>
      </c>
      <c r="P459" s="10" t="e">
        <f>VLOOKUP(C459,DE_PARA!H:I,2,0)</f>
        <v>#N/A</v>
      </c>
      <c r="Q459" s="10" t="e">
        <f>VLOOKUP(F459,'BASE CONTATOS'!C:D,2,0)</f>
        <v>#N/A</v>
      </c>
    </row>
    <row r="460" spans="2:17" x14ac:dyDescent="0.3">
      <c r="B460">
        <f>CSV!M459</f>
        <v>2019</v>
      </c>
      <c r="C460">
        <f>CSV!O459</f>
        <v>11</v>
      </c>
      <c r="D460" s="6">
        <f>CSV!P459</f>
        <v>26</v>
      </c>
      <c r="F460">
        <f>CSV!K459</f>
        <v>62286</v>
      </c>
      <c r="G460">
        <f>CSV!L459</f>
        <v>9087</v>
      </c>
      <c r="H460" t="str">
        <f>IFERROR(VLOOKUP(G460,Sheet3!B:C,2,0),"")</f>
        <v>FARINHA</v>
      </c>
      <c r="I460">
        <v>10</v>
      </c>
      <c r="K460">
        <f>VLOOKUP(G460,Sheet3!B:E,4,0)</f>
        <v>19.399999999999999</v>
      </c>
      <c r="O460" s="9">
        <f t="shared" si="7"/>
        <v>19.399999999999999</v>
      </c>
      <c r="P460" s="10" t="str">
        <f>VLOOKUP(C460,DE_PARA!H:I,2,0)</f>
        <v>Novembro</v>
      </c>
      <c r="Q460" s="10" t="str">
        <f>VLOOKUP(F460,'BASE CONTATOS'!C:D,2,0)</f>
        <v>Steffan</v>
      </c>
    </row>
    <row r="461" spans="2:17" x14ac:dyDescent="0.3">
      <c r="B461" t="str">
        <f>CSV!M460</f>
        <v/>
      </c>
      <c r="C461" t="str">
        <f>CSV!O460</f>
        <v/>
      </c>
      <c r="D461" s="6" t="e">
        <f>CSV!P460</f>
        <v>#VALUE!</v>
      </c>
      <c r="F461" t="str">
        <f>CSV!K460</f>
        <v/>
      </c>
      <c r="G461" t="str">
        <f>CSV!L460</f>
        <v/>
      </c>
      <c r="H461" t="str">
        <f>IFERROR(VLOOKUP(G461,Sheet3!B:C,2,0),"")</f>
        <v/>
      </c>
      <c r="I461">
        <v>9</v>
      </c>
      <c r="K461" t="e">
        <f>VLOOKUP(G461,Sheet3!B:E,4,0)</f>
        <v>#N/A</v>
      </c>
      <c r="O461" s="9" t="e">
        <f t="shared" si="7"/>
        <v>#N/A</v>
      </c>
      <c r="P461" s="10" t="e">
        <f>VLOOKUP(C461,DE_PARA!H:I,2,0)</f>
        <v>#N/A</v>
      </c>
      <c r="Q461" s="10" t="e">
        <f>VLOOKUP(F461,'BASE CONTATOS'!C:D,2,0)</f>
        <v>#N/A</v>
      </c>
    </row>
    <row r="462" spans="2:17" x14ac:dyDescent="0.3">
      <c r="B462">
        <f>CSV!M461</f>
        <v>2019</v>
      </c>
      <c r="C462">
        <f>CSV!O461</f>
        <v>11</v>
      </c>
      <c r="D462" s="6">
        <f>CSV!P461</f>
        <v>20</v>
      </c>
      <c r="F462">
        <f>CSV!K461</f>
        <v>62286</v>
      </c>
      <c r="G462">
        <f>CSV!L461</f>
        <v>1164</v>
      </c>
      <c r="H462" t="str">
        <f>IFERROR(VLOOKUP(G462,Sheet3!B:C,2,0),"")</f>
        <v>QUEIJO</v>
      </c>
      <c r="I462">
        <v>6</v>
      </c>
      <c r="K462">
        <f>VLOOKUP(G462,Sheet3!B:E,4,0)</f>
        <v>27.41</v>
      </c>
      <c r="O462" s="9">
        <f t="shared" si="7"/>
        <v>27.41</v>
      </c>
      <c r="P462" s="10" t="str">
        <f>VLOOKUP(C462,DE_PARA!H:I,2,0)</f>
        <v>Novembro</v>
      </c>
      <c r="Q462" s="10" t="str">
        <f>VLOOKUP(F462,'BASE CONTATOS'!C:D,2,0)</f>
        <v>Steffan</v>
      </c>
    </row>
    <row r="463" spans="2:17" x14ac:dyDescent="0.3">
      <c r="B463" t="str">
        <f>CSV!M462</f>
        <v/>
      </c>
      <c r="C463" t="str">
        <f>CSV!O462</f>
        <v/>
      </c>
      <c r="D463" s="6" t="e">
        <f>CSV!P462</f>
        <v>#VALUE!</v>
      </c>
      <c r="F463" t="str">
        <f>CSV!K462</f>
        <v/>
      </c>
      <c r="G463" t="str">
        <f>CSV!L462</f>
        <v/>
      </c>
      <c r="H463" t="str">
        <f>IFERROR(VLOOKUP(G463,Sheet3!B:C,2,0),"")</f>
        <v/>
      </c>
      <c r="I463">
        <v>5</v>
      </c>
      <c r="K463" t="e">
        <f>VLOOKUP(G463,Sheet3!B:E,4,0)</f>
        <v>#N/A</v>
      </c>
      <c r="O463" s="9" t="e">
        <f t="shared" si="7"/>
        <v>#N/A</v>
      </c>
      <c r="P463" s="10" t="e">
        <f>VLOOKUP(C463,DE_PARA!H:I,2,0)</f>
        <v>#N/A</v>
      </c>
      <c r="Q463" s="10" t="e">
        <f>VLOOKUP(F463,'BASE CONTATOS'!C:D,2,0)</f>
        <v>#N/A</v>
      </c>
    </row>
    <row r="464" spans="2:17" x14ac:dyDescent="0.3">
      <c r="B464">
        <f>CSV!M463</f>
        <v>2019</v>
      </c>
      <c r="C464">
        <f>CSV!O463</f>
        <v>11</v>
      </c>
      <c r="D464" s="6">
        <f>CSV!P463</f>
        <v>16</v>
      </c>
      <c r="F464">
        <f>CSV!K463</f>
        <v>62286</v>
      </c>
      <c r="G464">
        <f>CSV!L463</f>
        <v>503</v>
      </c>
      <c r="H464" t="str">
        <f>IFERROR(VLOOKUP(G464,Sheet3!B:C,2,0),"")</f>
        <v>CARVÃO</v>
      </c>
      <c r="I464">
        <v>9</v>
      </c>
      <c r="K464">
        <f>VLOOKUP(G464,Sheet3!B:E,4,0)</f>
        <v>15.94</v>
      </c>
      <c r="O464" s="9">
        <f t="shared" si="7"/>
        <v>15.94</v>
      </c>
      <c r="P464" s="10" t="str">
        <f>VLOOKUP(C464,DE_PARA!H:I,2,0)</f>
        <v>Novembro</v>
      </c>
      <c r="Q464" s="10" t="str">
        <f>VLOOKUP(F464,'BASE CONTATOS'!C:D,2,0)</f>
        <v>Steffan</v>
      </c>
    </row>
    <row r="465" spans="2:17" x14ac:dyDescent="0.3">
      <c r="B465" t="str">
        <f>CSV!M464</f>
        <v/>
      </c>
      <c r="C465" t="str">
        <f>CSV!O464</f>
        <v/>
      </c>
      <c r="D465" s="6" t="e">
        <f>CSV!P464</f>
        <v>#VALUE!</v>
      </c>
      <c r="F465" t="str">
        <f>CSV!K464</f>
        <v/>
      </c>
      <c r="G465" t="str">
        <f>CSV!L464</f>
        <v/>
      </c>
      <c r="H465" t="str">
        <f>IFERROR(VLOOKUP(G465,Sheet3!B:C,2,0),"")</f>
        <v/>
      </c>
      <c r="I465">
        <v>3</v>
      </c>
      <c r="K465" t="e">
        <f>VLOOKUP(G465,Sheet3!B:E,4,0)</f>
        <v>#N/A</v>
      </c>
      <c r="O465" s="9" t="e">
        <f t="shared" si="7"/>
        <v>#N/A</v>
      </c>
      <c r="P465" s="10" t="e">
        <f>VLOOKUP(C465,DE_PARA!H:I,2,0)</f>
        <v>#N/A</v>
      </c>
      <c r="Q465" s="10" t="e">
        <f>VLOOKUP(F465,'BASE CONTATOS'!C:D,2,0)</f>
        <v>#N/A</v>
      </c>
    </row>
    <row r="466" spans="2:17" x14ac:dyDescent="0.3">
      <c r="B466">
        <f>CSV!M465</f>
        <v>2019</v>
      </c>
      <c r="C466">
        <f>CSV!O465</f>
        <v>11</v>
      </c>
      <c r="D466" s="6">
        <f>CSV!P465</f>
        <v>26</v>
      </c>
      <c r="F466">
        <f>CSV!K465</f>
        <v>56365</v>
      </c>
      <c r="G466">
        <f>CSV!L465</f>
        <v>504</v>
      </c>
      <c r="H466" t="str">
        <f>IFERROR(VLOOKUP(G466,Sheet3!B:C,2,0),"")</f>
        <v>LEITE</v>
      </c>
      <c r="I466">
        <v>1</v>
      </c>
      <c r="K466">
        <f>VLOOKUP(G466,Sheet3!B:E,4,0)</f>
        <v>3.99</v>
      </c>
      <c r="O466" s="9">
        <f t="shared" si="7"/>
        <v>3.99</v>
      </c>
      <c r="P466" s="10" t="str">
        <f>VLOOKUP(C466,DE_PARA!H:I,2,0)</f>
        <v>Novembro</v>
      </c>
      <c r="Q466" s="10" t="str">
        <f>VLOOKUP(F466,'BASE CONTATOS'!C:D,2,0)</f>
        <v>Dr. Januário</v>
      </c>
    </row>
    <row r="467" spans="2:17" x14ac:dyDescent="0.3">
      <c r="B467" t="str">
        <f>CSV!M466</f>
        <v/>
      </c>
      <c r="C467" t="str">
        <f>CSV!O466</f>
        <v/>
      </c>
      <c r="D467" s="6" t="e">
        <f>CSV!P466</f>
        <v>#VALUE!</v>
      </c>
      <c r="F467" t="str">
        <f>CSV!K466</f>
        <v/>
      </c>
      <c r="G467" t="str">
        <f>CSV!L466</f>
        <v/>
      </c>
      <c r="H467" t="str">
        <f>IFERROR(VLOOKUP(G467,Sheet3!B:C,2,0),"")</f>
        <v/>
      </c>
      <c r="I467">
        <v>7</v>
      </c>
      <c r="K467" t="e">
        <f>VLOOKUP(G467,Sheet3!B:E,4,0)</f>
        <v>#N/A</v>
      </c>
      <c r="O467" s="9" t="e">
        <f t="shared" si="7"/>
        <v>#N/A</v>
      </c>
      <c r="P467" s="10" t="e">
        <f>VLOOKUP(C467,DE_PARA!H:I,2,0)</f>
        <v>#N/A</v>
      </c>
      <c r="Q467" s="10" t="e">
        <f>VLOOKUP(F467,'BASE CONTATOS'!C:D,2,0)</f>
        <v>#N/A</v>
      </c>
    </row>
    <row r="468" spans="2:17" x14ac:dyDescent="0.3">
      <c r="B468">
        <f>CSV!M467</f>
        <v>2019</v>
      </c>
      <c r="C468">
        <f>CSV!O467</f>
        <v>11</v>
      </c>
      <c r="D468" s="6">
        <f>CSV!P467</f>
        <v>7</v>
      </c>
      <c r="F468">
        <f>CSV!K467</f>
        <v>56365</v>
      </c>
      <c r="G468">
        <f>CSV!L467</f>
        <v>9096</v>
      </c>
      <c r="H468" t="str">
        <f>IFERROR(VLOOKUP(G468,Sheet3!B:C,2,0),"")</f>
        <v>AVEIA</v>
      </c>
      <c r="I468">
        <v>9</v>
      </c>
      <c r="K468">
        <f>VLOOKUP(G468,Sheet3!B:E,4,0)</f>
        <v>13.9</v>
      </c>
      <c r="O468" s="9">
        <f t="shared" si="7"/>
        <v>13.9</v>
      </c>
      <c r="P468" s="10" t="str">
        <f>VLOOKUP(C468,DE_PARA!H:I,2,0)</f>
        <v>Novembro</v>
      </c>
      <c r="Q468" s="10" t="str">
        <f>VLOOKUP(F468,'BASE CONTATOS'!C:D,2,0)</f>
        <v>Dr. Januário</v>
      </c>
    </row>
    <row r="469" spans="2:17" x14ac:dyDescent="0.3">
      <c r="B469" t="str">
        <f>CSV!M468</f>
        <v/>
      </c>
      <c r="C469" t="str">
        <f>CSV!O468</f>
        <v/>
      </c>
      <c r="D469" s="6" t="e">
        <f>CSV!P468</f>
        <v>#VALUE!</v>
      </c>
      <c r="F469" t="str">
        <f>CSV!K468</f>
        <v/>
      </c>
      <c r="G469" t="str">
        <f>CSV!L468</f>
        <v/>
      </c>
      <c r="H469" t="str">
        <f>IFERROR(VLOOKUP(G469,Sheet3!B:C,2,0),"")</f>
        <v/>
      </c>
      <c r="I469">
        <v>4</v>
      </c>
      <c r="K469" t="e">
        <f>VLOOKUP(G469,Sheet3!B:E,4,0)</f>
        <v>#N/A</v>
      </c>
      <c r="O469" s="9" t="e">
        <f t="shared" si="7"/>
        <v>#N/A</v>
      </c>
      <c r="P469" s="10" t="e">
        <f>VLOOKUP(C469,DE_PARA!H:I,2,0)</f>
        <v>#N/A</v>
      </c>
      <c r="Q469" s="10" t="e">
        <f>VLOOKUP(F469,'BASE CONTATOS'!C:D,2,0)</f>
        <v>#N/A</v>
      </c>
    </row>
    <row r="470" spans="2:17" x14ac:dyDescent="0.3">
      <c r="B470">
        <f>CSV!M469</f>
        <v>2019</v>
      </c>
      <c r="C470">
        <f>CSV!O469</f>
        <v>11</v>
      </c>
      <c r="D470" s="6">
        <f>CSV!P469</f>
        <v>14</v>
      </c>
      <c r="F470">
        <f>CSV!K469</f>
        <v>90364</v>
      </c>
      <c r="G470">
        <f>CSV!L469</f>
        <v>503</v>
      </c>
      <c r="H470" t="str">
        <f>IFERROR(VLOOKUP(G470,Sheet3!B:C,2,0),"")</f>
        <v>CARVÃO</v>
      </c>
      <c r="I470">
        <v>5</v>
      </c>
      <c r="K470">
        <f>VLOOKUP(G470,Sheet3!B:E,4,0)</f>
        <v>15.94</v>
      </c>
      <c r="O470" s="9">
        <f t="shared" si="7"/>
        <v>15.94</v>
      </c>
      <c r="P470" s="10" t="str">
        <f>VLOOKUP(C470,DE_PARA!H:I,2,0)</f>
        <v>Novembro</v>
      </c>
      <c r="Q470" s="10" t="str">
        <f>VLOOKUP(F470,'BASE CONTATOS'!C:D,2,0)</f>
        <v>Thomaz</v>
      </c>
    </row>
    <row r="471" spans="2:17" x14ac:dyDescent="0.3">
      <c r="B471" t="str">
        <f>CSV!M470</f>
        <v/>
      </c>
      <c r="C471" t="str">
        <f>CSV!O470</f>
        <v/>
      </c>
      <c r="D471" s="6" t="e">
        <f>CSV!P470</f>
        <v>#VALUE!</v>
      </c>
      <c r="F471" t="str">
        <f>CSV!K470</f>
        <v/>
      </c>
      <c r="G471" t="str">
        <f>CSV!L470</f>
        <v/>
      </c>
      <c r="H471" t="str">
        <f>IFERROR(VLOOKUP(G471,Sheet3!B:C,2,0),"")</f>
        <v/>
      </c>
      <c r="I471">
        <v>4</v>
      </c>
      <c r="K471" t="e">
        <f>VLOOKUP(G471,Sheet3!B:E,4,0)</f>
        <v>#N/A</v>
      </c>
      <c r="O471" s="9" t="e">
        <f t="shared" si="7"/>
        <v>#N/A</v>
      </c>
      <c r="P471" s="10" t="e">
        <f>VLOOKUP(C471,DE_PARA!H:I,2,0)</f>
        <v>#N/A</v>
      </c>
      <c r="Q471" s="10" t="e">
        <f>VLOOKUP(F471,'BASE CONTATOS'!C:D,2,0)</f>
        <v>#N/A</v>
      </c>
    </row>
    <row r="472" spans="2:17" x14ac:dyDescent="0.3">
      <c r="B472">
        <f>CSV!M471</f>
        <v>2019</v>
      </c>
      <c r="C472">
        <f>CSV!O471</f>
        <v>11</v>
      </c>
      <c r="D472" s="6">
        <f>CSV!P471</f>
        <v>30</v>
      </c>
      <c r="F472">
        <f>CSV!K471</f>
        <v>62286</v>
      </c>
      <c r="G472">
        <f>CSV!L471</f>
        <v>2350</v>
      </c>
      <c r="H472" t="str">
        <f>IFERROR(VLOOKUP(G472,Sheet3!B:C,2,0),"")</f>
        <v>BISCOITO</v>
      </c>
      <c r="I472">
        <v>5</v>
      </c>
      <c r="K472">
        <f>VLOOKUP(G472,Sheet3!B:E,4,0)</f>
        <v>3.94</v>
      </c>
      <c r="O472" s="9">
        <f t="shared" si="7"/>
        <v>3.94</v>
      </c>
      <c r="P472" s="10" t="str">
        <f>VLOOKUP(C472,DE_PARA!H:I,2,0)</f>
        <v>Novembro</v>
      </c>
      <c r="Q472" s="10" t="str">
        <f>VLOOKUP(F472,'BASE CONTATOS'!C:D,2,0)</f>
        <v>Steffan</v>
      </c>
    </row>
    <row r="473" spans="2:17" x14ac:dyDescent="0.3">
      <c r="B473" t="str">
        <f>CSV!M472</f>
        <v/>
      </c>
      <c r="C473" t="str">
        <f>CSV!O472</f>
        <v/>
      </c>
      <c r="D473" s="6" t="e">
        <f>CSV!P472</f>
        <v>#VALUE!</v>
      </c>
      <c r="F473" t="str">
        <f>CSV!K472</f>
        <v/>
      </c>
      <c r="G473" t="str">
        <f>CSV!L472</f>
        <v/>
      </c>
      <c r="H473" t="str">
        <f>IFERROR(VLOOKUP(G473,Sheet3!B:C,2,0),"")</f>
        <v/>
      </c>
      <c r="I473">
        <v>10</v>
      </c>
      <c r="K473" t="e">
        <f>VLOOKUP(G473,Sheet3!B:E,4,0)</f>
        <v>#N/A</v>
      </c>
      <c r="O473" s="9" t="e">
        <f t="shared" si="7"/>
        <v>#N/A</v>
      </c>
      <c r="P473" s="10" t="e">
        <f>VLOOKUP(C473,DE_PARA!H:I,2,0)</f>
        <v>#N/A</v>
      </c>
      <c r="Q473" s="10" t="e">
        <f>VLOOKUP(F473,'BASE CONTATOS'!C:D,2,0)</f>
        <v>#N/A</v>
      </c>
    </row>
    <row r="474" spans="2:17" x14ac:dyDescent="0.3">
      <c r="B474">
        <f>CSV!M473</f>
        <v>2019</v>
      </c>
      <c r="C474">
        <f>CSV!O473</f>
        <v>11</v>
      </c>
      <c r="D474" s="6">
        <f>CSV!P473</f>
        <v>16</v>
      </c>
      <c r="F474">
        <f>CSV!K473</f>
        <v>98663</v>
      </c>
      <c r="G474">
        <f>CSV!L473</f>
        <v>9084</v>
      </c>
      <c r="H474" t="str">
        <f>IFERROR(VLOOKUP(G474,Sheet3!B:C,2,0),"")</f>
        <v>MEL</v>
      </c>
      <c r="I474">
        <v>8</v>
      </c>
      <c r="K474">
        <f>VLOOKUP(G474,Sheet3!B:E,4,0)</f>
        <v>19.190000000000001</v>
      </c>
      <c r="O474" s="9">
        <f t="shared" si="7"/>
        <v>19.190000000000001</v>
      </c>
      <c r="P474" s="10" t="str">
        <f>VLOOKUP(C474,DE_PARA!H:I,2,0)</f>
        <v>Novembro</v>
      </c>
      <c r="Q474" s="10" t="str">
        <f>VLOOKUP(F474,'BASE CONTATOS'!C:D,2,0)</f>
        <v>Natalia</v>
      </c>
    </row>
    <row r="475" spans="2:17" x14ac:dyDescent="0.3">
      <c r="B475" t="str">
        <f>CSV!M474</f>
        <v/>
      </c>
      <c r="C475" t="str">
        <f>CSV!O474</f>
        <v/>
      </c>
      <c r="D475" s="6" t="e">
        <f>CSV!P474</f>
        <v>#VALUE!</v>
      </c>
      <c r="F475" t="str">
        <f>CSV!K474</f>
        <v/>
      </c>
      <c r="G475" t="str">
        <f>CSV!L474</f>
        <v/>
      </c>
      <c r="H475" t="str">
        <f>IFERROR(VLOOKUP(G475,Sheet3!B:C,2,0),"")</f>
        <v/>
      </c>
      <c r="I475">
        <v>10</v>
      </c>
      <c r="K475" t="e">
        <f>VLOOKUP(G475,Sheet3!B:E,4,0)</f>
        <v>#N/A</v>
      </c>
      <c r="O475" s="9" t="e">
        <f t="shared" si="7"/>
        <v>#N/A</v>
      </c>
      <c r="P475" s="10" t="e">
        <f>VLOOKUP(C475,DE_PARA!H:I,2,0)</f>
        <v>#N/A</v>
      </c>
      <c r="Q475" s="10" t="e">
        <f>VLOOKUP(F475,'BASE CONTATOS'!C:D,2,0)</f>
        <v>#N/A</v>
      </c>
    </row>
    <row r="476" spans="2:17" x14ac:dyDescent="0.3">
      <c r="B476">
        <f>CSV!M475</f>
        <v>2019</v>
      </c>
      <c r="C476">
        <f>CSV!O475</f>
        <v>11</v>
      </c>
      <c r="D476" s="6">
        <f>CSV!P475</f>
        <v>11</v>
      </c>
      <c r="F476">
        <f>CSV!K475</f>
        <v>61673</v>
      </c>
      <c r="G476">
        <f>CSV!L475</f>
        <v>9084</v>
      </c>
      <c r="H476" t="str">
        <f>IFERROR(VLOOKUP(G476,Sheet3!B:C,2,0),"")</f>
        <v>MEL</v>
      </c>
      <c r="I476">
        <v>8</v>
      </c>
      <c r="K476">
        <f>VLOOKUP(G476,Sheet3!B:E,4,0)</f>
        <v>19.190000000000001</v>
      </c>
      <c r="O476" s="9">
        <f t="shared" si="7"/>
        <v>19.190000000000001</v>
      </c>
      <c r="P476" s="10" t="str">
        <f>VLOOKUP(C476,DE_PARA!H:I,2,0)</f>
        <v>Novembro</v>
      </c>
      <c r="Q476" s="10" t="str">
        <f>VLOOKUP(F476,'BASE CONTATOS'!C:D,2,0)</f>
        <v>Pedro</v>
      </c>
    </row>
    <row r="477" spans="2:17" x14ac:dyDescent="0.3">
      <c r="B477" t="str">
        <f>CSV!M476</f>
        <v/>
      </c>
      <c r="C477" t="str">
        <f>CSV!O476</f>
        <v/>
      </c>
      <c r="D477" s="6" t="e">
        <f>CSV!P476</f>
        <v>#VALUE!</v>
      </c>
      <c r="F477" t="str">
        <f>CSV!K476</f>
        <v/>
      </c>
      <c r="G477" t="str">
        <f>CSV!L476</f>
        <v/>
      </c>
      <c r="H477" t="str">
        <f>IFERROR(VLOOKUP(G477,Sheet3!B:C,2,0),"")</f>
        <v/>
      </c>
      <c r="I477">
        <v>3</v>
      </c>
      <c r="K477" t="e">
        <f>VLOOKUP(G477,Sheet3!B:E,4,0)</f>
        <v>#N/A</v>
      </c>
      <c r="O477" s="9" t="e">
        <f t="shared" si="7"/>
        <v>#N/A</v>
      </c>
      <c r="P477" s="10" t="e">
        <f>VLOOKUP(C477,DE_PARA!H:I,2,0)</f>
        <v>#N/A</v>
      </c>
      <c r="Q477" s="10" t="e">
        <f>VLOOKUP(F477,'BASE CONTATOS'!C:D,2,0)</f>
        <v>#N/A</v>
      </c>
    </row>
    <row r="478" spans="2:17" x14ac:dyDescent="0.3">
      <c r="B478">
        <f>CSV!M477</f>
        <v>2019</v>
      </c>
      <c r="C478">
        <f>CSV!O477</f>
        <v>11</v>
      </c>
      <c r="D478" s="6">
        <f>CSV!P477</f>
        <v>17</v>
      </c>
      <c r="F478">
        <f>CSV!K477</f>
        <v>61673</v>
      </c>
      <c r="G478">
        <f>CSV!L477</f>
        <v>9087</v>
      </c>
      <c r="H478" t="str">
        <f>IFERROR(VLOOKUP(G478,Sheet3!B:C,2,0),"")</f>
        <v>FARINHA</v>
      </c>
      <c r="I478">
        <v>1</v>
      </c>
      <c r="K478">
        <f>VLOOKUP(G478,Sheet3!B:E,4,0)</f>
        <v>19.399999999999999</v>
      </c>
      <c r="O478" s="9">
        <f t="shared" si="7"/>
        <v>19.399999999999999</v>
      </c>
      <c r="P478" s="10" t="str">
        <f>VLOOKUP(C478,DE_PARA!H:I,2,0)</f>
        <v>Novembro</v>
      </c>
      <c r="Q478" s="10" t="str">
        <f>VLOOKUP(F478,'BASE CONTATOS'!C:D,2,0)</f>
        <v>Pedro</v>
      </c>
    </row>
    <row r="479" spans="2:17" x14ac:dyDescent="0.3">
      <c r="B479" t="str">
        <f>CSV!M478</f>
        <v/>
      </c>
      <c r="C479" t="str">
        <f>CSV!O478</f>
        <v/>
      </c>
      <c r="D479" s="6" t="e">
        <f>CSV!P478</f>
        <v>#VALUE!</v>
      </c>
      <c r="F479" t="str">
        <f>CSV!K478</f>
        <v/>
      </c>
      <c r="G479" t="str">
        <f>CSV!L478</f>
        <v/>
      </c>
      <c r="H479" t="str">
        <f>IFERROR(VLOOKUP(G479,Sheet3!B:C,2,0),"")</f>
        <v/>
      </c>
      <c r="I479">
        <v>4</v>
      </c>
      <c r="K479" t="e">
        <f>VLOOKUP(G479,Sheet3!B:E,4,0)</f>
        <v>#N/A</v>
      </c>
      <c r="O479" s="9" t="e">
        <f t="shared" si="7"/>
        <v>#N/A</v>
      </c>
      <c r="P479" s="10" t="e">
        <f>VLOOKUP(C479,DE_PARA!H:I,2,0)</f>
        <v>#N/A</v>
      </c>
      <c r="Q479" s="10" t="e">
        <f>VLOOKUP(F479,'BASE CONTATOS'!C:D,2,0)</f>
        <v>#N/A</v>
      </c>
    </row>
    <row r="480" spans="2:17" x14ac:dyDescent="0.3">
      <c r="B480">
        <f>CSV!M479</f>
        <v>2019</v>
      </c>
      <c r="C480">
        <f>CSV!O479</f>
        <v>11</v>
      </c>
      <c r="D480" s="6">
        <f>CSV!P479</f>
        <v>26</v>
      </c>
      <c r="F480">
        <f>CSV!K479</f>
        <v>90364</v>
      </c>
      <c r="G480">
        <f>CSV!L479</f>
        <v>2349</v>
      </c>
      <c r="H480" t="str">
        <f>IFERROR(VLOOKUP(G480,Sheet3!B:C,2,0),"")</f>
        <v>AÇÚCAR</v>
      </c>
      <c r="I480">
        <v>5</v>
      </c>
      <c r="K480">
        <f>VLOOKUP(G480,Sheet3!B:E,4,0)</f>
        <v>10.74</v>
      </c>
      <c r="O480" s="9">
        <f t="shared" si="7"/>
        <v>10.74</v>
      </c>
      <c r="P480" s="10" t="str">
        <f>VLOOKUP(C480,DE_PARA!H:I,2,0)</f>
        <v>Novembro</v>
      </c>
      <c r="Q480" s="10" t="str">
        <f>VLOOKUP(F480,'BASE CONTATOS'!C:D,2,0)</f>
        <v>Thomaz</v>
      </c>
    </row>
    <row r="481" spans="2:17" x14ac:dyDescent="0.3">
      <c r="B481" t="str">
        <f>CSV!M480</f>
        <v/>
      </c>
      <c r="C481" t="str">
        <f>CSV!O480</f>
        <v/>
      </c>
      <c r="D481" s="6" t="e">
        <f>CSV!P480</f>
        <v>#VALUE!</v>
      </c>
      <c r="F481" t="str">
        <f>CSV!K480</f>
        <v/>
      </c>
      <c r="G481" t="str">
        <f>CSV!L480</f>
        <v/>
      </c>
      <c r="H481" t="str">
        <f>IFERROR(VLOOKUP(G481,Sheet3!B:C,2,0),"")</f>
        <v/>
      </c>
      <c r="I481">
        <v>10</v>
      </c>
      <c r="K481" t="e">
        <f>VLOOKUP(G481,Sheet3!B:E,4,0)</f>
        <v>#N/A</v>
      </c>
      <c r="O481" s="9" t="e">
        <f t="shared" si="7"/>
        <v>#N/A</v>
      </c>
      <c r="P481" s="10" t="e">
        <f>VLOOKUP(C481,DE_PARA!H:I,2,0)</f>
        <v>#N/A</v>
      </c>
      <c r="Q481" s="10" t="e">
        <f>VLOOKUP(F481,'BASE CONTATOS'!C:D,2,0)</f>
        <v>#N/A</v>
      </c>
    </row>
    <row r="482" spans="2:17" x14ac:dyDescent="0.3">
      <c r="B482">
        <f>CSV!M481</f>
        <v>2019</v>
      </c>
      <c r="C482">
        <f>CSV!O481</f>
        <v>11</v>
      </c>
      <c r="D482" s="6">
        <f>CSV!P481</f>
        <v>27</v>
      </c>
      <c r="F482">
        <f>CSV!K481</f>
        <v>62900</v>
      </c>
      <c r="G482">
        <f>CSV!L481</f>
        <v>988</v>
      </c>
      <c r="H482" t="str">
        <f>IFERROR(VLOOKUP(G482,Sheet3!B:C,2,0),"")</f>
        <v>MACARRÃO</v>
      </c>
      <c r="I482">
        <v>3</v>
      </c>
      <c r="K482">
        <f>VLOOKUP(G482,Sheet3!B:E,4,0)</f>
        <v>4.75</v>
      </c>
      <c r="O482" s="9">
        <f t="shared" si="7"/>
        <v>4.75</v>
      </c>
      <c r="P482" s="10" t="str">
        <f>VLOOKUP(C482,DE_PARA!H:I,2,0)</f>
        <v>Novembro</v>
      </c>
      <c r="Q482" s="10" t="str">
        <f>VLOOKUP(F482,'BASE CONTATOS'!C:D,2,0)</f>
        <v>Bial</v>
      </c>
    </row>
    <row r="483" spans="2:17" x14ac:dyDescent="0.3">
      <c r="B483" t="str">
        <f>CSV!M482</f>
        <v/>
      </c>
      <c r="C483" t="str">
        <f>CSV!O482</f>
        <v/>
      </c>
      <c r="D483" s="6" t="e">
        <f>CSV!P482</f>
        <v>#VALUE!</v>
      </c>
      <c r="F483" t="str">
        <f>CSV!K482</f>
        <v/>
      </c>
      <c r="G483" t="str">
        <f>CSV!L482</f>
        <v/>
      </c>
      <c r="H483" t="str">
        <f>IFERROR(VLOOKUP(G483,Sheet3!B:C,2,0),"")</f>
        <v/>
      </c>
      <c r="I483">
        <v>1</v>
      </c>
      <c r="K483" t="e">
        <f>VLOOKUP(G483,Sheet3!B:E,4,0)</f>
        <v>#N/A</v>
      </c>
      <c r="O483" s="9" t="e">
        <f t="shared" si="7"/>
        <v>#N/A</v>
      </c>
      <c r="P483" s="10" t="e">
        <f>VLOOKUP(C483,DE_PARA!H:I,2,0)</f>
        <v>#N/A</v>
      </c>
      <c r="Q483" s="10" t="e">
        <f>VLOOKUP(F483,'BASE CONTATOS'!C:D,2,0)</f>
        <v>#N/A</v>
      </c>
    </row>
    <row r="484" spans="2:17" x14ac:dyDescent="0.3">
      <c r="B484">
        <f>CSV!M483</f>
        <v>2019</v>
      </c>
      <c r="C484">
        <f>CSV!O483</f>
        <v>11</v>
      </c>
      <c r="D484" s="6">
        <f>CSV!P483</f>
        <v>9</v>
      </c>
      <c r="F484">
        <f>CSV!K483</f>
        <v>61673</v>
      </c>
      <c r="G484">
        <f>CSV!L483</f>
        <v>9096</v>
      </c>
      <c r="H484" t="str">
        <f>IFERROR(VLOOKUP(G484,Sheet3!B:C,2,0),"")</f>
        <v>AVEIA</v>
      </c>
      <c r="I484">
        <v>9</v>
      </c>
      <c r="K484">
        <f>VLOOKUP(G484,Sheet3!B:E,4,0)</f>
        <v>13.9</v>
      </c>
      <c r="O484" s="9">
        <f t="shared" si="7"/>
        <v>13.9</v>
      </c>
      <c r="P484" s="10" t="str">
        <f>VLOOKUP(C484,DE_PARA!H:I,2,0)</f>
        <v>Novembro</v>
      </c>
      <c r="Q484" s="10" t="str">
        <f>VLOOKUP(F484,'BASE CONTATOS'!C:D,2,0)</f>
        <v>Pedro</v>
      </c>
    </row>
    <row r="485" spans="2:17" x14ac:dyDescent="0.3">
      <c r="B485" t="str">
        <f>CSV!M484</f>
        <v/>
      </c>
      <c r="C485" t="str">
        <f>CSV!O484</f>
        <v/>
      </c>
      <c r="D485" s="6" t="e">
        <f>CSV!P484</f>
        <v>#VALUE!</v>
      </c>
      <c r="F485" t="str">
        <f>CSV!K484</f>
        <v/>
      </c>
      <c r="G485" t="str">
        <f>CSV!L484</f>
        <v/>
      </c>
      <c r="H485" t="str">
        <f>IFERROR(VLOOKUP(G485,Sheet3!B:C,2,0),"")</f>
        <v/>
      </c>
      <c r="I485">
        <v>1</v>
      </c>
      <c r="K485" t="e">
        <f>VLOOKUP(G485,Sheet3!B:E,4,0)</f>
        <v>#N/A</v>
      </c>
      <c r="O485" s="9" t="e">
        <f t="shared" si="7"/>
        <v>#N/A</v>
      </c>
      <c r="P485" s="10" t="e">
        <f>VLOOKUP(C485,DE_PARA!H:I,2,0)</f>
        <v>#N/A</v>
      </c>
      <c r="Q485" s="10" t="e">
        <f>VLOOKUP(F485,'BASE CONTATOS'!C:D,2,0)</f>
        <v>#N/A</v>
      </c>
    </row>
    <row r="486" spans="2:17" x14ac:dyDescent="0.3">
      <c r="B486">
        <f>CSV!M485</f>
        <v>2019</v>
      </c>
      <c r="C486">
        <f>CSV!O485</f>
        <v>11</v>
      </c>
      <c r="D486" s="6">
        <f>CSV!P485</f>
        <v>19</v>
      </c>
      <c r="F486">
        <f>CSV!K485</f>
        <v>90364</v>
      </c>
      <c r="G486">
        <f>CSV!L485</f>
        <v>504</v>
      </c>
      <c r="H486" t="str">
        <f>IFERROR(VLOOKUP(G486,Sheet3!B:C,2,0),"")</f>
        <v>LEITE</v>
      </c>
      <c r="I486">
        <v>1</v>
      </c>
      <c r="K486">
        <f>VLOOKUP(G486,Sheet3!B:E,4,0)</f>
        <v>3.99</v>
      </c>
      <c r="O486" s="9">
        <f t="shared" si="7"/>
        <v>3.99</v>
      </c>
      <c r="P486" s="10" t="str">
        <f>VLOOKUP(C486,DE_PARA!H:I,2,0)</f>
        <v>Novembro</v>
      </c>
      <c r="Q486" s="10" t="str">
        <f>VLOOKUP(F486,'BASE CONTATOS'!C:D,2,0)</f>
        <v>Thomaz</v>
      </c>
    </row>
    <row r="487" spans="2:17" x14ac:dyDescent="0.3">
      <c r="B487" t="str">
        <f>CSV!M486</f>
        <v/>
      </c>
      <c r="C487" t="str">
        <f>CSV!O486</f>
        <v/>
      </c>
      <c r="D487" s="6" t="e">
        <f>CSV!P486</f>
        <v>#VALUE!</v>
      </c>
      <c r="F487" t="str">
        <f>CSV!K486</f>
        <v/>
      </c>
      <c r="G487" t="str">
        <f>CSV!L486</f>
        <v/>
      </c>
      <c r="H487" t="str">
        <f>IFERROR(VLOOKUP(G487,Sheet3!B:C,2,0),"")</f>
        <v/>
      </c>
      <c r="I487">
        <v>10</v>
      </c>
      <c r="K487" t="e">
        <f>VLOOKUP(G487,Sheet3!B:E,4,0)</f>
        <v>#N/A</v>
      </c>
      <c r="O487" s="9" t="e">
        <f t="shared" si="7"/>
        <v>#N/A</v>
      </c>
      <c r="P487" s="10" t="e">
        <f>VLOOKUP(C487,DE_PARA!H:I,2,0)</f>
        <v>#N/A</v>
      </c>
      <c r="Q487" s="10" t="e">
        <f>VLOOKUP(F487,'BASE CONTATOS'!C:D,2,0)</f>
        <v>#N/A</v>
      </c>
    </row>
    <row r="488" spans="2:17" x14ac:dyDescent="0.3">
      <c r="B488">
        <f>CSV!M487</f>
        <v>2019</v>
      </c>
      <c r="C488">
        <f>CSV!O487</f>
        <v>11</v>
      </c>
      <c r="D488" s="6">
        <f>CSV!P487</f>
        <v>24</v>
      </c>
      <c r="F488">
        <f>CSV!K487</f>
        <v>57543</v>
      </c>
      <c r="G488">
        <f>CSV!L487</f>
        <v>2349</v>
      </c>
      <c r="H488" t="str">
        <f>IFERROR(VLOOKUP(G488,Sheet3!B:C,2,0),"")</f>
        <v>AÇÚCAR</v>
      </c>
      <c r="I488">
        <v>2</v>
      </c>
      <c r="K488">
        <f>VLOOKUP(G488,Sheet3!B:E,4,0)</f>
        <v>10.74</v>
      </c>
      <c r="O488" s="9">
        <f t="shared" si="7"/>
        <v>10.74</v>
      </c>
      <c r="P488" s="10" t="str">
        <f>VLOOKUP(C488,DE_PARA!H:I,2,0)</f>
        <v>Novembro</v>
      </c>
      <c r="Q488" s="10" t="str">
        <f>VLOOKUP(F488,'BASE CONTATOS'!C:D,2,0)</f>
        <v>Stella</v>
      </c>
    </row>
    <row r="489" spans="2:17" x14ac:dyDescent="0.3">
      <c r="B489" t="str">
        <f>CSV!M488</f>
        <v/>
      </c>
      <c r="C489" t="str">
        <f>CSV!O488</f>
        <v/>
      </c>
      <c r="D489" s="6" t="e">
        <f>CSV!P488</f>
        <v>#VALUE!</v>
      </c>
      <c r="F489" t="str">
        <f>CSV!K488</f>
        <v/>
      </c>
      <c r="G489" t="str">
        <f>CSV!L488</f>
        <v/>
      </c>
      <c r="H489" t="str">
        <f>IFERROR(VLOOKUP(G489,Sheet3!B:C,2,0),"")</f>
        <v/>
      </c>
      <c r="I489">
        <v>6</v>
      </c>
      <c r="K489" t="e">
        <f>VLOOKUP(G489,Sheet3!B:E,4,0)</f>
        <v>#N/A</v>
      </c>
      <c r="O489" s="9" t="e">
        <f t="shared" si="7"/>
        <v>#N/A</v>
      </c>
      <c r="P489" s="10" t="e">
        <f>VLOOKUP(C489,DE_PARA!H:I,2,0)</f>
        <v>#N/A</v>
      </c>
      <c r="Q489" s="10" t="e">
        <f>VLOOKUP(F489,'BASE CONTATOS'!C:D,2,0)</f>
        <v>#N/A</v>
      </c>
    </row>
    <row r="490" spans="2:17" x14ac:dyDescent="0.3">
      <c r="B490">
        <f>CSV!M489</f>
        <v>2019</v>
      </c>
      <c r="C490">
        <f>CSV!O489</f>
        <v>11</v>
      </c>
      <c r="D490" s="6">
        <f>CSV!P489</f>
        <v>18</v>
      </c>
      <c r="F490">
        <f>CSV!K489</f>
        <v>90364</v>
      </c>
      <c r="G490">
        <f>CSV!L489</f>
        <v>988</v>
      </c>
      <c r="H490" t="str">
        <f>IFERROR(VLOOKUP(G490,Sheet3!B:C,2,0),"")</f>
        <v>MACARRÃO</v>
      </c>
      <c r="I490">
        <v>6</v>
      </c>
      <c r="K490">
        <f>VLOOKUP(G490,Sheet3!B:E,4,0)</f>
        <v>4.75</v>
      </c>
      <c r="O490" s="9">
        <f t="shared" si="7"/>
        <v>4.75</v>
      </c>
      <c r="P490" s="10" t="str">
        <f>VLOOKUP(C490,DE_PARA!H:I,2,0)</f>
        <v>Novembro</v>
      </c>
      <c r="Q490" s="10" t="str">
        <f>VLOOKUP(F490,'BASE CONTATOS'!C:D,2,0)</f>
        <v>Thomaz</v>
      </c>
    </row>
    <row r="491" spans="2:17" x14ac:dyDescent="0.3">
      <c r="B491" t="str">
        <f>CSV!M490</f>
        <v/>
      </c>
      <c r="C491" t="str">
        <f>CSV!O490</f>
        <v/>
      </c>
      <c r="D491" s="6" t="e">
        <f>CSV!P490</f>
        <v>#VALUE!</v>
      </c>
      <c r="F491" t="str">
        <f>CSV!K490</f>
        <v/>
      </c>
      <c r="G491" t="str">
        <f>CSV!L490</f>
        <v/>
      </c>
      <c r="H491" t="str">
        <f>IFERROR(VLOOKUP(G491,Sheet3!B:C,2,0),"")</f>
        <v/>
      </c>
      <c r="I491">
        <v>8</v>
      </c>
      <c r="K491" t="e">
        <f>VLOOKUP(G491,Sheet3!B:E,4,0)</f>
        <v>#N/A</v>
      </c>
      <c r="O491" s="9" t="e">
        <f t="shared" si="7"/>
        <v>#N/A</v>
      </c>
      <c r="P491" s="10" t="e">
        <f>VLOOKUP(C491,DE_PARA!H:I,2,0)</f>
        <v>#N/A</v>
      </c>
      <c r="Q491" s="10" t="e">
        <f>VLOOKUP(F491,'BASE CONTATOS'!C:D,2,0)</f>
        <v>#N/A</v>
      </c>
    </row>
    <row r="492" spans="2:17" x14ac:dyDescent="0.3">
      <c r="B492">
        <f>CSV!M491</f>
        <v>2019</v>
      </c>
      <c r="C492">
        <f>CSV!O491</f>
        <v>11</v>
      </c>
      <c r="D492" s="6">
        <f>CSV!P491</f>
        <v>25</v>
      </c>
      <c r="F492">
        <f>CSV!K491</f>
        <v>27697</v>
      </c>
      <c r="G492">
        <f>CSV!L491</f>
        <v>2349</v>
      </c>
      <c r="H492" t="str">
        <f>IFERROR(VLOOKUP(G492,Sheet3!B:C,2,0),"")</f>
        <v>AÇÚCAR</v>
      </c>
      <c r="I492">
        <v>5</v>
      </c>
      <c r="K492">
        <f>VLOOKUP(G492,Sheet3!B:E,4,0)</f>
        <v>10.74</v>
      </c>
      <c r="O492" s="9">
        <f t="shared" si="7"/>
        <v>10.74</v>
      </c>
      <c r="P492" s="10" t="str">
        <f>VLOOKUP(C492,DE_PARA!H:I,2,0)</f>
        <v>Novembro</v>
      </c>
      <c r="Q492" s="10" t="e">
        <f>VLOOKUP(F492,'BASE CONTATOS'!C:D,2,0)</f>
        <v>#N/A</v>
      </c>
    </row>
    <row r="493" spans="2:17" x14ac:dyDescent="0.3">
      <c r="B493" t="str">
        <f>CSV!M492</f>
        <v/>
      </c>
      <c r="C493" t="str">
        <f>CSV!O492</f>
        <v/>
      </c>
      <c r="D493" s="6" t="e">
        <f>CSV!P492</f>
        <v>#VALUE!</v>
      </c>
      <c r="F493" t="str">
        <f>CSV!K492</f>
        <v/>
      </c>
      <c r="G493" t="str">
        <f>CSV!L492</f>
        <v/>
      </c>
      <c r="H493" t="str">
        <f>IFERROR(VLOOKUP(G493,Sheet3!B:C,2,0),"")</f>
        <v/>
      </c>
      <c r="I493">
        <v>5</v>
      </c>
      <c r="K493" t="e">
        <f>VLOOKUP(G493,Sheet3!B:E,4,0)</f>
        <v>#N/A</v>
      </c>
      <c r="O493" s="9" t="e">
        <f t="shared" si="7"/>
        <v>#N/A</v>
      </c>
      <c r="P493" s="10" t="e">
        <f>VLOOKUP(C493,DE_PARA!H:I,2,0)</f>
        <v>#N/A</v>
      </c>
      <c r="Q493" s="10" t="e">
        <f>VLOOKUP(F493,'BASE CONTATOS'!C:D,2,0)</f>
        <v>#N/A</v>
      </c>
    </row>
    <row r="494" spans="2:17" x14ac:dyDescent="0.3">
      <c r="B494">
        <f>CSV!M493</f>
        <v>2019</v>
      </c>
      <c r="C494">
        <f>CSV!O493</f>
        <v>11</v>
      </c>
      <c r="D494" s="6">
        <f>CSV!P493</f>
        <v>6</v>
      </c>
      <c r="F494">
        <f>CSV!K493</f>
        <v>56365</v>
      </c>
      <c r="G494">
        <f>CSV!L493</f>
        <v>988</v>
      </c>
      <c r="H494" t="str">
        <f>IFERROR(VLOOKUP(G494,Sheet3!B:C,2,0),"")</f>
        <v>MACARRÃO</v>
      </c>
      <c r="I494">
        <v>4</v>
      </c>
      <c r="K494">
        <f>VLOOKUP(G494,Sheet3!B:E,4,0)</f>
        <v>4.75</v>
      </c>
      <c r="O494" s="9">
        <f t="shared" si="7"/>
        <v>4.75</v>
      </c>
      <c r="P494" s="10" t="str">
        <f>VLOOKUP(C494,DE_PARA!H:I,2,0)</f>
        <v>Novembro</v>
      </c>
      <c r="Q494" s="10" t="str">
        <f>VLOOKUP(F494,'BASE CONTATOS'!C:D,2,0)</f>
        <v>Dr. Januário</v>
      </c>
    </row>
    <row r="495" spans="2:17" x14ac:dyDescent="0.3">
      <c r="B495" t="str">
        <f>CSV!M494</f>
        <v/>
      </c>
      <c r="C495" t="str">
        <f>CSV!O494</f>
        <v/>
      </c>
      <c r="D495" s="6" t="e">
        <f>CSV!P494</f>
        <v>#VALUE!</v>
      </c>
      <c r="F495" t="str">
        <f>CSV!K494</f>
        <v/>
      </c>
      <c r="G495" t="str">
        <f>CSV!L494</f>
        <v/>
      </c>
      <c r="H495" t="str">
        <f>IFERROR(VLOOKUP(G495,Sheet3!B:C,2,0),"")</f>
        <v/>
      </c>
      <c r="I495">
        <v>9</v>
      </c>
      <c r="K495" t="e">
        <f>VLOOKUP(G495,Sheet3!B:E,4,0)</f>
        <v>#N/A</v>
      </c>
      <c r="O495" s="9" t="e">
        <f t="shared" si="7"/>
        <v>#N/A</v>
      </c>
      <c r="P495" s="10" t="e">
        <f>VLOOKUP(C495,DE_PARA!H:I,2,0)</f>
        <v>#N/A</v>
      </c>
      <c r="Q495" s="10" t="e">
        <f>VLOOKUP(F495,'BASE CONTATOS'!C:D,2,0)</f>
        <v>#N/A</v>
      </c>
    </row>
    <row r="496" spans="2:17" x14ac:dyDescent="0.3">
      <c r="B496">
        <f>CSV!M495</f>
        <v>2019</v>
      </c>
      <c r="C496">
        <f>CSV!O495</f>
        <v>11</v>
      </c>
      <c r="D496" s="6">
        <f>CSV!P495</f>
        <v>27</v>
      </c>
      <c r="F496">
        <f>CSV!K495</f>
        <v>56365</v>
      </c>
      <c r="G496">
        <f>CSV!L495</f>
        <v>9084</v>
      </c>
      <c r="H496" t="str">
        <f>IFERROR(VLOOKUP(G496,Sheet3!B:C,2,0),"")</f>
        <v>MEL</v>
      </c>
      <c r="I496">
        <v>9</v>
      </c>
      <c r="K496">
        <f>VLOOKUP(G496,Sheet3!B:E,4,0)</f>
        <v>19.190000000000001</v>
      </c>
      <c r="O496" s="9">
        <f t="shared" si="7"/>
        <v>19.190000000000001</v>
      </c>
      <c r="P496" s="10" t="str">
        <f>VLOOKUP(C496,DE_PARA!H:I,2,0)</f>
        <v>Novembro</v>
      </c>
      <c r="Q496" s="10" t="str">
        <f>VLOOKUP(F496,'BASE CONTATOS'!C:D,2,0)</f>
        <v>Dr. Januário</v>
      </c>
    </row>
    <row r="497" spans="2:17" x14ac:dyDescent="0.3">
      <c r="B497" t="str">
        <f>CSV!M496</f>
        <v/>
      </c>
      <c r="C497" t="str">
        <f>CSV!O496</f>
        <v/>
      </c>
      <c r="D497" s="6" t="e">
        <f>CSV!P496</f>
        <v>#VALUE!</v>
      </c>
      <c r="F497" t="str">
        <f>CSV!K496</f>
        <v/>
      </c>
      <c r="G497" t="str">
        <f>CSV!L496</f>
        <v/>
      </c>
      <c r="H497" t="str">
        <f>IFERROR(VLOOKUP(G497,Sheet3!B:C,2,0),"")</f>
        <v/>
      </c>
      <c r="I497">
        <v>8</v>
      </c>
      <c r="K497" t="e">
        <f>VLOOKUP(G497,Sheet3!B:E,4,0)</f>
        <v>#N/A</v>
      </c>
      <c r="O497" s="9" t="e">
        <f t="shared" si="7"/>
        <v>#N/A</v>
      </c>
      <c r="P497" s="10" t="e">
        <f>VLOOKUP(C497,DE_PARA!H:I,2,0)</f>
        <v>#N/A</v>
      </c>
      <c r="Q497" s="10" t="e">
        <f>VLOOKUP(F497,'BASE CONTATOS'!C:D,2,0)</f>
        <v>#N/A</v>
      </c>
    </row>
    <row r="498" spans="2:17" x14ac:dyDescent="0.3">
      <c r="B498">
        <f>CSV!M497</f>
        <v>2019</v>
      </c>
      <c r="C498">
        <f>CSV!O497</f>
        <v>11</v>
      </c>
      <c r="D498" s="6">
        <f>CSV!P497</f>
        <v>19</v>
      </c>
      <c r="F498">
        <f>CSV!K497</f>
        <v>62286</v>
      </c>
      <c r="G498">
        <f>CSV!L497</f>
        <v>9084</v>
      </c>
      <c r="H498" t="str">
        <f>IFERROR(VLOOKUP(G498,Sheet3!B:C,2,0),"")</f>
        <v>MEL</v>
      </c>
      <c r="I498">
        <v>1</v>
      </c>
      <c r="K498">
        <f>VLOOKUP(G498,Sheet3!B:E,4,0)</f>
        <v>19.190000000000001</v>
      </c>
      <c r="O498" s="9">
        <f t="shared" si="7"/>
        <v>19.190000000000001</v>
      </c>
      <c r="P498" s="10" t="str">
        <f>VLOOKUP(C498,DE_PARA!H:I,2,0)</f>
        <v>Novembro</v>
      </c>
      <c r="Q498" s="10" t="str">
        <f>VLOOKUP(F498,'BASE CONTATOS'!C:D,2,0)</f>
        <v>Steffan</v>
      </c>
    </row>
    <row r="499" spans="2:17" x14ac:dyDescent="0.3">
      <c r="B499" t="str">
        <f>CSV!M498</f>
        <v/>
      </c>
      <c r="C499" t="str">
        <f>CSV!O498</f>
        <v/>
      </c>
      <c r="D499" s="6" t="e">
        <f>CSV!P498</f>
        <v>#VALUE!</v>
      </c>
      <c r="F499" t="str">
        <f>CSV!K498</f>
        <v/>
      </c>
      <c r="G499" t="str">
        <f>CSV!L498</f>
        <v/>
      </c>
      <c r="H499" t="str">
        <f>IFERROR(VLOOKUP(G499,Sheet3!B:C,2,0),"")</f>
        <v/>
      </c>
      <c r="I499">
        <v>9</v>
      </c>
      <c r="K499" t="e">
        <f>VLOOKUP(G499,Sheet3!B:E,4,0)</f>
        <v>#N/A</v>
      </c>
      <c r="O499" s="9" t="e">
        <f t="shared" si="7"/>
        <v>#N/A</v>
      </c>
      <c r="P499" s="10" t="e">
        <f>VLOOKUP(C499,DE_PARA!H:I,2,0)</f>
        <v>#N/A</v>
      </c>
      <c r="Q499" s="10" t="e">
        <f>VLOOKUP(F499,'BASE CONTATOS'!C:D,2,0)</f>
        <v>#N/A</v>
      </c>
    </row>
    <row r="500" spans="2:17" x14ac:dyDescent="0.3">
      <c r="B500">
        <f>CSV!M499</f>
        <v>2019</v>
      </c>
      <c r="C500">
        <f>CSV!O499</f>
        <v>11</v>
      </c>
      <c r="D500" s="6">
        <f>CSV!P499</f>
        <v>7</v>
      </c>
      <c r="F500">
        <f>CSV!K499</f>
        <v>98663</v>
      </c>
      <c r="G500">
        <f>CSV!L499</f>
        <v>9096</v>
      </c>
      <c r="H500" t="str">
        <f>IFERROR(VLOOKUP(G500,Sheet3!B:C,2,0),"")</f>
        <v>AVEIA</v>
      </c>
      <c r="I500">
        <v>6</v>
      </c>
      <c r="K500">
        <f>VLOOKUP(G500,Sheet3!B:E,4,0)</f>
        <v>13.9</v>
      </c>
      <c r="O500" s="9">
        <f t="shared" si="7"/>
        <v>13.9</v>
      </c>
      <c r="P500" s="10" t="str">
        <f>VLOOKUP(C500,DE_PARA!H:I,2,0)</f>
        <v>Novembro</v>
      </c>
      <c r="Q500" s="10" t="str">
        <f>VLOOKUP(F500,'BASE CONTATOS'!C:D,2,0)</f>
        <v>Natalia</v>
      </c>
    </row>
    <row r="501" spans="2:17" x14ac:dyDescent="0.3">
      <c r="B501" t="str">
        <f>CSV!M500</f>
        <v/>
      </c>
      <c r="C501" t="str">
        <f>CSV!O500</f>
        <v/>
      </c>
      <c r="D501" s="6" t="e">
        <f>CSV!P500</f>
        <v>#VALUE!</v>
      </c>
      <c r="F501" t="str">
        <f>CSV!K500</f>
        <v/>
      </c>
      <c r="G501" t="str">
        <f>CSV!L500</f>
        <v/>
      </c>
      <c r="H501" t="str">
        <f>IFERROR(VLOOKUP(G501,Sheet3!B:C,2,0),"")</f>
        <v/>
      </c>
      <c r="I501">
        <v>1</v>
      </c>
      <c r="K501" t="e">
        <f>VLOOKUP(G501,Sheet3!B:E,4,0)</f>
        <v>#N/A</v>
      </c>
      <c r="O501" s="9" t="e">
        <f t="shared" si="7"/>
        <v>#N/A</v>
      </c>
      <c r="P501" s="10" t="e">
        <f>VLOOKUP(C501,DE_PARA!H:I,2,0)</f>
        <v>#N/A</v>
      </c>
      <c r="Q501" s="10" t="e">
        <f>VLOOKUP(F501,'BASE CONTATOS'!C:D,2,0)</f>
        <v>#N/A</v>
      </c>
    </row>
    <row r="502" spans="2:17" x14ac:dyDescent="0.3">
      <c r="B502">
        <f>CSV!M501</f>
        <v>2019</v>
      </c>
      <c r="C502">
        <f>CSV!O501</f>
        <v>11</v>
      </c>
      <c r="D502" s="6">
        <f>CSV!P501</f>
        <v>8</v>
      </c>
      <c r="F502">
        <f>CSV!K501</f>
        <v>27697</v>
      </c>
      <c r="G502">
        <f>CSV!L501</f>
        <v>504</v>
      </c>
      <c r="H502" t="str">
        <f>IFERROR(VLOOKUP(G502,Sheet3!B:C,2,0),"")</f>
        <v>LEITE</v>
      </c>
      <c r="I502">
        <v>7</v>
      </c>
      <c r="K502">
        <f>VLOOKUP(G502,Sheet3!B:E,4,0)</f>
        <v>3.99</v>
      </c>
      <c r="O502" s="9">
        <f t="shared" si="7"/>
        <v>3.99</v>
      </c>
      <c r="P502" s="10" t="str">
        <f>VLOOKUP(C502,DE_PARA!H:I,2,0)</f>
        <v>Novembro</v>
      </c>
      <c r="Q502" s="10" t="e">
        <f>VLOOKUP(F502,'BASE CONTATOS'!C:D,2,0)</f>
        <v>#N/A</v>
      </c>
    </row>
    <row r="503" spans="2:17" x14ac:dyDescent="0.3">
      <c r="B503" t="str">
        <f>CSV!M502</f>
        <v/>
      </c>
      <c r="C503" t="str">
        <f>CSV!O502</f>
        <v/>
      </c>
      <c r="D503" s="6" t="e">
        <f>CSV!P502</f>
        <v>#VALUE!</v>
      </c>
      <c r="F503" t="str">
        <f>CSV!K502</f>
        <v/>
      </c>
      <c r="G503" t="str">
        <f>CSV!L502</f>
        <v/>
      </c>
      <c r="H503" t="str">
        <f>IFERROR(VLOOKUP(G503,Sheet3!B:C,2,0),"")</f>
        <v/>
      </c>
      <c r="I503">
        <v>5</v>
      </c>
      <c r="K503" t="e">
        <f>VLOOKUP(G503,Sheet3!B:E,4,0)</f>
        <v>#N/A</v>
      </c>
      <c r="O503" s="9" t="e">
        <f t="shared" si="7"/>
        <v>#N/A</v>
      </c>
      <c r="P503" s="10" t="e">
        <f>VLOOKUP(C503,DE_PARA!H:I,2,0)</f>
        <v>#N/A</v>
      </c>
      <c r="Q503" s="10" t="e">
        <f>VLOOKUP(F503,'BASE CONTATOS'!C:D,2,0)</f>
        <v>#N/A</v>
      </c>
    </row>
    <row r="504" spans="2:17" x14ac:dyDescent="0.3">
      <c r="B504">
        <f>CSV!M503</f>
        <v>2019</v>
      </c>
      <c r="C504">
        <f>CSV!O503</f>
        <v>11</v>
      </c>
      <c r="D504" s="6">
        <f>CSV!P503</f>
        <v>16</v>
      </c>
      <c r="F504">
        <f>CSV!K503</f>
        <v>27697</v>
      </c>
      <c r="G504">
        <f>CSV!L503</f>
        <v>503</v>
      </c>
      <c r="H504" t="str">
        <f>IFERROR(VLOOKUP(G504,Sheet3!B:C,2,0),"")</f>
        <v>CARVÃO</v>
      </c>
      <c r="I504">
        <v>7</v>
      </c>
      <c r="K504">
        <f>VLOOKUP(G504,Sheet3!B:E,4,0)</f>
        <v>15.94</v>
      </c>
      <c r="O504" s="9">
        <f t="shared" si="7"/>
        <v>15.94</v>
      </c>
      <c r="P504" s="10" t="str">
        <f>VLOOKUP(C504,DE_PARA!H:I,2,0)</f>
        <v>Novembro</v>
      </c>
      <c r="Q504" s="10" t="e">
        <f>VLOOKUP(F504,'BASE CONTATOS'!C:D,2,0)</f>
        <v>#N/A</v>
      </c>
    </row>
    <row r="505" spans="2:17" x14ac:dyDescent="0.3">
      <c r="B505" t="str">
        <f>CSV!M504</f>
        <v/>
      </c>
      <c r="C505" t="str">
        <f>CSV!O504</f>
        <v/>
      </c>
      <c r="D505" s="6" t="e">
        <f>CSV!P504</f>
        <v>#VALUE!</v>
      </c>
      <c r="F505" t="str">
        <f>CSV!K504</f>
        <v/>
      </c>
      <c r="G505" t="str">
        <f>CSV!L504</f>
        <v/>
      </c>
      <c r="H505" t="str">
        <f>IFERROR(VLOOKUP(G505,Sheet3!B:C,2,0),"")</f>
        <v/>
      </c>
      <c r="I505">
        <v>3</v>
      </c>
      <c r="K505" t="e">
        <f>VLOOKUP(G505,Sheet3!B:E,4,0)</f>
        <v>#N/A</v>
      </c>
      <c r="O505" s="9" t="e">
        <f t="shared" si="7"/>
        <v>#N/A</v>
      </c>
      <c r="P505" s="10" t="e">
        <f>VLOOKUP(C505,DE_PARA!H:I,2,0)</f>
        <v>#N/A</v>
      </c>
      <c r="Q505" s="10" t="e">
        <f>VLOOKUP(F505,'BASE CONTATOS'!C:D,2,0)</f>
        <v>#N/A</v>
      </c>
    </row>
    <row r="506" spans="2:17" x14ac:dyDescent="0.3">
      <c r="B506">
        <f>CSV!M505</f>
        <v>2019</v>
      </c>
      <c r="C506">
        <f>CSV!O505</f>
        <v>12</v>
      </c>
      <c r="D506" s="6">
        <f>CSV!P505</f>
        <v>7</v>
      </c>
      <c r="F506">
        <f>CSV!K505</f>
        <v>62900</v>
      </c>
      <c r="G506">
        <f>CSV!L505</f>
        <v>988</v>
      </c>
      <c r="H506" t="str">
        <f>IFERROR(VLOOKUP(G506,Sheet3!B:C,2,0),"")</f>
        <v>MACARRÃO</v>
      </c>
      <c r="I506">
        <v>9</v>
      </c>
      <c r="K506">
        <f>VLOOKUP(G506,Sheet3!B:E,4,0)</f>
        <v>4.75</v>
      </c>
      <c r="O506" s="9">
        <f t="shared" si="7"/>
        <v>4.75</v>
      </c>
      <c r="P506" s="10" t="str">
        <f>VLOOKUP(C506,DE_PARA!H:I,2,0)</f>
        <v>Dezembro</v>
      </c>
      <c r="Q506" s="10" t="str">
        <f>VLOOKUP(F506,'BASE CONTATOS'!C:D,2,0)</f>
        <v>Bial</v>
      </c>
    </row>
    <row r="507" spans="2:17" x14ac:dyDescent="0.3">
      <c r="B507" t="str">
        <f>CSV!M506</f>
        <v/>
      </c>
      <c r="C507" t="str">
        <f>CSV!O506</f>
        <v/>
      </c>
      <c r="D507" s="6" t="e">
        <f>CSV!P506</f>
        <v>#VALUE!</v>
      </c>
      <c r="F507" t="str">
        <f>CSV!K506</f>
        <v/>
      </c>
      <c r="G507" t="str">
        <f>CSV!L506</f>
        <v/>
      </c>
      <c r="H507" t="str">
        <f>IFERROR(VLOOKUP(G507,Sheet3!B:C,2,0),"")</f>
        <v/>
      </c>
      <c r="I507">
        <v>2</v>
      </c>
      <c r="K507" t="e">
        <f>VLOOKUP(G507,Sheet3!B:E,4,0)</f>
        <v>#N/A</v>
      </c>
      <c r="O507" s="9" t="e">
        <f t="shared" si="7"/>
        <v>#N/A</v>
      </c>
      <c r="P507" s="10" t="e">
        <f>VLOOKUP(C507,DE_PARA!H:I,2,0)</f>
        <v>#N/A</v>
      </c>
      <c r="Q507" s="10" t="e">
        <f>VLOOKUP(F507,'BASE CONTATOS'!C:D,2,0)</f>
        <v>#N/A</v>
      </c>
    </row>
    <row r="508" spans="2:17" x14ac:dyDescent="0.3">
      <c r="B508">
        <f>CSV!M507</f>
        <v>2019</v>
      </c>
      <c r="C508">
        <f>CSV!O507</f>
        <v>12</v>
      </c>
      <c r="D508" s="6">
        <f>CSV!P507</f>
        <v>25</v>
      </c>
      <c r="F508">
        <f>CSV!K507</f>
        <v>57543</v>
      </c>
      <c r="G508">
        <f>CSV!L507</f>
        <v>2349</v>
      </c>
      <c r="H508" t="str">
        <f>IFERROR(VLOOKUP(G508,Sheet3!B:C,2,0),"")</f>
        <v>AÇÚCAR</v>
      </c>
      <c r="I508">
        <v>6</v>
      </c>
      <c r="K508">
        <f>VLOOKUP(G508,Sheet3!B:E,4,0)</f>
        <v>10.74</v>
      </c>
      <c r="O508" s="9">
        <f t="shared" si="7"/>
        <v>10.74</v>
      </c>
      <c r="P508" s="10" t="str">
        <f>VLOOKUP(C508,DE_PARA!H:I,2,0)</f>
        <v>Dezembro</v>
      </c>
      <c r="Q508" s="10" t="str">
        <f>VLOOKUP(F508,'BASE CONTATOS'!C:D,2,0)</f>
        <v>Stella</v>
      </c>
    </row>
    <row r="509" spans="2:17" x14ac:dyDescent="0.3">
      <c r="B509" t="str">
        <f>CSV!M508</f>
        <v/>
      </c>
      <c r="C509" t="str">
        <f>CSV!O508</f>
        <v/>
      </c>
      <c r="D509" s="6" t="e">
        <f>CSV!P508</f>
        <v>#VALUE!</v>
      </c>
      <c r="F509" t="str">
        <f>CSV!K508</f>
        <v/>
      </c>
      <c r="G509" t="str">
        <f>CSV!L508</f>
        <v/>
      </c>
      <c r="H509" t="str">
        <f>IFERROR(VLOOKUP(G509,Sheet3!B:C,2,0),"")</f>
        <v/>
      </c>
      <c r="I509">
        <v>5</v>
      </c>
      <c r="K509" t="e">
        <f>VLOOKUP(G509,Sheet3!B:E,4,0)</f>
        <v>#N/A</v>
      </c>
      <c r="O509" s="9" t="e">
        <f t="shared" si="7"/>
        <v>#N/A</v>
      </c>
      <c r="P509" s="10" t="e">
        <f>VLOOKUP(C509,DE_PARA!H:I,2,0)</f>
        <v>#N/A</v>
      </c>
      <c r="Q509" s="10" t="e">
        <f>VLOOKUP(F509,'BASE CONTATOS'!C:D,2,0)</f>
        <v>#N/A</v>
      </c>
    </row>
    <row r="510" spans="2:17" x14ac:dyDescent="0.3">
      <c r="B510">
        <f>CSV!M509</f>
        <v>2019</v>
      </c>
      <c r="C510">
        <f>CSV!O509</f>
        <v>12</v>
      </c>
      <c r="D510" s="6">
        <f>CSV!P509</f>
        <v>14</v>
      </c>
      <c r="F510">
        <f>CSV!K509</f>
        <v>12278</v>
      </c>
      <c r="G510">
        <f>CSV!L509</f>
        <v>9096</v>
      </c>
      <c r="H510" t="str">
        <f>IFERROR(VLOOKUP(G510,Sheet3!B:C,2,0),"")</f>
        <v>AVEIA</v>
      </c>
      <c r="I510">
        <v>7</v>
      </c>
      <c r="K510">
        <f>VLOOKUP(G510,Sheet3!B:E,4,0)</f>
        <v>13.9</v>
      </c>
      <c r="O510" s="9">
        <f t="shared" si="7"/>
        <v>13.9</v>
      </c>
      <c r="P510" s="10" t="str">
        <f>VLOOKUP(C510,DE_PARA!H:I,2,0)</f>
        <v>Dezembro</v>
      </c>
      <c r="Q510" s="10" t="str">
        <f>VLOOKUP(F510,'BASE CONTATOS'!C:D,2,0)</f>
        <v>Silvinha</v>
      </c>
    </row>
    <row r="511" spans="2:17" x14ac:dyDescent="0.3">
      <c r="B511" t="str">
        <f>CSV!M510</f>
        <v/>
      </c>
      <c r="C511" t="str">
        <f>CSV!O510</f>
        <v/>
      </c>
      <c r="D511" s="6" t="e">
        <f>CSV!P510</f>
        <v>#VALUE!</v>
      </c>
      <c r="F511" t="str">
        <f>CSV!K510</f>
        <v/>
      </c>
      <c r="G511" t="str">
        <f>CSV!L510</f>
        <v/>
      </c>
      <c r="H511" t="str">
        <f>IFERROR(VLOOKUP(G511,Sheet3!B:C,2,0),"")</f>
        <v/>
      </c>
      <c r="I511">
        <v>3</v>
      </c>
      <c r="K511" t="e">
        <f>VLOOKUP(G511,Sheet3!B:E,4,0)</f>
        <v>#N/A</v>
      </c>
      <c r="O511" s="9" t="e">
        <f t="shared" si="7"/>
        <v>#N/A</v>
      </c>
      <c r="P511" s="10" t="e">
        <f>VLOOKUP(C511,DE_PARA!H:I,2,0)</f>
        <v>#N/A</v>
      </c>
      <c r="Q511" s="10" t="e">
        <f>VLOOKUP(F511,'BASE CONTATOS'!C:D,2,0)</f>
        <v>#N/A</v>
      </c>
    </row>
    <row r="512" spans="2:17" x14ac:dyDescent="0.3">
      <c r="B512">
        <f>CSV!M511</f>
        <v>2019</v>
      </c>
      <c r="C512">
        <f>CSV!O511</f>
        <v>12</v>
      </c>
      <c r="D512" s="6">
        <f>CSV!P511</f>
        <v>11</v>
      </c>
      <c r="F512">
        <f>CSV!K511</f>
        <v>98663</v>
      </c>
      <c r="G512">
        <f>CSV!L511</f>
        <v>9087</v>
      </c>
      <c r="H512" t="str">
        <f>IFERROR(VLOOKUP(G512,Sheet3!B:C,2,0),"")</f>
        <v>FARINHA</v>
      </c>
      <c r="I512">
        <v>9</v>
      </c>
      <c r="K512">
        <f>VLOOKUP(G512,Sheet3!B:E,4,0)</f>
        <v>19.399999999999999</v>
      </c>
      <c r="O512" s="9">
        <f t="shared" si="7"/>
        <v>19.399999999999999</v>
      </c>
      <c r="P512" s="10" t="str">
        <f>VLOOKUP(C512,DE_PARA!H:I,2,0)</f>
        <v>Dezembro</v>
      </c>
      <c r="Q512" s="10" t="str">
        <f>VLOOKUP(F512,'BASE CONTATOS'!C:D,2,0)</f>
        <v>Natalia</v>
      </c>
    </row>
    <row r="513" spans="2:17" x14ac:dyDescent="0.3">
      <c r="B513" t="str">
        <f>CSV!M512</f>
        <v/>
      </c>
      <c r="C513" t="str">
        <f>CSV!O512</f>
        <v/>
      </c>
      <c r="D513" s="6" t="e">
        <f>CSV!P512</f>
        <v>#VALUE!</v>
      </c>
      <c r="F513" t="str">
        <f>CSV!K512</f>
        <v/>
      </c>
      <c r="G513" t="str">
        <f>CSV!L512</f>
        <v/>
      </c>
      <c r="H513" t="str">
        <f>IFERROR(VLOOKUP(G513,Sheet3!B:C,2,0),"")</f>
        <v/>
      </c>
      <c r="I513">
        <v>2</v>
      </c>
      <c r="K513" t="e">
        <f>VLOOKUP(G513,Sheet3!B:E,4,0)</f>
        <v>#N/A</v>
      </c>
      <c r="O513" s="9" t="e">
        <f t="shared" si="7"/>
        <v>#N/A</v>
      </c>
      <c r="P513" s="10" t="e">
        <f>VLOOKUP(C513,DE_PARA!H:I,2,0)</f>
        <v>#N/A</v>
      </c>
      <c r="Q513" s="10" t="e">
        <f>VLOOKUP(F513,'BASE CONTATOS'!C:D,2,0)</f>
        <v>#N/A</v>
      </c>
    </row>
    <row r="514" spans="2:17" x14ac:dyDescent="0.3">
      <c r="B514">
        <f>CSV!M513</f>
        <v>2019</v>
      </c>
      <c r="C514">
        <f>CSV!O513</f>
        <v>12</v>
      </c>
      <c r="D514" s="6">
        <f>CSV!P513</f>
        <v>11</v>
      </c>
      <c r="F514">
        <f>CSV!K513</f>
        <v>90364</v>
      </c>
      <c r="G514">
        <f>CSV!L513</f>
        <v>2349</v>
      </c>
      <c r="H514" t="str">
        <f>IFERROR(VLOOKUP(G514,Sheet3!B:C,2,0),"")</f>
        <v>AÇÚCAR</v>
      </c>
      <c r="I514">
        <v>5</v>
      </c>
      <c r="K514">
        <f>VLOOKUP(G514,Sheet3!B:E,4,0)</f>
        <v>10.74</v>
      </c>
      <c r="O514" s="9">
        <f t="shared" si="7"/>
        <v>10.74</v>
      </c>
      <c r="P514" s="10" t="str">
        <f>VLOOKUP(C514,DE_PARA!H:I,2,0)</f>
        <v>Dezembro</v>
      </c>
      <c r="Q514" s="10" t="str">
        <f>VLOOKUP(F514,'BASE CONTATOS'!C:D,2,0)</f>
        <v>Thomaz</v>
      </c>
    </row>
    <row r="515" spans="2:17" x14ac:dyDescent="0.3">
      <c r="B515" t="str">
        <f>CSV!M514</f>
        <v/>
      </c>
      <c r="C515" t="str">
        <f>CSV!O514</f>
        <v/>
      </c>
      <c r="D515" s="6" t="e">
        <f>CSV!P514</f>
        <v>#VALUE!</v>
      </c>
      <c r="F515" t="str">
        <f>CSV!K514</f>
        <v/>
      </c>
      <c r="G515" t="str">
        <f>CSV!L514</f>
        <v/>
      </c>
      <c r="H515" t="str">
        <f>IFERROR(VLOOKUP(G515,Sheet3!B:C,2,0),"")</f>
        <v/>
      </c>
      <c r="I515">
        <v>9</v>
      </c>
      <c r="K515" t="e">
        <f>VLOOKUP(G515,Sheet3!B:E,4,0)</f>
        <v>#N/A</v>
      </c>
      <c r="O515" s="9" t="e">
        <f t="shared" ref="O515:O578" si="8">IF(K515&gt;0,K515,"PENDENTE")</f>
        <v>#N/A</v>
      </c>
      <c r="P515" s="10" t="e">
        <f>VLOOKUP(C515,DE_PARA!H:I,2,0)</f>
        <v>#N/A</v>
      </c>
      <c r="Q515" s="10" t="e">
        <f>VLOOKUP(F515,'BASE CONTATOS'!C:D,2,0)</f>
        <v>#N/A</v>
      </c>
    </row>
    <row r="516" spans="2:17" x14ac:dyDescent="0.3">
      <c r="B516">
        <f>CSV!M515</f>
        <v>2019</v>
      </c>
      <c r="C516">
        <f>CSV!O515</f>
        <v>12</v>
      </c>
      <c r="D516" s="6">
        <f>CSV!P515</f>
        <v>2</v>
      </c>
      <c r="F516">
        <f>CSV!K515</f>
        <v>56365</v>
      </c>
      <c r="G516">
        <f>CSV!L515</f>
        <v>9084</v>
      </c>
      <c r="H516" t="str">
        <f>IFERROR(VLOOKUP(G516,Sheet3!B:C,2,0),"")</f>
        <v>MEL</v>
      </c>
      <c r="I516">
        <v>2</v>
      </c>
      <c r="K516">
        <f>VLOOKUP(G516,Sheet3!B:E,4,0)</f>
        <v>19.190000000000001</v>
      </c>
      <c r="O516" s="9">
        <f t="shared" si="8"/>
        <v>19.190000000000001</v>
      </c>
      <c r="P516" s="10" t="str">
        <f>VLOOKUP(C516,DE_PARA!H:I,2,0)</f>
        <v>Dezembro</v>
      </c>
      <c r="Q516" s="10" t="str">
        <f>VLOOKUP(F516,'BASE CONTATOS'!C:D,2,0)</f>
        <v>Dr. Januário</v>
      </c>
    </row>
    <row r="517" spans="2:17" x14ac:dyDescent="0.3">
      <c r="B517" t="str">
        <f>CSV!M516</f>
        <v/>
      </c>
      <c r="C517" t="str">
        <f>CSV!O516</f>
        <v/>
      </c>
      <c r="D517" s="6" t="e">
        <f>CSV!P516</f>
        <v>#VALUE!</v>
      </c>
      <c r="F517" t="str">
        <f>CSV!K516</f>
        <v/>
      </c>
      <c r="G517" t="str">
        <f>CSV!L516</f>
        <v/>
      </c>
      <c r="H517" t="str">
        <f>IFERROR(VLOOKUP(G517,Sheet3!B:C,2,0),"")</f>
        <v/>
      </c>
      <c r="I517">
        <v>7</v>
      </c>
      <c r="K517" t="e">
        <f>VLOOKUP(G517,Sheet3!B:E,4,0)</f>
        <v>#N/A</v>
      </c>
      <c r="O517" s="9" t="e">
        <f t="shared" si="8"/>
        <v>#N/A</v>
      </c>
      <c r="P517" s="10" t="e">
        <f>VLOOKUP(C517,DE_PARA!H:I,2,0)</f>
        <v>#N/A</v>
      </c>
      <c r="Q517" s="10" t="e">
        <f>VLOOKUP(F517,'BASE CONTATOS'!C:D,2,0)</f>
        <v>#N/A</v>
      </c>
    </row>
    <row r="518" spans="2:17" x14ac:dyDescent="0.3">
      <c r="B518">
        <f>CSV!M517</f>
        <v>2019</v>
      </c>
      <c r="C518">
        <f>CSV!O517</f>
        <v>12</v>
      </c>
      <c r="D518" s="6">
        <f>CSV!P517</f>
        <v>22</v>
      </c>
      <c r="F518">
        <f>CSV!K517</f>
        <v>62286</v>
      </c>
      <c r="G518">
        <f>CSV!L517</f>
        <v>9096</v>
      </c>
      <c r="H518" t="str">
        <f>IFERROR(VLOOKUP(G518,Sheet3!B:C,2,0),"")</f>
        <v>AVEIA</v>
      </c>
      <c r="I518">
        <v>10</v>
      </c>
      <c r="K518">
        <f>VLOOKUP(G518,Sheet3!B:E,4,0)</f>
        <v>13.9</v>
      </c>
      <c r="O518" s="9">
        <f t="shared" si="8"/>
        <v>13.9</v>
      </c>
      <c r="P518" s="10" t="str">
        <f>VLOOKUP(C518,DE_PARA!H:I,2,0)</f>
        <v>Dezembro</v>
      </c>
      <c r="Q518" s="10" t="str">
        <f>VLOOKUP(F518,'BASE CONTATOS'!C:D,2,0)</f>
        <v>Steffan</v>
      </c>
    </row>
    <row r="519" spans="2:17" x14ac:dyDescent="0.3">
      <c r="B519" t="str">
        <f>CSV!M518</f>
        <v/>
      </c>
      <c r="C519" t="str">
        <f>CSV!O518</f>
        <v/>
      </c>
      <c r="D519" s="6" t="e">
        <f>CSV!P518</f>
        <v>#VALUE!</v>
      </c>
      <c r="F519" t="str">
        <f>CSV!K518</f>
        <v/>
      </c>
      <c r="G519" t="str">
        <f>CSV!L518</f>
        <v/>
      </c>
      <c r="H519" t="str">
        <f>IFERROR(VLOOKUP(G519,Sheet3!B:C,2,0),"")</f>
        <v/>
      </c>
      <c r="I519">
        <v>8</v>
      </c>
      <c r="K519" t="e">
        <f>VLOOKUP(G519,Sheet3!B:E,4,0)</f>
        <v>#N/A</v>
      </c>
      <c r="O519" s="9" t="e">
        <f t="shared" si="8"/>
        <v>#N/A</v>
      </c>
      <c r="P519" s="10" t="e">
        <f>VLOOKUP(C519,DE_PARA!H:I,2,0)</f>
        <v>#N/A</v>
      </c>
      <c r="Q519" s="10" t="e">
        <f>VLOOKUP(F519,'BASE CONTATOS'!C:D,2,0)</f>
        <v>#N/A</v>
      </c>
    </row>
    <row r="520" spans="2:17" x14ac:dyDescent="0.3">
      <c r="B520">
        <f>CSV!M519</f>
        <v>2019</v>
      </c>
      <c r="C520">
        <f>CSV!O519</f>
        <v>12</v>
      </c>
      <c r="D520" s="6">
        <f>CSV!P519</f>
        <v>27</v>
      </c>
      <c r="F520">
        <f>CSV!K519</f>
        <v>27697</v>
      </c>
      <c r="G520">
        <f>CSV!L519</f>
        <v>504</v>
      </c>
      <c r="H520" t="str">
        <f>IFERROR(VLOOKUP(G520,Sheet3!B:C,2,0),"")</f>
        <v>LEITE</v>
      </c>
      <c r="I520">
        <v>9</v>
      </c>
      <c r="K520">
        <f>VLOOKUP(G520,Sheet3!B:E,4,0)</f>
        <v>3.99</v>
      </c>
      <c r="O520" s="9">
        <f t="shared" si="8"/>
        <v>3.99</v>
      </c>
      <c r="P520" s="10" t="str">
        <f>VLOOKUP(C520,DE_PARA!H:I,2,0)</f>
        <v>Dezembro</v>
      </c>
      <c r="Q520" s="10" t="e">
        <f>VLOOKUP(F520,'BASE CONTATOS'!C:D,2,0)</f>
        <v>#N/A</v>
      </c>
    </row>
    <row r="521" spans="2:17" x14ac:dyDescent="0.3">
      <c r="B521" t="str">
        <f>CSV!M520</f>
        <v/>
      </c>
      <c r="C521" t="str">
        <f>CSV!O520</f>
        <v/>
      </c>
      <c r="D521" s="6" t="e">
        <f>CSV!P520</f>
        <v>#VALUE!</v>
      </c>
      <c r="F521" t="str">
        <f>CSV!K520</f>
        <v/>
      </c>
      <c r="G521" t="str">
        <f>CSV!L520</f>
        <v/>
      </c>
      <c r="H521" t="str">
        <f>IFERROR(VLOOKUP(G521,Sheet3!B:C,2,0),"")</f>
        <v/>
      </c>
      <c r="I521">
        <v>6</v>
      </c>
      <c r="K521" t="e">
        <f>VLOOKUP(G521,Sheet3!B:E,4,0)</f>
        <v>#N/A</v>
      </c>
      <c r="O521" s="9" t="e">
        <f t="shared" si="8"/>
        <v>#N/A</v>
      </c>
      <c r="P521" s="10" t="e">
        <f>VLOOKUP(C521,DE_PARA!H:I,2,0)</f>
        <v>#N/A</v>
      </c>
      <c r="Q521" s="10" t="e">
        <f>VLOOKUP(F521,'BASE CONTATOS'!C:D,2,0)</f>
        <v>#N/A</v>
      </c>
    </row>
    <row r="522" spans="2:17" x14ac:dyDescent="0.3">
      <c r="B522">
        <f>CSV!M521</f>
        <v>2019</v>
      </c>
      <c r="C522">
        <f>CSV!O521</f>
        <v>12</v>
      </c>
      <c r="D522" s="6">
        <f>CSV!P521</f>
        <v>7</v>
      </c>
      <c r="F522">
        <f>CSV!K521</f>
        <v>56365</v>
      </c>
      <c r="G522">
        <f>CSV!L521</f>
        <v>504</v>
      </c>
      <c r="H522" t="str">
        <f>IFERROR(VLOOKUP(G522,Sheet3!B:C,2,0),"")</f>
        <v>LEITE</v>
      </c>
      <c r="I522">
        <v>8</v>
      </c>
      <c r="K522">
        <f>VLOOKUP(G522,Sheet3!B:E,4,0)</f>
        <v>3.99</v>
      </c>
      <c r="O522" s="9">
        <f t="shared" si="8"/>
        <v>3.99</v>
      </c>
      <c r="P522" s="10" t="str">
        <f>VLOOKUP(C522,DE_PARA!H:I,2,0)</f>
        <v>Dezembro</v>
      </c>
      <c r="Q522" s="10" t="str">
        <f>VLOOKUP(F522,'BASE CONTATOS'!C:D,2,0)</f>
        <v>Dr. Januário</v>
      </c>
    </row>
    <row r="523" spans="2:17" x14ac:dyDescent="0.3">
      <c r="B523" t="str">
        <f>CSV!M522</f>
        <v/>
      </c>
      <c r="C523" t="str">
        <f>CSV!O522</f>
        <v/>
      </c>
      <c r="D523" s="6" t="e">
        <f>CSV!P522</f>
        <v>#VALUE!</v>
      </c>
      <c r="F523" t="str">
        <f>CSV!K522</f>
        <v/>
      </c>
      <c r="G523" t="str">
        <f>CSV!L522</f>
        <v/>
      </c>
      <c r="H523" t="str">
        <f>IFERROR(VLOOKUP(G523,Sheet3!B:C,2,0),"")</f>
        <v/>
      </c>
      <c r="I523">
        <v>1</v>
      </c>
      <c r="K523" t="e">
        <f>VLOOKUP(G523,Sheet3!B:E,4,0)</f>
        <v>#N/A</v>
      </c>
      <c r="O523" s="9" t="e">
        <f t="shared" si="8"/>
        <v>#N/A</v>
      </c>
      <c r="P523" s="10" t="e">
        <f>VLOOKUP(C523,DE_PARA!H:I,2,0)</f>
        <v>#N/A</v>
      </c>
      <c r="Q523" s="10" t="e">
        <f>VLOOKUP(F523,'BASE CONTATOS'!C:D,2,0)</f>
        <v>#N/A</v>
      </c>
    </row>
    <row r="524" spans="2:17" x14ac:dyDescent="0.3">
      <c r="B524">
        <f>CSV!M523</f>
        <v>2019</v>
      </c>
      <c r="C524">
        <f>CSV!O523</f>
        <v>12</v>
      </c>
      <c r="D524" s="6">
        <f>CSV!P523</f>
        <v>20</v>
      </c>
      <c r="F524">
        <f>CSV!K523</f>
        <v>62286</v>
      </c>
      <c r="G524">
        <f>CSV!L523</f>
        <v>9087</v>
      </c>
      <c r="H524" t="str">
        <f>IFERROR(VLOOKUP(G524,Sheet3!B:C,2,0),"")</f>
        <v>FARINHA</v>
      </c>
      <c r="I524">
        <v>7</v>
      </c>
      <c r="K524">
        <f>VLOOKUP(G524,Sheet3!B:E,4,0)</f>
        <v>19.399999999999999</v>
      </c>
      <c r="O524" s="9">
        <f t="shared" si="8"/>
        <v>19.399999999999999</v>
      </c>
      <c r="P524" s="10" t="str">
        <f>VLOOKUP(C524,DE_PARA!H:I,2,0)</f>
        <v>Dezembro</v>
      </c>
      <c r="Q524" s="10" t="str">
        <f>VLOOKUP(F524,'BASE CONTATOS'!C:D,2,0)</f>
        <v>Steffan</v>
      </c>
    </row>
    <row r="525" spans="2:17" x14ac:dyDescent="0.3">
      <c r="B525" t="str">
        <f>CSV!M524</f>
        <v/>
      </c>
      <c r="C525" t="str">
        <f>CSV!O524</f>
        <v/>
      </c>
      <c r="D525" s="6" t="e">
        <f>CSV!P524</f>
        <v>#VALUE!</v>
      </c>
      <c r="F525" t="str">
        <f>CSV!K524</f>
        <v/>
      </c>
      <c r="G525" t="str">
        <f>CSV!L524</f>
        <v/>
      </c>
      <c r="H525" t="str">
        <f>IFERROR(VLOOKUP(G525,Sheet3!B:C,2,0),"")</f>
        <v/>
      </c>
      <c r="I525">
        <v>7</v>
      </c>
      <c r="K525" t="e">
        <f>VLOOKUP(G525,Sheet3!B:E,4,0)</f>
        <v>#N/A</v>
      </c>
      <c r="O525" s="9" t="e">
        <f t="shared" si="8"/>
        <v>#N/A</v>
      </c>
      <c r="P525" s="10" t="e">
        <f>VLOOKUP(C525,DE_PARA!H:I,2,0)</f>
        <v>#N/A</v>
      </c>
      <c r="Q525" s="10" t="e">
        <f>VLOOKUP(F525,'BASE CONTATOS'!C:D,2,0)</f>
        <v>#N/A</v>
      </c>
    </row>
    <row r="526" spans="2:17" x14ac:dyDescent="0.3">
      <c r="B526">
        <f>CSV!M525</f>
        <v>2019</v>
      </c>
      <c r="C526">
        <f>CSV!O525</f>
        <v>12</v>
      </c>
      <c r="D526" s="6">
        <f>CSV!P525</f>
        <v>4</v>
      </c>
      <c r="F526">
        <f>CSV!K525</f>
        <v>90364</v>
      </c>
      <c r="G526">
        <f>CSV!L525</f>
        <v>9084</v>
      </c>
      <c r="H526" t="str">
        <f>IFERROR(VLOOKUP(G526,Sheet3!B:C,2,0),"")</f>
        <v>MEL</v>
      </c>
      <c r="I526">
        <v>9</v>
      </c>
      <c r="K526">
        <f>VLOOKUP(G526,Sheet3!B:E,4,0)</f>
        <v>19.190000000000001</v>
      </c>
      <c r="O526" s="9">
        <f t="shared" si="8"/>
        <v>19.190000000000001</v>
      </c>
      <c r="P526" s="10" t="str">
        <f>VLOOKUP(C526,DE_PARA!H:I,2,0)</f>
        <v>Dezembro</v>
      </c>
      <c r="Q526" s="10" t="str">
        <f>VLOOKUP(F526,'BASE CONTATOS'!C:D,2,0)</f>
        <v>Thomaz</v>
      </c>
    </row>
    <row r="527" spans="2:17" x14ac:dyDescent="0.3">
      <c r="B527" t="str">
        <f>CSV!M526</f>
        <v/>
      </c>
      <c r="C527" t="str">
        <f>CSV!O526</f>
        <v/>
      </c>
      <c r="D527" s="6" t="e">
        <f>CSV!P526</f>
        <v>#VALUE!</v>
      </c>
      <c r="F527" t="str">
        <f>CSV!K526</f>
        <v/>
      </c>
      <c r="G527" t="str">
        <f>CSV!L526</f>
        <v/>
      </c>
      <c r="H527" t="str">
        <f>IFERROR(VLOOKUP(G527,Sheet3!B:C,2,0),"")</f>
        <v/>
      </c>
      <c r="I527">
        <v>8</v>
      </c>
      <c r="K527" t="e">
        <f>VLOOKUP(G527,Sheet3!B:E,4,0)</f>
        <v>#N/A</v>
      </c>
      <c r="O527" s="9" t="e">
        <f t="shared" si="8"/>
        <v>#N/A</v>
      </c>
      <c r="P527" s="10" t="e">
        <f>VLOOKUP(C527,DE_PARA!H:I,2,0)</f>
        <v>#N/A</v>
      </c>
      <c r="Q527" s="10" t="e">
        <f>VLOOKUP(F527,'BASE CONTATOS'!C:D,2,0)</f>
        <v>#N/A</v>
      </c>
    </row>
    <row r="528" spans="2:17" x14ac:dyDescent="0.3">
      <c r="B528">
        <f>CSV!M527</f>
        <v>2019</v>
      </c>
      <c r="C528">
        <f>CSV!O527</f>
        <v>12</v>
      </c>
      <c r="D528" s="6">
        <f>CSV!P527</f>
        <v>28</v>
      </c>
      <c r="F528">
        <f>CSV!K527</f>
        <v>62286</v>
      </c>
      <c r="G528">
        <f>CSV!L527</f>
        <v>9084</v>
      </c>
      <c r="H528" t="str">
        <f>IFERROR(VLOOKUP(G528,Sheet3!B:C,2,0),"")</f>
        <v>MEL</v>
      </c>
      <c r="I528">
        <v>7</v>
      </c>
      <c r="K528">
        <f>VLOOKUP(G528,Sheet3!B:E,4,0)</f>
        <v>19.190000000000001</v>
      </c>
      <c r="O528" s="9">
        <f t="shared" si="8"/>
        <v>19.190000000000001</v>
      </c>
      <c r="P528" s="10" t="str">
        <f>VLOOKUP(C528,DE_PARA!H:I,2,0)</f>
        <v>Dezembro</v>
      </c>
      <c r="Q528" s="10" t="str">
        <f>VLOOKUP(F528,'BASE CONTATOS'!C:D,2,0)</f>
        <v>Steffan</v>
      </c>
    </row>
    <row r="529" spans="2:17" x14ac:dyDescent="0.3">
      <c r="B529" t="str">
        <f>CSV!M528</f>
        <v/>
      </c>
      <c r="C529" t="str">
        <f>CSV!O528</f>
        <v/>
      </c>
      <c r="D529" s="6" t="e">
        <f>CSV!P528</f>
        <v>#VALUE!</v>
      </c>
      <c r="F529" t="str">
        <f>CSV!K528</f>
        <v/>
      </c>
      <c r="G529" t="str">
        <f>CSV!L528</f>
        <v/>
      </c>
      <c r="H529" t="str">
        <f>IFERROR(VLOOKUP(G529,Sheet3!B:C,2,0),"")</f>
        <v/>
      </c>
      <c r="I529">
        <v>3</v>
      </c>
      <c r="K529" t="e">
        <f>VLOOKUP(G529,Sheet3!B:E,4,0)</f>
        <v>#N/A</v>
      </c>
      <c r="O529" s="9" t="e">
        <f t="shared" si="8"/>
        <v>#N/A</v>
      </c>
      <c r="P529" s="10" t="e">
        <f>VLOOKUP(C529,DE_PARA!H:I,2,0)</f>
        <v>#N/A</v>
      </c>
      <c r="Q529" s="10" t="e">
        <f>VLOOKUP(F529,'BASE CONTATOS'!C:D,2,0)</f>
        <v>#N/A</v>
      </c>
    </row>
    <row r="530" spans="2:17" x14ac:dyDescent="0.3">
      <c r="B530">
        <f>CSV!M529</f>
        <v>2019</v>
      </c>
      <c r="C530">
        <f>CSV!O529</f>
        <v>12</v>
      </c>
      <c r="D530" s="6">
        <f>CSV!P529</f>
        <v>11</v>
      </c>
      <c r="F530">
        <f>CSV!K529</f>
        <v>62286</v>
      </c>
      <c r="G530">
        <f>CSV!L529</f>
        <v>2350</v>
      </c>
      <c r="H530" t="str">
        <f>IFERROR(VLOOKUP(G530,Sheet3!B:C,2,0),"")</f>
        <v>BISCOITO</v>
      </c>
      <c r="I530">
        <v>5</v>
      </c>
      <c r="K530">
        <f>VLOOKUP(G530,Sheet3!B:E,4,0)</f>
        <v>3.94</v>
      </c>
      <c r="O530" s="9">
        <f t="shared" si="8"/>
        <v>3.94</v>
      </c>
      <c r="P530" s="10" t="str">
        <f>VLOOKUP(C530,DE_PARA!H:I,2,0)</f>
        <v>Dezembro</v>
      </c>
      <c r="Q530" s="10" t="str">
        <f>VLOOKUP(F530,'BASE CONTATOS'!C:D,2,0)</f>
        <v>Steffan</v>
      </c>
    </row>
    <row r="531" spans="2:17" x14ac:dyDescent="0.3">
      <c r="B531" t="str">
        <f>CSV!M530</f>
        <v/>
      </c>
      <c r="C531" t="str">
        <f>CSV!O530</f>
        <v/>
      </c>
      <c r="D531" s="6" t="e">
        <f>CSV!P530</f>
        <v>#VALUE!</v>
      </c>
      <c r="F531" t="str">
        <f>CSV!K530</f>
        <v/>
      </c>
      <c r="G531" t="str">
        <f>CSV!L530</f>
        <v/>
      </c>
      <c r="H531" t="str">
        <f>IFERROR(VLOOKUP(G531,Sheet3!B:C,2,0),"")</f>
        <v/>
      </c>
      <c r="I531">
        <v>9</v>
      </c>
      <c r="K531" t="e">
        <f>VLOOKUP(G531,Sheet3!B:E,4,0)</f>
        <v>#N/A</v>
      </c>
      <c r="O531" s="9" t="e">
        <f t="shared" si="8"/>
        <v>#N/A</v>
      </c>
      <c r="P531" s="10" t="e">
        <f>VLOOKUP(C531,DE_PARA!H:I,2,0)</f>
        <v>#N/A</v>
      </c>
      <c r="Q531" s="10" t="e">
        <f>VLOOKUP(F531,'BASE CONTATOS'!C:D,2,0)</f>
        <v>#N/A</v>
      </c>
    </row>
    <row r="532" spans="2:17" x14ac:dyDescent="0.3">
      <c r="B532">
        <f>CSV!M531</f>
        <v>2019</v>
      </c>
      <c r="C532">
        <f>CSV!O531</f>
        <v>12</v>
      </c>
      <c r="D532" s="6">
        <f>CSV!P531</f>
        <v>23</v>
      </c>
      <c r="F532">
        <f>CSV!K531</f>
        <v>90364</v>
      </c>
      <c r="G532">
        <f>CSV!L531</f>
        <v>9096</v>
      </c>
      <c r="H532" t="str">
        <f>IFERROR(VLOOKUP(G532,Sheet3!B:C,2,0),"")</f>
        <v>AVEIA</v>
      </c>
      <c r="I532">
        <v>5</v>
      </c>
      <c r="K532">
        <f>VLOOKUP(G532,Sheet3!B:E,4,0)</f>
        <v>13.9</v>
      </c>
      <c r="O532" s="9">
        <f t="shared" si="8"/>
        <v>13.9</v>
      </c>
      <c r="P532" s="10" t="str">
        <f>VLOOKUP(C532,DE_PARA!H:I,2,0)</f>
        <v>Dezembro</v>
      </c>
      <c r="Q532" s="10" t="str">
        <f>VLOOKUP(F532,'BASE CONTATOS'!C:D,2,0)</f>
        <v>Thomaz</v>
      </c>
    </row>
    <row r="533" spans="2:17" x14ac:dyDescent="0.3">
      <c r="B533" t="str">
        <f>CSV!M532</f>
        <v/>
      </c>
      <c r="C533" t="str">
        <f>CSV!O532</f>
        <v/>
      </c>
      <c r="D533" s="6" t="e">
        <f>CSV!P532</f>
        <v>#VALUE!</v>
      </c>
      <c r="F533" t="str">
        <f>CSV!K532</f>
        <v/>
      </c>
      <c r="G533" t="str">
        <f>CSV!L532</f>
        <v/>
      </c>
      <c r="H533" t="str">
        <f>IFERROR(VLOOKUP(G533,Sheet3!B:C,2,0),"")</f>
        <v/>
      </c>
      <c r="I533">
        <v>10</v>
      </c>
      <c r="K533" t="e">
        <f>VLOOKUP(G533,Sheet3!B:E,4,0)</f>
        <v>#N/A</v>
      </c>
      <c r="O533" s="9" t="e">
        <f t="shared" si="8"/>
        <v>#N/A</v>
      </c>
      <c r="P533" s="10" t="e">
        <f>VLOOKUP(C533,DE_PARA!H:I,2,0)</f>
        <v>#N/A</v>
      </c>
      <c r="Q533" s="10" t="e">
        <f>VLOOKUP(F533,'BASE CONTATOS'!C:D,2,0)</f>
        <v>#N/A</v>
      </c>
    </row>
    <row r="534" spans="2:17" x14ac:dyDescent="0.3">
      <c r="B534">
        <f>CSV!M533</f>
        <v>2019</v>
      </c>
      <c r="C534">
        <f>CSV!O533</f>
        <v>12</v>
      </c>
      <c r="D534" s="6">
        <f>CSV!P533</f>
        <v>13</v>
      </c>
      <c r="F534">
        <f>CSV!K533</f>
        <v>27697</v>
      </c>
      <c r="G534">
        <f>CSV!L533</f>
        <v>2349</v>
      </c>
      <c r="H534" t="str">
        <f>IFERROR(VLOOKUP(G534,Sheet3!B:C,2,0),"")</f>
        <v>AÇÚCAR</v>
      </c>
      <c r="I534">
        <v>9</v>
      </c>
      <c r="K534">
        <f>VLOOKUP(G534,Sheet3!B:E,4,0)</f>
        <v>10.74</v>
      </c>
      <c r="O534" s="9">
        <f t="shared" si="8"/>
        <v>10.74</v>
      </c>
      <c r="P534" s="10" t="str">
        <f>VLOOKUP(C534,DE_PARA!H:I,2,0)</f>
        <v>Dezembro</v>
      </c>
      <c r="Q534" s="10" t="e">
        <f>VLOOKUP(F534,'BASE CONTATOS'!C:D,2,0)</f>
        <v>#N/A</v>
      </c>
    </row>
    <row r="535" spans="2:17" x14ac:dyDescent="0.3">
      <c r="B535" t="str">
        <f>CSV!M534</f>
        <v/>
      </c>
      <c r="C535" t="str">
        <f>CSV!O534</f>
        <v/>
      </c>
      <c r="D535" s="6" t="e">
        <f>CSV!P534</f>
        <v>#VALUE!</v>
      </c>
      <c r="F535" t="str">
        <f>CSV!K534</f>
        <v/>
      </c>
      <c r="G535" t="str">
        <f>CSV!L534</f>
        <v/>
      </c>
      <c r="H535" t="str">
        <f>IFERROR(VLOOKUP(G535,Sheet3!B:C,2,0),"")</f>
        <v/>
      </c>
      <c r="I535">
        <v>1</v>
      </c>
      <c r="K535" t="e">
        <f>VLOOKUP(G535,Sheet3!B:E,4,0)</f>
        <v>#N/A</v>
      </c>
      <c r="O535" s="9" t="e">
        <f t="shared" si="8"/>
        <v>#N/A</v>
      </c>
      <c r="P535" s="10" t="e">
        <f>VLOOKUP(C535,DE_PARA!H:I,2,0)</f>
        <v>#N/A</v>
      </c>
      <c r="Q535" s="10" t="e">
        <f>VLOOKUP(F535,'BASE CONTATOS'!C:D,2,0)</f>
        <v>#N/A</v>
      </c>
    </row>
    <row r="536" spans="2:17" x14ac:dyDescent="0.3">
      <c r="B536">
        <f>CSV!M535</f>
        <v>2019</v>
      </c>
      <c r="C536">
        <f>CSV!O535</f>
        <v>12</v>
      </c>
      <c r="D536" s="6">
        <f>CSV!P535</f>
        <v>2</v>
      </c>
      <c r="F536">
        <f>CSV!K535</f>
        <v>62286</v>
      </c>
      <c r="G536">
        <f>CSV!L535</f>
        <v>503</v>
      </c>
      <c r="H536" t="str">
        <f>IFERROR(VLOOKUP(G536,Sheet3!B:C,2,0),"")</f>
        <v>CARVÃO</v>
      </c>
      <c r="I536">
        <v>3</v>
      </c>
      <c r="K536">
        <f>VLOOKUP(G536,Sheet3!B:E,4,0)</f>
        <v>15.94</v>
      </c>
      <c r="O536" s="9">
        <f t="shared" si="8"/>
        <v>15.94</v>
      </c>
      <c r="P536" s="10" t="str">
        <f>VLOOKUP(C536,DE_PARA!H:I,2,0)</f>
        <v>Dezembro</v>
      </c>
      <c r="Q536" s="10" t="str">
        <f>VLOOKUP(F536,'BASE CONTATOS'!C:D,2,0)</f>
        <v>Steffan</v>
      </c>
    </row>
    <row r="537" spans="2:17" x14ac:dyDescent="0.3">
      <c r="B537" t="str">
        <f>CSV!M536</f>
        <v/>
      </c>
      <c r="C537" t="str">
        <f>CSV!O536</f>
        <v/>
      </c>
      <c r="D537" s="6" t="e">
        <f>CSV!P536</f>
        <v>#VALUE!</v>
      </c>
      <c r="F537" t="str">
        <f>CSV!K536</f>
        <v/>
      </c>
      <c r="G537" t="str">
        <f>CSV!L536</f>
        <v/>
      </c>
      <c r="H537" t="str">
        <f>IFERROR(VLOOKUP(G537,Sheet3!B:C,2,0),"")</f>
        <v/>
      </c>
      <c r="I537">
        <v>5</v>
      </c>
      <c r="K537" t="e">
        <f>VLOOKUP(G537,Sheet3!B:E,4,0)</f>
        <v>#N/A</v>
      </c>
      <c r="O537" s="9" t="e">
        <f t="shared" si="8"/>
        <v>#N/A</v>
      </c>
      <c r="P537" s="10" t="e">
        <f>VLOOKUP(C537,DE_PARA!H:I,2,0)</f>
        <v>#N/A</v>
      </c>
      <c r="Q537" s="10" t="e">
        <f>VLOOKUP(F537,'BASE CONTATOS'!C:D,2,0)</f>
        <v>#N/A</v>
      </c>
    </row>
    <row r="538" spans="2:17" x14ac:dyDescent="0.3">
      <c r="B538">
        <f>CSV!M537</f>
        <v>2019</v>
      </c>
      <c r="C538">
        <f>CSV!O537</f>
        <v>12</v>
      </c>
      <c r="D538" s="6">
        <f>CSV!P537</f>
        <v>30</v>
      </c>
      <c r="F538">
        <f>CSV!K537</f>
        <v>12278</v>
      </c>
      <c r="G538">
        <f>CSV!L537</f>
        <v>9084</v>
      </c>
      <c r="H538" t="str">
        <f>IFERROR(VLOOKUP(G538,Sheet3!B:C,2,0),"")</f>
        <v>MEL</v>
      </c>
      <c r="I538">
        <v>1</v>
      </c>
      <c r="K538">
        <f>VLOOKUP(G538,Sheet3!B:E,4,0)</f>
        <v>19.190000000000001</v>
      </c>
      <c r="O538" s="9">
        <f t="shared" si="8"/>
        <v>19.190000000000001</v>
      </c>
      <c r="P538" s="10" t="str">
        <f>VLOOKUP(C538,DE_PARA!H:I,2,0)</f>
        <v>Dezembro</v>
      </c>
      <c r="Q538" s="10" t="str">
        <f>VLOOKUP(F538,'BASE CONTATOS'!C:D,2,0)</f>
        <v>Silvinha</v>
      </c>
    </row>
    <row r="539" spans="2:17" x14ac:dyDescent="0.3">
      <c r="B539" t="str">
        <f>CSV!M538</f>
        <v/>
      </c>
      <c r="C539" t="str">
        <f>CSV!O538</f>
        <v/>
      </c>
      <c r="D539" s="6" t="e">
        <f>CSV!P538</f>
        <v>#VALUE!</v>
      </c>
      <c r="F539" t="str">
        <f>CSV!K538</f>
        <v/>
      </c>
      <c r="G539" t="str">
        <f>CSV!L538</f>
        <v/>
      </c>
      <c r="H539" t="str">
        <f>IFERROR(VLOOKUP(G539,Sheet3!B:C,2,0),"")</f>
        <v/>
      </c>
      <c r="I539">
        <v>7</v>
      </c>
      <c r="K539" t="e">
        <f>VLOOKUP(G539,Sheet3!B:E,4,0)</f>
        <v>#N/A</v>
      </c>
      <c r="O539" s="9" t="e">
        <f t="shared" si="8"/>
        <v>#N/A</v>
      </c>
      <c r="P539" s="10" t="e">
        <f>VLOOKUP(C539,DE_PARA!H:I,2,0)</f>
        <v>#N/A</v>
      </c>
      <c r="Q539" s="10" t="e">
        <f>VLOOKUP(F539,'BASE CONTATOS'!C:D,2,0)</f>
        <v>#N/A</v>
      </c>
    </row>
    <row r="540" spans="2:17" x14ac:dyDescent="0.3">
      <c r="B540">
        <f>CSV!M539</f>
        <v>2019</v>
      </c>
      <c r="C540">
        <f>CSV!O539</f>
        <v>12</v>
      </c>
      <c r="D540" s="6">
        <f>CSV!P539</f>
        <v>1</v>
      </c>
      <c r="F540">
        <f>CSV!K539</f>
        <v>98663</v>
      </c>
      <c r="G540">
        <f>CSV!L539</f>
        <v>1164</v>
      </c>
      <c r="H540" t="str">
        <f>IFERROR(VLOOKUP(G540,Sheet3!B:C,2,0),"")</f>
        <v>QUEIJO</v>
      </c>
      <c r="I540">
        <v>5</v>
      </c>
      <c r="K540">
        <f>VLOOKUP(G540,Sheet3!B:E,4,0)</f>
        <v>27.41</v>
      </c>
      <c r="O540" s="9">
        <f t="shared" si="8"/>
        <v>27.41</v>
      </c>
      <c r="P540" s="10" t="str">
        <f>VLOOKUP(C540,DE_PARA!H:I,2,0)</f>
        <v>Dezembro</v>
      </c>
      <c r="Q540" s="10" t="str">
        <f>VLOOKUP(F540,'BASE CONTATOS'!C:D,2,0)</f>
        <v>Natalia</v>
      </c>
    </row>
    <row r="541" spans="2:17" x14ac:dyDescent="0.3">
      <c r="B541" t="str">
        <f>CSV!M540</f>
        <v/>
      </c>
      <c r="C541" t="str">
        <f>CSV!O540</f>
        <v/>
      </c>
      <c r="D541" s="6" t="e">
        <f>CSV!P540</f>
        <v>#VALUE!</v>
      </c>
      <c r="F541" t="str">
        <f>CSV!K540</f>
        <v/>
      </c>
      <c r="G541" t="str">
        <f>CSV!L540</f>
        <v/>
      </c>
      <c r="H541" t="str">
        <f>IFERROR(VLOOKUP(G541,Sheet3!B:C,2,0),"")</f>
        <v/>
      </c>
      <c r="I541">
        <v>9</v>
      </c>
      <c r="K541" t="e">
        <f>VLOOKUP(G541,Sheet3!B:E,4,0)</f>
        <v>#N/A</v>
      </c>
      <c r="O541" s="9" t="e">
        <f t="shared" si="8"/>
        <v>#N/A</v>
      </c>
      <c r="P541" s="10" t="e">
        <f>VLOOKUP(C541,DE_PARA!H:I,2,0)</f>
        <v>#N/A</v>
      </c>
      <c r="Q541" s="10" t="e">
        <f>VLOOKUP(F541,'BASE CONTATOS'!C:D,2,0)</f>
        <v>#N/A</v>
      </c>
    </row>
    <row r="542" spans="2:17" x14ac:dyDescent="0.3">
      <c r="B542">
        <f>CSV!M541</f>
        <v>2019</v>
      </c>
      <c r="C542">
        <f>CSV!O541</f>
        <v>12</v>
      </c>
      <c r="D542" s="6">
        <f>CSV!P541</f>
        <v>14</v>
      </c>
      <c r="F542">
        <f>CSV!K541</f>
        <v>90364</v>
      </c>
      <c r="G542">
        <f>CSV!L541</f>
        <v>988</v>
      </c>
      <c r="H542" t="str">
        <f>IFERROR(VLOOKUP(G542,Sheet3!B:C,2,0),"")</f>
        <v>MACARRÃO</v>
      </c>
      <c r="I542">
        <v>1</v>
      </c>
      <c r="K542">
        <f>VLOOKUP(G542,Sheet3!B:E,4,0)</f>
        <v>4.75</v>
      </c>
      <c r="O542" s="9">
        <f t="shared" si="8"/>
        <v>4.75</v>
      </c>
      <c r="P542" s="10" t="str">
        <f>VLOOKUP(C542,DE_PARA!H:I,2,0)</f>
        <v>Dezembro</v>
      </c>
      <c r="Q542" s="10" t="str">
        <f>VLOOKUP(F542,'BASE CONTATOS'!C:D,2,0)</f>
        <v>Thomaz</v>
      </c>
    </row>
    <row r="543" spans="2:17" x14ac:dyDescent="0.3">
      <c r="B543" t="str">
        <f>CSV!M542</f>
        <v/>
      </c>
      <c r="C543" t="str">
        <f>CSV!O542</f>
        <v/>
      </c>
      <c r="D543" s="6" t="e">
        <f>CSV!P542</f>
        <v>#VALUE!</v>
      </c>
      <c r="F543" t="str">
        <f>CSV!K542</f>
        <v/>
      </c>
      <c r="G543" t="str">
        <f>CSV!L542</f>
        <v/>
      </c>
      <c r="H543" t="str">
        <f>IFERROR(VLOOKUP(G543,Sheet3!B:C,2,0),"")</f>
        <v/>
      </c>
      <c r="I543">
        <v>8</v>
      </c>
      <c r="K543" t="e">
        <f>VLOOKUP(G543,Sheet3!B:E,4,0)</f>
        <v>#N/A</v>
      </c>
      <c r="O543" s="9" t="e">
        <f t="shared" si="8"/>
        <v>#N/A</v>
      </c>
      <c r="P543" s="10" t="e">
        <f>VLOOKUP(C543,DE_PARA!H:I,2,0)</f>
        <v>#N/A</v>
      </c>
      <c r="Q543" s="10" t="e">
        <f>VLOOKUP(F543,'BASE CONTATOS'!C:D,2,0)</f>
        <v>#N/A</v>
      </c>
    </row>
    <row r="544" spans="2:17" x14ac:dyDescent="0.3">
      <c r="B544">
        <f>CSV!M543</f>
        <v>2019</v>
      </c>
      <c r="C544">
        <f>CSV!O543</f>
        <v>12</v>
      </c>
      <c r="D544" s="6">
        <f>CSV!P543</f>
        <v>6</v>
      </c>
      <c r="F544">
        <f>CSV!K543</f>
        <v>62286</v>
      </c>
      <c r="G544">
        <f>CSV!L543</f>
        <v>504</v>
      </c>
      <c r="H544" t="str">
        <f>IFERROR(VLOOKUP(G544,Sheet3!B:C,2,0),"")</f>
        <v>LEITE</v>
      </c>
      <c r="I544">
        <v>1</v>
      </c>
      <c r="K544">
        <f>VLOOKUP(G544,Sheet3!B:E,4,0)</f>
        <v>3.99</v>
      </c>
      <c r="O544" s="9">
        <f t="shared" si="8"/>
        <v>3.99</v>
      </c>
      <c r="P544" s="10" t="str">
        <f>VLOOKUP(C544,DE_PARA!H:I,2,0)</f>
        <v>Dezembro</v>
      </c>
      <c r="Q544" s="10" t="str">
        <f>VLOOKUP(F544,'BASE CONTATOS'!C:D,2,0)</f>
        <v>Steffan</v>
      </c>
    </row>
    <row r="545" spans="2:17" x14ac:dyDescent="0.3">
      <c r="B545" t="str">
        <f>CSV!M544</f>
        <v/>
      </c>
      <c r="C545" t="str">
        <f>CSV!O544</f>
        <v/>
      </c>
      <c r="D545" s="6" t="e">
        <f>CSV!P544</f>
        <v>#VALUE!</v>
      </c>
      <c r="F545" t="str">
        <f>CSV!K544</f>
        <v/>
      </c>
      <c r="G545" t="str">
        <f>CSV!L544</f>
        <v/>
      </c>
      <c r="H545" t="str">
        <f>IFERROR(VLOOKUP(G545,Sheet3!B:C,2,0),"")</f>
        <v/>
      </c>
      <c r="I545">
        <v>9</v>
      </c>
      <c r="K545" t="e">
        <f>VLOOKUP(G545,Sheet3!B:E,4,0)</f>
        <v>#N/A</v>
      </c>
      <c r="O545" s="9" t="e">
        <f t="shared" si="8"/>
        <v>#N/A</v>
      </c>
      <c r="P545" s="10" t="e">
        <f>VLOOKUP(C545,DE_PARA!H:I,2,0)</f>
        <v>#N/A</v>
      </c>
      <c r="Q545" s="10" t="e">
        <f>VLOOKUP(F545,'BASE CONTATOS'!C:D,2,0)</f>
        <v>#N/A</v>
      </c>
    </row>
    <row r="546" spans="2:17" x14ac:dyDescent="0.3">
      <c r="B546">
        <f>CSV!M545</f>
        <v>2019</v>
      </c>
      <c r="C546">
        <f>CSV!O545</f>
        <v>12</v>
      </c>
      <c r="D546" s="6">
        <f>CSV!P545</f>
        <v>25</v>
      </c>
      <c r="F546">
        <f>CSV!K545</f>
        <v>98663</v>
      </c>
      <c r="G546">
        <f>CSV!L545</f>
        <v>988</v>
      </c>
      <c r="H546" t="str">
        <f>IFERROR(VLOOKUP(G546,Sheet3!B:C,2,0),"")</f>
        <v>MACARRÃO</v>
      </c>
      <c r="I546">
        <v>7</v>
      </c>
      <c r="K546">
        <f>VLOOKUP(G546,Sheet3!B:E,4,0)</f>
        <v>4.75</v>
      </c>
      <c r="O546" s="9">
        <f t="shared" si="8"/>
        <v>4.75</v>
      </c>
      <c r="P546" s="10" t="str">
        <f>VLOOKUP(C546,DE_PARA!H:I,2,0)</f>
        <v>Dezembro</v>
      </c>
      <c r="Q546" s="10" t="str">
        <f>VLOOKUP(F546,'BASE CONTATOS'!C:D,2,0)</f>
        <v>Natalia</v>
      </c>
    </row>
    <row r="547" spans="2:17" x14ac:dyDescent="0.3">
      <c r="B547" t="str">
        <f>CSV!M546</f>
        <v/>
      </c>
      <c r="C547" t="str">
        <f>CSV!O546</f>
        <v/>
      </c>
      <c r="D547" s="6" t="e">
        <f>CSV!P546</f>
        <v>#VALUE!</v>
      </c>
      <c r="F547" t="str">
        <f>CSV!K546</f>
        <v/>
      </c>
      <c r="G547" t="str">
        <f>CSV!L546</f>
        <v/>
      </c>
      <c r="H547" t="str">
        <f>IFERROR(VLOOKUP(G547,Sheet3!B:C,2,0),"")</f>
        <v/>
      </c>
      <c r="I547">
        <v>3</v>
      </c>
      <c r="K547" t="e">
        <f>VLOOKUP(G547,Sheet3!B:E,4,0)</f>
        <v>#N/A</v>
      </c>
      <c r="O547" s="9" t="e">
        <f t="shared" si="8"/>
        <v>#N/A</v>
      </c>
      <c r="P547" s="10" t="e">
        <f>VLOOKUP(C547,DE_PARA!H:I,2,0)</f>
        <v>#N/A</v>
      </c>
      <c r="Q547" s="10" t="e">
        <f>VLOOKUP(F547,'BASE CONTATOS'!C:D,2,0)</f>
        <v>#N/A</v>
      </c>
    </row>
    <row r="548" spans="2:17" x14ac:dyDescent="0.3">
      <c r="B548">
        <f>CSV!M547</f>
        <v>2019</v>
      </c>
      <c r="C548">
        <f>CSV!O547</f>
        <v>12</v>
      </c>
      <c r="D548" s="6">
        <f>CSV!P547</f>
        <v>12</v>
      </c>
      <c r="F548">
        <f>CSV!K547</f>
        <v>62286</v>
      </c>
      <c r="G548">
        <f>CSV!L547</f>
        <v>1164</v>
      </c>
      <c r="H548" t="str">
        <f>IFERROR(VLOOKUP(G548,Sheet3!B:C,2,0),"")</f>
        <v>QUEIJO</v>
      </c>
      <c r="I548">
        <v>4</v>
      </c>
      <c r="K548">
        <f>VLOOKUP(G548,Sheet3!B:E,4,0)</f>
        <v>27.41</v>
      </c>
      <c r="O548" s="9">
        <f t="shared" si="8"/>
        <v>27.41</v>
      </c>
      <c r="P548" s="10" t="str">
        <f>VLOOKUP(C548,DE_PARA!H:I,2,0)</f>
        <v>Dezembro</v>
      </c>
      <c r="Q548" s="10" t="str">
        <f>VLOOKUP(F548,'BASE CONTATOS'!C:D,2,0)</f>
        <v>Steffan</v>
      </c>
    </row>
    <row r="549" spans="2:17" x14ac:dyDescent="0.3">
      <c r="B549" t="str">
        <f>CSV!M548</f>
        <v/>
      </c>
      <c r="C549" t="str">
        <f>CSV!O548</f>
        <v/>
      </c>
      <c r="D549" s="6" t="e">
        <f>CSV!P548</f>
        <v>#VALUE!</v>
      </c>
      <c r="F549" t="str">
        <f>CSV!K548</f>
        <v/>
      </c>
      <c r="G549" t="str">
        <f>CSV!L548</f>
        <v/>
      </c>
      <c r="H549" t="str">
        <f>IFERROR(VLOOKUP(G549,Sheet3!B:C,2,0),"")</f>
        <v/>
      </c>
      <c r="I549">
        <v>7</v>
      </c>
      <c r="K549" t="e">
        <f>VLOOKUP(G549,Sheet3!B:E,4,0)</f>
        <v>#N/A</v>
      </c>
      <c r="O549" s="9" t="e">
        <f t="shared" si="8"/>
        <v>#N/A</v>
      </c>
      <c r="P549" s="10" t="e">
        <f>VLOOKUP(C549,DE_PARA!H:I,2,0)</f>
        <v>#N/A</v>
      </c>
      <c r="Q549" s="10" t="e">
        <f>VLOOKUP(F549,'BASE CONTATOS'!C:D,2,0)</f>
        <v>#N/A</v>
      </c>
    </row>
    <row r="550" spans="2:17" x14ac:dyDescent="0.3">
      <c r="B550">
        <f>CSV!M549</f>
        <v>2019</v>
      </c>
      <c r="C550">
        <f>CSV!O549</f>
        <v>12</v>
      </c>
      <c r="D550" s="6">
        <f>CSV!P549</f>
        <v>22</v>
      </c>
      <c r="F550">
        <f>CSV!K549</f>
        <v>27697</v>
      </c>
      <c r="G550">
        <f>CSV!L549</f>
        <v>503</v>
      </c>
      <c r="H550" t="str">
        <f>IFERROR(VLOOKUP(G550,Sheet3!B:C,2,0),"")</f>
        <v>CARVÃO</v>
      </c>
      <c r="I550">
        <v>3</v>
      </c>
      <c r="K550">
        <f>VLOOKUP(G550,Sheet3!B:E,4,0)</f>
        <v>15.94</v>
      </c>
      <c r="O550" s="9">
        <f t="shared" si="8"/>
        <v>15.94</v>
      </c>
      <c r="P550" s="10" t="str">
        <f>VLOOKUP(C550,DE_PARA!H:I,2,0)</f>
        <v>Dezembro</v>
      </c>
      <c r="Q550" s="10" t="e">
        <f>VLOOKUP(F550,'BASE CONTATOS'!C:D,2,0)</f>
        <v>#N/A</v>
      </c>
    </row>
    <row r="551" spans="2:17" x14ac:dyDescent="0.3">
      <c r="B551" t="str">
        <f>CSV!M550</f>
        <v/>
      </c>
      <c r="C551" t="str">
        <f>CSV!O550</f>
        <v/>
      </c>
      <c r="D551" s="6" t="e">
        <f>CSV!P550</f>
        <v>#VALUE!</v>
      </c>
      <c r="F551" t="str">
        <f>CSV!K550</f>
        <v/>
      </c>
      <c r="G551" t="str">
        <f>CSV!L550</f>
        <v/>
      </c>
      <c r="H551" t="str">
        <f>IFERROR(VLOOKUP(G551,Sheet3!B:C,2,0),"")</f>
        <v/>
      </c>
      <c r="I551">
        <v>4</v>
      </c>
      <c r="K551" t="e">
        <f>VLOOKUP(G551,Sheet3!B:E,4,0)</f>
        <v>#N/A</v>
      </c>
      <c r="O551" s="9" t="e">
        <f t="shared" si="8"/>
        <v>#N/A</v>
      </c>
      <c r="P551" s="10" t="e">
        <f>VLOOKUP(C551,DE_PARA!H:I,2,0)</f>
        <v>#N/A</v>
      </c>
      <c r="Q551" s="10" t="e">
        <f>VLOOKUP(F551,'BASE CONTATOS'!C:D,2,0)</f>
        <v>#N/A</v>
      </c>
    </row>
    <row r="552" spans="2:17" x14ac:dyDescent="0.3">
      <c r="B552">
        <f>CSV!M551</f>
        <v>2019</v>
      </c>
      <c r="C552">
        <f>CSV!O551</f>
        <v>12</v>
      </c>
      <c r="D552" s="6">
        <f>CSV!P551</f>
        <v>22</v>
      </c>
      <c r="F552">
        <f>CSV!K551</f>
        <v>56365</v>
      </c>
      <c r="G552">
        <f>CSV!L551</f>
        <v>988</v>
      </c>
      <c r="H552" t="str">
        <f>IFERROR(VLOOKUP(G552,Sheet3!B:C,2,0),"")</f>
        <v>MACARRÃO</v>
      </c>
      <c r="I552">
        <v>5</v>
      </c>
      <c r="K552">
        <f>VLOOKUP(G552,Sheet3!B:E,4,0)</f>
        <v>4.75</v>
      </c>
      <c r="O552" s="9">
        <f t="shared" si="8"/>
        <v>4.75</v>
      </c>
      <c r="P552" s="10" t="str">
        <f>VLOOKUP(C552,DE_PARA!H:I,2,0)</f>
        <v>Dezembro</v>
      </c>
      <c r="Q552" s="10" t="str">
        <f>VLOOKUP(F552,'BASE CONTATOS'!C:D,2,0)</f>
        <v>Dr. Januário</v>
      </c>
    </row>
    <row r="553" spans="2:17" x14ac:dyDescent="0.3">
      <c r="B553" t="str">
        <f>CSV!M552</f>
        <v/>
      </c>
      <c r="C553" t="str">
        <f>CSV!O552</f>
        <v/>
      </c>
      <c r="D553" s="6" t="e">
        <f>CSV!P552</f>
        <v>#VALUE!</v>
      </c>
      <c r="F553" t="str">
        <f>CSV!K552</f>
        <v/>
      </c>
      <c r="G553" t="str">
        <f>CSV!L552</f>
        <v/>
      </c>
      <c r="H553" t="str">
        <f>IFERROR(VLOOKUP(G553,Sheet3!B:C,2,0),"")</f>
        <v/>
      </c>
      <c r="I553">
        <v>9</v>
      </c>
      <c r="K553" t="e">
        <f>VLOOKUP(G553,Sheet3!B:E,4,0)</f>
        <v>#N/A</v>
      </c>
      <c r="O553" s="9" t="e">
        <f t="shared" si="8"/>
        <v>#N/A</v>
      </c>
      <c r="P553" s="10" t="e">
        <f>VLOOKUP(C553,DE_PARA!H:I,2,0)</f>
        <v>#N/A</v>
      </c>
      <c r="Q553" s="10" t="e">
        <f>VLOOKUP(F553,'BASE CONTATOS'!C:D,2,0)</f>
        <v>#N/A</v>
      </c>
    </row>
    <row r="554" spans="2:17" x14ac:dyDescent="0.3">
      <c r="B554">
        <f>CSV!M553</f>
        <v>2019</v>
      </c>
      <c r="C554">
        <f>CSV!O553</f>
        <v>12</v>
      </c>
      <c r="D554" s="6">
        <f>CSV!P553</f>
        <v>21</v>
      </c>
      <c r="F554">
        <f>CSV!K553</f>
        <v>56365</v>
      </c>
      <c r="G554">
        <f>CSV!L553</f>
        <v>2349</v>
      </c>
      <c r="H554" t="str">
        <f>IFERROR(VLOOKUP(G554,Sheet3!B:C,2,0),"")</f>
        <v>AÇÚCAR</v>
      </c>
      <c r="I554">
        <v>10</v>
      </c>
      <c r="K554">
        <f>VLOOKUP(G554,Sheet3!B:E,4,0)</f>
        <v>10.74</v>
      </c>
      <c r="O554" s="9">
        <f t="shared" si="8"/>
        <v>10.74</v>
      </c>
      <c r="P554" s="10" t="str">
        <f>VLOOKUP(C554,DE_PARA!H:I,2,0)</f>
        <v>Dezembro</v>
      </c>
      <c r="Q554" s="10" t="str">
        <f>VLOOKUP(F554,'BASE CONTATOS'!C:D,2,0)</f>
        <v>Dr. Januário</v>
      </c>
    </row>
    <row r="555" spans="2:17" x14ac:dyDescent="0.3">
      <c r="B555" t="str">
        <f>CSV!M554</f>
        <v/>
      </c>
      <c r="C555" t="str">
        <f>CSV!O554</f>
        <v/>
      </c>
      <c r="D555" s="6" t="e">
        <f>CSV!P554</f>
        <v>#VALUE!</v>
      </c>
      <c r="F555" t="str">
        <f>CSV!K554</f>
        <v/>
      </c>
      <c r="G555" t="str">
        <f>CSV!L554</f>
        <v/>
      </c>
      <c r="H555" t="str">
        <f>IFERROR(VLOOKUP(G555,Sheet3!B:C,2,0),"")</f>
        <v/>
      </c>
      <c r="I555">
        <v>10</v>
      </c>
      <c r="K555" t="e">
        <f>VLOOKUP(G555,Sheet3!B:E,4,0)</f>
        <v>#N/A</v>
      </c>
      <c r="O555" s="9" t="e">
        <f t="shared" si="8"/>
        <v>#N/A</v>
      </c>
      <c r="P555" s="10" t="e">
        <f>VLOOKUP(C555,DE_PARA!H:I,2,0)</f>
        <v>#N/A</v>
      </c>
      <c r="Q555" s="10" t="e">
        <f>VLOOKUP(F555,'BASE CONTATOS'!C:D,2,0)</f>
        <v>#N/A</v>
      </c>
    </row>
    <row r="556" spans="2:17" x14ac:dyDescent="0.3">
      <c r="B556">
        <f>CSV!M555</f>
        <v>2019</v>
      </c>
      <c r="C556">
        <f>CSV!O555</f>
        <v>12</v>
      </c>
      <c r="D556" s="6">
        <f>CSV!P555</f>
        <v>6</v>
      </c>
      <c r="F556">
        <f>CSV!K555</f>
        <v>56365</v>
      </c>
      <c r="G556">
        <f>CSV!L555</f>
        <v>9096</v>
      </c>
      <c r="H556" t="str">
        <f>IFERROR(VLOOKUP(G556,Sheet3!B:C,2,0),"")</f>
        <v>AVEIA</v>
      </c>
      <c r="I556">
        <v>9</v>
      </c>
      <c r="K556">
        <f>VLOOKUP(G556,Sheet3!B:E,4,0)</f>
        <v>13.9</v>
      </c>
      <c r="O556" s="9">
        <f t="shared" si="8"/>
        <v>13.9</v>
      </c>
      <c r="P556" s="10" t="str">
        <f>VLOOKUP(C556,DE_PARA!H:I,2,0)</f>
        <v>Dezembro</v>
      </c>
      <c r="Q556" s="10" t="str">
        <f>VLOOKUP(F556,'BASE CONTATOS'!C:D,2,0)</f>
        <v>Dr. Januário</v>
      </c>
    </row>
    <row r="557" spans="2:17" x14ac:dyDescent="0.3">
      <c r="B557" t="str">
        <f>CSV!M556</f>
        <v/>
      </c>
      <c r="C557" t="str">
        <f>CSV!O556</f>
        <v/>
      </c>
      <c r="D557" s="6" t="e">
        <f>CSV!P556</f>
        <v>#VALUE!</v>
      </c>
      <c r="F557" t="str">
        <f>CSV!K556</f>
        <v/>
      </c>
      <c r="G557" t="str">
        <f>CSV!L556</f>
        <v/>
      </c>
      <c r="H557" t="str">
        <f>IFERROR(VLOOKUP(G557,Sheet3!B:C,2,0),"")</f>
        <v/>
      </c>
      <c r="I557">
        <v>6</v>
      </c>
      <c r="K557" t="e">
        <f>VLOOKUP(G557,Sheet3!B:E,4,0)</f>
        <v>#N/A</v>
      </c>
      <c r="O557" s="9" t="e">
        <f t="shared" si="8"/>
        <v>#N/A</v>
      </c>
      <c r="P557" s="10" t="e">
        <f>VLOOKUP(C557,DE_PARA!H:I,2,0)</f>
        <v>#N/A</v>
      </c>
      <c r="Q557" s="10" t="e">
        <f>VLOOKUP(F557,'BASE CONTATOS'!C:D,2,0)</f>
        <v>#N/A</v>
      </c>
    </row>
    <row r="558" spans="2:17" x14ac:dyDescent="0.3">
      <c r="B558">
        <f>CSV!M557</f>
        <v>2019</v>
      </c>
      <c r="C558">
        <f>CSV!O557</f>
        <v>12</v>
      </c>
      <c r="D558" s="6">
        <f>CSV!P557</f>
        <v>14</v>
      </c>
      <c r="F558">
        <f>CSV!K557</f>
        <v>98663</v>
      </c>
      <c r="G558">
        <f>CSV!L557</f>
        <v>9096</v>
      </c>
      <c r="H558" t="str">
        <f>IFERROR(VLOOKUP(G558,Sheet3!B:C,2,0),"")</f>
        <v>AVEIA</v>
      </c>
      <c r="I558">
        <v>2</v>
      </c>
      <c r="K558">
        <f>VLOOKUP(G558,Sheet3!B:E,4,0)</f>
        <v>13.9</v>
      </c>
      <c r="O558" s="9">
        <f t="shared" si="8"/>
        <v>13.9</v>
      </c>
      <c r="P558" s="10" t="str">
        <f>VLOOKUP(C558,DE_PARA!H:I,2,0)</f>
        <v>Dezembro</v>
      </c>
      <c r="Q558" s="10" t="str">
        <f>VLOOKUP(F558,'BASE CONTATOS'!C:D,2,0)</f>
        <v>Natalia</v>
      </c>
    </row>
    <row r="559" spans="2:17" x14ac:dyDescent="0.3">
      <c r="B559" t="str">
        <f>CSV!M558</f>
        <v/>
      </c>
      <c r="C559" t="str">
        <f>CSV!O558</f>
        <v/>
      </c>
      <c r="D559" s="6" t="e">
        <f>CSV!P558</f>
        <v>#VALUE!</v>
      </c>
      <c r="F559" t="str">
        <f>CSV!K558</f>
        <v/>
      </c>
      <c r="G559" t="str">
        <f>CSV!L558</f>
        <v/>
      </c>
      <c r="H559" t="str">
        <f>IFERROR(VLOOKUP(G559,Sheet3!B:C,2,0),"")</f>
        <v/>
      </c>
      <c r="I559">
        <v>8</v>
      </c>
      <c r="K559" t="e">
        <f>VLOOKUP(G559,Sheet3!B:E,4,0)</f>
        <v>#N/A</v>
      </c>
      <c r="O559" s="9" t="e">
        <f t="shared" si="8"/>
        <v>#N/A</v>
      </c>
      <c r="P559" s="10" t="e">
        <f>VLOOKUP(C559,DE_PARA!H:I,2,0)</f>
        <v>#N/A</v>
      </c>
      <c r="Q559" s="10" t="e">
        <f>VLOOKUP(F559,'BASE CONTATOS'!C:D,2,0)</f>
        <v>#N/A</v>
      </c>
    </row>
    <row r="560" spans="2:17" x14ac:dyDescent="0.3">
      <c r="B560">
        <f>CSV!M559</f>
        <v>2019</v>
      </c>
      <c r="C560">
        <f>CSV!O559</f>
        <v>12</v>
      </c>
      <c r="D560" s="6">
        <f>CSV!P559</f>
        <v>20</v>
      </c>
      <c r="F560">
        <f>CSV!K559</f>
        <v>98663</v>
      </c>
      <c r="G560">
        <f>CSV!L559</f>
        <v>9084</v>
      </c>
      <c r="H560" t="str">
        <f>IFERROR(VLOOKUP(G560,Sheet3!B:C,2,0),"")</f>
        <v>MEL</v>
      </c>
      <c r="I560">
        <v>10</v>
      </c>
      <c r="K560">
        <f>VLOOKUP(G560,Sheet3!B:E,4,0)</f>
        <v>19.190000000000001</v>
      </c>
      <c r="O560" s="9">
        <f t="shared" si="8"/>
        <v>19.190000000000001</v>
      </c>
      <c r="P560" s="10" t="str">
        <f>VLOOKUP(C560,DE_PARA!H:I,2,0)</f>
        <v>Dezembro</v>
      </c>
      <c r="Q560" s="10" t="str">
        <f>VLOOKUP(F560,'BASE CONTATOS'!C:D,2,0)</f>
        <v>Natalia</v>
      </c>
    </row>
    <row r="561" spans="2:17" x14ac:dyDescent="0.3">
      <c r="B561" t="str">
        <f>CSV!M560</f>
        <v/>
      </c>
      <c r="C561" t="str">
        <f>CSV!O560</f>
        <v/>
      </c>
      <c r="D561" s="6" t="e">
        <f>CSV!P560</f>
        <v>#VALUE!</v>
      </c>
      <c r="F561" t="str">
        <f>CSV!K560</f>
        <v/>
      </c>
      <c r="G561" t="str">
        <f>CSV!L560</f>
        <v/>
      </c>
      <c r="H561" t="str">
        <f>IFERROR(VLOOKUP(G561,Sheet3!B:C,2,0),"")</f>
        <v/>
      </c>
      <c r="I561">
        <v>9</v>
      </c>
      <c r="K561" t="e">
        <f>VLOOKUP(G561,Sheet3!B:E,4,0)</f>
        <v>#N/A</v>
      </c>
      <c r="O561" s="9" t="e">
        <f t="shared" si="8"/>
        <v>#N/A</v>
      </c>
      <c r="P561" s="10" t="e">
        <f>VLOOKUP(C561,DE_PARA!H:I,2,0)</f>
        <v>#N/A</v>
      </c>
      <c r="Q561" s="10" t="e">
        <f>VLOOKUP(F561,'BASE CONTATOS'!C:D,2,0)</f>
        <v>#N/A</v>
      </c>
    </row>
    <row r="562" spans="2:17" x14ac:dyDescent="0.3">
      <c r="B562">
        <f>CSV!M561</f>
        <v>2020</v>
      </c>
      <c r="C562">
        <f>CSV!O561</f>
        <v>1</v>
      </c>
      <c r="D562" s="6">
        <f>CSV!P561</f>
        <v>8</v>
      </c>
      <c r="F562">
        <f>CSV!K561</f>
        <v>57543</v>
      </c>
      <c r="G562">
        <f>CSV!L561</f>
        <v>2349</v>
      </c>
      <c r="H562" t="str">
        <f>IFERROR(VLOOKUP(G562,Sheet3!B:C,2,0),"")</f>
        <v>AÇÚCAR</v>
      </c>
      <c r="I562">
        <v>9</v>
      </c>
      <c r="K562">
        <f>VLOOKUP(G562,Sheet3!B:E,4,0)</f>
        <v>10.74</v>
      </c>
      <c r="O562" s="9">
        <f t="shared" si="8"/>
        <v>10.74</v>
      </c>
      <c r="P562" s="10" t="str">
        <f>VLOOKUP(C562,DE_PARA!H:I,2,0)</f>
        <v>Janeiro</v>
      </c>
      <c r="Q562" s="10" t="str">
        <f>VLOOKUP(F562,'BASE CONTATOS'!C:D,2,0)</f>
        <v>Stella</v>
      </c>
    </row>
    <row r="563" spans="2:17" x14ac:dyDescent="0.3">
      <c r="B563" t="str">
        <f>CSV!M562</f>
        <v/>
      </c>
      <c r="C563" t="str">
        <f>CSV!O562</f>
        <v/>
      </c>
      <c r="D563" s="6" t="e">
        <f>CSV!P562</f>
        <v>#VALUE!</v>
      </c>
      <c r="F563" t="str">
        <f>CSV!K562</f>
        <v/>
      </c>
      <c r="G563" t="str">
        <f>CSV!L562</f>
        <v/>
      </c>
      <c r="H563" t="str">
        <f>IFERROR(VLOOKUP(G563,Sheet3!B:C,2,0),"")</f>
        <v/>
      </c>
      <c r="I563">
        <v>3</v>
      </c>
      <c r="K563" t="e">
        <f>VLOOKUP(G563,Sheet3!B:E,4,0)</f>
        <v>#N/A</v>
      </c>
      <c r="O563" s="9" t="e">
        <f t="shared" si="8"/>
        <v>#N/A</v>
      </c>
      <c r="P563" s="10" t="e">
        <f>VLOOKUP(C563,DE_PARA!H:I,2,0)</f>
        <v>#N/A</v>
      </c>
      <c r="Q563" s="10" t="e">
        <f>VLOOKUP(F563,'BASE CONTATOS'!C:D,2,0)</f>
        <v>#N/A</v>
      </c>
    </row>
    <row r="564" spans="2:17" x14ac:dyDescent="0.3">
      <c r="B564">
        <f>CSV!M563</f>
        <v>2020</v>
      </c>
      <c r="C564">
        <f>CSV!O563</f>
        <v>1</v>
      </c>
      <c r="D564" s="6">
        <f>CSV!P563</f>
        <v>16</v>
      </c>
      <c r="F564">
        <f>CSV!K563</f>
        <v>62286</v>
      </c>
      <c r="G564">
        <f>CSV!L563</f>
        <v>9087</v>
      </c>
      <c r="H564" t="str">
        <f>IFERROR(VLOOKUP(G564,Sheet3!B:C,2,0),"")</f>
        <v>FARINHA</v>
      </c>
      <c r="I564">
        <v>5</v>
      </c>
      <c r="K564">
        <f>VLOOKUP(G564,Sheet3!B:E,4,0)</f>
        <v>19.399999999999999</v>
      </c>
      <c r="O564" s="9">
        <f t="shared" si="8"/>
        <v>19.399999999999999</v>
      </c>
      <c r="P564" s="10" t="str">
        <f>VLOOKUP(C564,DE_PARA!H:I,2,0)</f>
        <v>Janeiro</v>
      </c>
      <c r="Q564" s="10" t="str">
        <f>VLOOKUP(F564,'BASE CONTATOS'!C:D,2,0)</f>
        <v>Steffan</v>
      </c>
    </row>
    <row r="565" spans="2:17" x14ac:dyDescent="0.3">
      <c r="B565" t="str">
        <f>CSV!M564</f>
        <v/>
      </c>
      <c r="C565" t="str">
        <f>CSV!O564</f>
        <v/>
      </c>
      <c r="D565" s="6" t="e">
        <f>CSV!P564</f>
        <v>#VALUE!</v>
      </c>
      <c r="F565" t="str">
        <f>CSV!K564</f>
        <v/>
      </c>
      <c r="G565" t="str">
        <f>CSV!L564</f>
        <v/>
      </c>
      <c r="H565" t="str">
        <f>IFERROR(VLOOKUP(G565,Sheet3!B:C,2,0),"")</f>
        <v/>
      </c>
      <c r="I565">
        <v>4</v>
      </c>
      <c r="K565" t="e">
        <f>VLOOKUP(G565,Sheet3!B:E,4,0)</f>
        <v>#N/A</v>
      </c>
      <c r="O565" s="9" t="e">
        <f t="shared" si="8"/>
        <v>#N/A</v>
      </c>
      <c r="P565" s="10" t="e">
        <f>VLOOKUP(C565,DE_PARA!H:I,2,0)</f>
        <v>#N/A</v>
      </c>
      <c r="Q565" s="10" t="e">
        <f>VLOOKUP(F565,'BASE CONTATOS'!C:D,2,0)</f>
        <v>#N/A</v>
      </c>
    </row>
    <row r="566" spans="2:17" x14ac:dyDescent="0.3">
      <c r="B566">
        <f>CSV!M565</f>
        <v>2020</v>
      </c>
      <c r="C566">
        <f>CSV!O565</f>
        <v>1</v>
      </c>
      <c r="D566" s="6">
        <f>CSV!P565</f>
        <v>2</v>
      </c>
      <c r="F566">
        <f>CSV!K565</f>
        <v>27697</v>
      </c>
      <c r="G566">
        <f>CSV!L565</f>
        <v>2350</v>
      </c>
      <c r="H566" t="str">
        <f>IFERROR(VLOOKUP(G566,Sheet3!B:C,2,0),"")</f>
        <v>BISCOITO</v>
      </c>
      <c r="I566">
        <v>6</v>
      </c>
      <c r="K566">
        <f>VLOOKUP(G566,Sheet3!B:E,4,0)</f>
        <v>3.94</v>
      </c>
      <c r="O566" s="9">
        <f t="shared" si="8"/>
        <v>3.94</v>
      </c>
      <c r="P566" s="10" t="str">
        <f>VLOOKUP(C566,DE_PARA!H:I,2,0)</f>
        <v>Janeiro</v>
      </c>
      <c r="Q566" s="10" t="e">
        <f>VLOOKUP(F566,'BASE CONTATOS'!C:D,2,0)</f>
        <v>#N/A</v>
      </c>
    </row>
    <row r="567" spans="2:17" x14ac:dyDescent="0.3">
      <c r="B567" t="str">
        <f>CSV!M566</f>
        <v/>
      </c>
      <c r="C567" t="str">
        <f>CSV!O566</f>
        <v/>
      </c>
      <c r="D567" s="6" t="e">
        <f>CSV!P566</f>
        <v>#VALUE!</v>
      </c>
      <c r="F567" t="str">
        <f>CSV!K566</f>
        <v/>
      </c>
      <c r="G567" t="str">
        <f>CSV!L566</f>
        <v/>
      </c>
      <c r="H567" t="str">
        <f>IFERROR(VLOOKUP(G567,Sheet3!B:C,2,0),"")</f>
        <v/>
      </c>
      <c r="I567">
        <v>5</v>
      </c>
      <c r="K567" t="e">
        <f>VLOOKUP(G567,Sheet3!B:E,4,0)</f>
        <v>#N/A</v>
      </c>
      <c r="O567" s="9" t="e">
        <f t="shared" si="8"/>
        <v>#N/A</v>
      </c>
      <c r="P567" s="10" t="e">
        <f>VLOOKUP(C567,DE_PARA!H:I,2,0)</f>
        <v>#N/A</v>
      </c>
      <c r="Q567" s="10" t="e">
        <f>VLOOKUP(F567,'BASE CONTATOS'!C:D,2,0)</f>
        <v>#N/A</v>
      </c>
    </row>
    <row r="568" spans="2:17" x14ac:dyDescent="0.3">
      <c r="B568">
        <f>CSV!M567</f>
        <v>2020</v>
      </c>
      <c r="C568">
        <f>CSV!O567</f>
        <v>1</v>
      </c>
      <c r="D568" s="6">
        <f>CSV!P567</f>
        <v>30</v>
      </c>
      <c r="F568">
        <f>CSV!K567</f>
        <v>56365</v>
      </c>
      <c r="G568">
        <f>CSV!L567</f>
        <v>988</v>
      </c>
      <c r="H568" t="str">
        <f>IFERROR(VLOOKUP(G568,Sheet3!B:C,2,0),"")</f>
        <v>MACARRÃO</v>
      </c>
      <c r="I568">
        <v>1</v>
      </c>
      <c r="K568">
        <f>VLOOKUP(G568,Sheet3!B:E,4,0)</f>
        <v>4.75</v>
      </c>
      <c r="O568" s="9">
        <f t="shared" si="8"/>
        <v>4.75</v>
      </c>
      <c r="P568" s="10" t="str">
        <f>VLOOKUP(C568,DE_PARA!H:I,2,0)</f>
        <v>Janeiro</v>
      </c>
      <c r="Q568" s="10" t="str">
        <f>VLOOKUP(F568,'BASE CONTATOS'!C:D,2,0)</f>
        <v>Dr. Januário</v>
      </c>
    </row>
    <row r="569" spans="2:17" x14ac:dyDescent="0.3">
      <c r="B569" t="str">
        <f>CSV!M568</f>
        <v/>
      </c>
      <c r="C569" t="str">
        <f>CSV!O568</f>
        <v/>
      </c>
      <c r="D569" s="6" t="e">
        <f>CSV!P568</f>
        <v>#VALUE!</v>
      </c>
      <c r="F569" t="str">
        <f>CSV!K568</f>
        <v/>
      </c>
      <c r="G569" t="str">
        <f>CSV!L568</f>
        <v/>
      </c>
      <c r="H569" t="str">
        <f>IFERROR(VLOOKUP(G569,Sheet3!B:C,2,0),"")</f>
        <v/>
      </c>
      <c r="I569">
        <v>10</v>
      </c>
      <c r="K569" t="e">
        <f>VLOOKUP(G569,Sheet3!B:E,4,0)</f>
        <v>#N/A</v>
      </c>
      <c r="O569" s="9" t="e">
        <f t="shared" si="8"/>
        <v>#N/A</v>
      </c>
      <c r="P569" s="10" t="e">
        <f>VLOOKUP(C569,DE_PARA!H:I,2,0)</f>
        <v>#N/A</v>
      </c>
      <c r="Q569" s="10" t="e">
        <f>VLOOKUP(F569,'BASE CONTATOS'!C:D,2,0)</f>
        <v>#N/A</v>
      </c>
    </row>
    <row r="570" spans="2:17" x14ac:dyDescent="0.3">
      <c r="B570">
        <f>CSV!M569</f>
        <v>2020</v>
      </c>
      <c r="C570">
        <f>CSV!O569</f>
        <v>1</v>
      </c>
      <c r="D570" s="6">
        <f>CSV!P569</f>
        <v>10</v>
      </c>
      <c r="F570">
        <f>CSV!K569</f>
        <v>27697</v>
      </c>
      <c r="G570">
        <f>CSV!L569</f>
        <v>504</v>
      </c>
      <c r="H570" t="str">
        <f>IFERROR(VLOOKUP(G570,Sheet3!B:C,2,0),"")</f>
        <v>LEITE</v>
      </c>
      <c r="I570">
        <v>4</v>
      </c>
      <c r="K570">
        <f>VLOOKUP(G570,Sheet3!B:E,4,0)</f>
        <v>3.99</v>
      </c>
      <c r="O570" s="9">
        <f t="shared" si="8"/>
        <v>3.99</v>
      </c>
      <c r="P570" s="10" t="str">
        <f>VLOOKUP(C570,DE_PARA!H:I,2,0)</f>
        <v>Janeiro</v>
      </c>
      <c r="Q570" s="10" t="e">
        <f>VLOOKUP(F570,'BASE CONTATOS'!C:D,2,0)</f>
        <v>#N/A</v>
      </c>
    </row>
    <row r="571" spans="2:17" x14ac:dyDescent="0.3">
      <c r="B571" t="str">
        <f>CSV!M570</f>
        <v/>
      </c>
      <c r="C571" t="str">
        <f>CSV!O570</f>
        <v/>
      </c>
      <c r="D571" s="6" t="e">
        <f>CSV!P570</f>
        <v>#VALUE!</v>
      </c>
      <c r="F571" t="str">
        <f>CSV!K570</f>
        <v/>
      </c>
      <c r="G571" t="str">
        <f>CSV!L570</f>
        <v/>
      </c>
      <c r="H571" t="str">
        <f>IFERROR(VLOOKUP(G571,Sheet3!B:C,2,0),"")</f>
        <v/>
      </c>
      <c r="I571">
        <v>9</v>
      </c>
      <c r="K571" t="e">
        <f>VLOOKUP(G571,Sheet3!B:E,4,0)</f>
        <v>#N/A</v>
      </c>
      <c r="O571" s="9" t="e">
        <f t="shared" si="8"/>
        <v>#N/A</v>
      </c>
      <c r="P571" s="10" t="e">
        <f>VLOOKUP(C571,DE_PARA!H:I,2,0)</f>
        <v>#N/A</v>
      </c>
      <c r="Q571" s="10" t="e">
        <f>VLOOKUP(F571,'BASE CONTATOS'!C:D,2,0)</f>
        <v>#N/A</v>
      </c>
    </row>
    <row r="572" spans="2:17" x14ac:dyDescent="0.3">
      <c r="B572">
        <f>CSV!M571</f>
        <v>2020</v>
      </c>
      <c r="C572">
        <f>CSV!O571</f>
        <v>1</v>
      </c>
      <c r="D572" s="6">
        <f>CSV!P571</f>
        <v>17</v>
      </c>
      <c r="F572">
        <f>CSV!K571</f>
        <v>27697</v>
      </c>
      <c r="G572">
        <f>CSV!L571</f>
        <v>2349</v>
      </c>
      <c r="H572" t="str">
        <f>IFERROR(VLOOKUP(G572,Sheet3!B:C,2,0),"")</f>
        <v>AÇÚCAR</v>
      </c>
      <c r="I572">
        <v>1</v>
      </c>
      <c r="K572">
        <f>VLOOKUP(G572,Sheet3!B:E,4,0)</f>
        <v>10.74</v>
      </c>
      <c r="O572" s="9">
        <f t="shared" si="8"/>
        <v>10.74</v>
      </c>
      <c r="P572" s="10" t="str">
        <f>VLOOKUP(C572,DE_PARA!H:I,2,0)</f>
        <v>Janeiro</v>
      </c>
      <c r="Q572" s="10" t="e">
        <f>VLOOKUP(F572,'BASE CONTATOS'!C:D,2,0)</f>
        <v>#N/A</v>
      </c>
    </row>
    <row r="573" spans="2:17" x14ac:dyDescent="0.3">
      <c r="B573" t="str">
        <f>CSV!M572</f>
        <v/>
      </c>
      <c r="C573" t="str">
        <f>CSV!O572</f>
        <v/>
      </c>
      <c r="D573" s="6" t="e">
        <f>CSV!P572</f>
        <v>#VALUE!</v>
      </c>
      <c r="F573" t="str">
        <f>CSV!K572</f>
        <v/>
      </c>
      <c r="G573" t="str">
        <f>CSV!L572</f>
        <v/>
      </c>
      <c r="H573" t="str">
        <f>IFERROR(VLOOKUP(G573,Sheet3!B:C,2,0),"")</f>
        <v/>
      </c>
      <c r="I573">
        <v>10</v>
      </c>
      <c r="K573" t="e">
        <f>VLOOKUP(G573,Sheet3!B:E,4,0)</f>
        <v>#N/A</v>
      </c>
      <c r="O573" s="9" t="e">
        <f t="shared" si="8"/>
        <v>#N/A</v>
      </c>
      <c r="P573" s="10" t="e">
        <f>VLOOKUP(C573,DE_PARA!H:I,2,0)</f>
        <v>#N/A</v>
      </c>
      <c r="Q573" s="10" t="e">
        <f>VLOOKUP(F573,'BASE CONTATOS'!C:D,2,0)</f>
        <v>#N/A</v>
      </c>
    </row>
    <row r="574" spans="2:17" x14ac:dyDescent="0.3">
      <c r="B574">
        <f>CSV!M573</f>
        <v>2020</v>
      </c>
      <c r="C574">
        <f>CSV!O573</f>
        <v>1</v>
      </c>
      <c r="D574" s="6">
        <f>CSV!P573</f>
        <v>25</v>
      </c>
      <c r="F574">
        <f>CSV!K573</f>
        <v>62286</v>
      </c>
      <c r="G574">
        <f>CSV!L573</f>
        <v>9084</v>
      </c>
      <c r="H574" t="str">
        <f>IFERROR(VLOOKUP(G574,Sheet3!B:C,2,0),"")</f>
        <v>MEL</v>
      </c>
      <c r="I574">
        <v>2</v>
      </c>
      <c r="K574">
        <f>VLOOKUP(G574,Sheet3!B:E,4,0)</f>
        <v>19.190000000000001</v>
      </c>
      <c r="O574" s="9">
        <f t="shared" si="8"/>
        <v>19.190000000000001</v>
      </c>
      <c r="P574" s="10" t="str">
        <f>VLOOKUP(C574,DE_PARA!H:I,2,0)</f>
        <v>Janeiro</v>
      </c>
      <c r="Q574" s="10" t="str">
        <f>VLOOKUP(F574,'BASE CONTATOS'!C:D,2,0)</f>
        <v>Steffan</v>
      </c>
    </row>
    <row r="575" spans="2:17" x14ac:dyDescent="0.3">
      <c r="B575" t="str">
        <f>CSV!M574</f>
        <v/>
      </c>
      <c r="C575" t="str">
        <f>CSV!O574</f>
        <v/>
      </c>
      <c r="D575" s="6" t="e">
        <f>CSV!P574</f>
        <v>#VALUE!</v>
      </c>
      <c r="F575" t="str">
        <f>CSV!K574</f>
        <v/>
      </c>
      <c r="G575" t="str">
        <f>CSV!L574</f>
        <v/>
      </c>
      <c r="H575" t="str">
        <f>IFERROR(VLOOKUP(G575,Sheet3!B:C,2,0),"")</f>
        <v/>
      </c>
      <c r="I575">
        <v>2</v>
      </c>
      <c r="K575" t="e">
        <f>VLOOKUP(G575,Sheet3!B:E,4,0)</f>
        <v>#N/A</v>
      </c>
      <c r="O575" s="9" t="e">
        <f t="shared" si="8"/>
        <v>#N/A</v>
      </c>
      <c r="P575" s="10" t="e">
        <f>VLOOKUP(C575,DE_PARA!H:I,2,0)</f>
        <v>#N/A</v>
      </c>
      <c r="Q575" s="10" t="e">
        <f>VLOOKUP(F575,'BASE CONTATOS'!C:D,2,0)</f>
        <v>#N/A</v>
      </c>
    </row>
    <row r="576" spans="2:17" x14ac:dyDescent="0.3">
      <c r="B576">
        <f>CSV!M575</f>
        <v>2020</v>
      </c>
      <c r="C576">
        <f>CSV!O575</f>
        <v>1</v>
      </c>
      <c r="D576" s="6">
        <f>CSV!P575</f>
        <v>13</v>
      </c>
      <c r="F576">
        <f>CSV!K575</f>
        <v>61673</v>
      </c>
      <c r="G576">
        <f>CSV!L575</f>
        <v>9087</v>
      </c>
      <c r="H576" t="str">
        <f>IFERROR(VLOOKUP(G576,Sheet3!B:C,2,0),"")</f>
        <v>FARINHA</v>
      </c>
      <c r="I576">
        <v>9</v>
      </c>
      <c r="K576">
        <f>VLOOKUP(G576,Sheet3!B:E,4,0)</f>
        <v>19.399999999999999</v>
      </c>
      <c r="O576" s="9">
        <f t="shared" si="8"/>
        <v>19.399999999999999</v>
      </c>
      <c r="P576" s="10" t="str">
        <f>VLOOKUP(C576,DE_PARA!H:I,2,0)</f>
        <v>Janeiro</v>
      </c>
      <c r="Q576" s="10" t="str">
        <f>VLOOKUP(F576,'BASE CONTATOS'!C:D,2,0)</f>
        <v>Pedro</v>
      </c>
    </row>
    <row r="577" spans="2:17" x14ac:dyDescent="0.3">
      <c r="B577" t="str">
        <f>CSV!M576</f>
        <v/>
      </c>
      <c r="C577" t="str">
        <f>CSV!O576</f>
        <v/>
      </c>
      <c r="D577" s="6" t="e">
        <f>CSV!P576</f>
        <v>#VALUE!</v>
      </c>
      <c r="F577" t="str">
        <f>CSV!K576</f>
        <v/>
      </c>
      <c r="G577" t="str">
        <f>CSV!L576</f>
        <v/>
      </c>
      <c r="H577" t="str">
        <f>IFERROR(VLOOKUP(G577,Sheet3!B:C,2,0),"")</f>
        <v/>
      </c>
      <c r="I577">
        <v>10</v>
      </c>
      <c r="K577" t="e">
        <f>VLOOKUP(G577,Sheet3!B:E,4,0)</f>
        <v>#N/A</v>
      </c>
      <c r="O577" s="9" t="e">
        <f t="shared" si="8"/>
        <v>#N/A</v>
      </c>
      <c r="P577" s="10" t="e">
        <f>VLOOKUP(C577,DE_PARA!H:I,2,0)</f>
        <v>#N/A</v>
      </c>
      <c r="Q577" s="10" t="e">
        <f>VLOOKUP(F577,'BASE CONTATOS'!C:D,2,0)</f>
        <v>#N/A</v>
      </c>
    </row>
    <row r="578" spans="2:17" x14ac:dyDescent="0.3">
      <c r="B578">
        <f>CSV!M577</f>
        <v>2020</v>
      </c>
      <c r="C578">
        <f>CSV!O577</f>
        <v>1</v>
      </c>
      <c r="D578" s="6">
        <f>CSV!P577</f>
        <v>24</v>
      </c>
      <c r="F578">
        <f>CSV!K577</f>
        <v>61673</v>
      </c>
      <c r="G578">
        <f>CSV!L577</f>
        <v>9084</v>
      </c>
      <c r="H578" t="str">
        <f>IFERROR(VLOOKUP(G578,Sheet3!B:C,2,0),"")</f>
        <v>MEL</v>
      </c>
      <c r="I578">
        <v>8</v>
      </c>
      <c r="K578">
        <f>VLOOKUP(G578,Sheet3!B:E,4,0)</f>
        <v>19.190000000000001</v>
      </c>
      <c r="O578" s="9">
        <f t="shared" si="8"/>
        <v>19.190000000000001</v>
      </c>
      <c r="P578" s="10" t="str">
        <f>VLOOKUP(C578,DE_PARA!H:I,2,0)</f>
        <v>Janeiro</v>
      </c>
      <c r="Q578" s="10" t="str">
        <f>VLOOKUP(F578,'BASE CONTATOS'!C:D,2,0)</f>
        <v>Pedro</v>
      </c>
    </row>
    <row r="579" spans="2:17" x14ac:dyDescent="0.3">
      <c r="B579" t="str">
        <f>CSV!M578</f>
        <v/>
      </c>
      <c r="C579" t="str">
        <f>CSV!O578</f>
        <v/>
      </c>
      <c r="D579" s="6" t="e">
        <f>CSV!P578</f>
        <v>#VALUE!</v>
      </c>
      <c r="F579" t="str">
        <f>CSV!K578</f>
        <v/>
      </c>
      <c r="G579" t="str">
        <f>CSV!L578</f>
        <v/>
      </c>
      <c r="H579" t="str">
        <f>IFERROR(VLOOKUP(G579,Sheet3!B:C,2,0),"")</f>
        <v/>
      </c>
      <c r="I579">
        <v>5</v>
      </c>
      <c r="K579" t="e">
        <f>VLOOKUP(G579,Sheet3!B:E,4,0)</f>
        <v>#N/A</v>
      </c>
      <c r="O579" s="9" t="e">
        <f t="shared" ref="O579:O642" si="9">IF(K579&gt;0,K579,"PENDENTE")</f>
        <v>#N/A</v>
      </c>
      <c r="P579" s="10" t="e">
        <f>VLOOKUP(C579,DE_PARA!H:I,2,0)</f>
        <v>#N/A</v>
      </c>
      <c r="Q579" s="10" t="e">
        <f>VLOOKUP(F579,'BASE CONTATOS'!C:D,2,0)</f>
        <v>#N/A</v>
      </c>
    </row>
    <row r="580" spans="2:17" x14ac:dyDescent="0.3">
      <c r="B580">
        <f>CSV!M579</f>
        <v>2020</v>
      </c>
      <c r="C580">
        <f>CSV!O579</f>
        <v>1</v>
      </c>
      <c r="D580" s="6">
        <f>CSV!P579</f>
        <v>17</v>
      </c>
      <c r="F580">
        <f>CSV!K579</f>
        <v>62286</v>
      </c>
      <c r="G580">
        <f>CSV!L579</f>
        <v>504</v>
      </c>
      <c r="H580" t="str">
        <f>IFERROR(VLOOKUP(G580,Sheet3!B:C,2,0),"")</f>
        <v>LEITE</v>
      </c>
      <c r="I580">
        <v>4</v>
      </c>
      <c r="K580">
        <f>VLOOKUP(G580,Sheet3!B:E,4,0)</f>
        <v>3.99</v>
      </c>
      <c r="O580" s="9">
        <f t="shared" si="9"/>
        <v>3.99</v>
      </c>
      <c r="P580" s="10" t="str">
        <f>VLOOKUP(C580,DE_PARA!H:I,2,0)</f>
        <v>Janeiro</v>
      </c>
      <c r="Q580" s="10" t="str">
        <f>VLOOKUP(F580,'BASE CONTATOS'!C:D,2,0)</f>
        <v>Steffan</v>
      </c>
    </row>
    <row r="581" spans="2:17" x14ac:dyDescent="0.3">
      <c r="B581" t="str">
        <f>CSV!M580</f>
        <v/>
      </c>
      <c r="C581" t="str">
        <f>CSV!O580</f>
        <v/>
      </c>
      <c r="D581" s="6" t="e">
        <f>CSV!P580</f>
        <v>#VALUE!</v>
      </c>
      <c r="F581" t="str">
        <f>CSV!K580</f>
        <v/>
      </c>
      <c r="G581" t="str">
        <f>CSV!L580</f>
        <v/>
      </c>
      <c r="H581" t="str">
        <f>IFERROR(VLOOKUP(G581,Sheet3!B:C,2,0),"")</f>
        <v/>
      </c>
      <c r="I581">
        <v>9</v>
      </c>
      <c r="K581" t="e">
        <f>VLOOKUP(G581,Sheet3!B:E,4,0)</f>
        <v>#N/A</v>
      </c>
      <c r="O581" s="9" t="e">
        <f t="shared" si="9"/>
        <v>#N/A</v>
      </c>
      <c r="P581" s="10" t="e">
        <f>VLOOKUP(C581,DE_PARA!H:I,2,0)</f>
        <v>#N/A</v>
      </c>
      <c r="Q581" s="10" t="e">
        <f>VLOOKUP(F581,'BASE CONTATOS'!C:D,2,0)</f>
        <v>#N/A</v>
      </c>
    </row>
    <row r="582" spans="2:17" x14ac:dyDescent="0.3">
      <c r="B582">
        <f>CSV!M581</f>
        <v>2020</v>
      </c>
      <c r="C582">
        <f>CSV!O581</f>
        <v>1</v>
      </c>
      <c r="D582" s="6">
        <f>CSV!P581</f>
        <v>11</v>
      </c>
      <c r="F582">
        <f>CSV!K581</f>
        <v>62286</v>
      </c>
      <c r="G582">
        <f>CSV!L581</f>
        <v>9096</v>
      </c>
      <c r="H582" t="str">
        <f>IFERROR(VLOOKUP(G582,Sheet3!B:C,2,0),"")</f>
        <v>AVEIA</v>
      </c>
      <c r="I582">
        <v>9</v>
      </c>
      <c r="K582">
        <f>VLOOKUP(G582,Sheet3!B:E,4,0)</f>
        <v>13.9</v>
      </c>
      <c r="O582" s="9">
        <f t="shared" si="9"/>
        <v>13.9</v>
      </c>
      <c r="P582" s="10" t="str">
        <f>VLOOKUP(C582,DE_PARA!H:I,2,0)</f>
        <v>Janeiro</v>
      </c>
      <c r="Q582" s="10" t="str">
        <f>VLOOKUP(F582,'BASE CONTATOS'!C:D,2,0)</f>
        <v>Steffan</v>
      </c>
    </row>
    <row r="583" spans="2:17" x14ac:dyDescent="0.3">
      <c r="B583" t="str">
        <f>CSV!M582</f>
        <v/>
      </c>
      <c r="C583" t="str">
        <f>CSV!O582</f>
        <v/>
      </c>
      <c r="D583" s="6" t="e">
        <f>CSV!P582</f>
        <v>#VALUE!</v>
      </c>
      <c r="F583" t="str">
        <f>CSV!K582</f>
        <v/>
      </c>
      <c r="G583" t="str">
        <f>CSV!L582</f>
        <v/>
      </c>
      <c r="H583" t="str">
        <f>IFERROR(VLOOKUP(G583,Sheet3!B:C,2,0),"")</f>
        <v/>
      </c>
      <c r="I583">
        <v>7</v>
      </c>
      <c r="K583" t="e">
        <f>VLOOKUP(G583,Sheet3!B:E,4,0)</f>
        <v>#N/A</v>
      </c>
      <c r="O583" s="9" t="e">
        <f t="shared" si="9"/>
        <v>#N/A</v>
      </c>
      <c r="P583" s="10" t="e">
        <f>VLOOKUP(C583,DE_PARA!H:I,2,0)</f>
        <v>#N/A</v>
      </c>
      <c r="Q583" s="10" t="e">
        <f>VLOOKUP(F583,'BASE CONTATOS'!C:D,2,0)</f>
        <v>#N/A</v>
      </c>
    </row>
    <row r="584" spans="2:17" x14ac:dyDescent="0.3">
      <c r="B584">
        <f>CSV!M583</f>
        <v>2020</v>
      </c>
      <c r="C584">
        <f>CSV!O583</f>
        <v>1</v>
      </c>
      <c r="D584" s="6">
        <f>CSV!P583</f>
        <v>17</v>
      </c>
      <c r="F584">
        <f>CSV!K583</f>
        <v>56365</v>
      </c>
      <c r="G584">
        <f>CSV!L583</f>
        <v>504</v>
      </c>
      <c r="H584" t="str">
        <f>IFERROR(VLOOKUP(G584,Sheet3!B:C,2,0),"")</f>
        <v>LEITE</v>
      </c>
      <c r="I584">
        <v>6</v>
      </c>
      <c r="K584">
        <f>VLOOKUP(G584,Sheet3!B:E,4,0)</f>
        <v>3.99</v>
      </c>
      <c r="O584" s="9">
        <f t="shared" si="9"/>
        <v>3.99</v>
      </c>
      <c r="P584" s="10" t="str">
        <f>VLOOKUP(C584,DE_PARA!H:I,2,0)</f>
        <v>Janeiro</v>
      </c>
      <c r="Q584" s="10" t="str">
        <f>VLOOKUP(F584,'BASE CONTATOS'!C:D,2,0)</f>
        <v>Dr. Januário</v>
      </c>
    </row>
    <row r="585" spans="2:17" x14ac:dyDescent="0.3">
      <c r="B585" t="str">
        <f>CSV!M584</f>
        <v/>
      </c>
      <c r="C585" t="str">
        <f>CSV!O584</f>
        <v/>
      </c>
      <c r="D585" s="6" t="e">
        <f>CSV!P584</f>
        <v>#VALUE!</v>
      </c>
      <c r="F585" t="str">
        <f>CSV!K584</f>
        <v/>
      </c>
      <c r="G585" t="str">
        <f>CSV!L584</f>
        <v/>
      </c>
      <c r="H585" t="str">
        <f>IFERROR(VLOOKUP(G585,Sheet3!B:C,2,0),"")</f>
        <v/>
      </c>
      <c r="I585">
        <v>8</v>
      </c>
      <c r="K585" t="e">
        <f>VLOOKUP(G585,Sheet3!B:E,4,0)</f>
        <v>#N/A</v>
      </c>
      <c r="O585" s="9" t="e">
        <f t="shared" si="9"/>
        <v>#N/A</v>
      </c>
      <c r="P585" s="10" t="e">
        <f>VLOOKUP(C585,DE_PARA!H:I,2,0)</f>
        <v>#N/A</v>
      </c>
      <c r="Q585" s="10" t="e">
        <f>VLOOKUP(F585,'BASE CONTATOS'!C:D,2,0)</f>
        <v>#N/A</v>
      </c>
    </row>
    <row r="586" spans="2:17" x14ac:dyDescent="0.3">
      <c r="B586">
        <f>CSV!M585</f>
        <v>2020</v>
      </c>
      <c r="C586">
        <f>CSV!O585</f>
        <v>1</v>
      </c>
      <c r="D586" s="6">
        <f>CSV!P585</f>
        <v>2</v>
      </c>
      <c r="F586">
        <f>CSV!K585</f>
        <v>12278</v>
      </c>
      <c r="G586">
        <f>CSV!L585</f>
        <v>9084</v>
      </c>
      <c r="H586" t="str">
        <f>IFERROR(VLOOKUP(G586,Sheet3!B:C,2,0),"")</f>
        <v>MEL</v>
      </c>
      <c r="I586">
        <v>2</v>
      </c>
      <c r="K586">
        <f>VLOOKUP(G586,Sheet3!B:E,4,0)</f>
        <v>19.190000000000001</v>
      </c>
      <c r="O586" s="9">
        <f t="shared" si="9"/>
        <v>19.190000000000001</v>
      </c>
      <c r="P586" s="10" t="str">
        <f>VLOOKUP(C586,DE_PARA!H:I,2,0)</f>
        <v>Janeiro</v>
      </c>
      <c r="Q586" s="10" t="str">
        <f>VLOOKUP(F586,'BASE CONTATOS'!C:D,2,0)</f>
        <v>Silvinha</v>
      </c>
    </row>
    <row r="587" spans="2:17" x14ac:dyDescent="0.3">
      <c r="B587" t="str">
        <f>CSV!M586</f>
        <v/>
      </c>
      <c r="C587" t="str">
        <f>CSV!O586</f>
        <v/>
      </c>
      <c r="D587" s="6" t="e">
        <f>CSV!P586</f>
        <v>#VALUE!</v>
      </c>
      <c r="F587" t="str">
        <f>CSV!K586</f>
        <v/>
      </c>
      <c r="G587" t="str">
        <f>CSV!L586</f>
        <v/>
      </c>
      <c r="H587" t="str">
        <f>IFERROR(VLOOKUP(G587,Sheet3!B:C,2,0),"")</f>
        <v/>
      </c>
      <c r="I587">
        <v>2</v>
      </c>
      <c r="K587" t="e">
        <f>VLOOKUP(G587,Sheet3!B:E,4,0)</f>
        <v>#N/A</v>
      </c>
      <c r="O587" s="9" t="e">
        <f t="shared" si="9"/>
        <v>#N/A</v>
      </c>
      <c r="P587" s="10" t="e">
        <f>VLOOKUP(C587,DE_PARA!H:I,2,0)</f>
        <v>#N/A</v>
      </c>
      <c r="Q587" s="10" t="e">
        <f>VLOOKUP(F587,'BASE CONTATOS'!C:D,2,0)</f>
        <v>#N/A</v>
      </c>
    </row>
    <row r="588" spans="2:17" x14ac:dyDescent="0.3">
      <c r="B588">
        <f>CSV!M587</f>
        <v>2020</v>
      </c>
      <c r="C588">
        <f>CSV!O587</f>
        <v>1</v>
      </c>
      <c r="D588" s="6">
        <f>CSV!P587</f>
        <v>22</v>
      </c>
      <c r="F588">
        <f>CSV!K587</f>
        <v>98663</v>
      </c>
      <c r="G588">
        <f>CSV!L587</f>
        <v>9084</v>
      </c>
      <c r="H588" t="str">
        <f>IFERROR(VLOOKUP(G588,Sheet3!B:C,2,0),"")</f>
        <v>MEL</v>
      </c>
      <c r="I588">
        <v>9</v>
      </c>
      <c r="K588">
        <f>VLOOKUP(G588,Sheet3!B:E,4,0)</f>
        <v>19.190000000000001</v>
      </c>
      <c r="O588" s="9">
        <f t="shared" si="9"/>
        <v>19.190000000000001</v>
      </c>
      <c r="P588" s="10" t="str">
        <f>VLOOKUP(C588,DE_PARA!H:I,2,0)</f>
        <v>Janeiro</v>
      </c>
      <c r="Q588" s="10" t="str">
        <f>VLOOKUP(F588,'BASE CONTATOS'!C:D,2,0)</f>
        <v>Natalia</v>
      </c>
    </row>
    <row r="589" spans="2:17" x14ac:dyDescent="0.3">
      <c r="B589" t="str">
        <f>CSV!M588</f>
        <v/>
      </c>
      <c r="C589" t="str">
        <f>CSV!O588</f>
        <v/>
      </c>
      <c r="D589" s="6" t="e">
        <f>CSV!P588</f>
        <v>#VALUE!</v>
      </c>
      <c r="F589" t="str">
        <f>CSV!K588</f>
        <v/>
      </c>
      <c r="G589" t="str">
        <f>CSV!L588</f>
        <v/>
      </c>
      <c r="H589" t="str">
        <f>IFERROR(VLOOKUP(G589,Sheet3!B:C,2,0),"")</f>
        <v/>
      </c>
      <c r="I589">
        <v>3</v>
      </c>
      <c r="K589" t="e">
        <f>VLOOKUP(G589,Sheet3!B:E,4,0)</f>
        <v>#N/A</v>
      </c>
      <c r="O589" s="9" t="e">
        <f t="shared" si="9"/>
        <v>#N/A</v>
      </c>
      <c r="P589" s="10" t="e">
        <f>VLOOKUP(C589,DE_PARA!H:I,2,0)</f>
        <v>#N/A</v>
      </c>
      <c r="Q589" s="10" t="e">
        <f>VLOOKUP(F589,'BASE CONTATOS'!C:D,2,0)</f>
        <v>#N/A</v>
      </c>
    </row>
    <row r="590" spans="2:17" x14ac:dyDescent="0.3">
      <c r="B590">
        <f>CSV!M589</f>
        <v>2020</v>
      </c>
      <c r="C590">
        <f>CSV!O589</f>
        <v>1</v>
      </c>
      <c r="D590" s="6">
        <f>CSV!P589</f>
        <v>8</v>
      </c>
      <c r="F590">
        <f>CSV!K589</f>
        <v>62286</v>
      </c>
      <c r="G590">
        <f>CSV!L589</f>
        <v>503</v>
      </c>
      <c r="H590" t="str">
        <f>IFERROR(VLOOKUP(G590,Sheet3!B:C,2,0),"")</f>
        <v>CARVÃO</v>
      </c>
      <c r="I590">
        <v>5</v>
      </c>
      <c r="K590">
        <f>VLOOKUP(G590,Sheet3!B:E,4,0)</f>
        <v>15.94</v>
      </c>
      <c r="O590" s="9">
        <f t="shared" si="9"/>
        <v>15.94</v>
      </c>
      <c r="P590" s="10" t="str">
        <f>VLOOKUP(C590,DE_PARA!H:I,2,0)</f>
        <v>Janeiro</v>
      </c>
      <c r="Q590" s="10" t="str">
        <f>VLOOKUP(F590,'BASE CONTATOS'!C:D,2,0)</f>
        <v>Steffan</v>
      </c>
    </row>
    <row r="591" spans="2:17" x14ac:dyDescent="0.3">
      <c r="B591" t="str">
        <f>CSV!M590</f>
        <v/>
      </c>
      <c r="C591" t="str">
        <f>CSV!O590</f>
        <v/>
      </c>
      <c r="D591" s="6" t="e">
        <f>CSV!P590</f>
        <v>#VALUE!</v>
      </c>
      <c r="F591" t="str">
        <f>CSV!K590</f>
        <v/>
      </c>
      <c r="G591" t="str">
        <f>CSV!L590</f>
        <v/>
      </c>
      <c r="H591" t="str">
        <f>IFERROR(VLOOKUP(G591,Sheet3!B:C,2,0),"")</f>
        <v/>
      </c>
      <c r="I591">
        <v>9</v>
      </c>
      <c r="K591" t="e">
        <f>VLOOKUP(G591,Sheet3!B:E,4,0)</f>
        <v>#N/A</v>
      </c>
      <c r="O591" s="9" t="e">
        <f t="shared" si="9"/>
        <v>#N/A</v>
      </c>
      <c r="P591" s="10" t="e">
        <f>VLOOKUP(C591,DE_PARA!H:I,2,0)</f>
        <v>#N/A</v>
      </c>
      <c r="Q591" s="10" t="e">
        <f>VLOOKUP(F591,'BASE CONTATOS'!C:D,2,0)</f>
        <v>#N/A</v>
      </c>
    </row>
    <row r="592" spans="2:17" x14ac:dyDescent="0.3">
      <c r="B592">
        <f>CSV!M591</f>
        <v>2020</v>
      </c>
      <c r="C592">
        <f>CSV!O591</f>
        <v>1</v>
      </c>
      <c r="D592" s="6">
        <f>CSV!P591</f>
        <v>10</v>
      </c>
      <c r="F592">
        <f>CSV!K591</f>
        <v>62286</v>
      </c>
      <c r="G592">
        <f>CSV!L591</f>
        <v>2350</v>
      </c>
      <c r="H592" t="str">
        <f>IFERROR(VLOOKUP(G592,Sheet3!B:C,2,0),"")</f>
        <v>BISCOITO</v>
      </c>
      <c r="I592">
        <v>2</v>
      </c>
      <c r="K592">
        <f>VLOOKUP(G592,Sheet3!B:E,4,0)</f>
        <v>3.94</v>
      </c>
      <c r="O592" s="9">
        <f t="shared" si="9"/>
        <v>3.94</v>
      </c>
      <c r="P592" s="10" t="str">
        <f>VLOOKUP(C592,DE_PARA!H:I,2,0)</f>
        <v>Janeiro</v>
      </c>
      <c r="Q592" s="10" t="str">
        <f>VLOOKUP(F592,'BASE CONTATOS'!C:D,2,0)</f>
        <v>Steffan</v>
      </c>
    </row>
    <row r="593" spans="2:17" x14ac:dyDescent="0.3">
      <c r="B593" t="str">
        <f>CSV!M592</f>
        <v/>
      </c>
      <c r="C593" t="str">
        <f>CSV!O592</f>
        <v/>
      </c>
      <c r="D593" s="6" t="e">
        <f>CSV!P592</f>
        <v>#VALUE!</v>
      </c>
      <c r="F593" t="str">
        <f>CSV!K592</f>
        <v/>
      </c>
      <c r="G593" t="str">
        <f>CSV!L592</f>
        <v/>
      </c>
      <c r="H593" t="str">
        <f>IFERROR(VLOOKUP(G593,Sheet3!B:C,2,0),"")</f>
        <v/>
      </c>
      <c r="I593">
        <v>10</v>
      </c>
      <c r="K593" t="e">
        <f>VLOOKUP(G593,Sheet3!B:E,4,0)</f>
        <v>#N/A</v>
      </c>
      <c r="O593" s="9" t="e">
        <f t="shared" si="9"/>
        <v>#N/A</v>
      </c>
      <c r="P593" s="10" t="e">
        <f>VLOOKUP(C593,DE_PARA!H:I,2,0)</f>
        <v>#N/A</v>
      </c>
      <c r="Q593" s="10" t="e">
        <f>VLOOKUP(F593,'BASE CONTATOS'!C:D,2,0)</f>
        <v>#N/A</v>
      </c>
    </row>
    <row r="594" spans="2:17" x14ac:dyDescent="0.3">
      <c r="B594">
        <f>CSV!M593</f>
        <v>2020</v>
      </c>
      <c r="C594">
        <f>CSV!O593</f>
        <v>1</v>
      </c>
      <c r="D594" s="6">
        <f>CSV!P593</f>
        <v>12</v>
      </c>
      <c r="F594">
        <f>CSV!K593</f>
        <v>62900</v>
      </c>
      <c r="G594">
        <f>CSV!L593</f>
        <v>988</v>
      </c>
      <c r="H594" t="str">
        <f>IFERROR(VLOOKUP(G594,Sheet3!B:C,2,0),"")</f>
        <v>MACARRÃO</v>
      </c>
      <c r="I594">
        <v>2</v>
      </c>
      <c r="K594">
        <f>VLOOKUP(G594,Sheet3!B:E,4,0)</f>
        <v>4.75</v>
      </c>
      <c r="O594" s="9">
        <f t="shared" si="9"/>
        <v>4.75</v>
      </c>
      <c r="P594" s="10" t="str">
        <f>VLOOKUP(C594,DE_PARA!H:I,2,0)</f>
        <v>Janeiro</v>
      </c>
      <c r="Q594" s="10" t="str">
        <f>VLOOKUP(F594,'BASE CONTATOS'!C:D,2,0)</f>
        <v>Bial</v>
      </c>
    </row>
    <row r="595" spans="2:17" x14ac:dyDescent="0.3">
      <c r="B595" t="str">
        <f>CSV!M594</f>
        <v/>
      </c>
      <c r="C595" t="str">
        <f>CSV!O594</f>
        <v/>
      </c>
      <c r="D595" s="6" t="e">
        <f>CSV!P594</f>
        <v>#VALUE!</v>
      </c>
      <c r="F595" t="str">
        <f>CSV!K594</f>
        <v/>
      </c>
      <c r="G595" t="str">
        <f>CSV!L594</f>
        <v/>
      </c>
      <c r="H595" t="str">
        <f>IFERROR(VLOOKUP(G595,Sheet3!B:C,2,0),"")</f>
        <v/>
      </c>
      <c r="I595">
        <v>5</v>
      </c>
      <c r="K595" t="e">
        <f>VLOOKUP(G595,Sheet3!B:E,4,0)</f>
        <v>#N/A</v>
      </c>
      <c r="O595" s="9" t="e">
        <f t="shared" si="9"/>
        <v>#N/A</v>
      </c>
      <c r="P595" s="10" t="e">
        <f>VLOOKUP(C595,DE_PARA!H:I,2,0)</f>
        <v>#N/A</v>
      </c>
      <c r="Q595" s="10" t="e">
        <f>VLOOKUP(F595,'BASE CONTATOS'!C:D,2,0)</f>
        <v>#N/A</v>
      </c>
    </row>
    <row r="596" spans="2:17" x14ac:dyDescent="0.3">
      <c r="B596">
        <f>CSV!M595</f>
        <v>2020</v>
      </c>
      <c r="C596">
        <f>CSV!O595</f>
        <v>1</v>
      </c>
      <c r="D596" s="6">
        <f>CSV!P595</f>
        <v>20</v>
      </c>
      <c r="F596">
        <f>CSV!K595</f>
        <v>61673</v>
      </c>
      <c r="G596">
        <f>CSV!L595</f>
        <v>9096</v>
      </c>
      <c r="H596" t="str">
        <f>IFERROR(VLOOKUP(G596,Sheet3!B:C,2,0),"")</f>
        <v>AVEIA</v>
      </c>
      <c r="I596">
        <v>6</v>
      </c>
      <c r="K596">
        <f>VLOOKUP(G596,Sheet3!B:E,4,0)</f>
        <v>13.9</v>
      </c>
      <c r="O596" s="9">
        <f t="shared" si="9"/>
        <v>13.9</v>
      </c>
      <c r="P596" s="10" t="str">
        <f>VLOOKUP(C596,DE_PARA!H:I,2,0)</f>
        <v>Janeiro</v>
      </c>
      <c r="Q596" s="10" t="str">
        <f>VLOOKUP(F596,'BASE CONTATOS'!C:D,2,0)</f>
        <v>Pedro</v>
      </c>
    </row>
    <row r="597" spans="2:17" x14ac:dyDescent="0.3">
      <c r="B597" t="str">
        <f>CSV!M596</f>
        <v/>
      </c>
      <c r="C597" t="str">
        <f>CSV!O596</f>
        <v/>
      </c>
      <c r="D597" s="6" t="e">
        <f>CSV!P596</f>
        <v>#VALUE!</v>
      </c>
      <c r="F597" t="str">
        <f>CSV!K596</f>
        <v/>
      </c>
      <c r="G597" t="str">
        <f>CSV!L596</f>
        <v/>
      </c>
      <c r="H597" t="str">
        <f>IFERROR(VLOOKUP(G597,Sheet3!B:C,2,0),"")</f>
        <v/>
      </c>
      <c r="I597">
        <v>8</v>
      </c>
      <c r="K597" t="e">
        <f>VLOOKUP(G597,Sheet3!B:E,4,0)</f>
        <v>#N/A</v>
      </c>
      <c r="O597" s="9" t="e">
        <f t="shared" si="9"/>
        <v>#N/A</v>
      </c>
      <c r="P597" s="10" t="e">
        <f>VLOOKUP(C597,DE_PARA!H:I,2,0)</f>
        <v>#N/A</v>
      </c>
      <c r="Q597" s="10" t="e">
        <f>VLOOKUP(F597,'BASE CONTATOS'!C:D,2,0)</f>
        <v>#N/A</v>
      </c>
    </row>
    <row r="598" spans="2:17" x14ac:dyDescent="0.3">
      <c r="B598">
        <f>CSV!M597</f>
        <v>2020</v>
      </c>
      <c r="C598">
        <f>CSV!O597</f>
        <v>1</v>
      </c>
      <c r="D598" s="6">
        <f>CSV!P597</f>
        <v>28</v>
      </c>
      <c r="F598">
        <f>CSV!K597</f>
        <v>56365</v>
      </c>
      <c r="G598">
        <f>CSV!L597</f>
        <v>2349</v>
      </c>
      <c r="H598" t="str">
        <f>IFERROR(VLOOKUP(G598,Sheet3!B:C,2,0),"")</f>
        <v>AÇÚCAR</v>
      </c>
      <c r="I598">
        <v>6</v>
      </c>
      <c r="K598">
        <f>VLOOKUP(G598,Sheet3!B:E,4,0)</f>
        <v>10.74</v>
      </c>
      <c r="O598" s="9">
        <f t="shared" si="9"/>
        <v>10.74</v>
      </c>
      <c r="P598" s="10" t="str">
        <f>VLOOKUP(C598,DE_PARA!H:I,2,0)</f>
        <v>Janeiro</v>
      </c>
      <c r="Q598" s="10" t="str">
        <f>VLOOKUP(F598,'BASE CONTATOS'!C:D,2,0)</f>
        <v>Dr. Januário</v>
      </c>
    </row>
    <row r="599" spans="2:17" x14ac:dyDescent="0.3">
      <c r="B599" t="str">
        <f>CSV!M598</f>
        <v/>
      </c>
      <c r="C599" t="str">
        <f>CSV!O598</f>
        <v/>
      </c>
      <c r="D599" s="6" t="e">
        <f>CSV!P598</f>
        <v>#VALUE!</v>
      </c>
      <c r="F599" t="str">
        <f>CSV!K598</f>
        <v/>
      </c>
      <c r="G599" t="str">
        <f>CSV!L598</f>
        <v/>
      </c>
      <c r="H599" t="str">
        <f>IFERROR(VLOOKUP(G599,Sheet3!B:C,2,0),"")</f>
        <v/>
      </c>
      <c r="I599">
        <v>5</v>
      </c>
      <c r="K599" t="e">
        <f>VLOOKUP(G599,Sheet3!B:E,4,0)</f>
        <v>#N/A</v>
      </c>
      <c r="O599" s="9" t="e">
        <f t="shared" si="9"/>
        <v>#N/A</v>
      </c>
      <c r="P599" s="10" t="e">
        <f>VLOOKUP(C599,DE_PARA!H:I,2,0)</f>
        <v>#N/A</v>
      </c>
      <c r="Q599" s="10" t="e">
        <f>VLOOKUP(F599,'BASE CONTATOS'!C:D,2,0)</f>
        <v>#N/A</v>
      </c>
    </row>
    <row r="600" spans="2:17" x14ac:dyDescent="0.3">
      <c r="B600">
        <f>CSV!M599</f>
        <v>2020</v>
      </c>
      <c r="C600">
        <f>CSV!O599</f>
        <v>1</v>
      </c>
      <c r="D600" s="6">
        <f>CSV!P599</f>
        <v>21</v>
      </c>
      <c r="F600">
        <f>CSV!K599</f>
        <v>90364</v>
      </c>
      <c r="G600">
        <f>CSV!L599</f>
        <v>988</v>
      </c>
      <c r="H600" t="str">
        <f>IFERROR(VLOOKUP(G600,Sheet3!B:C,2,0),"")</f>
        <v>MACARRÃO</v>
      </c>
      <c r="I600">
        <v>7</v>
      </c>
      <c r="K600">
        <f>VLOOKUP(G600,Sheet3!B:E,4,0)</f>
        <v>4.75</v>
      </c>
      <c r="O600" s="9">
        <f t="shared" si="9"/>
        <v>4.75</v>
      </c>
      <c r="P600" s="10" t="str">
        <f>VLOOKUP(C600,DE_PARA!H:I,2,0)</f>
        <v>Janeiro</v>
      </c>
      <c r="Q600" s="10" t="str">
        <f>VLOOKUP(F600,'BASE CONTATOS'!C:D,2,0)</f>
        <v>Thomaz</v>
      </c>
    </row>
    <row r="601" spans="2:17" x14ac:dyDescent="0.3">
      <c r="B601" t="str">
        <f>CSV!M600</f>
        <v/>
      </c>
      <c r="C601" t="str">
        <f>CSV!O600</f>
        <v/>
      </c>
      <c r="D601" s="6" t="e">
        <f>CSV!P600</f>
        <v>#VALUE!</v>
      </c>
      <c r="F601" t="str">
        <f>CSV!K600</f>
        <v/>
      </c>
      <c r="G601" t="str">
        <f>CSV!L600</f>
        <v/>
      </c>
      <c r="H601" t="str">
        <f>IFERROR(VLOOKUP(G601,Sheet3!B:C,2,0),"")</f>
        <v/>
      </c>
      <c r="I601">
        <v>2</v>
      </c>
      <c r="K601" t="e">
        <f>VLOOKUP(G601,Sheet3!B:E,4,0)</f>
        <v>#N/A</v>
      </c>
      <c r="O601" s="9" t="e">
        <f t="shared" si="9"/>
        <v>#N/A</v>
      </c>
      <c r="P601" s="10" t="e">
        <f>VLOOKUP(C601,DE_PARA!H:I,2,0)</f>
        <v>#N/A</v>
      </c>
      <c r="Q601" s="10" t="e">
        <f>VLOOKUP(F601,'BASE CONTATOS'!C:D,2,0)</f>
        <v>#N/A</v>
      </c>
    </row>
    <row r="602" spans="2:17" x14ac:dyDescent="0.3">
      <c r="B602">
        <f>CSV!M601</f>
        <v>2020</v>
      </c>
      <c r="C602">
        <f>CSV!O601</f>
        <v>1</v>
      </c>
      <c r="D602" s="6">
        <f>CSV!P601</f>
        <v>4</v>
      </c>
      <c r="F602">
        <f>CSV!K601</f>
        <v>90364</v>
      </c>
      <c r="G602">
        <f>CSV!L601</f>
        <v>2349</v>
      </c>
      <c r="H602" t="str">
        <f>IFERROR(VLOOKUP(G602,Sheet3!B:C,2,0),"")</f>
        <v>AÇÚCAR</v>
      </c>
      <c r="I602">
        <v>6</v>
      </c>
      <c r="K602">
        <f>VLOOKUP(G602,Sheet3!B:E,4,0)</f>
        <v>10.74</v>
      </c>
      <c r="O602" s="9">
        <f t="shared" si="9"/>
        <v>10.74</v>
      </c>
      <c r="P602" s="10" t="str">
        <f>VLOOKUP(C602,DE_PARA!H:I,2,0)</f>
        <v>Janeiro</v>
      </c>
      <c r="Q602" s="10" t="str">
        <f>VLOOKUP(F602,'BASE CONTATOS'!C:D,2,0)</f>
        <v>Thomaz</v>
      </c>
    </row>
    <row r="603" spans="2:17" x14ac:dyDescent="0.3">
      <c r="B603" t="str">
        <f>CSV!M602</f>
        <v/>
      </c>
      <c r="C603" t="str">
        <f>CSV!O602</f>
        <v/>
      </c>
      <c r="D603" s="6" t="e">
        <f>CSV!P602</f>
        <v>#VALUE!</v>
      </c>
      <c r="F603" t="str">
        <f>CSV!K602</f>
        <v/>
      </c>
      <c r="G603" t="str">
        <f>CSV!L602</f>
        <v/>
      </c>
      <c r="H603" t="str">
        <f>IFERROR(VLOOKUP(G603,Sheet3!B:C,2,0),"")</f>
        <v/>
      </c>
      <c r="I603">
        <v>6</v>
      </c>
      <c r="K603" t="e">
        <f>VLOOKUP(G603,Sheet3!B:E,4,0)</f>
        <v>#N/A</v>
      </c>
      <c r="O603" s="9" t="e">
        <f t="shared" si="9"/>
        <v>#N/A</v>
      </c>
      <c r="P603" s="10" t="e">
        <f>VLOOKUP(C603,DE_PARA!H:I,2,0)</f>
        <v>#N/A</v>
      </c>
      <c r="Q603" s="10" t="e">
        <f>VLOOKUP(F603,'BASE CONTATOS'!C:D,2,0)</f>
        <v>#N/A</v>
      </c>
    </row>
    <row r="604" spans="2:17" x14ac:dyDescent="0.3">
      <c r="B604">
        <f>CSV!M603</f>
        <v>2020</v>
      </c>
      <c r="C604">
        <f>CSV!O603</f>
        <v>2</v>
      </c>
      <c r="D604" s="6">
        <f>CSV!P603</f>
        <v>14</v>
      </c>
      <c r="F604">
        <f>CSV!K603</f>
        <v>56365</v>
      </c>
      <c r="G604">
        <f>CSV!L603</f>
        <v>2349</v>
      </c>
      <c r="H604" t="str">
        <f>IFERROR(VLOOKUP(G604,Sheet3!B:C,2,0),"")</f>
        <v>AÇÚCAR</v>
      </c>
      <c r="I604">
        <v>3</v>
      </c>
      <c r="K604">
        <f>VLOOKUP(G604,Sheet3!B:E,4,0)</f>
        <v>10.74</v>
      </c>
      <c r="O604" s="9">
        <f t="shared" si="9"/>
        <v>10.74</v>
      </c>
      <c r="P604" s="10" t="str">
        <f>VLOOKUP(C604,DE_PARA!H:I,2,0)</f>
        <v>Fevereiro</v>
      </c>
      <c r="Q604" s="10" t="str">
        <f>VLOOKUP(F604,'BASE CONTATOS'!C:D,2,0)</f>
        <v>Dr. Januário</v>
      </c>
    </row>
    <row r="605" spans="2:17" x14ac:dyDescent="0.3">
      <c r="B605" t="str">
        <f>CSV!M604</f>
        <v/>
      </c>
      <c r="C605" t="str">
        <f>CSV!O604</f>
        <v/>
      </c>
      <c r="D605" s="6" t="e">
        <f>CSV!P604</f>
        <v>#VALUE!</v>
      </c>
      <c r="F605" t="str">
        <f>CSV!K604</f>
        <v/>
      </c>
      <c r="G605" t="str">
        <f>CSV!L604</f>
        <v/>
      </c>
      <c r="H605" t="str">
        <f>IFERROR(VLOOKUP(G605,Sheet3!B:C,2,0),"")</f>
        <v/>
      </c>
      <c r="I605">
        <v>10</v>
      </c>
      <c r="K605" t="e">
        <f>VLOOKUP(G605,Sheet3!B:E,4,0)</f>
        <v>#N/A</v>
      </c>
      <c r="O605" s="9" t="e">
        <f t="shared" si="9"/>
        <v>#N/A</v>
      </c>
      <c r="P605" s="10" t="e">
        <f>VLOOKUP(C605,DE_PARA!H:I,2,0)</f>
        <v>#N/A</v>
      </c>
      <c r="Q605" s="10" t="e">
        <f>VLOOKUP(F605,'BASE CONTATOS'!C:D,2,0)</f>
        <v>#N/A</v>
      </c>
    </row>
    <row r="606" spans="2:17" x14ac:dyDescent="0.3">
      <c r="B606">
        <f>CSV!M605</f>
        <v>2020</v>
      </c>
      <c r="C606">
        <f>CSV!O605</f>
        <v>2</v>
      </c>
      <c r="D606" s="6">
        <f>CSV!P605</f>
        <v>14</v>
      </c>
      <c r="F606">
        <f>CSV!K605</f>
        <v>27697</v>
      </c>
      <c r="G606">
        <f>CSV!L605</f>
        <v>503</v>
      </c>
      <c r="H606" t="str">
        <f>IFERROR(VLOOKUP(G606,Sheet3!B:C,2,0),"")</f>
        <v>CARVÃO</v>
      </c>
      <c r="I606">
        <v>2</v>
      </c>
      <c r="K606">
        <f>VLOOKUP(G606,Sheet3!B:E,4,0)</f>
        <v>15.94</v>
      </c>
      <c r="O606" s="9">
        <f t="shared" si="9"/>
        <v>15.94</v>
      </c>
      <c r="P606" s="10" t="str">
        <f>VLOOKUP(C606,DE_PARA!H:I,2,0)</f>
        <v>Fevereiro</v>
      </c>
      <c r="Q606" s="10" t="e">
        <f>VLOOKUP(F606,'BASE CONTATOS'!C:D,2,0)</f>
        <v>#N/A</v>
      </c>
    </row>
    <row r="607" spans="2:17" x14ac:dyDescent="0.3">
      <c r="B607" t="str">
        <f>CSV!M606</f>
        <v/>
      </c>
      <c r="C607" t="str">
        <f>CSV!O606</f>
        <v/>
      </c>
      <c r="D607" s="6" t="e">
        <f>CSV!P606</f>
        <v>#VALUE!</v>
      </c>
      <c r="F607" t="str">
        <f>CSV!K606</f>
        <v/>
      </c>
      <c r="G607" t="str">
        <f>CSV!L606</f>
        <v/>
      </c>
      <c r="H607" t="str">
        <f>IFERROR(VLOOKUP(G607,Sheet3!B:C,2,0),"")</f>
        <v/>
      </c>
      <c r="I607">
        <v>8</v>
      </c>
      <c r="K607" t="e">
        <f>VLOOKUP(G607,Sheet3!B:E,4,0)</f>
        <v>#N/A</v>
      </c>
      <c r="O607" s="9" t="e">
        <f t="shared" si="9"/>
        <v>#N/A</v>
      </c>
      <c r="P607" s="10" t="e">
        <f>VLOOKUP(C607,DE_PARA!H:I,2,0)</f>
        <v>#N/A</v>
      </c>
      <c r="Q607" s="10" t="e">
        <f>VLOOKUP(F607,'BASE CONTATOS'!C:D,2,0)</f>
        <v>#N/A</v>
      </c>
    </row>
    <row r="608" spans="2:17" x14ac:dyDescent="0.3">
      <c r="B608">
        <f>CSV!M607</f>
        <v>2020</v>
      </c>
      <c r="C608">
        <f>CSV!O607</f>
        <v>2</v>
      </c>
      <c r="D608" s="6">
        <f>CSV!P607</f>
        <v>2</v>
      </c>
      <c r="F608">
        <f>CSV!K607</f>
        <v>56365</v>
      </c>
      <c r="G608">
        <f>CSV!L607</f>
        <v>1164</v>
      </c>
      <c r="H608" t="str">
        <f>IFERROR(VLOOKUP(G608,Sheet3!B:C,2,0),"")</f>
        <v>QUEIJO</v>
      </c>
      <c r="I608">
        <v>3</v>
      </c>
      <c r="K608">
        <f>VLOOKUP(G608,Sheet3!B:E,4,0)</f>
        <v>27.41</v>
      </c>
      <c r="O608" s="9">
        <f t="shared" si="9"/>
        <v>27.41</v>
      </c>
      <c r="P608" s="10" t="str">
        <f>VLOOKUP(C608,DE_PARA!H:I,2,0)</f>
        <v>Fevereiro</v>
      </c>
      <c r="Q608" s="10" t="str">
        <f>VLOOKUP(F608,'BASE CONTATOS'!C:D,2,0)</f>
        <v>Dr. Januário</v>
      </c>
    </row>
    <row r="609" spans="2:17" x14ac:dyDescent="0.3">
      <c r="B609" t="str">
        <f>CSV!M608</f>
        <v/>
      </c>
      <c r="C609" t="str">
        <f>CSV!O608</f>
        <v/>
      </c>
      <c r="D609" s="6" t="e">
        <f>CSV!P608</f>
        <v>#VALUE!</v>
      </c>
      <c r="F609" t="str">
        <f>CSV!K608</f>
        <v/>
      </c>
      <c r="G609" t="str">
        <f>CSV!L608</f>
        <v/>
      </c>
      <c r="H609" t="str">
        <f>IFERROR(VLOOKUP(G609,Sheet3!B:C,2,0),"")</f>
        <v/>
      </c>
      <c r="I609">
        <v>2</v>
      </c>
      <c r="K609" t="e">
        <f>VLOOKUP(G609,Sheet3!B:E,4,0)</f>
        <v>#N/A</v>
      </c>
      <c r="O609" s="9" t="e">
        <f t="shared" si="9"/>
        <v>#N/A</v>
      </c>
      <c r="P609" s="10" t="e">
        <f>VLOOKUP(C609,DE_PARA!H:I,2,0)</f>
        <v>#N/A</v>
      </c>
      <c r="Q609" s="10" t="e">
        <f>VLOOKUP(F609,'BASE CONTATOS'!C:D,2,0)</f>
        <v>#N/A</v>
      </c>
    </row>
    <row r="610" spans="2:17" x14ac:dyDescent="0.3">
      <c r="B610">
        <f>CSV!M609</f>
        <v>2020</v>
      </c>
      <c r="C610">
        <f>CSV!O609</f>
        <v>2</v>
      </c>
      <c r="D610" s="6">
        <f>CSV!P609</f>
        <v>11</v>
      </c>
      <c r="F610">
        <f>CSV!K609</f>
        <v>56365</v>
      </c>
      <c r="G610">
        <f>CSV!L609</f>
        <v>988</v>
      </c>
      <c r="H610" t="str">
        <f>IFERROR(VLOOKUP(G610,Sheet3!B:C,2,0),"")</f>
        <v>MACARRÃO</v>
      </c>
      <c r="I610">
        <v>5</v>
      </c>
      <c r="K610">
        <f>VLOOKUP(G610,Sheet3!B:E,4,0)</f>
        <v>4.75</v>
      </c>
      <c r="O610" s="9">
        <f t="shared" si="9"/>
        <v>4.75</v>
      </c>
      <c r="P610" s="10" t="str">
        <f>VLOOKUP(C610,DE_PARA!H:I,2,0)</f>
        <v>Fevereiro</v>
      </c>
      <c r="Q610" s="10" t="str">
        <f>VLOOKUP(F610,'BASE CONTATOS'!C:D,2,0)</f>
        <v>Dr. Januário</v>
      </c>
    </row>
    <row r="611" spans="2:17" x14ac:dyDescent="0.3">
      <c r="B611" t="str">
        <f>CSV!M610</f>
        <v/>
      </c>
      <c r="C611" t="str">
        <f>CSV!O610</f>
        <v/>
      </c>
      <c r="D611" s="6" t="e">
        <f>CSV!P610</f>
        <v>#VALUE!</v>
      </c>
      <c r="F611" t="str">
        <f>CSV!K610</f>
        <v/>
      </c>
      <c r="G611" t="str">
        <f>CSV!L610</f>
        <v/>
      </c>
      <c r="H611" t="str">
        <f>IFERROR(VLOOKUP(G611,Sheet3!B:C,2,0),"")</f>
        <v/>
      </c>
      <c r="I611">
        <v>10</v>
      </c>
      <c r="K611" t="e">
        <f>VLOOKUP(G611,Sheet3!B:E,4,0)</f>
        <v>#N/A</v>
      </c>
      <c r="O611" s="9" t="e">
        <f t="shared" si="9"/>
        <v>#N/A</v>
      </c>
      <c r="P611" s="10" t="e">
        <f>VLOOKUP(C611,DE_PARA!H:I,2,0)</f>
        <v>#N/A</v>
      </c>
      <c r="Q611" s="10" t="e">
        <f>VLOOKUP(F611,'BASE CONTATOS'!C:D,2,0)</f>
        <v>#N/A</v>
      </c>
    </row>
    <row r="612" spans="2:17" x14ac:dyDescent="0.3">
      <c r="B612">
        <f>CSV!M611</f>
        <v>2020</v>
      </c>
      <c r="C612">
        <f>CSV!O611</f>
        <v>2</v>
      </c>
      <c r="D612" s="6">
        <f>CSV!P611</f>
        <v>23</v>
      </c>
      <c r="F612">
        <f>CSV!K611</f>
        <v>90364</v>
      </c>
      <c r="G612">
        <f>CSV!L611</f>
        <v>2349</v>
      </c>
      <c r="H612" t="str">
        <f>IFERROR(VLOOKUP(G612,Sheet3!B:C,2,0),"")</f>
        <v>AÇÚCAR</v>
      </c>
      <c r="I612">
        <v>8</v>
      </c>
      <c r="K612">
        <f>VLOOKUP(G612,Sheet3!B:E,4,0)</f>
        <v>10.74</v>
      </c>
      <c r="O612" s="9">
        <f t="shared" si="9"/>
        <v>10.74</v>
      </c>
      <c r="P612" s="10" t="str">
        <f>VLOOKUP(C612,DE_PARA!H:I,2,0)</f>
        <v>Fevereiro</v>
      </c>
      <c r="Q612" s="10" t="str">
        <f>VLOOKUP(F612,'BASE CONTATOS'!C:D,2,0)</f>
        <v>Thomaz</v>
      </c>
    </row>
    <row r="613" spans="2:17" x14ac:dyDescent="0.3">
      <c r="B613" t="str">
        <f>CSV!M612</f>
        <v/>
      </c>
      <c r="C613" t="str">
        <f>CSV!O612</f>
        <v/>
      </c>
      <c r="D613" s="6" t="e">
        <f>CSV!P612</f>
        <v>#VALUE!</v>
      </c>
      <c r="F613" t="str">
        <f>CSV!K612</f>
        <v/>
      </c>
      <c r="G613" t="str">
        <f>CSV!L612</f>
        <v/>
      </c>
      <c r="H613" t="str">
        <f>IFERROR(VLOOKUP(G613,Sheet3!B:C,2,0),"")</f>
        <v/>
      </c>
      <c r="I613">
        <v>8</v>
      </c>
      <c r="K613" t="e">
        <f>VLOOKUP(G613,Sheet3!B:E,4,0)</f>
        <v>#N/A</v>
      </c>
      <c r="O613" s="9" t="e">
        <f t="shared" si="9"/>
        <v>#N/A</v>
      </c>
      <c r="P613" s="10" t="e">
        <f>VLOOKUP(C613,DE_PARA!H:I,2,0)</f>
        <v>#N/A</v>
      </c>
      <c r="Q613" s="10" t="e">
        <f>VLOOKUP(F613,'BASE CONTATOS'!C:D,2,0)</f>
        <v>#N/A</v>
      </c>
    </row>
    <row r="614" spans="2:17" x14ac:dyDescent="0.3">
      <c r="B614">
        <f>CSV!M613</f>
        <v>2020</v>
      </c>
      <c r="C614">
        <f>CSV!O613</f>
        <v>2</v>
      </c>
      <c r="D614" s="6">
        <f>CSV!P613</f>
        <v>1</v>
      </c>
      <c r="F614">
        <f>CSV!K613</f>
        <v>27697</v>
      </c>
      <c r="G614">
        <f>CSV!L613</f>
        <v>2349</v>
      </c>
      <c r="H614" t="str">
        <f>IFERROR(VLOOKUP(G614,Sheet3!B:C,2,0),"")</f>
        <v>AÇÚCAR</v>
      </c>
      <c r="I614">
        <v>1</v>
      </c>
      <c r="K614">
        <f>VLOOKUP(G614,Sheet3!B:E,4,0)</f>
        <v>10.74</v>
      </c>
      <c r="O614" s="9">
        <f t="shared" si="9"/>
        <v>10.74</v>
      </c>
      <c r="P614" s="10" t="str">
        <f>VLOOKUP(C614,DE_PARA!H:I,2,0)</f>
        <v>Fevereiro</v>
      </c>
      <c r="Q614" s="10" t="e">
        <f>VLOOKUP(F614,'BASE CONTATOS'!C:D,2,0)</f>
        <v>#N/A</v>
      </c>
    </row>
    <row r="615" spans="2:17" x14ac:dyDescent="0.3">
      <c r="B615" t="str">
        <f>CSV!M614</f>
        <v/>
      </c>
      <c r="C615" t="str">
        <f>CSV!O614</f>
        <v/>
      </c>
      <c r="D615" s="6" t="e">
        <f>CSV!P614</f>
        <v>#VALUE!</v>
      </c>
      <c r="F615" t="str">
        <f>CSV!K614</f>
        <v/>
      </c>
      <c r="G615" t="str">
        <f>CSV!L614</f>
        <v/>
      </c>
      <c r="H615" t="str">
        <f>IFERROR(VLOOKUP(G615,Sheet3!B:C,2,0),"")</f>
        <v/>
      </c>
      <c r="I615">
        <v>7</v>
      </c>
      <c r="K615" t="e">
        <f>VLOOKUP(G615,Sheet3!B:E,4,0)</f>
        <v>#N/A</v>
      </c>
      <c r="O615" s="9" t="e">
        <f t="shared" si="9"/>
        <v>#N/A</v>
      </c>
      <c r="P615" s="10" t="e">
        <f>VLOOKUP(C615,DE_PARA!H:I,2,0)</f>
        <v>#N/A</v>
      </c>
      <c r="Q615" s="10" t="e">
        <f>VLOOKUP(F615,'BASE CONTATOS'!C:D,2,0)</f>
        <v>#N/A</v>
      </c>
    </row>
    <row r="616" spans="2:17" x14ac:dyDescent="0.3">
      <c r="B616">
        <f>CSV!M615</f>
        <v>2020</v>
      </c>
      <c r="C616">
        <f>CSV!O615</f>
        <v>2</v>
      </c>
      <c r="D616" s="6">
        <f>CSV!P615</f>
        <v>28</v>
      </c>
      <c r="F616">
        <f>CSV!K615</f>
        <v>27697</v>
      </c>
      <c r="G616">
        <f>CSV!L615</f>
        <v>504</v>
      </c>
      <c r="H616" t="str">
        <f>IFERROR(VLOOKUP(G616,Sheet3!B:C,2,0),"")</f>
        <v>LEITE</v>
      </c>
      <c r="I616">
        <v>7</v>
      </c>
      <c r="K616">
        <f>VLOOKUP(G616,Sheet3!B:E,4,0)</f>
        <v>3.99</v>
      </c>
      <c r="O616" s="9">
        <f t="shared" si="9"/>
        <v>3.99</v>
      </c>
      <c r="P616" s="10" t="str">
        <f>VLOOKUP(C616,DE_PARA!H:I,2,0)</f>
        <v>Fevereiro</v>
      </c>
      <c r="Q616" s="10" t="e">
        <f>VLOOKUP(F616,'BASE CONTATOS'!C:D,2,0)</f>
        <v>#N/A</v>
      </c>
    </row>
    <row r="617" spans="2:17" x14ac:dyDescent="0.3">
      <c r="B617" t="str">
        <f>CSV!M616</f>
        <v/>
      </c>
      <c r="C617" t="str">
        <f>CSV!O616</f>
        <v/>
      </c>
      <c r="D617" s="6" t="e">
        <f>CSV!P616</f>
        <v>#VALUE!</v>
      </c>
      <c r="F617" t="str">
        <f>CSV!K616</f>
        <v/>
      </c>
      <c r="G617" t="str">
        <f>CSV!L616</f>
        <v/>
      </c>
      <c r="H617" t="str">
        <f>IFERROR(VLOOKUP(G617,Sheet3!B:C,2,0),"")</f>
        <v/>
      </c>
      <c r="I617">
        <v>5</v>
      </c>
      <c r="K617" t="e">
        <f>VLOOKUP(G617,Sheet3!B:E,4,0)</f>
        <v>#N/A</v>
      </c>
      <c r="O617" s="9" t="e">
        <f t="shared" si="9"/>
        <v>#N/A</v>
      </c>
      <c r="P617" s="10" t="e">
        <f>VLOOKUP(C617,DE_PARA!H:I,2,0)</f>
        <v>#N/A</v>
      </c>
      <c r="Q617" s="10" t="e">
        <f>VLOOKUP(F617,'BASE CONTATOS'!C:D,2,0)</f>
        <v>#N/A</v>
      </c>
    </row>
    <row r="618" spans="2:17" x14ac:dyDescent="0.3">
      <c r="B618">
        <f>CSV!M617</f>
        <v>2020</v>
      </c>
      <c r="C618">
        <f>CSV!O617</f>
        <v>2</v>
      </c>
      <c r="D618" s="6">
        <f>CSV!P617</f>
        <v>28</v>
      </c>
      <c r="F618">
        <f>CSV!K617</f>
        <v>98663</v>
      </c>
      <c r="G618">
        <f>CSV!L617</f>
        <v>9084</v>
      </c>
      <c r="H618" t="str">
        <f>IFERROR(VLOOKUP(G618,Sheet3!B:C,2,0),"")</f>
        <v>MEL</v>
      </c>
      <c r="I618">
        <v>3</v>
      </c>
      <c r="K618">
        <f>VLOOKUP(G618,Sheet3!B:E,4,0)</f>
        <v>19.190000000000001</v>
      </c>
      <c r="O618" s="9">
        <f t="shared" si="9"/>
        <v>19.190000000000001</v>
      </c>
      <c r="P618" s="10" t="str">
        <f>VLOOKUP(C618,DE_PARA!H:I,2,0)</f>
        <v>Fevereiro</v>
      </c>
      <c r="Q618" s="10" t="str">
        <f>VLOOKUP(F618,'BASE CONTATOS'!C:D,2,0)</f>
        <v>Natalia</v>
      </c>
    </row>
    <row r="619" spans="2:17" x14ac:dyDescent="0.3">
      <c r="B619" t="str">
        <f>CSV!M618</f>
        <v/>
      </c>
      <c r="C619" t="str">
        <f>CSV!O618</f>
        <v/>
      </c>
      <c r="D619" s="6" t="e">
        <f>CSV!P618</f>
        <v>#VALUE!</v>
      </c>
      <c r="F619" t="str">
        <f>CSV!K618</f>
        <v/>
      </c>
      <c r="G619" t="str">
        <f>CSV!L618</f>
        <v/>
      </c>
      <c r="H619" t="str">
        <f>IFERROR(VLOOKUP(G619,Sheet3!B:C,2,0),"")</f>
        <v/>
      </c>
      <c r="I619">
        <v>4</v>
      </c>
      <c r="K619" t="e">
        <f>VLOOKUP(G619,Sheet3!B:E,4,0)</f>
        <v>#N/A</v>
      </c>
      <c r="O619" s="9" t="e">
        <f t="shared" si="9"/>
        <v>#N/A</v>
      </c>
      <c r="P619" s="10" t="e">
        <f>VLOOKUP(C619,DE_PARA!H:I,2,0)</f>
        <v>#N/A</v>
      </c>
      <c r="Q619" s="10" t="e">
        <f>VLOOKUP(F619,'BASE CONTATOS'!C:D,2,0)</f>
        <v>#N/A</v>
      </c>
    </row>
    <row r="620" spans="2:17" x14ac:dyDescent="0.3">
      <c r="B620">
        <f>CSV!M619</f>
        <v>2020</v>
      </c>
      <c r="C620">
        <f>CSV!O619</f>
        <v>2</v>
      </c>
      <c r="D620" s="6">
        <f>CSV!P619</f>
        <v>8</v>
      </c>
      <c r="F620">
        <f>CSV!K619</f>
        <v>62286</v>
      </c>
      <c r="G620">
        <f>CSV!L619</f>
        <v>1164</v>
      </c>
      <c r="H620" t="str">
        <f>IFERROR(VLOOKUP(G620,Sheet3!B:C,2,0),"")</f>
        <v>QUEIJO</v>
      </c>
      <c r="I620">
        <v>8</v>
      </c>
      <c r="K620">
        <f>VLOOKUP(G620,Sheet3!B:E,4,0)</f>
        <v>27.41</v>
      </c>
      <c r="O620" s="9">
        <f t="shared" si="9"/>
        <v>27.41</v>
      </c>
      <c r="P620" s="10" t="str">
        <f>VLOOKUP(C620,DE_PARA!H:I,2,0)</f>
        <v>Fevereiro</v>
      </c>
      <c r="Q620" s="10" t="str">
        <f>VLOOKUP(F620,'BASE CONTATOS'!C:D,2,0)</f>
        <v>Steffan</v>
      </c>
    </row>
    <row r="621" spans="2:17" x14ac:dyDescent="0.3">
      <c r="B621" t="str">
        <f>CSV!M620</f>
        <v/>
      </c>
      <c r="C621" t="str">
        <f>CSV!O620</f>
        <v/>
      </c>
      <c r="D621" s="6" t="e">
        <f>CSV!P620</f>
        <v>#VALUE!</v>
      </c>
      <c r="F621" t="str">
        <f>CSV!K620</f>
        <v/>
      </c>
      <c r="G621" t="str">
        <f>CSV!L620</f>
        <v/>
      </c>
      <c r="H621" t="str">
        <f>IFERROR(VLOOKUP(G621,Sheet3!B:C,2,0),"")</f>
        <v/>
      </c>
      <c r="I621">
        <v>4</v>
      </c>
      <c r="K621" t="e">
        <f>VLOOKUP(G621,Sheet3!B:E,4,0)</f>
        <v>#N/A</v>
      </c>
      <c r="O621" s="9" t="e">
        <f t="shared" si="9"/>
        <v>#N/A</v>
      </c>
      <c r="P621" s="10" t="e">
        <f>VLOOKUP(C621,DE_PARA!H:I,2,0)</f>
        <v>#N/A</v>
      </c>
      <c r="Q621" s="10" t="e">
        <f>VLOOKUP(F621,'BASE CONTATOS'!C:D,2,0)</f>
        <v>#N/A</v>
      </c>
    </row>
    <row r="622" spans="2:17" x14ac:dyDescent="0.3">
      <c r="B622">
        <f>CSV!M621</f>
        <v>2020</v>
      </c>
      <c r="C622">
        <f>CSV!O621</f>
        <v>2</v>
      </c>
      <c r="D622" s="6">
        <f>CSV!P621</f>
        <v>19</v>
      </c>
      <c r="F622">
        <f>CSV!K621</f>
        <v>12278</v>
      </c>
      <c r="G622">
        <f>CSV!L621</f>
        <v>988</v>
      </c>
      <c r="H622" t="str">
        <f>IFERROR(VLOOKUP(G622,Sheet3!B:C,2,0),"")</f>
        <v>MACARRÃO</v>
      </c>
      <c r="I622">
        <v>8</v>
      </c>
      <c r="K622">
        <f>VLOOKUP(G622,Sheet3!B:E,4,0)</f>
        <v>4.75</v>
      </c>
      <c r="O622" s="9">
        <f t="shared" si="9"/>
        <v>4.75</v>
      </c>
      <c r="P622" s="10" t="str">
        <f>VLOOKUP(C622,DE_PARA!H:I,2,0)</f>
        <v>Fevereiro</v>
      </c>
      <c r="Q622" s="10" t="str">
        <f>VLOOKUP(F622,'BASE CONTATOS'!C:D,2,0)</f>
        <v>Silvinha</v>
      </c>
    </row>
    <row r="623" spans="2:17" x14ac:dyDescent="0.3">
      <c r="B623" t="str">
        <f>CSV!M622</f>
        <v/>
      </c>
      <c r="C623" t="str">
        <f>CSV!O622</f>
        <v/>
      </c>
      <c r="D623" s="6" t="e">
        <f>CSV!P622</f>
        <v>#VALUE!</v>
      </c>
      <c r="F623" t="str">
        <f>CSV!K622</f>
        <v/>
      </c>
      <c r="G623" t="str">
        <f>CSV!L622</f>
        <v/>
      </c>
      <c r="H623" t="str">
        <f>IFERROR(VLOOKUP(G623,Sheet3!B:C,2,0),"")</f>
        <v/>
      </c>
      <c r="I623">
        <v>9</v>
      </c>
      <c r="K623" t="e">
        <f>VLOOKUP(G623,Sheet3!B:E,4,0)</f>
        <v>#N/A</v>
      </c>
      <c r="O623" s="9" t="e">
        <f t="shared" si="9"/>
        <v>#N/A</v>
      </c>
      <c r="P623" s="10" t="e">
        <f>VLOOKUP(C623,DE_PARA!H:I,2,0)</f>
        <v>#N/A</v>
      </c>
      <c r="Q623" s="10" t="e">
        <f>VLOOKUP(F623,'BASE CONTATOS'!C:D,2,0)</f>
        <v>#N/A</v>
      </c>
    </row>
    <row r="624" spans="2:17" x14ac:dyDescent="0.3">
      <c r="B624">
        <f>CSV!M623</f>
        <v>2020</v>
      </c>
      <c r="C624">
        <f>CSV!O623</f>
        <v>2</v>
      </c>
      <c r="D624" s="6">
        <f>CSV!P623</f>
        <v>2</v>
      </c>
      <c r="F624">
        <f>CSV!K623</f>
        <v>57543</v>
      </c>
      <c r="G624">
        <f>CSV!L623</f>
        <v>2349</v>
      </c>
      <c r="H624" t="str">
        <f>IFERROR(VLOOKUP(G624,Sheet3!B:C,2,0),"")</f>
        <v>AÇÚCAR</v>
      </c>
      <c r="I624">
        <v>3</v>
      </c>
      <c r="K624">
        <f>VLOOKUP(G624,Sheet3!B:E,4,0)</f>
        <v>10.74</v>
      </c>
      <c r="O624" s="9">
        <f t="shared" si="9"/>
        <v>10.74</v>
      </c>
      <c r="P624" s="10" t="str">
        <f>VLOOKUP(C624,DE_PARA!H:I,2,0)</f>
        <v>Fevereiro</v>
      </c>
      <c r="Q624" s="10" t="str">
        <f>VLOOKUP(F624,'BASE CONTATOS'!C:D,2,0)</f>
        <v>Stella</v>
      </c>
    </row>
    <row r="625" spans="2:17" x14ac:dyDescent="0.3">
      <c r="B625" t="str">
        <f>CSV!M624</f>
        <v/>
      </c>
      <c r="C625" t="str">
        <f>CSV!O624</f>
        <v/>
      </c>
      <c r="D625" s="6" t="e">
        <f>CSV!P624</f>
        <v>#VALUE!</v>
      </c>
      <c r="F625" t="str">
        <f>CSV!K624</f>
        <v/>
      </c>
      <c r="G625" t="str">
        <f>CSV!L624</f>
        <v/>
      </c>
      <c r="H625" t="str">
        <f>IFERROR(VLOOKUP(G625,Sheet3!B:C,2,0),"")</f>
        <v/>
      </c>
      <c r="I625">
        <v>2</v>
      </c>
      <c r="K625" t="e">
        <f>VLOOKUP(G625,Sheet3!B:E,4,0)</f>
        <v>#N/A</v>
      </c>
      <c r="O625" s="9" t="e">
        <f t="shared" si="9"/>
        <v>#N/A</v>
      </c>
      <c r="P625" s="10" t="e">
        <f>VLOOKUP(C625,DE_PARA!H:I,2,0)</f>
        <v>#N/A</v>
      </c>
      <c r="Q625" s="10" t="e">
        <f>VLOOKUP(F625,'BASE CONTATOS'!C:D,2,0)</f>
        <v>#N/A</v>
      </c>
    </row>
    <row r="626" spans="2:17" x14ac:dyDescent="0.3">
      <c r="B626">
        <f>CSV!M625</f>
        <v>2020</v>
      </c>
      <c r="C626">
        <f>CSV!O625</f>
        <v>2</v>
      </c>
      <c r="D626" s="6">
        <f>CSV!P625</f>
        <v>17</v>
      </c>
      <c r="F626">
        <f>CSV!K625</f>
        <v>62286</v>
      </c>
      <c r="G626">
        <f>CSV!L625</f>
        <v>9087</v>
      </c>
      <c r="H626" t="str">
        <f>IFERROR(VLOOKUP(G626,Sheet3!B:C,2,0),"")</f>
        <v>FARINHA</v>
      </c>
      <c r="I626">
        <v>5</v>
      </c>
      <c r="K626">
        <f>VLOOKUP(G626,Sheet3!B:E,4,0)</f>
        <v>19.399999999999999</v>
      </c>
      <c r="O626" s="9">
        <f t="shared" si="9"/>
        <v>19.399999999999999</v>
      </c>
      <c r="P626" s="10" t="str">
        <f>VLOOKUP(C626,DE_PARA!H:I,2,0)</f>
        <v>Fevereiro</v>
      </c>
      <c r="Q626" s="10" t="str">
        <f>VLOOKUP(F626,'BASE CONTATOS'!C:D,2,0)</f>
        <v>Steffan</v>
      </c>
    </row>
    <row r="627" spans="2:17" x14ac:dyDescent="0.3">
      <c r="B627" t="str">
        <f>CSV!M626</f>
        <v/>
      </c>
      <c r="C627" t="str">
        <f>CSV!O626</f>
        <v/>
      </c>
      <c r="D627" s="6" t="e">
        <f>CSV!P626</f>
        <v>#VALUE!</v>
      </c>
      <c r="F627" t="str">
        <f>CSV!K626</f>
        <v/>
      </c>
      <c r="G627" t="str">
        <f>CSV!L626</f>
        <v/>
      </c>
      <c r="H627" t="str">
        <f>IFERROR(VLOOKUP(G627,Sheet3!B:C,2,0),"")</f>
        <v/>
      </c>
      <c r="I627">
        <v>9</v>
      </c>
      <c r="K627" t="e">
        <f>VLOOKUP(G627,Sheet3!B:E,4,0)</f>
        <v>#N/A</v>
      </c>
      <c r="O627" s="9" t="e">
        <f t="shared" si="9"/>
        <v>#N/A</v>
      </c>
      <c r="P627" s="10" t="e">
        <f>VLOOKUP(C627,DE_PARA!H:I,2,0)</f>
        <v>#N/A</v>
      </c>
      <c r="Q627" s="10" t="e">
        <f>VLOOKUP(F627,'BASE CONTATOS'!C:D,2,0)</f>
        <v>#N/A</v>
      </c>
    </row>
    <row r="628" spans="2:17" x14ac:dyDescent="0.3">
      <c r="B628">
        <f>CSV!M627</f>
        <v>2020</v>
      </c>
      <c r="C628">
        <f>CSV!O627</f>
        <v>2</v>
      </c>
      <c r="D628" s="6">
        <f>CSV!P627</f>
        <v>22</v>
      </c>
      <c r="F628">
        <f>CSV!K627</f>
        <v>62286</v>
      </c>
      <c r="G628">
        <f>CSV!L627</f>
        <v>9084</v>
      </c>
      <c r="H628" t="str">
        <f>IFERROR(VLOOKUP(G628,Sheet3!B:C,2,0),"")</f>
        <v>MEL</v>
      </c>
      <c r="I628">
        <v>6</v>
      </c>
      <c r="K628">
        <f>VLOOKUP(G628,Sheet3!B:E,4,0)</f>
        <v>19.190000000000001</v>
      </c>
      <c r="O628" s="9">
        <f t="shared" si="9"/>
        <v>19.190000000000001</v>
      </c>
      <c r="P628" s="10" t="str">
        <f>VLOOKUP(C628,DE_PARA!H:I,2,0)</f>
        <v>Fevereiro</v>
      </c>
      <c r="Q628" s="10" t="str">
        <f>VLOOKUP(F628,'BASE CONTATOS'!C:D,2,0)</f>
        <v>Steffan</v>
      </c>
    </row>
    <row r="629" spans="2:17" x14ac:dyDescent="0.3">
      <c r="B629" t="str">
        <f>CSV!M628</f>
        <v/>
      </c>
      <c r="C629" t="str">
        <f>CSV!O628</f>
        <v/>
      </c>
      <c r="D629" s="6" t="e">
        <f>CSV!P628</f>
        <v>#VALUE!</v>
      </c>
      <c r="F629" t="str">
        <f>CSV!K628</f>
        <v/>
      </c>
      <c r="G629" t="str">
        <f>CSV!L628</f>
        <v/>
      </c>
      <c r="H629" t="str">
        <f>IFERROR(VLOOKUP(G629,Sheet3!B:C,2,0),"")</f>
        <v/>
      </c>
      <c r="I629">
        <v>4</v>
      </c>
      <c r="K629" t="e">
        <f>VLOOKUP(G629,Sheet3!B:E,4,0)</f>
        <v>#N/A</v>
      </c>
      <c r="O629" s="9" t="e">
        <f t="shared" si="9"/>
        <v>#N/A</v>
      </c>
      <c r="P629" s="10" t="e">
        <f>VLOOKUP(C629,DE_PARA!H:I,2,0)</f>
        <v>#N/A</v>
      </c>
      <c r="Q629" s="10" t="e">
        <f>VLOOKUP(F629,'BASE CONTATOS'!C:D,2,0)</f>
        <v>#N/A</v>
      </c>
    </row>
    <row r="630" spans="2:17" x14ac:dyDescent="0.3">
      <c r="B630">
        <f>CSV!M629</f>
        <v>2020</v>
      </c>
      <c r="C630">
        <f>CSV!O629</f>
        <v>2</v>
      </c>
      <c r="D630" s="6">
        <f>CSV!P629</f>
        <v>7</v>
      </c>
      <c r="F630">
        <f>CSV!K629</f>
        <v>62286</v>
      </c>
      <c r="G630">
        <f>CSV!L629</f>
        <v>2349</v>
      </c>
      <c r="H630" t="str">
        <f>IFERROR(VLOOKUP(G630,Sheet3!B:C,2,0),"")</f>
        <v>AÇÚCAR</v>
      </c>
      <c r="I630">
        <v>5</v>
      </c>
      <c r="K630">
        <f>VLOOKUP(G630,Sheet3!B:E,4,0)</f>
        <v>10.74</v>
      </c>
      <c r="O630" s="9">
        <f t="shared" si="9"/>
        <v>10.74</v>
      </c>
      <c r="P630" s="10" t="str">
        <f>VLOOKUP(C630,DE_PARA!H:I,2,0)</f>
        <v>Fevereiro</v>
      </c>
      <c r="Q630" s="10" t="str">
        <f>VLOOKUP(F630,'BASE CONTATOS'!C:D,2,0)</f>
        <v>Steffan</v>
      </c>
    </row>
    <row r="631" spans="2:17" x14ac:dyDescent="0.3">
      <c r="B631" t="str">
        <f>CSV!M630</f>
        <v/>
      </c>
      <c r="C631" t="str">
        <f>CSV!O630</f>
        <v/>
      </c>
      <c r="D631" s="6" t="e">
        <f>CSV!P630</f>
        <v>#VALUE!</v>
      </c>
      <c r="F631" t="str">
        <f>CSV!K630</f>
        <v/>
      </c>
      <c r="G631" t="str">
        <f>CSV!L630</f>
        <v/>
      </c>
      <c r="H631" t="str">
        <f>IFERROR(VLOOKUP(G631,Sheet3!B:C,2,0),"")</f>
        <v/>
      </c>
      <c r="I631">
        <v>10</v>
      </c>
      <c r="K631" t="e">
        <f>VLOOKUP(G631,Sheet3!B:E,4,0)</f>
        <v>#N/A</v>
      </c>
      <c r="O631" s="9" t="e">
        <f t="shared" si="9"/>
        <v>#N/A</v>
      </c>
      <c r="P631" s="10" t="e">
        <f>VLOOKUP(C631,DE_PARA!H:I,2,0)</f>
        <v>#N/A</v>
      </c>
      <c r="Q631" s="10" t="e">
        <f>VLOOKUP(F631,'BASE CONTATOS'!C:D,2,0)</f>
        <v>#N/A</v>
      </c>
    </row>
    <row r="632" spans="2:17" x14ac:dyDescent="0.3">
      <c r="B632">
        <f>CSV!M631</f>
        <v>2020</v>
      </c>
      <c r="C632">
        <f>CSV!O631</f>
        <v>2</v>
      </c>
      <c r="D632" s="6">
        <f>CSV!P631</f>
        <v>14</v>
      </c>
      <c r="F632">
        <f>CSV!K631</f>
        <v>62286</v>
      </c>
      <c r="G632">
        <f>CSV!L631</f>
        <v>9096</v>
      </c>
      <c r="H632" t="str">
        <f>IFERROR(VLOOKUP(G632,Sheet3!B:C,2,0),"")</f>
        <v>AVEIA</v>
      </c>
      <c r="I632">
        <v>7</v>
      </c>
      <c r="K632">
        <f>VLOOKUP(G632,Sheet3!B:E,4,0)</f>
        <v>13.9</v>
      </c>
      <c r="O632" s="9">
        <f t="shared" si="9"/>
        <v>13.9</v>
      </c>
      <c r="P632" s="10" t="str">
        <f>VLOOKUP(C632,DE_PARA!H:I,2,0)</f>
        <v>Fevereiro</v>
      </c>
      <c r="Q632" s="10" t="str">
        <f>VLOOKUP(F632,'BASE CONTATOS'!C:D,2,0)</f>
        <v>Steffan</v>
      </c>
    </row>
    <row r="633" spans="2:17" x14ac:dyDescent="0.3">
      <c r="B633" t="str">
        <f>CSV!M632</f>
        <v/>
      </c>
      <c r="C633" t="str">
        <f>CSV!O632</f>
        <v/>
      </c>
      <c r="D633" s="6" t="e">
        <f>CSV!P632</f>
        <v>#VALUE!</v>
      </c>
      <c r="F633" t="str">
        <f>CSV!K632</f>
        <v/>
      </c>
      <c r="G633" t="str">
        <f>CSV!L632</f>
        <v/>
      </c>
      <c r="H633" t="str">
        <f>IFERROR(VLOOKUP(G633,Sheet3!B:C,2,0),"")</f>
        <v/>
      </c>
      <c r="I633">
        <v>1</v>
      </c>
      <c r="K633" t="e">
        <f>VLOOKUP(G633,Sheet3!B:E,4,0)</f>
        <v>#N/A</v>
      </c>
      <c r="O633" s="9" t="e">
        <f t="shared" si="9"/>
        <v>#N/A</v>
      </c>
      <c r="P633" s="10" t="e">
        <f>VLOOKUP(C633,DE_PARA!H:I,2,0)</f>
        <v>#N/A</v>
      </c>
      <c r="Q633" s="10" t="e">
        <f>VLOOKUP(F633,'BASE CONTATOS'!C:D,2,0)</f>
        <v>#N/A</v>
      </c>
    </row>
    <row r="634" spans="2:17" x14ac:dyDescent="0.3">
      <c r="B634">
        <f>CSV!M633</f>
        <v>2020</v>
      </c>
      <c r="C634">
        <f>CSV!O633</f>
        <v>2</v>
      </c>
      <c r="D634" s="6">
        <f>CSV!P633</f>
        <v>1</v>
      </c>
      <c r="F634">
        <f>CSV!K633</f>
        <v>62286</v>
      </c>
      <c r="G634">
        <f>CSV!L633</f>
        <v>503</v>
      </c>
      <c r="H634" t="str">
        <f>IFERROR(VLOOKUP(G634,Sheet3!B:C,2,0),"")</f>
        <v>CARVÃO</v>
      </c>
      <c r="I634">
        <v>8</v>
      </c>
      <c r="K634">
        <f>VLOOKUP(G634,Sheet3!B:E,4,0)</f>
        <v>15.94</v>
      </c>
      <c r="O634" s="9">
        <f t="shared" si="9"/>
        <v>15.94</v>
      </c>
      <c r="P634" s="10" t="str">
        <f>VLOOKUP(C634,DE_PARA!H:I,2,0)</f>
        <v>Fevereiro</v>
      </c>
      <c r="Q634" s="10" t="str">
        <f>VLOOKUP(F634,'BASE CONTATOS'!C:D,2,0)</f>
        <v>Steffan</v>
      </c>
    </row>
    <row r="635" spans="2:17" x14ac:dyDescent="0.3">
      <c r="B635" t="str">
        <f>CSV!M634</f>
        <v/>
      </c>
      <c r="C635" t="str">
        <f>CSV!O634</f>
        <v/>
      </c>
      <c r="D635" s="6" t="e">
        <f>CSV!P634</f>
        <v>#VALUE!</v>
      </c>
      <c r="F635" t="str">
        <f>CSV!K634</f>
        <v/>
      </c>
      <c r="G635" t="str">
        <f>CSV!L634</f>
        <v/>
      </c>
      <c r="H635" t="str">
        <f>IFERROR(VLOOKUP(G635,Sheet3!B:C,2,0),"")</f>
        <v/>
      </c>
      <c r="I635">
        <v>2</v>
      </c>
      <c r="K635" t="e">
        <f>VLOOKUP(G635,Sheet3!B:E,4,0)</f>
        <v>#N/A</v>
      </c>
      <c r="O635" s="9" t="e">
        <f t="shared" si="9"/>
        <v>#N/A</v>
      </c>
      <c r="P635" s="10" t="e">
        <f>VLOOKUP(C635,DE_PARA!H:I,2,0)</f>
        <v>#N/A</v>
      </c>
      <c r="Q635" s="10" t="e">
        <f>VLOOKUP(F635,'BASE CONTATOS'!C:D,2,0)</f>
        <v>#N/A</v>
      </c>
    </row>
    <row r="636" spans="2:17" x14ac:dyDescent="0.3">
      <c r="B636">
        <f>CSV!M635</f>
        <v>2020</v>
      </c>
      <c r="C636">
        <f>CSV!O635</f>
        <v>2</v>
      </c>
      <c r="D636" s="6">
        <f>CSV!P635</f>
        <v>18</v>
      </c>
      <c r="F636">
        <f>CSV!K635</f>
        <v>56365</v>
      </c>
      <c r="G636">
        <f>CSV!L635</f>
        <v>504</v>
      </c>
      <c r="H636" t="str">
        <f>IFERROR(VLOOKUP(G636,Sheet3!B:C,2,0),"")</f>
        <v>LEITE</v>
      </c>
      <c r="I636">
        <v>4</v>
      </c>
      <c r="K636">
        <f>VLOOKUP(G636,Sheet3!B:E,4,0)</f>
        <v>3.99</v>
      </c>
      <c r="O636" s="9">
        <f t="shared" si="9"/>
        <v>3.99</v>
      </c>
      <c r="P636" s="10" t="str">
        <f>VLOOKUP(C636,DE_PARA!H:I,2,0)</f>
        <v>Fevereiro</v>
      </c>
      <c r="Q636" s="10" t="str">
        <f>VLOOKUP(F636,'BASE CONTATOS'!C:D,2,0)</f>
        <v>Dr. Januário</v>
      </c>
    </row>
    <row r="637" spans="2:17" x14ac:dyDescent="0.3">
      <c r="B637" t="str">
        <f>CSV!M636</f>
        <v/>
      </c>
      <c r="C637" t="str">
        <f>CSV!O636</f>
        <v/>
      </c>
      <c r="D637" s="6" t="e">
        <f>CSV!P636</f>
        <v>#VALUE!</v>
      </c>
      <c r="F637" t="str">
        <f>CSV!K636</f>
        <v/>
      </c>
      <c r="G637" t="str">
        <f>CSV!L636</f>
        <v/>
      </c>
      <c r="H637" t="str">
        <f>IFERROR(VLOOKUP(G637,Sheet3!B:C,2,0),"")</f>
        <v/>
      </c>
      <c r="I637">
        <v>8</v>
      </c>
      <c r="K637" t="e">
        <f>VLOOKUP(G637,Sheet3!B:E,4,0)</f>
        <v>#N/A</v>
      </c>
      <c r="O637" s="9" t="e">
        <f t="shared" si="9"/>
        <v>#N/A</v>
      </c>
      <c r="P637" s="10" t="e">
        <f>VLOOKUP(C637,DE_PARA!H:I,2,0)</f>
        <v>#N/A</v>
      </c>
      <c r="Q637" s="10" t="e">
        <f>VLOOKUP(F637,'BASE CONTATOS'!C:D,2,0)</f>
        <v>#N/A</v>
      </c>
    </row>
    <row r="638" spans="2:17" x14ac:dyDescent="0.3">
      <c r="B638">
        <f>CSV!M637</f>
        <v>2020</v>
      </c>
      <c r="C638">
        <f>CSV!O637</f>
        <v>2</v>
      </c>
      <c r="D638" s="6">
        <f>CSV!P637</f>
        <v>8</v>
      </c>
      <c r="F638">
        <f>CSV!K637</f>
        <v>90364</v>
      </c>
      <c r="G638">
        <f>CSV!L637</f>
        <v>988</v>
      </c>
      <c r="H638" t="str">
        <f>IFERROR(VLOOKUP(G638,Sheet3!B:C,2,0),"")</f>
        <v>MACARRÃO</v>
      </c>
      <c r="I638">
        <v>8</v>
      </c>
      <c r="K638">
        <f>VLOOKUP(G638,Sheet3!B:E,4,0)</f>
        <v>4.75</v>
      </c>
      <c r="O638" s="9">
        <f t="shared" si="9"/>
        <v>4.75</v>
      </c>
      <c r="P638" s="10" t="str">
        <f>VLOOKUP(C638,DE_PARA!H:I,2,0)</f>
        <v>Fevereiro</v>
      </c>
      <c r="Q638" s="10" t="str">
        <f>VLOOKUP(F638,'BASE CONTATOS'!C:D,2,0)</f>
        <v>Thomaz</v>
      </c>
    </row>
    <row r="639" spans="2:17" x14ac:dyDescent="0.3">
      <c r="B639" t="str">
        <f>CSV!M638</f>
        <v/>
      </c>
      <c r="C639" t="str">
        <f>CSV!O638</f>
        <v/>
      </c>
      <c r="D639" s="6" t="e">
        <f>CSV!P638</f>
        <v>#VALUE!</v>
      </c>
      <c r="F639" t="str">
        <f>CSV!K638</f>
        <v/>
      </c>
      <c r="G639" t="str">
        <f>CSV!L638</f>
        <v/>
      </c>
      <c r="H639" t="str">
        <f>IFERROR(VLOOKUP(G639,Sheet3!B:C,2,0),"")</f>
        <v/>
      </c>
      <c r="I639">
        <v>2</v>
      </c>
      <c r="K639" t="e">
        <f>VLOOKUP(G639,Sheet3!B:E,4,0)</f>
        <v>#N/A</v>
      </c>
      <c r="O639" s="9" t="e">
        <f t="shared" si="9"/>
        <v>#N/A</v>
      </c>
      <c r="P639" s="10" t="e">
        <f>VLOOKUP(C639,DE_PARA!H:I,2,0)</f>
        <v>#N/A</v>
      </c>
      <c r="Q639" s="10" t="e">
        <f>VLOOKUP(F639,'BASE CONTATOS'!C:D,2,0)</f>
        <v>#N/A</v>
      </c>
    </row>
    <row r="640" spans="2:17" x14ac:dyDescent="0.3">
      <c r="B640">
        <f>CSV!M639</f>
        <v>2020</v>
      </c>
      <c r="C640">
        <f>CSV!O639</f>
        <v>2</v>
      </c>
      <c r="D640" s="6">
        <f>CSV!P639</f>
        <v>12</v>
      </c>
      <c r="F640">
        <f>CSV!K639</f>
        <v>62286</v>
      </c>
      <c r="G640">
        <f>CSV!L639</f>
        <v>2350</v>
      </c>
      <c r="H640" t="str">
        <f>IFERROR(VLOOKUP(G640,Sheet3!B:C,2,0),"")</f>
        <v>BISCOITO</v>
      </c>
      <c r="I640">
        <v>10</v>
      </c>
      <c r="K640">
        <f>VLOOKUP(G640,Sheet3!B:E,4,0)</f>
        <v>3.94</v>
      </c>
      <c r="O640" s="9">
        <f t="shared" si="9"/>
        <v>3.94</v>
      </c>
      <c r="P640" s="10" t="str">
        <f>VLOOKUP(C640,DE_PARA!H:I,2,0)</f>
        <v>Fevereiro</v>
      </c>
      <c r="Q640" s="10" t="str">
        <f>VLOOKUP(F640,'BASE CONTATOS'!C:D,2,0)</f>
        <v>Steffan</v>
      </c>
    </row>
    <row r="641" spans="2:17" x14ac:dyDescent="0.3">
      <c r="B641" t="str">
        <f>CSV!M640</f>
        <v/>
      </c>
      <c r="C641" t="str">
        <f>CSV!O640</f>
        <v/>
      </c>
      <c r="D641" s="6" t="e">
        <f>CSV!P640</f>
        <v>#VALUE!</v>
      </c>
      <c r="F641" t="str">
        <f>CSV!K640</f>
        <v/>
      </c>
      <c r="G641" t="str">
        <f>CSV!L640</f>
        <v/>
      </c>
      <c r="H641" t="str">
        <f>IFERROR(VLOOKUP(G641,Sheet3!B:C,2,0),"")</f>
        <v/>
      </c>
      <c r="I641">
        <v>5</v>
      </c>
      <c r="K641" t="e">
        <f>VLOOKUP(G641,Sheet3!B:E,4,0)</f>
        <v>#N/A</v>
      </c>
      <c r="O641" s="9" t="e">
        <f t="shared" si="9"/>
        <v>#N/A</v>
      </c>
      <c r="P641" s="10" t="e">
        <f>VLOOKUP(C641,DE_PARA!H:I,2,0)</f>
        <v>#N/A</v>
      </c>
      <c r="Q641" s="10" t="e">
        <f>VLOOKUP(F641,'BASE CONTATOS'!C:D,2,0)</f>
        <v>#N/A</v>
      </c>
    </row>
    <row r="642" spans="2:17" x14ac:dyDescent="0.3">
      <c r="B642">
        <f>CSV!M641</f>
        <v>2020</v>
      </c>
      <c r="C642">
        <f>CSV!O641</f>
        <v>2</v>
      </c>
      <c r="D642" s="6">
        <f>CSV!P641</f>
        <v>3</v>
      </c>
      <c r="F642">
        <f>CSV!K641</f>
        <v>56365</v>
      </c>
      <c r="G642">
        <f>CSV!L641</f>
        <v>9084</v>
      </c>
      <c r="H642" t="str">
        <f>IFERROR(VLOOKUP(G642,Sheet3!B:C,2,0),"")</f>
        <v>MEL</v>
      </c>
      <c r="I642">
        <v>1</v>
      </c>
      <c r="K642">
        <f>VLOOKUP(G642,Sheet3!B:E,4,0)</f>
        <v>19.190000000000001</v>
      </c>
      <c r="O642" s="9">
        <f t="shared" si="9"/>
        <v>19.190000000000001</v>
      </c>
      <c r="P642" s="10" t="str">
        <f>VLOOKUP(C642,DE_PARA!H:I,2,0)</f>
        <v>Fevereiro</v>
      </c>
      <c r="Q642" s="10" t="str">
        <f>VLOOKUP(F642,'BASE CONTATOS'!C:D,2,0)</f>
        <v>Dr. Januário</v>
      </c>
    </row>
    <row r="643" spans="2:17" x14ac:dyDescent="0.3">
      <c r="B643" t="str">
        <f>CSV!M642</f>
        <v/>
      </c>
      <c r="C643" t="str">
        <f>CSV!O642</f>
        <v/>
      </c>
      <c r="D643" s="6" t="e">
        <f>CSV!P642</f>
        <v>#VALUE!</v>
      </c>
      <c r="F643" t="str">
        <f>CSV!K642</f>
        <v/>
      </c>
      <c r="G643" t="str">
        <f>CSV!L642</f>
        <v/>
      </c>
      <c r="H643" t="str">
        <f>IFERROR(VLOOKUP(G643,Sheet3!B:C,2,0),"")</f>
        <v/>
      </c>
      <c r="I643">
        <v>10</v>
      </c>
      <c r="K643" t="e">
        <f>VLOOKUP(G643,Sheet3!B:E,4,0)</f>
        <v>#N/A</v>
      </c>
      <c r="O643" s="9" t="e">
        <f t="shared" ref="O643:O706" si="10">IF(K643&gt;0,K643,"PENDENTE")</f>
        <v>#N/A</v>
      </c>
      <c r="P643" s="10" t="e">
        <f>VLOOKUP(C643,DE_PARA!H:I,2,0)</f>
        <v>#N/A</v>
      </c>
      <c r="Q643" s="10" t="e">
        <f>VLOOKUP(F643,'BASE CONTATOS'!C:D,2,0)</f>
        <v>#N/A</v>
      </c>
    </row>
    <row r="644" spans="2:17" x14ac:dyDescent="0.3">
      <c r="B644">
        <f>CSV!M643</f>
        <v>2020</v>
      </c>
      <c r="C644">
        <f>CSV!O643</f>
        <v>2</v>
      </c>
      <c r="D644" s="6">
        <f>CSV!P643</f>
        <v>7</v>
      </c>
      <c r="F644">
        <f>CSV!K643</f>
        <v>56365</v>
      </c>
      <c r="G644">
        <f>CSV!L643</f>
        <v>9096</v>
      </c>
      <c r="H644" t="str">
        <f>IFERROR(VLOOKUP(G644,Sheet3!B:C,2,0),"")</f>
        <v>AVEIA</v>
      </c>
      <c r="I644">
        <v>2</v>
      </c>
      <c r="K644">
        <f>VLOOKUP(G644,Sheet3!B:E,4,0)</f>
        <v>13.9</v>
      </c>
      <c r="O644" s="9">
        <f t="shared" si="10"/>
        <v>13.9</v>
      </c>
      <c r="P644" s="10" t="str">
        <f>VLOOKUP(C644,DE_PARA!H:I,2,0)</f>
        <v>Fevereiro</v>
      </c>
      <c r="Q644" s="10" t="str">
        <f>VLOOKUP(F644,'BASE CONTATOS'!C:D,2,0)</f>
        <v>Dr. Januário</v>
      </c>
    </row>
    <row r="645" spans="2:17" x14ac:dyDescent="0.3">
      <c r="B645" t="str">
        <f>CSV!M644</f>
        <v/>
      </c>
      <c r="C645" t="str">
        <f>CSV!O644</f>
        <v/>
      </c>
      <c r="D645" s="6" t="e">
        <f>CSV!P644</f>
        <v>#VALUE!</v>
      </c>
      <c r="F645" t="str">
        <f>CSV!K644</f>
        <v/>
      </c>
      <c r="G645" t="str">
        <f>CSV!L644</f>
        <v/>
      </c>
      <c r="H645" t="str">
        <f>IFERROR(VLOOKUP(G645,Sheet3!B:C,2,0),"")</f>
        <v/>
      </c>
      <c r="I645">
        <v>2</v>
      </c>
      <c r="K645" t="e">
        <f>VLOOKUP(G645,Sheet3!B:E,4,0)</f>
        <v>#N/A</v>
      </c>
      <c r="O645" s="9" t="e">
        <f t="shared" si="10"/>
        <v>#N/A</v>
      </c>
      <c r="P645" s="10" t="e">
        <f>VLOOKUP(C645,DE_PARA!H:I,2,0)</f>
        <v>#N/A</v>
      </c>
      <c r="Q645" s="10" t="e">
        <f>VLOOKUP(F645,'BASE CONTATOS'!C:D,2,0)</f>
        <v>#N/A</v>
      </c>
    </row>
    <row r="646" spans="2:17" x14ac:dyDescent="0.3">
      <c r="B646">
        <f>CSV!M645</f>
        <v>2020</v>
      </c>
      <c r="C646">
        <f>CSV!O645</f>
        <v>2</v>
      </c>
      <c r="D646" s="6">
        <f>CSV!P645</f>
        <v>27</v>
      </c>
      <c r="F646">
        <f>CSV!K645</f>
        <v>27697</v>
      </c>
      <c r="G646">
        <f>CSV!L645</f>
        <v>2350</v>
      </c>
      <c r="H646" t="str">
        <f>IFERROR(VLOOKUP(G646,Sheet3!B:C,2,0),"")</f>
        <v>BISCOITO</v>
      </c>
      <c r="I646">
        <v>1</v>
      </c>
      <c r="K646">
        <f>VLOOKUP(G646,Sheet3!B:E,4,0)</f>
        <v>3.94</v>
      </c>
      <c r="O646" s="9">
        <f t="shared" si="10"/>
        <v>3.94</v>
      </c>
      <c r="P646" s="10" t="str">
        <f>VLOOKUP(C646,DE_PARA!H:I,2,0)</f>
        <v>Fevereiro</v>
      </c>
      <c r="Q646" s="10" t="e">
        <f>VLOOKUP(F646,'BASE CONTATOS'!C:D,2,0)</f>
        <v>#N/A</v>
      </c>
    </row>
    <row r="647" spans="2:17" x14ac:dyDescent="0.3">
      <c r="B647" t="str">
        <f>CSV!M646</f>
        <v/>
      </c>
      <c r="C647" t="str">
        <f>CSV!O646</f>
        <v/>
      </c>
      <c r="D647" s="6" t="e">
        <f>CSV!P646</f>
        <v>#VALUE!</v>
      </c>
      <c r="F647" t="str">
        <f>CSV!K646</f>
        <v/>
      </c>
      <c r="G647" t="str">
        <f>CSV!L646</f>
        <v/>
      </c>
      <c r="H647" t="str">
        <f>IFERROR(VLOOKUP(G647,Sheet3!B:C,2,0),"")</f>
        <v/>
      </c>
      <c r="I647">
        <v>4</v>
      </c>
      <c r="K647" t="e">
        <f>VLOOKUP(G647,Sheet3!B:E,4,0)</f>
        <v>#N/A</v>
      </c>
      <c r="O647" s="9" t="e">
        <f t="shared" si="10"/>
        <v>#N/A</v>
      </c>
      <c r="P647" s="10" t="e">
        <f>VLOOKUP(C647,DE_PARA!H:I,2,0)</f>
        <v>#N/A</v>
      </c>
      <c r="Q647" s="10" t="e">
        <f>VLOOKUP(F647,'BASE CONTATOS'!C:D,2,0)</f>
        <v>#N/A</v>
      </c>
    </row>
    <row r="648" spans="2:17" x14ac:dyDescent="0.3">
      <c r="B648">
        <f>CSV!M647</f>
        <v>2020</v>
      </c>
      <c r="C648">
        <f>CSV!O647</f>
        <v>2</v>
      </c>
      <c r="D648" s="6">
        <f>CSV!P647</f>
        <v>5</v>
      </c>
      <c r="F648">
        <f>CSV!K647</f>
        <v>62286</v>
      </c>
      <c r="G648">
        <f>CSV!L647</f>
        <v>504</v>
      </c>
      <c r="H648" t="str">
        <f>IFERROR(VLOOKUP(G648,Sheet3!B:C,2,0),"")</f>
        <v>LEITE</v>
      </c>
      <c r="I648">
        <v>5</v>
      </c>
      <c r="K648">
        <f>VLOOKUP(G648,Sheet3!B:E,4,0)</f>
        <v>3.99</v>
      </c>
      <c r="O648" s="9">
        <f t="shared" si="10"/>
        <v>3.99</v>
      </c>
      <c r="P648" s="10" t="str">
        <f>VLOOKUP(C648,DE_PARA!H:I,2,0)</f>
        <v>Fevereiro</v>
      </c>
      <c r="Q648" s="10" t="str">
        <f>VLOOKUP(F648,'BASE CONTATOS'!C:D,2,0)</f>
        <v>Steffan</v>
      </c>
    </row>
    <row r="649" spans="2:17" x14ac:dyDescent="0.3">
      <c r="B649" t="str">
        <f>CSV!M648</f>
        <v/>
      </c>
      <c r="C649" t="str">
        <f>CSV!O648</f>
        <v/>
      </c>
      <c r="D649" s="6" t="e">
        <f>CSV!P648</f>
        <v>#VALUE!</v>
      </c>
      <c r="F649" t="str">
        <f>CSV!K648</f>
        <v/>
      </c>
      <c r="G649" t="str">
        <f>CSV!L648</f>
        <v/>
      </c>
      <c r="H649" t="str">
        <f>IFERROR(VLOOKUP(G649,Sheet3!B:C,2,0),"")</f>
        <v/>
      </c>
      <c r="I649">
        <v>5</v>
      </c>
      <c r="K649" t="e">
        <f>VLOOKUP(G649,Sheet3!B:E,4,0)</f>
        <v>#N/A</v>
      </c>
      <c r="O649" s="9" t="e">
        <f t="shared" si="10"/>
        <v>#N/A</v>
      </c>
      <c r="P649" s="10" t="e">
        <f>VLOOKUP(C649,DE_PARA!H:I,2,0)</f>
        <v>#N/A</v>
      </c>
      <c r="Q649" s="10" t="e">
        <f>VLOOKUP(F649,'BASE CONTATOS'!C:D,2,0)</f>
        <v>#N/A</v>
      </c>
    </row>
    <row r="650" spans="2:17" x14ac:dyDescent="0.3">
      <c r="B650">
        <f>CSV!M649</f>
        <v>2020</v>
      </c>
      <c r="C650">
        <f>CSV!O649</f>
        <v>3</v>
      </c>
      <c r="D650" s="6">
        <f>CSV!P649</f>
        <v>2</v>
      </c>
      <c r="F650">
        <f>CSV!K649</f>
        <v>56365</v>
      </c>
      <c r="G650">
        <f>CSV!L649</f>
        <v>988</v>
      </c>
      <c r="H650" t="str">
        <f>IFERROR(VLOOKUP(G650,Sheet3!B:C,2,0),"")</f>
        <v>MACARRÃO</v>
      </c>
      <c r="I650">
        <v>4</v>
      </c>
      <c r="K650">
        <f>VLOOKUP(G650,Sheet3!B:E,4,0)</f>
        <v>4.75</v>
      </c>
      <c r="O650" s="9">
        <f t="shared" si="10"/>
        <v>4.75</v>
      </c>
      <c r="P650" s="10" t="str">
        <f>VLOOKUP(C650,DE_PARA!H:I,2,0)</f>
        <v>Março</v>
      </c>
      <c r="Q650" s="10" t="str">
        <f>VLOOKUP(F650,'BASE CONTATOS'!C:D,2,0)</f>
        <v>Dr. Januário</v>
      </c>
    </row>
    <row r="651" spans="2:17" x14ac:dyDescent="0.3">
      <c r="B651" t="str">
        <f>CSV!M650</f>
        <v/>
      </c>
      <c r="C651" t="str">
        <f>CSV!O650</f>
        <v/>
      </c>
      <c r="D651" s="6" t="e">
        <f>CSV!P650</f>
        <v>#VALUE!</v>
      </c>
      <c r="F651" t="str">
        <f>CSV!K650</f>
        <v/>
      </c>
      <c r="G651" t="str">
        <f>CSV!L650</f>
        <v/>
      </c>
      <c r="H651" t="str">
        <f>IFERROR(VLOOKUP(G651,Sheet3!B:C,2,0),"")</f>
        <v/>
      </c>
      <c r="I651">
        <v>10</v>
      </c>
      <c r="K651" t="e">
        <f>VLOOKUP(G651,Sheet3!B:E,4,0)</f>
        <v>#N/A</v>
      </c>
      <c r="O651" s="9" t="e">
        <f t="shared" si="10"/>
        <v>#N/A</v>
      </c>
      <c r="P651" s="10" t="e">
        <f>VLOOKUP(C651,DE_PARA!H:I,2,0)</f>
        <v>#N/A</v>
      </c>
      <c r="Q651" s="10" t="e">
        <f>VLOOKUP(F651,'BASE CONTATOS'!C:D,2,0)</f>
        <v>#N/A</v>
      </c>
    </row>
    <row r="652" spans="2:17" x14ac:dyDescent="0.3">
      <c r="B652">
        <f>CSV!M651</f>
        <v>2020</v>
      </c>
      <c r="C652">
        <f>CSV!O651</f>
        <v>3</v>
      </c>
      <c r="D652" s="6">
        <f>CSV!P651</f>
        <v>21</v>
      </c>
      <c r="F652">
        <f>CSV!K651</f>
        <v>62286</v>
      </c>
      <c r="G652">
        <f>CSV!L651</f>
        <v>2350</v>
      </c>
      <c r="H652" t="str">
        <f>IFERROR(VLOOKUP(G652,Sheet3!B:C,2,0),"")</f>
        <v>BISCOITO</v>
      </c>
      <c r="I652">
        <v>10</v>
      </c>
      <c r="K652">
        <f>VLOOKUP(G652,Sheet3!B:E,4,0)</f>
        <v>3.94</v>
      </c>
      <c r="O652" s="9">
        <f t="shared" si="10"/>
        <v>3.94</v>
      </c>
      <c r="P652" s="10" t="str">
        <f>VLOOKUP(C652,DE_PARA!H:I,2,0)</f>
        <v>Março</v>
      </c>
      <c r="Q652" s="10" t="str">
        <f>VLOOKUP(F652,'BASE CONTATOS'!C:D,2,0)</f>
        <v>Steffan</v>
      </c>
    </row>
    <row r="653" spans="2:17" x14ac:dyDescent="0.3">
      <c r="B653" t="str">
        <f>CSV!M652</f>
        <v/>
      </c>
      <c r="C653" t="str">
        <f>CSV!O652</f>
        <v/>
      </c>
      <c r="D653" s="6" t="e">
        <f>CSV!P652</f>
        <v>#VALUE!</v>
      </c>
      <c r="F653" t="str">
        <f>CSV!K652</f>
        <v/>
      </c>
      <c r="G653" t="str">
        <f>CSV!L652</f>
        <v/>
      </c>
      <c r="H653" t="str">
        <f>IFERROR(VLOOKUP(G653,Sheet3!B:C,2,0),"")</f>
        <v/>
      </c>
      <c r="I653">
        <v>9</v>
      </c>
      <c r="K653" t="e">
        <f>VLOOKUP(G653,Sheet3!B:E,4,0)</f>
        <v>#N/A</v>
      </c>
      <c r="O653" s="9" t="e">
        <f t="shared" si="10"/>
        <v>#N/A</v>
      </c>
      <c r="P653" s="10" t="e">
        <f>VLOOKUP(C653,DE_PARA!H:I,2,0)</f>
        <v>#N/A</v>
      </c>
      <c r="Q653" s="10" t="e">
        <f>VLOOKUP(F653,'BASE CONTATOS'!C:D,2,0)</f>
        <v>#N/A</v>
      </c>
    </row>
    <row r="654" spans="2:17" x14ac:dyDescent="0.3">
      <c r="B654">
        <f>CSV!M653</f>
        <v>2020</v>
      </c>
      <c r="C654">
        <f>CSV!O653</f>
        <v>3</v>
      </c>
      <c r="D654" s="6">
        <f>CSV!P653</f>
        <v>24</v>
      </c>
      <c r="F654">
        <f>CSV!K653</f>
        <v>90364</v>
      </c>
      <c r="G654">
        <f>CSV!L653</f>
        <v>2349</v>
      </c>
      <c r="H654" t="str">
        <f>IFERROR(VLOOKUP(G654,Sheet3!B:C,2,0),"")</f>
        <v>AÇÚCAR</v>
      </c>
      <c r="I654">
        <v>1</v>
      </c>
      <c r="K654">
        <f>VLOOKUP(G654,Sheet3!B:E,4,0)</f>
        <v>10.74</v>
      </c>
      <c r="O654" s="9">
        <f t="shared" si="10"/>
        <v>10.74</v>
      </c>
      <c r="P654" s="10" t="str">
        <f>VLOOKUP(C654,DE_PARA!H:I,2,0)</f>
        <v>Março</v>
      </c>
      <c r="Q654" s="10" t="str">
        <f>VLOOKUP(F654,'BASE CONTATOS'!C:D,2,0)</f>
        <v>Thomaz</v>
      </c>
    </row>
    <row r="655" spans="2:17" x14ac:dyDescent="0.3">
      <c r="B655" t="str">
        <f>CSV!M654</f>
        <v/>
      </c>
      <c r="C655" t="str">
        <f>CSV!O654</f>
        <v/>
      </c>
      <c r="D655" s="6" t="e">
        <f>CSV!P654</f>
        <v>#VALUE!</v>
      </c>
      <c r="F655" t="str">
        <f>CSV!K654</f>
        <v/>
      </c>
      <c r="G655" t="str">
        <f>CSV!L654</f>
        <v/>
      </c>
      <c r="H655" t="str">
        <f>IFERROR(VLOOKUP(G655,Sheet3!B:C,2,0),"")</f>
        <v/>
      </c>
      <c r="I655">
        <v>10</v>
      </c>
      <c r="K655" t="e">
        <f>VLOOKUP(G655,Sheet3!B:E,4,0)</f>
        <v>#N/A</v>
      </c>
      <c r="O655" s="9" t="e">
        <f t="shared" si="10"/>
        <v>#N/A</v>
      </c>
      <c r="P655" s="10" t="e">
        <f>VLOOKUP(C655,DE_PARA!H:I,2,0)</f>
        <v>#N/A</v>
      </c>
      <c r="Q655" s="10" t="e">
        <f>VLOOKUP(F655,'BASE CONTATOS'!C:D,2,0)</f>
        <v>#N/A</v>
      </c>
    </row>
    <row r="656" spans="2:17" x14ac:dyDescent="0.3">
      <c r="B656">
        <f>CSV!M655</f>
        <v>2020</v>
      </c>
      <c r="C656">
        <f>CSV!O655</f>
        <v>3</v>
      </c>
      <c r="D656" s="6">
        <f>CSV!P655</f>
        <v>25</v>
      </c>
      <c r="F656">
        <f>CSV!K655</f>
        <v>62286</v>
      </c>
      <c r="G656">
        <f>CSV!L655</f>
        <v>503</v>
      </c>
      <c r="H656" t="str">
        <f>IFERROR(VLOOKUP(G656,Sheet3!B:C,2,0),"")</f>
        <v>CARVÃO</v>
      </c>
      <c r="I656">
        <v>1</v>
      </c>
      <c r="K656">
        <f>VLOOKUP(G656,Sheet3!B:E,4,0)</f>
        <v>15.94</v>
      </c>
      <c r="O656" s="9">
        <f t="shared" si="10"/>
        <v>15.94</v>
      </c>
      <c r="P656" s="10" t="str">
        <f>VLOOKUP(C656,DE_PARA!H:I,2,0)</f>
        <v>Março</v>
      </c>
      <c r="Q656" s="10" t="str">
        <f>VLOOKUP(F656,'BASE CONTATOS'!C:D,2,0)</f>
        <v>Steffan</v>
      </c>
    </row>
    <row r="657" spans="2:17" x14ac:dyDescent="0.3">
      <c r="B657" t="str">
        <f>CSV!M656</f>
        <v/>
      </c>
      <c r="C657" t="str">
        <f>CSV!O656</f>
        <v/>
      </c>
      <c r="D657" s="6" t="e">
        <f>CSV!P656</f>
        <v>#VALUE!</v>
      </c>
      <c r="F657" t="str">
        <f>CSV!K656</f>
        <v/>
      </c>
      <c r="G657" t="str">
        <f>CSV!L656</f>
        <v/>
      </c>
      <c r="H657" t="str">
        <f>IFERROR(VLOOKUP(G657,Sheet3!B:C,2,0),"")</f>
        <v/>
      </c>
      <c r="I657">
        <v>6</v>
      </c>
      <c r="K657" t="e">
        <f>VLOOKUP(G657,Sheet3!B:E,4,0)</f>
        <v>#N/A</v>
      </c>
      <c r="O657" s="9" t="e">
        <f t="shared" si="10"/>
        <v>#N/A</v>
      </c>
      <c r="P657" s="10" t="e">
        <f>VLOOKUP(C657,DE_PARA!H:I,2,0)</f>
        <v>#N/A</v>
      </c>
      <c r="Q657" s="10" t="e">
        <f>VLOOKUP(F657,'BASE CONTATOS'!C:D,2,0)</f>
        <v>#N/A</v>
      </c>
    </row>
    <row r="658" spans="2:17" x14ac:dyDescent="0.3">
      <c r="B658">
        <f>CSV!M657</f>
        <v>2020</v>
      </c>
      <c r="C658">
        <f>CSV!O657</f>
        <v>3</v>
      </c>
      <c r="D658" s="6">
        <f>CSV!P657</f>
        <v>21</v>
      </c>
      <c r="F658">
        <f>CSV!K657</f>
        <v>61673</v>
      </c>
      <c r="G658">
        <f>CSV!L657</f>
        <v>9096</v>
      </c>
      <c r="H658" t="str">
        <f>IFERROR(VLOOKUP(G658,Sheet3!B:C,2,0),"")</f>
        <v>AVEIA</v>
      </c>
      <c r="I658">
        <v>3</v>
      </c>
      <c r="K658">
        <f>VLOOKUP(G658,Sheet3!B:E,4,0)</f>
        <v>13.9</v>
      </c>
      <c r="O658" s="9">
        <f t="shared" si="10"/>
        <v>13.9</v>
      </c>
      <c r="P658" s="10" t="str">
        <f>VLOOKUP(C658,DE_PARA!H:I,2,0)</f>
        <v>Março</v>
      </c>
      <c r="Q658" s="10" t="str">
        <f>VLOOKUP(F658,'BASE CONTATOS'!C:D,2,0)</f>
        <v>Pedro</v>
      </c>
    </row>
    <row r="659" spans="2:17" x14ac:dyDescent="0.3">
      <c r="B659" t="str">
        <f>CSV!M658</f>
        <v/>
      </c>
      <c r="C659" t="str">
        <f>CSV!O658</f>
        <v/>
      </c>
      <c r="D659" s="6" t="e">
        <f>CSV!P658</f>
        <v>#VALUE!</v>
      </c>
      <c r="F659" t="str">
        <f>CSV!K658</f>
        <v/>
      </c>
      <c r="G659" t="str">
        <f>CSV!L658</f>
        <v/>
      </c>
      <c r="H659" t="str">
        <f>IFERROR(VLOOKUP(G659,Sheet3!B:C,2,0),"")</f>
        <v/>
      </c>
      <c r="I659">
        <v>9</v>
      </c>
      <c r="K659" t="e">
        <f>VLOOKUP(G659,Sheet3!B:E,4,0)</f>
        <v>#N/A</v>
      </c>
      <c r="O659" s="9" t="e">
        <f t="shared" si="10"/>
        <v>#N/A</v>
      </c>
      <c r="P659" s="10" t="e">
        <f>VLOOKUP(C659,DE_PARA!H:I,2,0)</f>
        <v>#N/A</v>
      </c>
      <c r="Q659" s="10" t="e">
        <f>VLOOKUP(F659,'BASE CONTATOS'!C:D,2,0)</f>
        <v>#N/A</v>
      </c>
    </row>
    <row r="660" spans="2:17" x14ac:dyDescent="0.3">
      <c r="B660">
        <f>CSV!M659</f>
        <v>2020</v>
      </c>
      <c r="C660">
        <f>CSV!O659</f>
        <v>3</v>
      </c>
      <c r="D660" s="6">
        <f>CSV!P659</f>
        <v>24</v>
      </c>
      <c r="F660">
        <f>CSV!K659</f>
        <v>27697</v>
      </c>
      <c r="G660">
        <f>CSV!L659</f>
        <v>504</v>
      </c>
      <c r="H660" t="str">
        <f>IFERROR(VLOOKUP(G660,Sheet3!B:C,2,0),"")</f>
        <v>LEITE</v>
      </c>
      <c r="I660">
        <v>7</v>
      </c>
      <c r="K660">
        <f>VLOOKUP(G660,Sheet3!B:E,4,0)</f>
        <v>3.99</v>
      </c>
      <c r="O660" s="9">
        <f t="shared" si="10"/>
        <v>3.99</v>
      </c>
      <c r="P660" s="10" t="str">
        <f>VLOOKUP(C660,DE_PARA!H:I,2,0)</f>
        <v>Março</v>
      </c>
      <c r="Q660" s="10" t="e">
        <f>VLOOKUP(F660,'BASE CONTATOS'!C:D,2,0)</f>
        <v>#N/A</v>
      </c>
    </row>
    <row r="661" spans="2:17" x14ac:dyDescent="0.3">
      <c r="B661" t="str">
        <f>CSV!M660</f>
        <v/>
      </c>
      <c r="C661" t="str">
        <f>CSV!O660</f>
        <v/>
      </c>
      <c r="D661" s="6" t="e">
        <f>CSV!P660</f>
        <v>#VALUE!</v>
      </c>
      <c r="F661" t="str">
        <f>CSV!K660</f>
        <v/>
      </c>
      <c r="G661" t="str">
        <f>CSV!L660</f>
        <v/>
      </c>
      <c r="H661" t="str">
        <f>IFERROR(VLOOKUP(G661,Sheet3!B:C,2,0),"")</f>
        <v/>
      </c>
      <c r="I661">
        <v>1</v>
      </c>
      <c r="K661" t="e">
        <f>VLOOKUP(G661,Sheet3!B:E,4,0)</f>
        <v>#N/A</v>
      </c>
      <c r="O661" s="9" t="e">
        <f t="shared" si="10"/>
        <v>#N/A</v>
      </c>
      <c r="P661" s="10" t="e">
        <f>VLOOKUP(C661,DE_PARA!H:I,2,0)</f>
        <v>#N/A</v>
      </c>
      <c r="Q661" s="10" t="e">
        <f>VLOOKUP(F661,'BASE CONTATOS'!C:D,2,0)</f>
        <v>#N/A</v>
      </c>
    </row>
    <row r="662" spans="2:17" x14ac:dyDescent="0.3">
      <c r="B662">
        <f>CSV!M661</f>
        <v>2020</v>
      </c>
      <c r="C662">
        <f>CSV!O661</f>
        <v>3</v>
      </c>
      <c r="D662" s="6">
        <f>CSV!P661</f>
        <v>5</v>
      </c>
      <c r="F662">
        <f>CSV!K661</f>
        <v>56365</v>
      </c>
      <c r="G662">
        <f>CSV!L661</f>
        <v>503</v>
      </c>
      <c r="H662" t="str">
        <f>IFERROR(VLOOKUP(G662,Sheet3!B:C,2,0),"")</f>
        <v>CARVÃO</v>
      </c>
      <c r="I662">
        <v>5</v>
      </c>
      <c r="K662">
        <f>VLOOKUP(G662,Sheet3!B:E,4,0)</f>
        <v>15.94</v>
      </c>
      <c r="O662" s="9">
        <f t="shared" si="10"/>
        <v>15.94</v>
      </c>
      <c r="P662" s="10" t="str">
        <f>VLOOKUP(C662,DE_PARA!H:I,2,0)</f>
        <v>Março</v>
      </c>
      <c r="Q662" s="10" t="str">
        <f>VLOOKUP(F662,'BASE CONTATOS'!C:D,2,0)</f>
        <v>Dr. Januário</v>
      </c>
    </row>
    <row r="663" spans="2:17" x14ac:dyDescent="0.3">
      <c r="B663" t="str">
        <f>CSV!M662</f>
        <v/>
      </c>
      <c r="C663" t="str">
        <f>CSV!O662</f>
        <v/>
      </c>
      <c r="D663" s="6" t="e">
        <f>CSV!P662</f>
        <v>#VALUE!</v>
      </c>
      <c r="F663" t="str">
        <f>CSV!K662</f>
        <v/>
      </c>
      <c r="G663" t="str">
        <f>CSV!L662</f>
        <v/>
      </c>
      <c r="H663" t="str">
        <f>IFERROR(VLOOKUP(G663,Sheet3!B:C,2,0),"")</f>
        <v/>
      </c>
      <c r="I663">
        <v>7</v>
      </c>
      <c r="K663" t="e">
        <f>VLOOKUP(G663,Sheet3!B:E,4,0)</f>
        <v>#N/A</v>
      </c>
      <c r="O663" s="9" t="e">
        <f t="shared" si="10"/>
        <v>#N/A</v>
      </c>
      <c r="P663" s="10" t="e">
        <f>VLOOKUP(C663,DE_PARA!H:I,2,0)</f>
        <v>#N/A</v>
      </c>
      <c r="Q663" s="10" t="e">
        <f>VLOOKUP(F663,'BASE CONTATOS'!C:D,2,0)</f>
        <v>#N/A</v>
      </c>
    </row>
    <row r="664" spans="2:17" x14ac:dyDescent="0.3">
      <c r="B664">
        <f>CSV!M663</f>
        <v>2020</v>
      </c>
      <c r="C664">
        <f>CSV!O663</f>
        <v>3</v>
      </c>
      <c r="D664" s="6">
        <f>CSV!P663</f>
        <v>10</v>
      </c>
      <c r="F664">
        <f>CSV!K663</f>
        <v>62286</v>
      </c>
      <c r="G664">
        <f>CSV!L663</f>
        <v>9096</v>
      </c>
      <c r="H664" t="str">
        <f>IFERROR(VLOOKUP(G664,Sheet3!B:C,2,0),"")</f>
        <v>AVEIA</v>
      </c>
      <c r="I664">
        <v>4</v>
      </c>
      <c r="K664">
        <f>VLOOKUP(G664,Sheet3!B:E,4,0)</f>
        <v>13.9</v>
      </c>
      <c r="O664" s="9">
        <f t="shared" si="10"/>
        <v>13.9</v>
      </c>
      <c r="P664" s="10" t="str">
        <f>VLOOKUP(C664,DE_PARA!H:I,2,0)</f>
        <v>Março</v>
      </c>
      <c r="Q664" s="10" t="str">
        <f>VLOOKUP(F664,'BASE CONTATOS'!C:D,2,0)</f>
        <v>Steffan</v>
      </c>
    </row>
    <row r="665" spans="2:17" x14ac:dyDescent="0.3">
      <c r="B665" t="str">
        <f>CSV!M664</f>
        <v/>
      </c>
      <c r="C665" t="str">
        <f>CSV!O664</f>
        <v/>
      </c>
      <c r="D665" s="6" t="e">
        <f>CSV!P664</f>
        <v>#VALUE!</v>
      </c>
      <c r="F665" t="str">
        <f>CSV!K664</f>
        <v/>
      </c>
      <c r="G665" t="str">
        <f>CSV!L664</f>
        <v/>
      </c>
      <c r="H665" t="str">
        <f>IFERROR(VLOOKUP(G665,Sheet3!B:C,2,0),"")</f>
        <v/>
      </c>
      <c r="I665">
        <v>10</v>
      </c>
      <c r="K665" t="e">
        <f>VLOOKUP(G665,Sheet3!B:E,4,0)</f>
        <v>#N/A</v>
      </c>
      <c r="O665" s="9" t="e">
        <f t="shared" si="10"/>
        <v>#N/A</v>
      </c>
      <c r="P665" s="10" t="e">
        <f>VLOOKUP(C665,DE_PARA!H:I,2,0)</f>
        <v>#N/A</v>
      </c>
      <c r="Q665" s="10" t="e">
        <f>VLOOKUP(F665,'BASE CONTATOS'!C:D,2,0)</f>
        <v>#N/A</v>
      </c>
    </row>
    <row r="666" spans="2:17" x14ac:dyDescent="0.3">
      <c r="B666">
        <f>CSV!M665</f>
        <v>2020</v>
      </c>
      <c r="C666">
        <f>CSV!O665</f>
        <v>3</v>
      </c>
      <c r="D666" s="6">
        <f>CSV!P665</f>
        <v>3</v>
      </c>
      <c r="F666">
        <f>CSV!K665</f>
        <v>61673</v>
      </c>
      <c r="G666">
        <f>CSV!L665</f>
        <v>9084</v>
      </c>
      <c r="H666" t="str">
        <f>IFERROR(VLOOKUP(G666,Sheet3!B:C,2,0),"")</f>
        <v>MEL</v>
      </c>
      <c r="I666">
        <v>9</v>
      </c>
      <c r="K666">
        <f>VLOOKUP(G666,Sheet3!B:E,4,0)</f>
        <v>19.190000000000001</v>
      </c>
      <c r="O666" s="9">
        <f t="shared" si="10"/>
        <v>19.190000000000001</v>
      </c>
      <c r="P666" s="10" t="str">
        <f>VLOOKUP(C666,DE_PARA!H:I,2,0)</f>
        <v>Março</v>
      </c>
      <c r="Q666" s="10" t="str">
        <f>VLOOKUP(F666,'BASE CONTATOS'!C:D,2,0)</f>
        <v>Pedro</v>
      </c>
    </row>
    <row r="667" spans="2:17" x14ac:dyDescent="0.3">
      <c r="B667" t="str">
        <f>CSV!M666</f>
        <v/>
      </c>
      <c r="C667" t="str">
        <f>CSV!O666</f>
        <v/>
      </c>
      <c r="D667" s="6" t="e">
        <f>CSV!P666</f>
        <v>#VALUE!</v>
      </c>
      <c r="F667" t="str">
        <f>CSV!K666</f>
        <v/>
      </c>
      <c r="G667" t="str">
        <f>CSV!L666</f>
        <v/>
      </c>
      <c r="H667" t="str">
        <f>IFERROR(VLOOKUP(G667,Sheet3!B:C,2,0),"")</f>
        <v/>
      </c>
      <c r="I667">
        <v>10</v>
      </c>
      <c r="K667" t="e">
        <f>VLOOKUP(G667,Sheet3!B:E,4,0)</f>
        <v>#N/A</v>
      </c>
      <c r="O667" s="9" t="e">
        <f t="shared" si="10"/>
        <v>#N/A</v>
      </c>
      <c r="P667" s="10" t="e">
        <f>VLOOKUP(C667,DE_PARA!H:I,2,0)</f>
        <v>#N/A</v>
      </c>
      <c r="Q667" s="10" t="e">
        <f>VLOOKUP(F667,'BASE CONTATOS'!C:D,2,0)</f>
        <v>#N/A</v>
      </c>
    </row>
    <row r="668" spans="2:17" x14ac:dyDescent="0.3">
      <c r="B668">
        <f>CSV!M667</f>
        <v>2020</v>
      </c>
      <c r="C668">
        <f>CSV!O667</f>
        <v>3</v>
      </c>
      <c r="D668" s="6">
        <f>CSV!P667</f>
        <v>11</v>
      </c>
      <c r="F668">
        <f>CSV!K667</f>
        <v>57543</v>
      </c>
      <c r="G668">
        <f>CSV!L667</f>
        <v>2349</v>
      </c>
      <c r="H668" t="str">
        <f>IFERROR(VLOOKUP(G668,Sheet3!B:C,2,0),"")</f>
        <v>AÇÚCAR</v>
      </c>
      <c r="I668">
        <v>8</v>
      </c>
      <c r="K668">
        <f>VLOOKUP(G668,Sheet3!B:E,4,0)</f>
        <v>10.74</v>
      </c>
      <c r="O668" s="9">
        <f t="shared" si="10"/>
        <v>10.74</v>
      </c>
      <c r="P668" s="10" t="str">
        <f>VLOOKUP(C668,DE_PARA!H:I,2,0)</f>
        <v>Março</v>
      </c>
      <c r="Q668" s="10" t="str">
        <f>VLOOKUP(F668,'BASE CONTATOS'!C:D,2,0)</f>
        <v>Stella</v>
      </c>
    </row>
    <row r="669" spans="2:17" x14ac:dyDescent="0.3">
      <c r="B669" t="str">
        <f>CSV!M668</f>
        <v/>
      </c>
      <c r="C669" t="str">
        <f>CSV!O668</f>
        <v/>
      </c>
      <c r="D669" s="6" t="e">
        <f>CSV!P668</f>
        <v>#VALUE!</v>
      </c>
      <c r="F669" t="str">
        <f>CSV!K668</f>
        <v/>
      </c>
      <c r="G669" t="str">
        <f>CSV!L668</f>
        <v/>
      </c>
      <c r="H669" t="str">
        <f>IFERROR(VLOOKUP(G669,Sheet3!B:C,2,0),"")</f>
        <v/>
      </c>
      <c r="I669">
        <v>4</v>
      </c>
      <c r="K669" t="e">
        <f>VLOOKUP(G669,Sheet3!B:E,4,0)</f>
        <v>#N/A</v>
      </c>
      <c r="O669" s="9" t="e">
        <f t="shared" si="10"/>
        <v>#N/A</v>
      </c>
      <c r="P669" s="10" t="e">
        <f>VLOOKUP(C669,DE_PARA!H:I,2,0)</f>
        <v>#N/A</v>
      </c>
      <c r="Q669" s="10" t="e">
        <f>VLOOKUP(F669,'BASE CONTATOS'!C:D,2,0)</f>
        <v>#N/A</v>
      </c>
    </row>
    <row r="670" spans="2:17" x14ac:dyDescent="0.3">
      <c r="B670">
        <f>CSV!M669</f>
        <v>2020</v>
      </c>
      <c r="C670">
        <f>CSV!O669</f>
        <v>3</v>
      </c>
      <c r="D670" s="6">
        <f>CSV!P669</f>
        <v>7</v>
      </c>
      <c r="F670">
        <f>CSV!K669</f>
        <v>62900</v>
      </c>
      <c r="G670">
        <f>CSV!L669</f>
        <v>988</v>
      </c>
      <c r="H670" t="str">
        <f>IFERROR(VLOOKUP(G670,Sheet3!B:C,2,0),"")</f>
        <v>MACARRÃO</v>
      </c>
      <c r="I670">
        <v>10</v>
      </c>
      <c r="K670">
        <f>VLOOKUP(G670,Sheet3!B:E,4,0)</f>
        <v>4.75</v>
      </c>
      <c r="O670" s="9">
        <f t="shared" si="10"/>
        <v>4.75</v>
      </c>
      <c r="P670" s="10" t="str">
        <f>VLOOKUP(C670,DE_PARA!H:I,2,0)</f>
        <v>Março</v>
      </c>
      <c r="Q670" s="10" t="str">
        <f>VLOOKUP(F670,'BASE CONTATOS'!C:D,2,0)</f>
        <v>Bial</v>
      </c>
    </row>
    <row r="671" spans="2:17" x14ac:dyDescent="0.3">
      <c r="B671" t="str">
        <f>CSV!M670</f>
        <v/>
      </c>
      <c r="C671" t="str">
        <f>CSV!O670</f>
        <v/>
      </c>
      <c r="D671" s="6" t="e">
        <f>CSV!P670</f>
        <v>#VALUE!</v>
      </c>
      <c r="F671" t="str">
        <f>CSV!K670</f>
        <v/>
      </c>
      <c r="G671" t="str">
        <f>CSV!L670</f>
        <v/>
      </c>
      <c r="H671" t="str">
        <f>IFERROR(VLOOKUP(G671,Sheet3!B:C,2,0),"")</f>
        <v/>
      </c>
      <c r="I671">
        <v>2</v>
      </c>
      <c r="K671" t="e">
        <f>VLOOKUP(G671,Sheet3!B:E,4,0)</f>
        <v>#N/A</v>
      </c>
      <c r="O671" s="9" t="e">
        <f t="shared" si="10"/>
        <v>#N/A</v>
      </c>
      <c r="P671" s="10" t="e">
        <f>VLOOKUP(C671,DE_PARA!H:I,2,0)</f>
        <v>#N/A</v>
      </c>
      <c r="Q671" s="10" t="e">
        <f>VLOOKUP(F671,'BASE CONTATOS'!C:D,2,0)</f>
        <v>#N/A</v>
      </c>
    </row>
    <row r="672" spans="2:17" x14ac:dyDescent="0.3">
      <c r="B672">
        <f>CSV!M671</f>
        <v>2020</v>
      </c>
      <c r="C672">
        <f>CSV!O671</f>
        <v>3</v>
      </c>
      <c r="D672" s="6">
        <f>CSV!P671</f>
        <v>15</v>
      </c>
      <c r="F672">
        <f>CSV!K671</f>
        <v>12278</v>
      </c>
      <c r="G672">
        <f>CSV!L671</f>
        <v>9096</v>
      </c>
      <c r="H672" t="str">
        <f>IFERROR(VLOOKUP(G672,Sheet3!B:C,2,0),"")</f>
        <v>AVEIA</v>
      </c>
      <c r="I672">
        <v>5</v>
      </c>
      <c r="K672">
        <f>VLOOKUP(G672,Sheet3!B:E,4,0)</f>
        <v>13.9</v>
      </c>
      <c r="O672" s="9">
        <f t="shared" si="10"/>
        <v>13.9</v>
      </c>
      <c r="P672" s="10" t="str">
        <f>VLOOKUP(C672,DE_PARA!H:I,2,0)</f>
        <v>Março</v>
      </c>
      <c r="Q672" s="10" t="str">
        <f>VLOOKUP(F672,'BASE CONTATOS'!C:D,2,0)</f>
        <v>Silvinha</v>
      </c>
    </row>
    <row r="673" spans="2:17" x14ac:dyDescent="0.3">
      <c r="B673" t="str">
        <f>CSV!M672</f>
        <v/>
      </c>
      <c r="C673" t="str">
        <f>CSV!O672</f>
        <v/>
      </c>
      <c r="D673" s="6" t="e">
        <f>CSV!P672</f>
        <v>#VALUE!</v>
      </c>
      <c r="F673" t="str">
        <f>CSV!K672</f>
        <v/>
      </c>
      <c r="G673" t="str">
        <f>CSV!L672</f>
        <v/>
      </c>
      <c r="H673" t="str">
        <f>IFERROR(VLOOKUP(G673,Sheet3!B:C,2,0),"")</f>
        <v/>
      </c>
      <c r="I673">
        <v>9</v>
      </c>
      <c r="K673" t="e">
        <f>VLOOKUP(G673,Sheet3!B:E,4,0)</f>
        <v>#N/A</v>
      </c>
      <c r="O673" s="9" t="e">
        <f t="shared" si="10"/>
        <v>#N/A</v>
      </c>
      <c r="P673" s="10" t="e">
        <f>VLOOKUP(C673,DE_PARA!H:I,2,0)</f>
        <v>#N/A</v>
      </c>
      <c r="Q673" s="10" t="e">
        <f>VLOOKUP(F673,'BASE CONTATOS'!C:D,2,0)</f>
        <v>#N/A</v>
      </c>
    </row>
    <row r="674" spans="2:17" x14ac:dyDescent="0.3">
      <c r="B674">
        <f>CSV!M673</f>
        <v>2020</v>
      </c>
      <c r="C674">
        <f>CSV!O673</f>
        <v>3</v>
      </c>
      <c r="D674" s="6">
        <f>CSV!P673</f>
        <v>11</v>
      </c>
      <c r="F674">
        <f>CSV!K673</f>
        <v>27697</v>
      </c>
      <c r="G674">
        <f>CSV!L673</f>
        <v>2349</v>
      </c>
      <c r="H674" t="str">
        <f>IFERROR(VLOOKUP(G674,Sheet3!B:C,2,0),"")</f>
        <v>AÇÚCAR</v>
      </c>
      <c r="I674">
        <v>6</v>
      </c>
      <c r="K674">
        <f>VLOOKUP(G674,Sheet3!B:E,4,0)</f>
        <v>10.74</v>
      </c>
      <c r="O674" s="9">
        <f t="shared" si="10"/>
        <v>10.74</v>
      </c>
      <c r="P674" s="10" t="str">
        <f>VLOOKUP(C674,DE_PARA!H:I,2,0)</f>
        <v>Março</v>
      </c>
      <c r="Q674" s="10" t="e">
        <f>VLOOKUP(F674,'BASE CONTATOS'!C:D,2,0)</f>
        <v>#N/A</v>
      </c>
    </row>
    <row r="675" spans="2:17" x14ac:dyDescent="0.3">
      <c r="B675" t="str">
        <f>CSV!M674</f>
        <v/>
      </c>
      <c r="C675" t="str">
        <f>CSV!O674</f>
        <v/>
      </c>
      <c r="D675" s="6" t="e">
        <f>CSV!P674</f>
        <v>#VALUE!</v>
      </c>
      <c r="F675" t="str">
        <f>CSV!K674</f>
        <v/>
      </c>
      <c r="G675" t="str">
        <f>CSV!L674</f>
        <v/>
      </c>
      <c r="H675" t="str">
        <f>IFERROR(VLOOKUP(G675,Sheet3!B:C,2,0),"")</f>
        <v/>
      </c>
      <c r="I675">
        <v>9</v>
      </c>
      <c r="K675" t="e">
        <f>VLOOKUP(G675,Sheet3!B:E,4,0)</f>
        <v>#N/A</v>
      </c>
      <c r="O675" s="9" t="e">
        <f t="shared" si="10"/>
        <v>#N/A</v>
      </c>
      <c r="P675" s="10" t="e">
        <f>VLOOKUP(C675,DE_PARA!H:I,2,0)</f>
        <v>#N/A</v>
      </c>
      <c r="Q675" s="10" t="e">
        <f>VLOOKUP(F675,'BASE CONTATOS'!C:D,2,0)</f>
        <v>#N/A</v>
      </c>
    </row>
    <row r="676" spans="2:17" x14ac:dyDescent="0.3">
      <c r="B676">
        <f>CSV!M675</f>
        <v>2020</v>
      </c>
      <c r="C676">
        <f>CSV!O675</f>
        <v>3</v>
      </c>
      <c r="D676" s="6">
        <f>CSV!P675</f>
        <v>1</v>
      </c>
      <c r="F676">
        <f>CSV!K675</f>
        <v>27697</v>
      </c>
      <c r="G676">
        <f>CSV!L675</f>
        <v>503</v>
      </c>
      <c r="H676" t="str">
        <f>IFERROR(VLOOKUP(G676,Sheet3!B:C,2,0),"")</f>
        <v>CARVÃO</v>
      </c>
      <c r="I676">
        <v>7</v>
      </c>
      <c r="K676">
        <f>VLOOKUP(G676,Sheet3!B:E,4,0)</f>
        <v>15.94</v>
      </c>
      <c r="O676" s="9">
        <f t="shared" si="10"/>
        <v>15.94</v>
      </c>
      <c r="P676" s="10" t="str">
        <f>VLOOKUP(C676,DE_PARA!H:I,2,0)</f>
        <v>Março</v>
      </c>
      <c r="Q676" s="10" t="e">
        <f>VLOOKUP(F676,'BASE CONTATOS'!C:D,2,0)</f>
        <v>#N/A</v>
      </c>
    </row>
    <row r="677" spans="2:17" x14ac:dyDescent="0.3">
      <c r="B677" t="str">
        <f>CSV!M676</f>
        <v/>
      </c>
      <c r="C677" t="str">
        <f>CSV!O676</f>
        <v/>
      </c>
      <c r="D677" s="6" t="e">
        <f>CSV!P676</f>
        <v>#VALUE!</v>
      </c>
      <c r="F677" t="str">
        <f>CSV!K676</f>
        <v/>
      </c>
      <c r="G677" t="str">
        <f>CSV!L676</f>
        <v/>
      </c>
      <c r="H677" t="str">
        <f>IFERROR(VLOOKUP(G677,Sheet3!B:C,2,0),"")</f>
        <v/>
      </c>
      <c r="I677">
        <v>5</v>
      </c>
      <c r="K677" t="e">
        <f>VLOOKUP(G677,Sheet3!B:E,4,0)</f>
        <v>#N/A</v>
      </c>
      <c r="O677" s="9" t="e">
        <f t="shared" si="10"/>
        <v>#N/A</v>
      </c>
      <c r="P677" s="10" t="e">
        <f>VLOOKUP(C677,DE_PARA!H:I,2,0)</f>
        <v>#N/A</v>
      </c>
      <c r="Q677" s="10" t="e">
        <f>VLOOKUP(F677,'BASE CONTATOS'!C:D,2,0)</f>
        <v>#N/A</v>
      </c>
    </row>
    <row r="678" spans="2:17" x14ac:dyDescent="0.3">
      <c r="B678">
        <f>CSV!M677</f>
        <v>2020</v>
      </c>
      <c r="C678">
        <f>CSV!O677</f>
        <v>3</v>
      </c>
      <c r="D678" s="6">
        <f>CSV!P677</f>
        <v>9</v>
      </c>
      <c r="F678">
        <f>CSV!K677</f>
        <v>90364</v>
      </c>
      <c r="G678">
        <f>CSV!L677</f>
        <v>9084</v>
      </c>
      <c r="H678" t="str">
        <f>IFERROR(VLOOKUP(G678,Sheet3!B:C,2,0),"")</f>
        <v>MEL</v>
      </c>
      <c r="I678">
        <v>7</v>
      </c>
      <c r="K678">
        <f>VLOOKUP(G678,Sheet3!B:E,4,0)</f>
        <v>19.190000000000001</v>
      </c>
      <c r="O678" s="9">
        <f t="shared" si="10"/>
        <v>19.190000000000001</v>
      </c>
      <c r="P678" s="10" t="str">
        <f>VLOOKUP(C678,DE_PARA!H:I,2,0)</f>
        <v>Março</v>
      </c>
      <c r="Q678" s="10" t="str">
        <f>VLOOKUP(F678,'BASE CONTATOS'!C:D,2,0)</f>
        <v>Thomaz</v>
      </c>
    </row>
    <row r="679" spans="2:17" x14ac:dyDescent="0.3">
      <c r="B679" t="str">
        <f>CSV!M678</f>
        <v/>
      </c>
      <c r="C679" t="str">
        <f>CSV!O678</f>
        <v/>
      </c>
      <c r="D679" s="6" t="e">
        <f>CSV!P678</f>
        <v>#VALUE!</v>
      </c>
      <c r="F679" t="str">
        <f>CSV!K678</f>
        <v/>
      </c>
      <c r="G679" t="str">
        <f>CSV!L678</f>
        <v/>
      </c>
      <c r="H679" t="str">
        <f>IFERROR(VLOOKUP(G679,Sheet3!B:C,2,0),"")</f>
        <v/>
      </c>
      <c r="I679">
        <v>6</v>
      </c>
      <c r="K679" t="e">
        <f>VLOOKUP(G679,Sheet3!B:E,4,0)</f>
        <v>#N/A</v>
      </c>
      <c r="O679" s="9" t="e">
        <f t="shared" si="10"/>
        <v>#N/A</v>
      </c>
      <c r="P679" s="10" t="e">
        <f>VLOOKUP(C679,DE_PARA!H:I,2,0)</f>
        <v>#N/A</v>
      </c>
      <c r="Q679" s="10" t="e">
        <f>VLOOKUP(F679,'BASE CONTATOS'!C:D,2,0)</f>
        <v>#N/A</v>
      </c>
    </row>
    <row r="680" spans="2:17" x14ac:dyDescent="0.3">
      <c r="B680">
        <f>CSV!M679</f>
        <v>2020</v>
      </c>
      <c r="C680">
        <f>CSV!O679</f>
        <v>3</v>
      </c>
      <c r="D680" s="6">
        <f>CSV!P679</f>
        <v>11</v>
      </c>
      <c r="F680">
        <f>CSV!K679</f>
        <v>62286</v>
      </c>
      <c r="G680">
        <f>CSV!L679</f>
        <v>2349</v>
      </c>
      <c r="H680" t="str">
        <f>IFERROR(VLOOKUP(G680,Sheet3!B:C,2,0),"")</f>
        <v>AÇÚCAR</v>
      </c>
      <c r="I680">
        <v>4</v>
      </c>
      <c r="K680">
        <f>VLOOKUP(G680,Sheet3!B:E,4,0)</f>
        <v>10.74</v>
      </c>
      <c r="O680" s="9">
        <f t="shared" si="10"/>
        <v>10.74</v>
      </c>
      <c r="P680" s="10" t="str">
        <f>VLOOKUP(C680,DE_PARA!H:I,2,0)</f>
        <v>Março</v>
      </c>
      <c r="Q680" s="10" t="str">
        <f>VLOOKUP(F680,'BASE CONTATOS'!C:D,2,0)</f>
        <v>Steffan</v>
      </c>
    </row>
    <row r="681" spans="2:17" x14ac:dyDescent="0.3">
      <c r="B681" t="str">
        <f>CSV!M680</f>
        <v/>
      </c>
      <c r="C681" t="str">
        <f>CSV!O680</f>
        <v/>
      </c>
      <c r="D681" s="6" t="e">
        <f>CSV!P680</f>
        <v>#VALUE!</v>
      </c>
      <c r="F681" t="str">
        <f>CSV!K680</f>
        <v/>
      </c>
      <c r="G681" t="str">
        <f>CSV!L680</f>
        <v/>
      </c>
      <c r="H681" t="str">
        <f>IFERROR(VLOOKUP(G681,Sheet3!B:C,2,0),"")</f>
        <v/>
      </c>
      <c r="I681">
        <v>3</v>
      </c>
      <c r="K681" t="e">
        <f>VLOOKUP(G681,Sheet3!B:E,4,0)</f>
        <v>#N/A</v>
      </c>
      <c r="O681" s="9" t="e">
        <f t="shared" si="10"/>
        <v>#N/A</v>
      </c>
      <c r="P681" s="10" t="e">
        <f>VLOOKUP(C681,DE_PARA!H:I,2,0)</f>
        <v>#N/A</v>
      </c>
      <c r="Q681" s="10" t="e">
        <f>VLOOKUP(F681,'BASE CONTATOS'!C:D,2,0)</f>
        <v>#N/A</v>
      </c>
    </row>
    <row r="682" spans="2:17" x14ac:dyDescent="0.3">
      <c r="B682">
        <f>CSV!M681</f>
        <v>2020</v>
      </c>
      <c r="C682">
        <f>CSV!O681</f>
        <v>3</v>
      </c>
      <c r="D682" s="6">
        <f>CSV!P681</f>
        <v>24</v>
      </c>
      <c r="F682">
        <f>CSV!K681</f>
        <v>56365</v>
      </c>
      <c r="G682">
        <f>CSV!L681</f>
        <v>504</v>
      </c>
      <c r="H682" t="str">
        <f>IFERROR(VLOOKUP(G682,Sheet3!B:C,2,0),"")</f>
        <v>LEITE</v>
      </c>
      <c r="I682">
        <v>10</v>
      </c>
      <c r="K682">
        <f>VLOOKUP(G682,Sheet3!B:E,4,0)</f>
        <v>3.99</v>
      </c>
      <c r="O682" s="9">
        <f t="shared" si="10"/>
        <v>3.99</v>
      </c>
      <c r="P682" s="10" t="str">
        <f>VLOOKUP(C682,DE_PARA!H:I,2,0)</f>
        <v>Março</v>
      </c>
      <c r="Q682" s="10" t="str">
        <f>VLOOKUP(F682,'BASE CONTATOS'!C:D,2,0)</f>
        <v>Dr. Januário</v>
      </c>
    </row>
    <row r="683" spans="2:17" x14ac:dyDescent="0.3">
      <c r="B683" t="str">
        <f>CSV!M682</f>
        <v/>
      </c>
      <c r="C683" t="str">
        <f>CSV!O682</f>
        <v/>
      </c>
      <c r="D683" s="6" t="e">
        <f>CSV!P682</f>
        <v>#VALUE!</v>
      </c>
      <c r="F683" t="str">
        <f>CSV!K682</f>
        <v/>
      </c>
      <c r="G683" t="str">
        <f>CSV!L682</f>
        <v/>
      </c>
      <c r="H683" t="str">
        <f>IFERROR(VLOOKUP(G683,Sheet3!B:C,2,0),"")</f>
        <v/>
      </c>
      <c r="I683">
        <v>8</v>
      </c>
      <c r="K683" t="e">
        <f>VLOOKUP(G683,Sheet3!B:E,4,0)</f>
        <v>#N/A</v>
      </c>
      <c r="O683" s="9" t="e">
        <f t="shared" si="10"/>
        <v>#N/A</v>
      </c>
      <c r="P683" s="10" t="e">
        <f>VLOOKUP(C683,DE_PARA!H:I,2,0)</f>
        <v>#N/A</v>
      </c>
      <c r="Q683" s="10" t="e">
        <f>VLOOKUP(F683,'BASE CONTATOS'!C:D,2,0)</f>
        <v>#N/A</v>
      </c>
    </row>
    <row r="684" spans="2:17" x14ac:dyDescent="0.3">
      <c r="B684">
        <f>CSV!M683</f>
        <v>2020</v>
      </c>
      <c r="C684">
        <f>CSV!O683</f>
        <v>3</v>
      </c>
      <c r="D684" s="6">
        <f>CSV!P683</f>
        <v>17</v>
      </c>
      <c r="F684">
        <f>CSV!K683</f>
        <v>56365</v>
      </c>
      <c r="G684">
        <f>CSV!L683</f>
        <v>9084</v>
      </c>
      <c r="H684" t="str">
        <f>IFERROR(VLOOKUP(G684,Sheet3!B:C,2,0),"")</f>
        <v>MEL</v>
      </c>
      <c r="I684">
        <v>6</v>
      </c>
      <c r="K684">
        <f>VLOOKUP(G684,Sheet3!B:E,4,0)</f>
        <v>19.190000000000001</v>
      </c>
      <c r="O684" s="9">
        <f t="shared" si="10"/>
        <v>19.190000000000001</v>
      </c>
      <c r="P684" s="10" t="str">
        <f>VLOOKUP(C684,DE_PARA!H:I,2,0)</f>
        <v>Março</v>
      </c>
      <c r="Q684" s="10" t="str">
        <f>VLOOKUP(F684,'BASE CONTATOS'!C:D,2,0)</f>
        <v>Dr. Januário</v>
      </c>
    </row>
    <row r="685" spans="2:17" x14ac:dyDescent="0.3">
      <c r="B685" t="str">
        <f>CSV!M684</f>
        <v/>
      </c>
      <c r="C685" t="str">
        <f>CSV!O684</f>
        <v/>
      </c>
      <c r="D685" s="6" t="e">
        <f>CSV!P684</f>
        <v>#VALUE!</v>
      </c>
      <c r="F685" t="str">
        <f>CSV!K684</f>
        <v/>
      </c>
      <c r="G685" t="str">
        <f>CSV!L684</f>
        <v/>
      </c>
      <c r="H685" t="str">
        <f>IFERROR(VLOOKUP(G685,Sheet3!B:C,2,0),"")</f>
        <v/>
      </c>
      <c r="I685">
        <v>5</v>
      </c>
      <c r="K685" t="e">
        <f>VLOOKUP(G685,Sheet3!B:E,4,0)</f>
        <v>#N/A</v>
      </c>
      <c r="O685" s="9" t="e">
        <f t="shared" si="10"/>
        <v>#N/A</v>
      </c>
      <c r="P685" s="10" t="e">
        <f>VLOOKUP(C685,DE_PARA!H:I,2,0)</f>
        <v>#N/A</v>
      </c>
      <c r="Q685" s="10" t="e">
        <f>VLOOKUP(F685,'BASE CONTATOS'!C:D,2,0)</f>
        <v>#N/A</v>
      </c>
    </row>
    <row r="686" spans="2:17" x14ac:dyDescent="0.3">
      <c r="B686">
        <f>CSV!M685</f>
        <v>2020</v>
      </c>
      <c r="C686">
        <f>CSV!O685</f>
        <v>3</v>
      </c>
      <c r="D686" s="6">
        <f>CSV!P685</f>
        <v>26</v>
      </c>
      <c r="F686">
        <f>CSV!K685</f>
        <v>56365</v>
      </c>
      <c r="G686">
        <f>CSV!L685</f>
        <v>2349</v>
      </c>
      <c r="H686" t="str">
        <f>IFERROR(VLOOKUP(G686,Sheet3!B:C,2,0),"")</f>
        <v>AÇÚCAR</v>
      </c>
      <c r="I686">
        <v>5</v>
      </c>
      <c r="K686">
        <f>VLOOKUP(G686,Sheet3!B:E,4,0)</f>
        <v>10.74</v>
      </c>
      <c r="O686" s="9">
        <f t="shared" si="10"/>
        <v>10.74</v>
      </c>
      <c r="P686" s="10" t="str">
        <f>VLOOKUP(C686,DE_PARA!H:I,2,0)</f>
        <v>Março</v>
      </c>
      <c r="Q686" s="10" t="str">
        <f>VLOOKUP(F686,'BASE CONTATOS'!C:D,2,0)</f>
        <v>Dr. Januário</v>
      </c>
    </row>
    <row r="687" spans="2:17" x14ac:dyDescent="0.3">
      <c r="B687" t="str">
        <f>CSV!M686</f>
        <v/>
      </c>
      <c r="C687" t="str">
        <f>CSV!O686</f>
        <v/>
      </c>
      <c r="D687" s="6" t="e">
        <f>CSV!P686</f>
        <v>#VALUE!</v>
      </c>
      <c r="F687" t="str">
        <f>CSV!K686</f>
        <v/>
      </c>
      <c r="G687" t="str">
        <f>CSV!L686</f>
        <v/>
      </c>
      <c r="H687" t="str">
        <f>IFERROR(VLOOKUP(G687,Sheet3!B:C,2,0),"")</f>
        <v/>
      </c>
      <c r="I687">
        <v>2</v>
      </c>
      <c r="K687" t="e">
        <f>VLOOKUP(G687,Sheet3!B:E,4,0)</f>
        <v>#N/A</v>
      </c>
      <c r="O687" s="9" t="e">
        <f t="shared" si="10"/>
        <v>#N/A</v>
      </c>
      <c r="P687" s="10" t="e">
        <f>VLOOKUP(C687,DE_PARA!H:I,2,0)</f>
        <v>#N/A</v>
      </c>
      <c r="Q687" s="10" t="e">
        <f>VLOOKUP(F687,'BASE CONTATOS'!C:D,2,0)</f>
        <v>#N/A</v>
      </c>
    </row>
    <row r="688" spans="2:17" x14ac:dyDescent="0.3">
      <c r="B688">
        <f>CSV!M687</f>
        <v>2020</v>
      </c>
      <c r="C688">
        <f>CSV!O687</f>
        <v>3</v>
      </c>
      <c r="D688" s="6">
        <f>CSV!P687</f>
        <v>24</v>
      </c>
      <c r="F688">
        <f>CSV!K687</f>
        <v>90364</v>
      </c>
      <c r="G688">
        <f>CSV!L687</f>
        <v>988</v>
      </c>
      <c r="H688" t="str">
        <f>IFERROR(VLOOKUP(G688,Sheet3!B:C,2,0),"")</f>
        <v>MACARRÃO</v>
      </c>
      <c r="I688">
        <v>8</v>
      </c>
      <c r="K688">
        <f>VLOOKUP(G688,Sheet3!B:E,4,0)</f>
        <v>4.75</v>
      </c>
      <c r="O688" s="9">
        <f t="shared" si="10"/>
        <v>4.75</v>
      </c>
      <c r="P688" s="10" t="str">
        <f>VLOOKUP(C688,DE_PARA!H:I,2,0)</f>
        <v>Março</v>
      </c>
      <c r="Q688" s="10" t="str">
        <f>VLOOKUP(F688,'BASE CONTATOS'!C:D,2,0)</f>
        <v>Thomaz</v>
      </c>
    </row>
    <row r="689" spans="2:17" x14ac:dyDescent="0.3">
      <c r="B689" t="str">
        <f>CSV!M688</f>
        <v/>
      </c>
      <c r="C689" t="str">
        <f>CSV!O688</f>
        <v/>
      </c>
      <c r="D689" s="6" t="e">
        <f>CSV!P688</f>
        <v>#VALUE!</v>
      </c>
      <c r="F689" t="str">
        <f>CSV!K688</f>
        <v/>
      </c>
      <c r="G689" t="str">
        <f>CSV!L688</f>
        <v/>
      </c>
      <c r="H689" t="str">
        <f>IFERROR(VLOOKUP(G689,Sheet3!B:C,2,0),"")</f>
        <v/>
      </c>
      <c r="I689">
        <v>2</v>
      </c>
      <c r="K689" t="e">
        <f>VLOOKUP(G689,Sheet3!B:E,4,0)</f>
        <v>#N/A</v>
      </c>
      <c r="O689" s="9" t="e">
        <f t="shared" si="10"/>
        <v>#N/A</v>
      </c>
      <c r="P689" s="10" t="e">
        <f>VLOOKUP(C689,DE_PARA!H:I,2,0)</f>
        <v>#N/A</v>
      </c>
      <c r="Q689" s="10" t="e">
        <f>VLOOKUP(F689,'BASE CONTATOS'!C:D,2,0)</f>
        <v>#N/A</v>
      </c>
    </row>
    <row r="690" spans="2:17" x14ac:dyDescent="0.3">
      <c r="B690">
        <f>CSV!M689</f>
        <v>2020</v>
      </c>
      <c r="C690">
        <f>CSV!O689</f>
        <v>3</v>
      </c>
      <c r="D690" s="6">
        <f>CSV!P689</f>
        <v>20</v>
      </c>
      <c r="F690">
        <f>CSV!K689</f>
        <v>62286</v>
      </c>
      <c r="G690">
        <f>CSV!L689</f>
        <v>504</v>
      </c>
      <c r="H690" t="str">
        <f>IFERROR(VLOOKUP(G690,Sheet3!B:C,2,0),"")</f>
        <v>LEITE</v>
      </c>
      <c r="I690">
        <v>1</v>
      </c>
      <c r="K690">
        <f>VLOOKUP(G690,Sheet3!B:E,4,0)</f>
        <v>3.99</v>
      </c>
      <c r="O690" s="9">
        <f t="shared" si="10"/>
        <v>3.99</v>
      </c>
      <c r="P690" s="10" t="str">
        <f>VLOOKUP(C690,DE_PARA!H:I,2,0)</f>
        <v>Março</v>
      </c>
      <c r="Q690" s="10" t="str">
        <f>VLOOKUP(F690,'BASE CONTATOS'!C:D,2,0)</f>
        <v>Steffan</v>
      </c>
    </row>
    <row r="691" spans="2:17" x14ac:dyDescent="0.3">
      <c r="B691" t="str">
        <f>CSV!M690</f>
        <v/>
      </c>
      <c r="C691" t="str">
        <f>CSV!O690</f>
        <v/>
      </c>
      <c r="D691" s="6" t="e">
        <f>CSV!P690</f>
        <v>#VALUE!</v>
      </c>
      <c r="F691" t="str">
        <f>CSV!K690</f>
        <v/>
      </c>
      <c r="G691" t="str">
        <f>CSV!L690</f>
        <v/>
      </c>
      <c r="H691" t="str">
        <f>IFERROR(VLOOKUP(G691,Sheet3!B:C,2,0),"")</f>
        <v/>
      </c>
      <c r="I691">
        <v>6</v>
      </c>
      <c r="K691" t="e">
        <f>VLOOKUP(G691,Sheet3!B:E,4,0)</f>
        <v>#N/A</v>
      </c>
      <c r="O691" s="9" t="e">
        <f t="shared" si="10"/>
        <v>#N/A</v>
      </c>
      <c r="P691" s="10" t="e">
        <f>VLOOKUP(C691,DE_PARA!H:I,2,0)</f>
        <v>#N/A</v>
      </c>
      <c r="Q691" s="10" t="e">
        <f>VLOOKUP(F691,'BASE CONTATOS'!C:D,2,0)</f>
        <v>#N/A</v>
      </c>
    </row>
    <row r="692" spans="2:17" x14ac:dyDescent="0.3">
      <c r="B692">
        <f>CSV!M691</f>
        <v>2020</v>
      </c>
      <c r="C692">
        <f>CSV!O691</f>
        <v>3</v>
      </c>
      <c r="D692" s="6">
        <f>CSV!P691</f>
        <v>12</v>
      </c>
      <c r="F692">
        <f>CSV!K691</f>
        <v>27697</v>
      </c>
      <c r="G692">
        <f>CSV!L691</f>
        <v>2350</v>
      </c>
      <c r="H692" t="str">
        <f>IFERROR(VLOOKUP(G692,Sheet3!B:C,2,0),"")</f>
        <v>BISCOITO</v>
      </c>
      <c r="I692">
        <v>4</v>
      </c>
      <c r="K692">
        <f>VLOOKUP(G692,Sheet3!B:E,4,0)</f>
        <v>3.94</v>
      </c>
      <c r="O692" s="9">
        <f t="shared" si="10"/>
        <v>3.94</v>
      </c>
      <c r="P692" s="10" t="str">
        <f>VLOOKUP(C692,DE_PARA!H:I,2,0)</f>
        <v>Março</v>
      </c>
      <c r="Q692" s="10" t="e">
        <f>VLOOKUP(F692,'BASE CONTATOS'!C:D,2,0)</f>
        <v>#N/A</v>
      </c>
    </row>
    <row r="693" spans="2:17" x14ac:dyDescent="0.3">
      <c r="B693" t="str">
        <f>CSV!M692</f>
        <v/>
      </c>
      <c r="C693" t="str">
        <f>CSV!O692</f>
        <v/>
      </c>
      <c r="D693" s="6" t="e">
        <f>CSV!P692</f>
        <v>#VALUE!</v>
      </c>
      <c r="F693" t="str">
        <f>CSV!K692</f>
        <v/>
      </c>
      <c r="G693" t="str">
        <f>CSV!L692</f>
        <v/>
      </c>
      <c r="H693" t="str">
        <f>IFERROR(VLOOKUP(G693,Sheet3!B:C,2,0),"")</f>
        <v/>
      </c>
      <c r="I693">
        <v>8</v>
      </c>
      <c r="K693" t="e">
        <f>VLOOKUP(G693,Sheet3!B:E,4,0)</f>
        <v>#N/A</v>
      </c>
      <c r="O693" s="9" t="e">
        <f t="shared" si="10"/>
        <v>#N/A</v>
      </c>
      <c r="P693" s="10" t="e">
        <f>VLOOKUP(C693,DE_PARA!H:I,2,0)</f>
        <v>#N/A</v>
      </c>
      <c r="Q693" s="10" t="e">
        <f>VLOOKUP(F693,'BASE CONTATOS'!C:D,2,0)</f>
        <v>#N/A</v>
      </c>
    </row>
    <row r="694" spans="2:17" x14ac:dyDescent="0.3">
      <c r="B694">
        <f>CSV!M693</f>
        <v>2020</v>
      </c>
      <c r="C694">
        <f>CSV!O693</f>
        <v>3</v>
      </c>
      <c r="D694" s="6">
        <f>CSV!P693</f>
        <v>25</v>
      </c>
      <c r="F694">
        <f>CSV!K693</f>
        <v>12278</v>
      </c>
      <c r="G694">
        <f>CSV!L693</f>
        <v>9084</v>
      </c>
      <c r="H694" t="str">
        <f>IFERROR(VLOOKUP(G694,Sheet3!B:C,2,0),"")</f>
        <v>MEL</v>
      </c>
      <c r="I694">
        <v>7</v>
      </c>
      <c r="K694">
        <f>VLOOKUP(G694,Sheet3!B:E,4,0)</f>
        <v>19.190000000000001</v>
      </c>
      <c r="O694" s="9">
        <f t="shared" si="10"/>
        <v>19.190000000000001</v>
      </c>
      <c r="P694" s="10" t="str">
        <f>VLOOKUP(C694,DE_PARA!H:I,2,0)</f>
        <v>Março</v>
      </c>
      <c r="Q694" s="10" t="str">
        <f>VLOOKUP(F694,'BASE CONTATOS'!C:D,2,0)</f>
        <v>Silvinha</v>
      </c>
    </row>
    <row r="695" spans="2:17" x14ac:dyDescent="0.3">
      <c r="B695" t="str">
        <f>CSV!M694</f>
        <v/>
      </c>
      <c r="C695" t="str">
        <f>CSV!O694</f>
        <v/>
      </c>
      <c r="D695" s="6" t="e">
        <f>CSV!P694</f>
        <v>#VALUE!</v>
      </c>
      <c r="F695" t="str">
        <f>CSV!K694</f>
        <v/>
      </c>
      <c r="G695" t="str">
        <f>CSV!L694</f>
        <v/>
      </c>
      <c r="H695" t="str">
        <f>IFERROR(VLOOKUP(G695,Sheet3!B:C,2,0),"")</f>
        <v/>
      </c>
      <c r="I695">
        <v>4</v>
      </c>
      <c r="K695" t="e">
        <f>VLOOKUP(G695,Sheet3!B:E,4,0)</f>
        <v>#N/A</v>
      </c>
      <c r="O695" s="9" t="e">
        <f t="shared" si="10"/>
        <v>#N/A</v>
      </c>
      <c r="P695" s="10" t="e">
        <f>VLOOKUP(C695,DE_PARA!H:I,2,0)</f>
        <v>#N/A</v>
      </c>
      <c r="Q695" s="10" t="e">
        <f>VLOOKUP(F695,'BASE CONTATOS'!C:D,2,0)</f>
        <v>#N/A</v>
      </c>
    </row>
    <row r="696" spans="2:17" x14ac:dyDescent="0.3">
      <c r="B696">
        <f>CSV!M695</f>
        <v>2020</v>
      </c>
      <c r="C696">
        <f>CSV!O695</f>
        <v>3</v>
      </c>
      <c r="D696" s="6">
        <f>CSV!P695</f>
        <v>4</v>
      </c>
      <c r="F696">
        <f>CSV!K695</f>
        <v>56365</v>
      </c>
      <c r="G696">
        <f>CSV!L695</f>
        <v>1164</v>
      </c>
      <c r="H696" t="str">
        <f>IFERROR(VLOOKUP(G696,Sheet3!B:C,2,0),"")</f>
        <v>QUEIJO</v>
      </c>
      <c r="I696">
        <v>9</v>
      </c>
      <c r="K696">
        <f>VLOOKUP(G696,Sheet3!B:E,4,0)</f>
        <v>27.41</v>
      </c>
      <c r="O696" s="9">
        <f t="shared" si="10"/>
        <v>27.41</v>
      </c>
      <c r="P696" s="10" t="str">
        <f>VLOOKUP(C696,DE_PARA!H:I,2,0)</f>
        <v>Março</v>
      </c>
      <c r="Q696" s="10" t="str">
        <f>VLOOKUP(F696,'BASE CONTATOS'!C:D,2,0)</f>
        <v>Dr. Januário</v>
      </c>
    </row>
    <row r="697" spans="2:17" x14ac:dyDescent="0.3">
      <c r="B697" t="str">
        <f>CSV!M696</f>
        <v/>
      </c>
      <c r="C697" t="str">
        <f>CSV!O696</f>
        <v/>
      </c>
      <c r="D697" s="6" t="e">
        <f>CSV!P696</f>
        <v>#VALUE!</v>
      </c>
      <c r="F697" t="str">
        <f>CSV!K696</f>
        <v/>
      </c>
      <c r="G697" t="str">
        <f>CSV!L696</f>
        <v/>
      </c>
      <c r="H697" t="str">
        <f>IFERROR(VLOOKUP(G697,Sheet3!B:C,2,0),"")</f>
        <v/>
      </c>
      <c r="I697">
        <v>10</v>
      </c>
      <c r="K697" t="e">
        <f>VLOOKUP(G697,Sheet3!B:E,4,0)</f>
        <v>#N/A</v>
      </c>
      <c r="O697" s="9" t="e">
        <f t="shared" si="10"/>
        <v>#N/A</v>
      </c>
      <c r="P697" s="10" t="e">
        <f>VLOOKUP(C697,DE_PARA!H:I,2,0)</f>
        <v>#N/A</v>
      </c>
      <c r="Q697" s="10" t="e">
        <f>VLOOKUP(F697,'BASE CONTATOS'!C:D,2,0)</f>
        <v>#N/A</v>
      </c>
    </row>
    <row r="698" spans="2:17" x14ac:dyDescent="0.3">
      <c r="B698">
        <f>CSV!M697</f>
        <v>2020</v>
      </c>
      <c r="C698">
        <f>CSV!O697</f>
        <v>3</v>
      </c>
      <c r="D698" s="6">
        <f>CSV!P697</f>
        <v>13</v>
      </c>
      <c r="F698">
        <f>CSV!K697</f>
        <v>62286</v>
      </c>
      <c r="G698">
        <f>CSV!L697</f>
        <v>1164</v>
      </c>
      <c r="H698" t="str">
        <f>IFERROR(VLOOKUP(G698,Sheet3!B:C,2,0),"")</f>
        <v>QUEIJO</v>
      </c>
      <c r="I698">
        <v>10</v>
      </c>
      <c r="K698">
        <f>VLOOKUP(G698,Sheet3!B:E,4,0)</f>
        <v>27.41</v>
      </c>
      <c r="O698" s="9">
        <f t="shared" si="10"/>
        <v>27.41</v>
      </c>
      <c r="P698" s="10" t="str">
        <f>VLOOKUP(C698,DE_PARA!H:I,2,0)</f>
        <v>Março</v>
      </c>
      <c r="Q698" s="10" t="str">
        <f>VLOOKUP(F698,'BASE CONTATOS'!C:D,2,0)</f>
        <v>Steffan</v>
      </c>
    </row>
    <row r="699" spans="2:17" x14ac:dyDescent="0.3">
      <c r="B699" t="str">
        <f>CSV!M698</f>
        <v/>
      </c>
      <c r="C699" t="str">
        <f>CSV!O698</f>
        <v/>
      </c>
      <c r="D699" s="6" t="e">
        <f>CSV!P698</f>
        <v>#VALUE!</v>
      </c>
      <c r="F699" t="str">
        <f>CSV!K698</f>
        <v/>
      </c>
      <c r="G699" t="str">
        <f>CSV!L698</f>
        <v/>
      </c>
      <c r="H699" t="str">
        <f>IFERROR(VLOOKUP(G699,Sheet3!B:C,2,0),"")</f>
        <v/>
      </c>
      <c r="I699">
        <v>10</v>
      </c>
      <c r="K699" t="e">
        <f>VLOOKUP(G699,Sheet3!B:E,4,0)</f>
        <v>#N/A</v>
      </c>
      <c r="O699" s="9" t="e">
        <f t="shared" si="10"/>
        <v>#N/A</v>
      </c>
      <c r="P699" s="10" t="e">
        <f>VLOOKUP(C699,DE_PARA!H:I,2,0)</f>
        <v>#N/A</v>
      </c>
      <c r="Q699" s="10" t="e">
        <f>VLOOKUP(F699,'BASE CONTATOS'!C:D,2,0)</f>
        <v>#N/A</v>
      </c>
    </row>
    <row r="700" spans="2:17" x14ac:dyDescent="0.3">
      <c r="B700">
        <f>CSV!M699</f>
        <v>2020</v>
      </c>
      <c r="C700">
        <f>CSV!O699</f>
        <v>3</v>
      </c>
      <c r="D700" s="6">
        <f>CSV!P699</f>
        <v>28</v>
      </c>
      <c r="F700">
        <f>CSV!K699</f>
        <v>62286</v>
      </c>
      <c r="G700">
        <f>CSV!L699</f>
        <v>9084</v>
      </c>
      <c r="H700" t="str">
        <f>IFERROR(VLOOKUP(G700,Sheet3!B:C,2,0),"")</f>
        <v>MEL</v>
      </c>
      <c r="I700">
        <v>2</v>
      </c>
      <c r="K700">
        <f>VLOOKUP(G700,Sheet3!B:E,4,0)</f>
        <v>19.190000000000001</v>
      </c>
      <c r="O700" s="9">
        <f t="shared" si="10"/>
        <v>19.190000000000001</v>
      </c>
      <c r="P700" s="10" t="str">
        <f>VLOOKUP(C700,DE_PARA!H:I,2,0)</f>
        <v>Março</v>
      </c>
      <c r="Q700" s="10" t="str">
        <f>VLOOKUP(F700,'BASE CONTATOS'!C:D,2,0)</f>
        <v>Steffan</v>
      </c>
    </row>
    <row r="701" spans="2:17" x14ac:dyDescent="0.3">
      <c r="B701" t="str">
        <f>CSV!M700</f>
        <v/>
      </c>
      <c r="C701" t="str">
        <f>CSV!O700</f>
        <v/>
      </c>
      <c r="D701" s="6" t="e">
        <f>CSV!P700</f>
        <v>#VALUE!</v>
      </c>
      <c r="F701" t="str">
        <f>CSV!K700</f>
        <v/>
      </c>
      <c r="G701" t="str">
        <f>CSV!L700</f>
        <v/>
      </c>
      <c r="H701" t="str">
        <f>IFERROR(VLOOKUP(G701,Sheet3!B:C,2,0),"")</f>
        <v/>
      </c>
      <c r="I701">
        <v>5</v>
      </c>
      <c r="K701" t="e">
        <f>VLOOKUP(G701,Sheet3!B:E,4,0)</f>
        <v>#N/A</v>
      </c>
      <c r="O701" s="9" t="e">
        <f t="shared" si="10"/>
        <v>#N/A</v>
      </c>
      <c r="P701" s="10" t="e">
        <f>VLOOKUP(C701,DE_PARA!H:I,2,0)</f>
        <v>#N/A</v>
      </c>
      <c r="Q701" s="10" t="e">
        <f>VLOOKUP(F701,'BASE CONTATOS'!C:D,2,0)</f>
        <v>#N/A</v>
      </c>
    </row>
    <row r="702" spans="2:17" x14ac:dyDescent="0.3">
      <c r="B702">
        <f>CSV!M701</f>
        <v>2020</v>
      </c>
      <c r="C702">
        <f>CSV!O701</f>
        <v>3</v>
      </c>
      <c r="D702" s="6">
        <f>CSV!P701</f>
        <v>16</v>
      </c>
      <c r="F702">
        <f>CSV!K701</f>
        <v>56365</v>
      </c>
      <c r="G702">
        <f>CSV!L701</f>
        <v>9096</v>
      </c>
      <c r="H702" t="str">
        <f>IFERROR(VLOOKUP(G702,Sheet3!B:C,2,0),"")</f>
        <v>AVEIA</v>
      </c>
      <c r="I702">
        <v>7</v>
      </c>
      <c r="K702">
        <f>VLOOKUP(G702,Sheet3!B:E,4,0)</f>
        <v>13.9</v>
      </c>
      <c r="O702" s="9">
        <f t="shared" si="10"/>
        <v>13.9</v>
      </c>
      <c r="P702" s="10" t="str">
        <f>VLOOKUP(C702,DE_PARA!H:I,2,0)</f>
        <v>Março</v>
      </c>
      <c r="Q702" s="10" t="str">
        <f>VLOOKUP(F702,'BASE CONTATOS'!C:D,2,0)</f>
        <v>Dr. Januário</v>
      </c>
    </row>
    <row r="703" spans="2:17" x14ac:dyDescent="0.3">
      <c r="B703" t="str">
        <f>CSV!M702</f>
        <v/>
      </c>
      <c r="C703" t="str">
        <f>CSV!O702</f>
        <v/>
      </c>
      <c r="D703" s="6" t="e">
        <f>CSV!P702</f>
        <v>#VALUE!</v>
      </c>
      <c r="F703" t="str">
        <f>CSV!K702</f>
        <v/>
      </c>
      <c r="G703" t="str">
        <f>CSV!L702</f>
        <v/>
      </c>
      <c r="H703" t="str">
        <f>IFERROR(VLOOKUP(G703,Sheet3!B:C,2,0),"")</f>
        <v/>
      </c>
      <c r="I703">
        <v>8</v>
      </c>
      <c r="K703" t="e">
        <f>VLOOKUP(G703,Sheet3!B:E,4,0)</f>
        <v>#N/A</v>
      </c>
      <c r="O703" s="9" t="e">
        <f t="shared" si="10"/>
        <v>#N/A</v>
      </c>
      <c r="P703" s="10" t="e">
        <f>VLOOKUP(C703,DE_PARA!H:I,2,0)</f>
        <v>#N/A</v>
      </c>
      <c r="Q703" s="10" t="e">
        <f>VLOOKUP(F703,'BASE CONTATOS'!C:D,2,0)</f>
        <v>#N/A</v>
      </c>
    </row>
    <row r="704" spans="2:17" x14ac:dyDescent="0.3">
      <c r="B704">
        <f>CSV!M703</f>
        <v>2020</v>
      </c>
      <c r="C704">
        <f>CSV!O703</f>
        <v>4</v>
      </c>
      <c r="D704" s="6">
        <f>CSV!P703</f>
        <v>1</v>
      </c>
      <c r="F704">
        <f>CSV!K703</f>
        <v>61673</v>
      </c>
      <c r="G704">
        <f>CSV!L703</f>
        <v>9087</v>
      </c>
      <c r="H704" t="str">
        <f>IFERROR(VLOOKUP(G704,Sheet3!B:C,2,0),"")</f>
        <v>FARINHA</v>
      </c>
      <c r="I704">
        <v>1</v>
      </c>
      <c r="K704">
        <f>VLOOKUP(G704,Sheet3!B:E,4,0)</f>
        <v>19.399999999999999</v>
      </c>
      <c r="O704" s="9">
        <f t="shared" si="10"/>
        <v>19.399999999999999</v>
      </c>
      <c r="P704" s="10" t="str">
        <f>VLOOKUP(C704,DE_PARA!H:I,2,0)</f>
        <v>Abril</v>
      </c>
      <c r="Q704" s="10" t="str">
        <f>VLOOKUP(F704,'BASE CONTATOS'!C:D,2,0)</f>
        <v>Pedro</v>
      </c>
    </row>
    <row r="705" spans="2:17" x14ac:dyDescent="0.3">
      <c r="B705" t="str">
        <f>CSV!M704</f>
        <v/>
      </c>
      <c r="C705" t="str">
        <f>CSV!O704</f>
        <v/>
      </c>
      <c r="D705" s="6" t="e">
        <f>CSV!P704</f>
        <v>#VALUE!</v>
      </c>
      <c r="F705" t="str">
        <f>CSV!K704</f>
        <v/>
      </c>
      <c r="G705" t="str">
        <f>CSV!L704</f>
        <v/>
      </c>
      <c r="H705" t="str">
        <f>IFERROR(VLOOKUP(G705,Sheet3!B:C,2,0),"")</f>
        <v/>
      </c>
      <c r="I705">
        <v>8</v>
      </c>
      <c r="K705" t="e">
        <f>VLOOKUP(G705,Sheet3!B:E,4,0)</f>
        <v>#N/A</v>
      </c>
      <c r="O705" s="9" t="e">
        <f t="shared" si="10"/>
        <v>#N/A</v>
      </c>
      <c r="P705" s="10" t="e">
        <f>VLOOKUP(C705,DE_PARA!H:I,2,0)</f>
        <v>#N/A</v>
      </c>
      <c r="Q705" s="10" t="e">
        <f>VLOOKUP(F705,'BASE CONTATOS'!C:D,2,0)</f>
        <v>#N/A</v>
      </c>
    </row>
    <row r="706" spans="2:17" x14ac:dyDescent="0.3">
      <c r="B706">
        <f>CSV!M705</f>
        <v>2020</v>
      </c>
      <c r="C706">
        <f>CSV!O705</f>
        <v>4</v>
      </c>
      <c r="D706" s="6">
        <f>CSV!P705</f>
        <v>13</v>
      </c>
      <c r="F706">
        <f>CSV!K705</f>
        <v>61673</v>
      </c>
      <c r="G706">
        <f>CSV!L705</f>
        <v>9084</v>
      </c>
      <c r="H706" t="str">
        <f>IFERROR(VLOOKUP(G706,Sheet3!B:C,2,0),"")</f>
        <v>MEL</v>
      </c>
      <c r="I706">
        <v>7</v>
      </c>
      <c r="K706">
        <f>VLOOKUP(G706,Sheet3!B:E,4,0)</f>
        <v>19.190000000000001</v>
      </c>
      <c r="O706" s="9">
        <f t="shared" si="10"/>
        <v>19.190000000000001</v>
      </c>
      <c r="P706" s="10" t="str">
        <f>VLOOKUP(C706,DE_PARA!H:I,2,0)</f>
        <v>Abril</v>
      </c>
      <c r="Q706" s="10" t="str">
        <f>VLOOKUP(F706,'BASE CONTATOS'!C:D,2,0)</f>
        <v>Pedro</v>
      </c>
    </row>
    <row r="707" spans="2:17" x14ac:dyDescent="0.3">
      <c r="B707" t="str">
        <f>CSV!M706</f>
        <v/>
      </c>
      <c r="C707" t="str">
        <f>CSV!O706</f>
        <v/>
      </c>
      <c r="D707" s="6" t="e">
        <f>CSV!P706</f>
        <v>#VALUE!</v>
      </c>
      <c r="F707" t="str">
        <f>CSV!K706</f>
        <v/>
      </c>
      <c r="G707" t="str">
        <f>CSV!L706</f>
        <v/>
      </c>
      <c r="H707" t="str">
        <f>IFERROR(VLOOKUP(G707,Sheet3!B:C,2,0),"")</f>
        <v/>
      </c>
      <c r="I707">
        <v>2</v>
      </c>
      <c r="K707" t="e">
        <f>VLOOKUP(G707,Sheet3!B:E,4,0)</f>
        <v>#N/A</v>
      </c>
      <c r="O707" s="9" t="e">
        <f t="shared" ref="O707:O770" si="11">IF(K707&gt;0,K707,"PENDENTE")</f>
        <v>#N/A</v>
      </c>
      <c r="P707" s="10" t="e">
        <f>VLOOKUP(C707,DE_PARA!H:I,2,0)</f>
        <v>#N/A</v>
      </c>
      <c r="Q707" s="10" t="e">
        <f>VLOOKUP(F707,'BASE CONTATOS'!C:D,2,0)</f>
        <v>#N/A</v>
      </c>
    </row>
    <row r="708" spans="2:17" x14ac:dyDescent="0.3">
      <c r="B708">
        <f>CSV!M707</f>
        <v>2020</v>
      </c>
      <c r="C708">
        <f>CSV!O707</f>
        <v>4</v>
      </c>
      <c r="D708" s="6">
        <f>CSV!P707</f>
        <v>18</v>
      </c>
      <c r="F708">
        <f>CSV!K707</f>
        <v>56365</v>
      </c>
      <c r="G708">
        <f>CSV!L707</f>
        <v>503</v>
      </c>
      <c r="H708" t="str">
        <f>IFERROR(VLOOKUP(G708,Sheet3!B:C,2,0),"")</f>
        <v>CARVÃO</v>
      </c>
      <c r="I708">
        <v>9</v>
      </c>
      <c r="K708">
        <f>VLOOKUP(G708,Sheet3!B:E,4,0)</f>
        <v>15.94</v>
      </c>
      <c r="O708" s="9">
        <f t="shared" si="11"/>
        <v>15.94</v>
      </c>
      <c r="P708" s="10" t="str">
        <f>VLOOKUP(C708,DE_PARA!H:I,2,0)</f>
        <v>Abril</v>
      </c>
      <c r="Q708" s="10" t="str">
        <f>VLOOKUP(F708,'BASE CONTATOS'!C:D,2,0)</f>
        <v>Dr. Januário</v>
      </c>
    </row>
    <row r="709" spans="2:17" x14ac:dyDescent="0.3">
      <c r="B709" t="str">
        <f>CSV!M708</f>
        <v/>
      </c>
      <c r="C709" t="str">
        <f>CSV!O708</f>
        <v/>
      </c>
      <c r="D709" s="6" t="e">
        <f>CSV!P708</f>
        <v>#VALUE!</v>
      </c>
      <c r="F709" t="str">
        <f>CSV!K708</f>
        <v/>
      </c>
      <c r="G709" t="str">
        <f>CSV!L708</f>
        <v/>
      </c>
      <c r="H709" t="str">
        <f>IFERROR(VLOOKUP(G709,Sheet3!B:C,2,0),"")</f>
        <v/>
      </c>
      <c r="I709">
        <v>9</v>
      </c>
      <c r="K709" t="e">
        <f>VLOOKUP(G709,Sheet3!B:E,4,0)</f>
        <v>#N/A</v>
      </c>
      <c r="O709" s="9" t="e">
        <f t="shared" si="11"/>
        <v>#N/A</v>
      </c>
      <c r="P709" s="10" t="e">
        <f>VLOOKUP(C709,DE_PARA!H:I,2,0)</f>
        <v>#N/A</v>
      </c>
      <c r="Q709" s="10" t="e">
        <f>VLOOKUP(F709,'BASE CONTATOS'!C:D,2,0)</f>
        <v>#N/A</v>
      </c>
    </row>
    <row r="710" spans="2:17" x14ac:dyDescent="0.3">
      <c r="B710">
        <f>CSV!M709</f>
        <v>2020</v>
      </c>
      <c r="C710">
        <f>CSV!O709</f>
        <v>4</v>
      </c>
      <c r="D710" s="6">
        <f>CSV!P709</f>
        <v>10</v>
      </c>
      <c r="F710">
        <f>CSV!K709</f>
        <v>62286</v>
      </c>
      <c r="G710">
        <f>CSV!L709</f>
        <v>2350</v>
      </c>
      <c r="H710" t="str">
        <f>IFERROR(VLOOKUP(G710,Sheet3!B:C,2,0),"")</f>
        <v>BISCOITO</v>
      </c>
      <c r="I710">
        <v>1</v>
      </c>
      <c r="K710">
        <f>VLOOKUP(G710,Sheet3!B:E,4,0)</f>
        <v>3.94</v>
      </c>
      <c r="O710" s="9">
        <f t="shared" si="11"/>
        <v>3.94</v>
      </c>
      <c r="P710" s="10" t="str">
        <f>VLOOKUP(C710,DE_PARA!H:I,2,0)</f>
        <v>Abril</v>
      </c>
      <c r="Q710" s="10" t="str">
        <f>VLOOKUP(F710,'BASE CONTATOS'!C:D,2,0)</f>
        <v>Steffan</v>
      </c>
    </row>
    <row r="711" spans="2:17" x14ac:dyDescent="0.3">
      <c r="B711" t="str">
        <f>CSV!M710</f>
        <v/>
      </c>
      <c r="C711" t="str">
        <f>CSV!O710</f>
        <v/>
      </c>
      <c r="D711" s="6" t="e">
        <f>CSV!P710</f>
        <v>#VALUE!</v>
      </c>
      <c r="F711" t="str">
        <f>CSV!K710</f>
        <v/>
      </c>
      <c r="G711" t="str">
        <f>CSV!L710</f>
        <v/>
      </c>
      <c r="H711" t="str">
        <f>IFERROR(VLOOKUP(G711,Sheet3!B:C,2,0),"")</f>
        <v/>
      </c>
      <c r="I711">
        <v>4</v>
      </c>
      <c r="K711" t="e">
        <f>VLOOKUP(G711,Sheet3!B:E,4,0)</f>
        <v>#N/A</v>
      </c>
      <c r="O711" s="9" t="e">
        <f t="shared" si="11"/>
        <v>#N/A</v>
      </c>
      <c r="P711" s="10" t="e">
        <f>VLOOKUP(C711,DE_PARA!H:I,2,0)</f>
        <v>#N/A</v>
      </c>
      <c r="Q711" s="10" t="e">
        <f>VLOOKUP(F711,'BASE CONTATOS'!C:D,2,0)</f>
        <v>#N/A</v>
      </c>
    </row>
    <row r="712" spans="2:17" x14ac:dyDescent="0.3">
      <c r="B712">
        <f>CSV!M711</f>
        <v>2020</v>
      </c>
      <c r="C712">
        <f>CSV!O711</f>
        <v>4</v>
      </c>
      <c r="D712" s="6">
        <f>CSV!P711</f>
        <v>5</v>
      </c>
      <c r="F712">
        <f>CSV!K711</f>
        <v>90364</v>
      </c>
      <c r="G712">
        <f>CSV!L711</f>
        <v>503</v>
      </c>
      <c r="H712" t="str">
        <f>IFERROR(VLOOKUP(G712,Sheet3!B:C,2,0),"")</f>
        <v>CARVÃO</v>
      </c>
      <c r="I712">
        <v>3</v>
      </c>
      <c r="K712">
        <f>VLOOKUP(G712,Sheet3!B:E,4,0)</f>
        <v>15.94</v>
      </c>
      <c r="O712" s="9">
        <f t="shared" si="11"/>
        <v>15.94</v>
      </c>
      <c r="P712" s="10" t="str">
        <f>VLOOKUP(C712,DE_PARA!H:I,2,0)</f>
        <v>Abril</v>
      </c>
      <c r="Q712" s="10" t="str">
        <f>VLOOKUP(F712,'BASE CONTATOS'!C:D,2,0)</f>
        <v>Thomaz</v>
      </c>
    </row>
    <row r="713" spans="2:17" x14ac:dyDescent="0.3">
      <c r="B713" t="str">
        <f>CSV!M712</f>
        <v/>
      </c>
      <c r="C713" t="str">
        <f>CSV!O712</f>
        <v/>
      </c>
      <c r="D713" s="6" t="e">
        <f>CSV!P712</f>
        <v>#VALUE!</v>
      </c>
      <c r="F713" t="str">
        <f>CSV!K712</f>
        <v/>
      </c>
      <c r="G713" t="str">
        <f>CSV!L712</f>
        <v/>
      </c>
      <c r="H713" t="str">
        <f>IFERROR(VLOOKUP(G713,Sheet3!B:C,2,0),"")</f>
        <v/>
      </c>
      <c r="I713">
        <v>10</v>
      </c>
      <c r="K713" t="e">
        <f>VLOOKUP(G713,Sheet3!B:E,4,0)</f>
        <v>#N/A</v>
      </c>
      <c r="O713" s="9" t="e">
        <f t="shared" si="11"/>
        <v>#N/A</v>
      </c>
      <c r="P713" s="10" t="e">
        <f>VLOOKUP(C713,DE_PARA!H:I,2,0)</f>
        <v>#N/A</v>
      </c>
      <c r="Q713" s="10" t="e">
        <f>VLOOKUP(F713,'BASE CONTATOS'!C:D,2,0)</f>
        <v>#N/A</v>
      </c>
    </row>
    <row r="714" spans="2:17" x14ac:dyDescent="0.3">
      <c r="B714">
        <f>CSV!M713</f>
        <v>2020</v>
      </c>
      <c r="C714">
        <f>CSV!O713</f>
        <v>4</v>
      </c>
      <c r="D714" s="6">
        <f>CSV!P713</f>
        <v>26</v>
      </c>
      <c r="F714">
        <f>CSV!K713</f>
        <v>62286</v>
      </c>
      <c r="G714">
        <f>CSV!L713</f>
        <v>504</v>
      </c>
      <c r="H714" t="str">
        <f>IFERROR(VLOOKUP(G714,Sheet3!B:C,2,0),"")</f>
        <v>LEITE</v>
      </c>
      <c r="I714">
        <v>8</v>
      </c>
      <c r="K714">
        <f>VLOOKUP(G714,Sheet3!B:E,4,0)</f>
        <v>3.99</v>
      </c>
      <c r="O714" s="9">
        <f t="shared" si="11"/>
        <v>3.99</v>
      </c>
      <c r="P714" s="10" t="str">
        <f>VLOOKUP(C714,DE_PARA!H:I,2,0)</f>
        <v>Abril</v>
      </c>
      <c r="Q714" s="10" t="str">
        <f>VLOOKUP(F714,'BASE CONTATOS'!C:D,2,0)</f>
        <v>Steffan</v>
      </c>
    </row>
    <row r="715" spans="2:17" x14ac:dyDescent="0.3">
      <c r="B715" t="str">
        <f>CSV!M714</f>
        <v/>
      </c>
      <c r="C715" t="str">
        <f>CSV!O714</f>
        <v/>
      </c>
      <c r="D715" s="6" t="e">
        <f>CSV!P714</f>
        <v>#VALUE!</v>
      </c>
      <c r="F715" t="str">
        <f>CSV!K714</f>
        <v/>
      </c>
      <c r="G715" t="str">
        <f>CSV!L714</f>
        <v/>
      </c>
      <c r="H715" t="str">
        <f>IFERROR(VLOOKUP(G715,Sheet3!B:C,2,0),"")</f>
        <v/>
      </c>
      <c r="I715">
        <v>5</v>
      </c>
      <c r="K715" t="e">
        <f>VLOOKUP(G715,Sheet3!B:E,4,0)</f>
        <v>#N/A</v>
      </c>
      <c r="O715" s="9" t="e">
        <f t="shared" si="11"/>
        <v>#N/A</v>
      </c>
      <c r="P715" s="10" t="e">
        <f>VLOOKUP(C715,DE_PARA!H:I,2,0)</f>
        <v>#N/A</v>
      </c>
      <c r="Q715" s="10" t="e">
        <f>VLOOKUP(F715,'BASE CONTATOS'!C:D,2,0)</f>
        <v>#N/A</v>
      </c>
    </row>
    <row r="716" spans="2:17" x14ac:dyDescent="0.3">
      <c r="B716">
        <f>CSV!M715</f>
        <v>2020</v>
      </c>
      <c r="C716">
        <f>CSV!O715</f>
        <v>4</v>
      </c>
      <c r="D716" s="6">
        <f>CSV!P715</f>
        <v>2</v>
      </c>
      <c r="F716">
        <f>CSV!K715</f>
        <v>56365</v>
      </c>
      <c r="G716">
        <f>CSV!L715</f>
        <v>9087</v>
      </c>
      <c r="H716" t="str">
        <f>IFERROR(VLOOKUP(G716,Sheet3!B:C,2,0),"")</f>
        <v>FARINHA</v>
      </c>
      <c r="I716">
        <v>3</v>
      </c>
      <c r="K716">
        <f>VLOOKUP(G716,Sheet3!B:E,4,0)</f>
        <v>19.399999999999999</v>
      </c>
      <c r="O716" s="9">
        <f t="shared" si="11"/>
        <v>19.399999999999999</v>
      </c>
      <c r="P716" s="10" t="str">
        <f>VLOOKUP(C716,DE_PARA!H:I,2,0)</f>
        <v>Abril</v>
      </c>
      <c r="Q716" s="10" t="str">
        <f>VLOOKUP(F716,'BASE CONTATOS'!C:D,2,0)</f>
        <v>Dr. Januário</v>
      </c>
    </row>
    <row r="717" spans="2:17" x14ac:dyDescent="0.3">
      <c r="B717" t="str">
        <f>CSV!M716</f>
        <v/>
      </c>
      <c r="C717" t="str">
        <f>CSV!O716</f>
        <v/>
      </c>
      <c r="D717" s="6" t="e">
        <f>CSV!P716</f>
        <v>#VALUE!</v>
      </c>
      <c r="F717" t="str">
        <f>CSV!K716</f>
        <v/>
      </c>
      <c r="G717" t="str">
        <f>CSV!L716</f>
        <v/>
      </c>
      <c r="H717" t="str">
        <f>IFERROR(VLOOKUP(G717,Sheet3!B:C,2,0),"")</f>
        <v/>
      </c>
      <c r="I717">
        <v>2</v>
      </c>
      <c r="K717" t="e">
        <f>VLOOKUP(G717,Sheet3!B:E,4,0)</f>
        <v>#N/A</v>
      </c>
      <c r="O717" s="9" t="e">
        <f t="shared" si="11"/>
        <v>#N/A</v>
      </c>
      <c r="P717" s="10" t="e">
        <f>VLOOKUP(C717,DE_PARA!H:I,2,0)</f>
        <v>#N/A</v>
      </c>
      <c r="Q717" s="10" t="e">
        <f>VLOOKUP(F717,'BASE CONTATOS'!C:D,2,0)</f>
        <v>#N/A</v>
      </c>
    </row>
    <row r="718" spans="2:17" x14ac:dyDescent="0.3">
      <c r="B718">
        <f>CSV!M717</f>
        <v>2020</v>
      </c>
      <c r="C718">
        <f>CSV!O717</f>
        <v>4</v>
      </c>
      <c r="D718" s="6">
        <f>CSV!P717</f>
        <v>15</v>
      </c>
      <c r="F718">
        <f>CSV!K717</f>
        <v>56365</v>
      </c>
      <c r="G718">
        <f>CSV!L717</f>
        <v>9084</v>
      </c>
      <c r="H718" t="str">
        <f>IFERROR(VLOOKUP(G718,Sheet3!B:C,2,0),"")</f>
        <v>MEL</v>
      </c>
      <c r="I718">
        <v>2</v>
      </c>
      <c r="K718">
        <f>VLOOKUP(G718,Sheet3!B:E,4,0)</f>
        <v>19.190000000000001</v>
      </c>
      <c r="O718" s="9">
        <f t="shared" si="11"/>
        <v>19.190000000000001</v>
      </c>
      <c r="P718" s="10" t="str">
        <f>VLOOKUP(C718,DE_PARA!H:I,2,0)</f>
        <v>Abril</v>
      </c>
      <c r="Q718" s="10" t="str">
        <f>VLOOKUP(F718,'BASE CONTATOS'!C:D,2,0)</f>
        <v>Dr. Januário</v>
      </c>
    </row>
    <row r="719" spans="2:17" x14ac:dyDescent="0.3">
      <c r="B719" t="str">
        <f>CSV!M718</f>
        <v/>
      </c>
      <c r="C719" t="str">
        <f>CSV!O718</f>
        <v/>
      </c>
      <c r="D719" s="6" t="e">
        <f>CSV!P718</f>
        <v>#VALUE!</v>
      </c>
      <c r="F719" t="str">
        <f>CSV!K718</f>
        <v/>
      </c>
      <c r="G719" t="str">
        <f>CSV!L718</f>
        <v/>
      </c>
      <c r="H719" t="str">
        <f>IFERROR(VLOOKUP(G719,Sheet3!B:C,2,0),"")</f>
        <v/>
      </c>
      <c r="I719">
        <v>8</v>
      </c>
      <c r="K719" t="e">
        <f>VLOOKUP(G719,Sheet3!B:E,4,0)</f>
        <v>#N/A</v>
      </c>
      <c r="O719" s="9" t="e">
        <f t="shared" si="11"/>
        <v>#N/A</v>
      </c>
      <c r="P719" s="10" t="e">
        <f>VLOOKUP(C719,DE_PARA!H:I,2,0)</f>
        <v>#N/A</v>
      </c>
      <c r="Q719" s="10" t="e">
        <f>VLOOKUP(F719,'BASE CONTATOS'!C:D,2,0)</f>
        <v>#N/A</v>
      </c>
    </row>
    <row r="720" spans="2:17" x14ac:dyDescent="0.3">
      <c r="B720">
        <f>CSV!M719</f>
        <v>2020</v>
      </c>
      <c r="C720">
        <f>CSV!O719</f>
        <v>4</v>
      </c>
      <c r="D720" s="6">
        <f>CSV!P719</f>
        <v>11</v>
      </c>
      <c r="F720">
        <f>CSV!K719</f>
        <v>61673</v>
      </c>
      <c r="G720">
        <f>CSV!L719</f>
        <v>9096</v>
      </c>
      <c r="H720" t="str">
        <f>IFERROR(VLOOKUP(G720,Sheet3!B:C,2,0),"")</f>
        <v>AVEIA</v>
      </c>
      <c r="I720">
        <v>7</v>
      </c>
      <c r="K720">
        <f>VLOOKUP(G720,Sheet3!B:E,4,0)</f>
        <v>13.9</v>
      </c>
      <c r="O720" s="9">
        <f t="shared" si="11"/>
        <v>13.9</v>
      </c>
      <c r="P720" s="10" t="str">
        <f>VLOOKUP(C720,DE_PARA!H:I,2,0)</f>
        <v>Abril</v>
      </c>
      <c r="Q720" s="10" t="str">
        <f>VLOOKUP(F720,'BASE CONTATOS'!C:D,2,0)</f>
        <v>Pedro</v>
      </c>
    </row>
    <row r="721" spans="2:17" x14ac:dyDescent="0.3">
      <c r="B721" t="str">
        <f>CSV!M720</f>
        <v/>
      </c>
      <c r="C721" t="str">
        <f>CSV!O720</f>
        <v/>
      </c>
      <c r="D721" s="6" t="e">
        <f>CSV!P720</f>
        <v>#VALUE!</v>
      </c>
      <c r="F721" t="str">
        <f>CSV!K720</f>
        <v/>
      </c>
      <c r="G721" t="str">
        <f>CSV!L720</f>
        <v/>
      </c>
      <c r="H721" t="str">
        <f>IFERROR(VLOOKUP(G721,Sheet3!B:C,2,0),"")</f>
        <v/>
      </c>
      <c r="I721">
        <v>2</v>
      </c>
      <c r="K721" t="e">
        <f>VLOOKUP(G721,Sheet3!B:E,4,0)</f>
        <v>#N/A</v>
      </c>
      <c r="O721" s="9" t="e">
        <f t="shared" si="11"/>
        <v>#N/A</v>
      </c>
      <c r="P721" s="10" t="e">
        <f>VLOOKUP(C721,DE_PARA!H:I,2,0)</f>
        <v>#N/A</v>
      </c>
      <c r="Q721" s="10" t="e">
        <f>VLOOKUP(F721,'BASE CONTATOS'!C:D,2,0)</f>
        <v>#N/A</v>
      </c>
    </row>
    <row r="722" spans="2:17" x14ac:dyDescent="0.3">
      <c r="B722">
        <f>CSV!M721</f>
        <v>2020</v>
      </c>
      <c r="C722">
        <f>CSV!O721</f>
        <v>4</v>
      </c>
      <c r="D722" s="6">
        <f>CSV!P721</f>
        <v>25</v>
      </c>
      <c r="F722">
        <f>CSV!K721</f>
        <v>56365</v>
      </c>
      <c r="G722">
        <f>CSV!L721</f>
        <v>504</v>
      </c>
      <c r="H722" t="str">
        <f>IFERROR(VLOOKUP(G722,Sheet3!B:C,2,0),"")</f>
        <v>LEITE</v>
      </c>
      <c r="I722">
        <v>4</v>
      </c>
      <c r="K722">
        <f>VLOOKUP(G722,Sheet3!B:E,4,0)</f>
        <v>3.99</v>
      </c>
      <c r="O722" s="9">
        <f t="shared" si="11"/>
        <v>3.99</v>
      </c>
      <c r="P722" s="10" t="str">
        <f>VLOOKUP(C722,DE_PARA!H:I,2,0)</f>
        <v>Abril</v>
      </c>
      <c r="Q722" s="10" t="str">
        <f>VLOOKUP(F722,'BASE CONTATOS'!C:D,2,0)</f>
        <v>Dr. Januário</v>
      </c>
    </row>
    <row r="723" spans="2:17" x14ac:dyDescent="0.3">
      <c r="B723" t="str">
        <f>CSV!M722</f>
        <v/>
      </c>
      <c r="C723" t="str">
        <f>CSV!O722</f>
        <v/>
      </c>
      <c r="D723" s="6" t="e">
        <f>CSV!P722</f>
        <v>#VALUE!</v>
      </c>
      <c r="F723" t="str">
        <f>CSV!K722</f>
        <v/>
      </c>
      <c r="G723" t="str">
        <f>CSV!L722</f>
        <v/>
      </c>
      <c r="H723" t="str">
        <f>IFERROR(VLOOKUP(G723,Sheet3!B:C,2,0),"")</f>
        <v/>
      </c>
      <c r="I723">
        <v>7</v>
      </c>
      <c r="K723" t="e">
        <f>VLOOKUP(G723,Sheet3!B:E,4,0)</f>
        <v>#N/A</v>
      </c>
      <c r="O723" s="9" t="e">
        <f t="shared" si="11"/>
        <v>#N/A</v>
      </c>
      <c r="P723" s="10" t="e">
        <f>VLOOKUP(C723,DE_PARA!H:I,2,0)</f>
        <v>#N/A</v>
      </c>
      <c r="Q723" s="10" t="e">
        <f>VLOOKUP(F723,'BASE CONTATOS'!C:D,2,0)</f>
        <v>#N/A</v>
      </c>
    </row>
    <row r="724" spans="2:17" x14ac:dyDescent="0.3">
      <c r="B724">
        <f>CSV!M723</f>
        <v>2020</v>
      </c>
      <c r="C724">
        <f>CSV!O723</f>
        <v>4</v>
      </c>
      <c r="D724" s="6">
        <f>CSV!P723</f>
        <v>5</v>
      </c>
      <c r="F724">
        <f>CSV!K723</f>
        <v>56365</v>
      </c>
      <c r="G724">
        <f>CSV!L723</f>
        <v>2349</v>
      </c>
      <c r="H724" t="str">
        <f>IFERROR(VLOOKUP(G724,Sheet3!B:C,2,0),"")</f>
        <v>AÇÚCAR</v>
      </c>
      <c r="I724">
        <v>4</v>
      </c>
      <c r="K724">
        <f>VLOOKUP(G724,Sheet3!B:E,4,0)</f>
        <v>10.74</v>
      </c>
      <c r="O724" s="9">
        <f t="shared" si="11"/>
        <v>10.74</v>
      </c>
      <c r="P724" s="10" t="str">
        <f>VLOOKUP(C724,DE_PARA!H:I,2,0)</f>
        <v>Abril</v>
      </c>
      <c r="Q724" s="10" t="str">
        <f>VLOOKUP(F724,'BASE CONTATOS'!C:D,2,0)</f>
        <v>Dr. Januário</v>
      </c>
    </row>
    <row r="725" spans="2:17" x14ac:dyDescent="0.3">
      <c r="B725" t="str">
        <f>CSV!M724</f>
        <v/>
      </c>
      <c r="C725" t="str">
        <f>CSV!O724</f>
        <v/>
      </c>
      <c r="D725" s="6" t="e">
        <f>CSV!P724</f>
        <v>#VALUE!</v>
      </c>
      <c r="F725" t="str">
        <f>CSV!K724</f>
        <v/>
      </c>
      <c r="G725" t="str">
        <f>CSV!L724</f>
        <v/>
      </c>
      <c r="H725" t="str">
        <f>IFERROR(VLOOKUP(G725,Sheet3!B:C,2,0),"")</f>
        <v/>
      </c>
      <c r="I725">
        <v>5</v>
      </c>
      <c r="K725" t="e">
        <f>VLOOKUP(G725,Sheet3!B:E,4,0)</f>
        <v>#N/A</v>
      </c>
      <c r="O725" s="9" t="e">
        <f t="shared" si="11"/>
        <v>#N/A</v>
      </c>
      <c r="P725" s="10" t="e">
        <f>VLOOKUP(C725,DE_PARA!H:I,2,0)</f>
        <v>#N/A</v>
      </c>
      <c r="Q725" s="10" t="e">
        <f>VLOOKUP(F725,'BASE CONTATOS'!C:D,2,0)</f>
        <v>#N/A</v>
      </c>
    </row>
    <row r="726" spans="2:17" x14ac:dyDescent="0.3">
      <c r="B726">
        <f>CSV!M725</f>
        <v>2020</v>
      </c>
      <c r="C726">
        <f>CSV!O725</f>
        <v>4</v>
      </c>
      <c r="D726" s="6">
        <f>CSV!P725</f>
        <v>14</v>
      </c>
      <c r="F726">
        <f>CSV!K725</f>
        <v>90364</v>
      </c>
      <c r="G726">
        <f>CSV!L725</f>
        <v>504</v>
      </c>
      <c r="H726" t="str">
        <f>IFERROR(VLOOKUP(G726,Sheet3!B:C,2,0),"")</f>
        <v>LEITE</v>
      </c>
      <c r="I726">
        <v>2</v>
      </c>
      <c r="K726">
        <f>VLOOKUP(G726,Sheet3!B:E,4,0)</f>
        <v>3.99</v>
      </c>
      <c r="O726" s="9">
        <f t="shared" si="11"/>
        <v>3.99</v>
      </c>
      <c r="P726" s="10" t="str">
        <f>VLOOKUP(C726,DE_PARA!H:I,2,0)</f>
        <v>Abril</v>
      </c>
      <c r="Q726" s="10" t="str">
        <f>VLOOKUP(F726,'BASE CONTATOS'!C:D,2,0)</f>
        <v>Thomaz</v>
      </c>
    </row>
    <row r="727" spans="2:17" x14ac:dyDescent="0.3">
      <c r="B727" t="str">
        <f>CSV!M726</f>
        <v/>
      </c>
      <c r="C727" t="str">
        <f>CSV!O726</f>
        <v/>
      </c>
      <c r="D727" s="6" t="e">
        <f>CSV!P726</f>
        <v>#VALUE!</v>
      </c>
      <c r="F727" t="str">
        <f>CSV!K726</f>
        <v/>
      </c>
      <c r="G727" t="str">
        <f>CSV!L726</f>
        <v/>
      </c>
      <c r="H727" t="str">
        <f>IFERROR(VLOOKUP(G727,Sheet3!B:C,2,0),"")</f>
        <v/>
      </c>
      <c r="I727">
        <v>3</v>
      </c>
      <c r="K727" t="e">
        <f>VLOOKUP(G727,Sheet3!B:E,4,0)</f>
        <v>#N/A</v>
      </c>
      <c r="O727" s="9" t="e">
        <f t="shared" si="11"/>
        <v>#N/A</v>
      </c>
      <c r="P727" s="10" t="e">
        <f>VLOOKUP(C727,DE_PARA!H:I,2,0)</f>
        <v>#N/A</v>
      </c>
      <c r="Q727" s="10" t="e">
        <f>VLOOKUP(F727,'BASE CONTATOS'!C:D,2,0)</f>
        <v>#N/A</v>
      </c>
    </row>
    <row r="728" spans="2:17" x14ac:dyDescent="0.3">
      <c r="B728">
        <f>CSV!M727</f>
        <v>2020</v>
      </c>
      <c r="C728">
        <f>CSV!O727</f>
        <v>4</v>
      </c>
      <c r="D728" s="6">
        <f>CSV!P727</f>
        <v>6</v>
      </c>
      <c r="F728">
        <f>CSV!K727</f>
        <v>12278</v>
      </c>
      <c r="G728">
        <f>CSV!L727</f>
        <v>9084</v>
      </c>
      <c r="H728" t="str">
        <f>IFERROR(VLOOKUP(G728,Sheet3!B:C,2,0),"")</f>
        <v>MEL</v>
      </c>
      <c r="I728">
        <v>3</v>
      </c>
      <c r="K728">
        <f>VLOOKUP(G728,Sheet3!B:E,4,0)</f>
        <v>19.190000000000001</v>
      </c>
      <c r="O728" s="9">
        <f t="shared" si="11"/>
        <v>19.190000000000001</v>
      </c>
      <c r="P728" s="10" t="str">
        <f>VLOOKUP(C728,DE_PARA!H:I,2,0)</f>
        <v>Abril</v>
      </c>
      <c r="Q728" s="10" t="str">
        <f>VLOOKUP(F728,'BASE CONTATOS'!C:D,2,0)</f>
        <v>Silvinha</v>
      </c>
    </row>
    <row r="729" spans="2:17" x14ac:dyDescent="0.3">
      <c r="B729" t="str">
        <f>CSV!M728</f>
        <v/>
      </c>
      <c r="C729" t="str">
        <f>CSV!O728</f>
        <v/>
      </c>
      <c r="D729" s="6" t="e">
        <f>CSV!P728</f>
        <v>#VALUE!</v>
      </c>
      <c r="F729" t="str">
        <f>CSV!K728</f>
        <v/>
      </c>
      <c r="G729" t="str">
        <f>CSV!L728</f>
        <v/>
      </c>
      <c r="H729" t="str">
        <f>IFERROR(VLOOKUP(G729,Sheet3!B:C,2,0),"")</f>
        <v/>
      </c>
      <c r="I729">
        <v>10</v>
      </c>
      <c r="K729" t="e">
        <f>VLOOKUP(G729,Sheet3!B:E,4,0)</f>
        <v>#N/A</v>
      </c>
      <c r="O729" s="9" t="e">
        <f t="shared" si="11"/>
        <v>#N/A</v>
      </c>
      <c r="P729" s="10" t="e">
        <f>VLOOKUP(C729,DE_PARA!H:I,2,0)</f>
        <v>#N/A</v>
      </c>
      <c r="Q729" s="10" t="e">
        <f>VLOOKUP(F729,'BASE CONTATOS'!C:D,2,0)</f>
        <v>#N/A</v>
      </c>
    </row>
    <row r="730" spans="2:17" x14ac:dyDescent="0.3">
      <c r="B730">
        <f>CSV!M729</f>
        <v>2020</v>
      </c>
      <c r="C730">
        <f>CSV!O729</f>
        <v>4</v>
      </c>
      <c r="D730" s="6">
        <f>CSV!P729</f>
        <v>8</v>
      </c>
      <c r="F730">
        <f>CSV!K729</f>
        <v>90364</v>
      </c>
      <c r="G730">
        <f>CSV!L729</f>
        <v>988</v>
      </c>
      <c r="H730" t="str">
        <f>IFERROR(VLOOKUP(G730,Sheet3!B:C,2,0),"")</f>
        <v>MACARRÃO</v>
      </c>
      <c r="I730">
        <v>10</v>
      </c>
      <c r="K730">
        <f>VLOOKUP(G730,Sheet3!B:E,4,0)</f>
        <v>4.75</v>
      </c>
      <c r="O730" s="9">
        <f t="shared" si="11"/>
        <v>4.75</v>
      </c>
      <c r="P730" s="10" t="str">
        <f>VLOOKUP(C730,DE_PARA!H:I,2,0)</f>
        <v>Abril</v>
      </c>
      <c r="Q730" s="10" t="str">
        <f>VLOOKUP(F730,'BASE CONTATOS'!C:D,2,0)</f>
        <v>Thomaz</v>
      </c>
    </row>
    <row r="731" spans="2:17" x14ac:dyDescent="0.3">
      <c r="B731" t="str">
        <f>CSV!M730</f>
        <v/>
      </c>
      <c r="C731" t="str">
        <f>CSV!O730</f>
        <v/>
      </c>
      <c r="D731" s="6" t="e">
        <f>CSV!P730</f>
        <v>#VALUE!</v>
      </c>
      <c r="F731" t="str">
        <f>CSV!K730</f>
        <v/>
      </c>
      <c r="G731" t="str">
        <f>CSV!L730</f>
        <v/>
      </c>
      <c r="H731" t="str">
        <f>IFERROR(VLOOKUP(G731,Sheet3!B:C,2,0),"")</f>
        <v/>
      </c>
      <c r="I731">
        <v>3</v>
      </c>
      <c r="K731" t="e">
        <f>VLOOKUP(G731,Sheet3!B:E,4,0)</f>
        <v>#N/A</v>
      </c>
      <c r="O731" s="9" t="e">
        <f t="shared" si="11"/>
        <v>#N/A</v>
      </c>
      <c r="P731" s="10" t="e">
        <f>VLOOKUP(C731,DE_PARA!H:I,2,0)</f>
        <v>#N/A</v>
      </c>
      <c r="Q731" s="10" t="e">
        <f>VLOOKUP(F731,'BASE CONTATOS'!C:D,2,0)</f>
        <v>#N/A</v>
      </c>
    </row>
    <row r="732" spans="2:17" x14ac:dyDescent="0.3">
      <c r="B732">
        <f>CSV!M731</f>
        <v>2020</v>
      </c>
      <c r="C732">
        <f>CSV!O731</f>
        <v>4</v>
      </c>
      <c r="D732" s="6">
        <f>CSV!P731</f>
        <v>4</v>
      </c>
      <c r="F732">
        <f>CSV!K731</f>
        <v>90364</v>
      </c>
      <c r="G732">
        <f>CSV!L731</f>
        <v>2349</v>
      </c>
      <c r="H732" t="str">
        <f>IFERROR(VLOOKUP(G732,Sheet3!B:C,2,0),"")</f>
        <v>AÇÚCAR</v>
      </c>
      <c r="I732">
        <v>8</v>
      </c>
      <c r="K732">
        <f>VLOOKUP(G732,Sheet3!B:E,4,0)</f>
        <v>10.74</v>
      </c>
      <c r="O732" s="9">
        <f t="shared" si="11"/>
        <v>10.74</v>
      </c>
      <c r="P732" s="10" t="str">
        <f>VLOOKUP(C732,DE_PARA!H:I,2,0)</f>
        <v>Abril</v>
      </c>
      <c r="Q732" s="10" t="str">
        <f>VLOOKUP(F732,'BASE CONTATOS'!C:D,2,0)</f>
        <v>Thomaz</v>
      </c>
    </row>
    <row r="733" spans="2:17" x14ac:dyDescent="0.3">
      <c r="B733" t="str">
        <f>CSV!M732</f>
        <v/>
      </c>
      <c r="C733" t="str">
        <f>CSV!O732</f>
        <v/>
      </c>
      <c r="D733" s="6" t="e">
        <f>CSV!P732</f>
        <v>#VALUE!</v>
      </c>
      <c r="F733" t="str">
        <f>CSV!K732</f>
        <v/>
      </c>
      <c r="G733" t="str">
        <f>CSV!L732</f>
        <v/>
      </c>
      <c r="H733" t="str">
        <f>IFERROR(VLOOKUP(G733,Sheet3!B:C,2,0),"")</f>
        <v/>
      </c>
      <c r="I733">
        <v>8</v>
      </c>
      <c r="K733" t="e">
        <f>VLOOKUP(G733,Sheet3!B:E,4,0)</f>
        <v>#N/A</v>
      </c>
      <c r="O733" s="9" t="e">
        <f t="shared" si="11"/>
        <v>#N/A</v>
      </c>
      <c r="P733" s="10" t="e">
        <f>VLOOKUP(C733,DE_PARA!H:I,2,0)</f>
        <v>#N/A</v>
      </c>
      <c r="Q733" s="10" t="e">
        <f>VLOOKUP(F733,'BASE CONTATOS'!C:D,2,0)</f>
        <v>#N/A</v>
      </c>
    </row>
    <row r="734" spans="2:17" x14ac:dyDescent="0.3">
      <c r="B734">
        <f>CSV!M733</f>
        <v>2020</v>
      </c>
      <c r="C734">
        <f>CSV!O733</f>
        <v>4</v>
      </c>
      <c r="D734" s="6">
        <f>CSV!P733</f>
        <v>11</v>
      </c>
      <c r="F734">
        <f>CSV!K733</f>
        <v>56365</v>
      </c>
      <c r="G734">
        <f>CSV!L733</f>
        <v>9096</v>
      </c>
      <c r="H734" t="str">
        <f>IFERROR(VLOOKUP(G734,Sheet3!B:C,2,0),"")</f>
        <v>AVEIA</v>
      </c>
      <c r="I734">
        <v>9</v>
      </c>
      <c r="K734">
        <f>VLOOKUP(G734,Sheet3!B:E,4,0)</f>
        <v>13.9</v>
      </c>
      <c r="O734" s="9">
        <f t="shared" si="11"/>
        <v>13.9</v>
      </c>
      <c r="P734" s="10" t="str">
        <f>VLOOKUP(C734,DE_PARA!H:I,2,0)</f>
        <v>Abril</v>
      </c>
      <c r="Q734" s="10" t="str">
        <f>VLOOKUP(F734,'BASE CONTATOS'!C:D,2,0)</f>
        <v>Dr. Januário</v>
      </c>
    </row>
    <row r="735" spans="2:17" x14ac:dyDescent="0.3">
      <c r="B735" t="str">
        <f>CSV!M734</f>
        <v/>
      </c>
      <c r="C735" t="str">
        <f>CSV!O734</f>
        <v/>
      </c>
      <c r="D735" s="6" t="e">
        <f>CSV!P734</f>
        <v>#VALUE!</v>
      </c>
      <c r="F735" t="str">
        <f>CSV!K734</f>
        <v/>
      </c>
      <c r="G735" t="str">
        <f>CSV!L734</f>
        <v/>
      </c>
      <c r="H735" t="str">
        <f>IFERROR(VLOOKUP(G735,Sheet3!B:C,2,0),"")</f>
        <v/>
      </c>
      <c r="I735">
        <v>7</v>
      </c>
      <c r="K735" t="e">
        <f>VLOOKUP(G735,Sheet3!B:E,4,0)</f>
        <v>#N/A</v>
      </c>
      <c r="O735" s="9" t="e">
        <f t="shared" si="11"/>
        <v>#N/A</v>
      </c>
      <c r="P735" s="10" t="e">
        <f>VLOOKUP(C735,DE_PARA!H:I,2,0)</f>
        <v>#N/A</v>
      </c>
      <c r="Q735" s="10" t="e">
        <f>VLOOKUP(F735,'BASE CONTATOS'!C:D,2,0)</f>
        <v>#N/A</v>
      </c>
    </row>
    <row r="736" spans="2:17" x14ac:dyDescent="0.3">
      <c r="B736">
        <f>CSV!M735</f>
        <v>2020</v>
      </c>
      <c r="C736">
        <f>CSV!O735</f>
        <v>4</v>
      </c>
      <c r="D736" s="6">
        <f>CSV!P735</f>
        <v>26</v>
      </c>
      <c r="F736">
        <f>CSV!K735</f>
        <v>27697</v>
      </c>
      <c r="G736">
        <f>CSV!L735</f>
        <v>2349</v>
      </c>
      <c r="H736" t="str">
        <f>IFERROR(VLOOKUP(G736,Sheet3!B:C,2,0),"")</f>
        <v>AÇÚCAR</v>
      </c>
      <c r="I736">
        <v>6</v>
      </c>
      <c r="K736">
        <f>VLOOKUP(G736,Sheet3!B:E,4,0)</f>
        <v>10.74</v>
      </c>
      <c r="O736" s="9">
        <f t="shared" si="11"/>
        <v>10.74</v>
      </c>
      <c r="P736" s="10" t="str">
        <f>VLOOKUP(C736,DE_PARA!H:I,2,0)</f>
        <v>Abril</v>
      </c>
      <c r="Q736" s="10" t="e">
        <f>VLOOKUP(F736,'BASE CONTATOS'!C:D,2,0)</f>
        <v>#N/A</v>
      </c>
    </row>
    <row r="737" spans="2:17" x14ac:dyDescent="0.3">
      <c r="B737" t="str">
        <f>CSV!M736</f>
        <v/>
      </c>
      <c r="C737" t="str">
        <f>CSV!O736</f>
        <v/>
      </c>
      <c r="D737" s="6" t="e">
        <f>CSV!P736</f>
        <v>#VALUE!</v>
      </c>
      <c r="F737" t="str">
        <f>CSV!K736</f>
        <v/>
      </c>
      <c r="G737" t="str">
        <f>CSV!L736</f>
        <v/>
      </c>
      <c r="H737" t="str">
        <f>IFERROR(VLOOKUP(G737,Sheet3!B:C,2,0),"")</f>
        <v/>
      </c>
      <c r="I737">
        <v>5</v>
      </c>
      <c r="K737" t="e">
        <f>VLOOKUP(G737,Sheet3!B:E,4,0)</f>
        <v>#N/A</v>
      </c>
      <c r="O737" s="9" t="e">
        <f t="shared" si="11"/>
        <v>#N/A</v>
      </c>
      <c r="P737" s="10" t="e">
        <f>VLOOKUP(C737,DE_PARA!H:I,2,0)</f>
        <v>#N/A</v>
      </c>
      <c r="Q737" s="10" t="e">
        <f>VLOOKUP(F737,'BASE CONTATOS'!C:D,2,0)</f>
        <v>#N/A</v>
      </c>
    </row>
    <row r="738" spans="2:17" x14ac:dyDescent="0.3">
      <c r="B738">
        <f>CSV!M737</f>
        <v>2020</v>
      </c>
      <c r="C738">
        <f>CSV!O737</f>
        <v>4</v>
      </c>
      <c r="D738" s="6">
        <f>CSV!P737</f>
        <v>10</v>
      </c>
      <c r="F738">
        <f>CSV!K737</f>
        <v>90364</v>
      </c>
      <c r="G738">
        <f>CSV!L737</f>
        <v>9084</v>
      </c>
      <c r="H738" t="str">
        <f>IFERROR(VLOOKUP(G738,Sheet3!B:C,2,0),"")</f>
        <v>MEL</v>
      </c>
      <c r="I738">
        <v>8</v>
      </c>
      <c r="K738">
        <f>VLOOKUP(G738,Sheet3!B:E,4,0)</f>
        <v>19.190000000000001</v>
      </c>
      <c r="O738" s="9">
        <f t="shared" si="11"/>
        <v>19.190000000000001</v>
      </c>
      <c r="P738" s="10" t="str">
        <f>VLOOKUP(C738,DE_PARA!H:I,2,0)</f>
        <v>Abril</v>
      </c>
      <c r="Q738" s="10" t="str">
        <f>VLOOKUP(F738,'BASE CONTATOS'!C:D,2,0)</f>
        <v>Thomaz</v>
      </c>
    </row>
    <row r="739" spans="2:17" x14ac:dyDescent="0.3">
      <c r="B739" t="str">
        <f>CSV!M738</f>
        <v/>
      </c>
      <c r="C739" t="str">
        <f>CSV!O738</f>
        <v/>
      </c>
      <c r="D739" s="6" t="e">
        <f>CSV!P738</f>
        <v>#VALUE!</v>
      </c>
      <c r="F739" t="str">
        <f>CSV!K738</f>
        <v/>
      </c>
      <c r="G739" t="str">
        <f>CSV!L738</f>
        <v/>
      </c>
      <c r="H739" t="str">
        <f>IFERROR(VLOOKUP(G739,Sheet3!B:C,2,0),"")</f>
        <v/>
      </c>
      <c r="I739">
        <v>8</v>
      </c>
      <c r="K739" t="e">
        <f>VLOOKUP(G739,Sheet3!B:E,4,0)</f>
        <v>#N/A</v>
      </c>
      <c r="O739" s="9" t="e">
        <f t="shared" si="11"/>
        <v>#N/A</v>
      </c>
      <c r="P739" s="10" t="e">
        <f>VLOOKUP(C739,DE_PARA!H:I,2,0)</f>
        <v>#N/A</v>
      </c>
      <c r="Q739" s="10" t="e">
        <f>VLOOKUP(F739,'BASE CONTATOS'!C:D,2,0)</f>
        <v>#N/A</v>
      </c>
    </row>
    <row r="740" spans="2:17" x14ac:dyDescent="0.3">
      <c r="B740">
        <f>CSV!M739</f>
        <v>2020</v>
      </c>
      <c r="C740">
        <f>CSV!O739</f>
        <v>4</v>
      </c>
      <c r="D740" s="6">
        <f>CSV!P739</f>
        <v>23</v>
      </c>
      <c r="F740">
        <f>CSV!K739</f>
        <v>27697</v>
      </c>
      <c r="G740">
        <f>CSV!L739</f>
        <v>504</v>
      </c>
      <c r="H740" t="str">
        <f>IFERROR(VLOOKUP(G740,Sheet3!B:C,2,0),"")</f>
        <v>LEITE</v>
      </c>
      <c r="I740">
        <v>5</v>
      </c>
      <c r="K740">
        <f>VLOOKUP(G740,Sheet3!B:E,4,0)</f>
        <v>3.99</v>
      </c>
      <c r="O740" s="9">
        <f t="shared" si="11"/>
        <v>3.99</v>
      </c>
      <c r="P740" s="10" t="str">
        <f>VLOOKUP(C740,DE_PARA!H:I,2,0)</f>
        <v>Abril</v>
      </c>
      <c r="Q740" s="10" t="e">
        <f>VLOOKUP(F740,'BASE CONTATOS'!C:D,2,0)</f>
        <v>#N/A</v>
      </c>
    </row>
    <row r="741" spans="2:17" x14ac:dyDescent="0.3">
      <c r="B741" t="str">
        <f>CSV!M740</f>
        <v/>
      </c>
      <c r="C741" t="str">
        <f>CSV!O740</f>
        <v/>
      </c>
      <c r="D741" s="6" t="e">
        <f>CSV!P740</f>
        <v>#VALUE!</v>
      </c>
      <c r="F741" t="str">
        <f>CSV!K740</f>
        <v/>
      </c>
      <c r="G741" t="str">
        <f>CSV!L740</f>
        <v/>
      </c>
      <c r="H741" t="str">
        <f>IFERROR(VLOOKUP(G741,Sheet3!B:C,2,0),"")</f>
        <v/>
      </c>
      <c r="I741">
        <v>4</v>
      </c>
      <c r="K741" t="e">
        <f>VLOOKUP(G741,Sheet3!B:E,4,0)</f>
        <v>#N/A</v>
      </c>
      <c r="O741" s="9" t="e">
        <f t="shared" si="11"/>
        <v>#N/A</v>
      </c>
      <c r="P741" s="10" t="e">
        <f>VLOOKUP(C741,DE_PARA!H:I,2,0)</f>
        <v>#N/A</v>
      </c>
      <c r="Q741" s="10" t="e">
        <f>VLOOKUP(F741,'BASE CONTATOS'!C:D,2,0)</f>
        <v>#N/A</v>
      </c>
    </row>
    <row r="742" spans="2:17" x14ac:dyDescent="0.3">
      <c r="B742">
        <f>CSV!M741</f>
        <v>2020</v>
      </c>
      <c r="C742">
        <f>CSV!O741</f>
        <v>4</v>
      </c>
      <c r="D742" s="6">
        <f>CSV!P741</f>
        <v>29</v>
      </c>
      <c r="F742">
        <f>CSV!K741</f>
        <v>57543</v>
      </c>
      <c r="G742">
        <f>CSV!L741</f>
        <v>2349</v>
      </c>
      <c r="H742" t="str">
        <f>IFERROR(VLOOKUP(G742,Sheet3!B:C,2,0),"")</f>
        <v>AÇÚCAR</v>
      </c>
      <c r="I742">
        <v>3</v>
      </c>
      <c r="K742">
        <f>VLOOKUP(G742,Sheet3!B:E,4,0)</f>
        <v>10.74</v>
      </c>
      <c r="O742" s="9">
        <f t="shared" si="11"/>
        <v>10.74</v>
      </c>
      <c r="P742" s="10" t="str">
        <f>VLOOKUP(C742,DE_PARA!H:I,2,0)</f>
        <v>Abril</v>
      </c>
      <c r="Q742" s="10" t="str">
        <f>VLOOKUP(F742,'BASE CONTATOS'!C:D,2,0)</f>
        <v>Stella</v>
      </c>
    </row>
    <row r="743" spans="2:17" x14ac:dyDescent="0.3">
      <c r="B743" t="str">
        <f>CSV!M742</f>
        <v/>
      </c>
      <c r="C743" t="str">
        <f>CSV!O742</f>
        <v/>
      </c>
      <c r="D743" s="6" t="e">
        <f>CSV!P742</f>
        <v>#VALUE!</v>
      </c>
      <c r="F743" t="str">
        <f>CSV!K742</f>
        <v/>
      </c>
      <c r="G743" t="str">
        <f>CSV!L742</f>
        <v/>
      </c>
      <c r="H743" t="str">
        <f>IFERROR(VLOOKUP(G743,Sheet3!B:C,2,0),"")</f>
        <v/>
      </c>
      <c r="I743">
        <v>4</v>
      </c>
      <c r="K743" t="e">
        <f>VLOOKUP(G743,Sheet3!B:E,4,0)</f>
        <v>#N/A</v>
      </c>
      <c r="O743" s="9" t="e">
        <f t="shared" si="11"/>
        <v>#N/A</v>
      </c>
      <c r="P743" s="10" t="e">
        <f>VLOOKUP(C743,DE_PARA!H:I,2,0)</f>
        <v>#N/A</v>
      </c>
      <c r="Q743" s="10" t="e">
        <f>VLOOKUP(F743,'BASE CONTATOS'!C:D,2,0)</f>
        <v>#N/A</v>
      </c>
    </row>
    <row r="744" spans="2:17" x14ac:dyDescent="0.3">
      <c r="B744">
        <f>CSV!M743</f>
        <v>2020</v>
      </c>
      <c r="C744">
        <f>CSV!O743</f>
        <v>4</v>
      </c>
      <c r="D744" s="6">
        <f>CSV!P743</f>
        <v>18</v>
      </c>
      <c r="F744">
        <f>CSV!K743</f>
        <v>62286</v>
      </c>
      <c r="G744">
        <f>CSV!L743</f>
        <v>9096</v>
      </c>
      <c r="H744" t="str">
        <f>IFERROR(VLOOKUP(G744,Sheet3!B:C,2,0),"")</f>
        <v>AVEIA</v>
      </c>
      <c r="I744">
        <v>8</v>
      </c>
      <c r="K744">
        <f>VLOOKUP(G744,Sheet3!B:E,4,0)</f>
        <v>13.9</v>
      </c>
      <c r="O744" s="9">
        <f t="shared" si="11"/>
        <v>13.9</v>
      </c>
      <c r="P744" s="10" t="str">
        <f>VLOOKUP(C744,DE_PARA!H:I,2,0)</f>
        <v>Abril</v>
      </c>
      <c r="Q744" s="10" t="str">
        <f>VLOOKUP(F744,'BASE CONTATOS'!C:D,2,0)</f>
        <v>Steffan</v>
      </c>
    </row>
    <row r="745" spans="2:17" x14ac:dyDescent="0.3">
      <c r="B745" t="str">
        <f>CSV!M744</f>
        <v/>
      </c>
      <c r="C745" t="str">
        <f>CSV!O744</f>
        <v/>
      </c>
      <c r="D745" s="6" t="e">
        <f>CSV!P744</f>
        <v>#VALUE!</v>
      </c>
      <c r="F745" t="str">
        <f>CSV!K744</f>
        <v/>
      </c>
      <c r="G745" t="str">
        <f>CSV!L744</f>
        <v/>
      </c>
      <c r="H745" t="str">
        <f>IFERROR(VLOOKUP(G745,Sheet3!B:C,2,0),"")</f>
        <v/>
      </c>
      <c r="I745">
        <v>9</v>
      </c>
      <c r="K745" t="e">
        <f>VLOOKUP(G745,Sheet3!B:E,4,0)</f>
        <v>#N/A</v>
      </c>
      <c r="O745" s="9" t="e">
        <f t="shared" si="11"/>
        <v>#N/A</v>
      </c>
      <c r="P745" s="10" t="e">
        <f>VLOOKUP(C745,DE_PARA!H:I,2,0)</f>
        <v>#N/A</v>
      </c>
      <c r="Q745" s="10" t="e">
        <f>VLOOKUP(F745,'BASE CONTATOS'!C:D,2,0)</f>
        <v>#N/A</v>
      </c>
    </row>
    <row r="746" spans="2:17" x14ac:dyDescent="0.3">
      <c r="B746">
        <f>CSV!M745</f>
        <v>2020</v>
      </c>
      <c r="C746">
        <f>CSV!O745</f>
        <v>4</v>
      </c>
      <c r="D746" s="6">
        <f>CSV!P745</f>
        <v>8</v>
      </c>
      <c r="F746">
        <f>CSV!K745</f>
        <v>27697</v>
      </c>
      <c r="G746">
        <f>CSV!L745</f>
        <v>503</v>
      </c>
      <c r="H746" t="str">
        <f>IFERROR(VLOOKUP(G746,Sheet3!B:C,2,0),"")</f>
        <v>CARVÃO</v>
      </c>
      <c r="I746">
        <v>3</v>
      </c>
      <c r="K746">
        <f>VLOOKUP(G746,Sheet3!B:E,4,0)</f>
        <v>15.94</v>
      </c>
      <c r="O746" s="9">
        <f t="shared" si="11"/>
        <v>15.94</v>
      </c>
      <c r="P746" s="10" t="str">
        <f>VLOOKUP(C746,DE_PARA!H:I,2,0)</f>
        <v>Abril</v>
      </c>
      <c r="Q746" s="10" t="e">
        <f>VLOOKUP(F746,'BASE CONTATOS'!C:D,2,0)</f>
        <v>#N/A</v>
      </c>
    </row>
    <row r="747" spans="2:17" x14ac:dyDescent="0.3">
      <c r="B747" t="str">
        <f>CSV!M746</f>
        <v/>
      </c>
      <c r="C747" t="str">
        <f>CSV!O746</f>
        <v/>
      </c>
      <c r="D747" s="6" t="e">
        <f>CSV!P746</f>
        <v>#VALUE!</v>
      </c>
      <c r="F747" t="str">
        <f>CSV!K746</f>
        <v/>
      </c>
      <c r="G747" t="str">
        <f>CSV!L746</f>
        <v/>
      </c>
      <c r="H747" t="str">
        <f>IFERROR(VLOOKUP(G747,Sheet3!B:C,2,0),"")</f>
        <v/>
      </c>
      <c r="I747">
        <v>7</v>
      </c>
      <c r="K747" t="e">
        <f>VLOOKUP(G747,Sheet3!B:E,4,0)</f>
        <v>#N/A</v>
      </c>
      <c r="O747" s="9" t="e">
        <f t="shared" si="11"/>
        <v>#N/A</v>
      </c>
      <c r="P747" s="10" t="e">
        <f>VLOOKUP(C747,DE_PARA!H:I,2,0)</f>
        <v>#N/A</v>
      </c>
      <c r="Q747" s="10" t="e">
        <f>VLOOKUP(F747,'BASE CONTATOS'!C:D,2,0)</f>
        <v>#N/A</v>
      </c>
    </row>
    <row r="748" spans="2:17" x14ac:dyDescent="0.3">
      <c r="B748">
        <f>CSV!M747</f>
        <v>2020</v>
      </c>
      <c r="C748">
        <f>CSV!O747</f>
        <v>4</v>
      </c>
      <c r="D748" s="6">
        <f>CSV!P747</f>
        <v>27</v>
      </c>
      <c r="F748">
        <f>CSV!K747</f>
        <v>62286</v>
      </c>
      <c r="G748">
        <f>CSV!L747</f>
        <v>2349</v>
      </c>
      <c r="H748" t="str">
        <f>IFERROR(VLOOKUP(G748,Sheet3!B:C,2,0),"")</f>
        <v>AÇÚCAR</v>
      </c>
      <c r="I748">
        <v>4</v>
      </c>
      <c r="K748">
        <f>VLOOKUP(G748,Sheet3!B:E,4,0)</f>
        <v>10.74</v>
      </c>
      <c r="O748" s="9">
        <f t="shared" si="11"/>
        <v>10.74</v>
      </c>
      <c r="P748" s="10" t="str">
        <f>VLOOKUP(C748,DE_PARA!H:I,2,0)</f>
        <v>Abril</v>
      </c>
      <c r="Q748" s="10" t="str">
        <f>VLOOKUP(F748,'BASE CONTATOS'!C:D,2,0)</f>
        <v>Steffan</v>
      </c>
    </row>
    <row r="749" spans="2:17" x14ac:dyDescent="0.3">
      <c r="B749" t="str">
        <f>CSV!M748</f>
        <v/>
      </c>
      <c r="C749" t="str">
        <f>CSV!O748</f>
        <v/>
      </c>
      <c r="D749" s="6" t="e">
        <f>CSV!P748</f>
        <v>#VALUE!</v>
      </c>
      <c r="F749" t="str">
        <f>CSV!K748</f>
        <v/>
      </c>
      <c r="G749" t="str">
        <f>CSV!L748</f>
        <v/>
      </c>
      <c r="H749" t="str">
        <f>IFERROR(VLOOKUP(G749,Sheet3!B:C,2,0),"")</f>
        <v/>
      </c>
      <c r="I749">
        <v>9</v>
      </c>
      <c r="K749" t="e">
        <f>VLOOKUP(G749,Sheet3!B:E,4,0)</f>
        <v>#N/A</v>
      </c>
      <c r="O749" s="9" t="e">
        <f t="shared" si="11"/>
        <v>#N/A</v>
      </c>
      <c r="P749" s="10" t="e">
        <f>VLOOKUP(C749,DE_PARA!H:I,2,0)</f>
        <v>#N/A</v>
      </c>
      <c r="Q749" s="10" t="e">
        <f>VLOOKUP(F749,'BASE CONTATOS'!C:D,2,0)</f>
        <v>#N/A</v>
      </c>
    </row>
    <row r="750" spans="2:17" x14ac:dyDescent="0.3">
      <c r="B750">
        <f>CSV!M749</f>
        <v>2020</v>
      </c>
      <c r="C750">
        <f>CSV!O749</f>
        <v>4</v>
      </c>
      <c r="D750" s="6">
        <f>CSV!P749</f>
        <v>6</v>
      </c>
      <c r="F750">
        <f>CSV!K749</f>
        <v>62286</v>
      </c>
      <c r="G750">
        <f>CSV!L749</f>
        <v>9084</v>
      </c>
      <c r="H750" t="str">
        <f>IFERROR(VLOOKUP(G750,Sheet3!B:C,2,0),"")</f>
        <v>MEL</v>
      </c>
      <c r="I750">
        <v>6</v>
      </c>
      <c r="K750">
        <f>VLOOKUP(G750,Sheet3!B:E,4,0)</f>
        <v>19.190000000000001</v>
      </c>
      <c r="O750" s="9">
        <f t="shared" si="11"/>
        <v>19.190000000000001</v>
      </c>
      <c r="P750" s="10" t="str">
        <f>VLOOKUP(C750,DE_PARA!H:I,2,0)</f>
        <v>Abril</v>
      </c>
      <c r="Q750" s="10" t="str">
        <f>VLOOKUP(F750,'BASE CONTATOS'!C:D,2,0)</f>
        <v>Steffan</v>
      </c>
    </row>
    <row r="751" spans="2:17" x14ac:dyDescent="0.3">
      <c r="B751" t="str">
        <f>CSV!M750</f>
        <v/>
      </c>
      <c r="C751" t="str">
        <f>CSV!O750</f>
        <v/>
      </c>
      <c r="D751" s="6" t="e">
        <f>CSV!P750</f>
        <v>#VALUE!</v>
      </c>
      <c r="F751" t="str">
        <f>CSV!K750</f>
        <v/>
      </c>
      <c r="G751" t="str">
        <f>CSV!L750</f>
        <v/>
      </c>
      <c r="H751" t="str">
        <f>IFERROR(VLOOKUP(G751,Sheet3!B:C,2,0),"")</f>
        <v/>
      </c>
      <c r="I751">
        <v>1</v>
      </c>
      <c r="K751" t="e">
        <f>VLOOKUP(G751,Sheet3!B:E,4,0)</f>
        <v>#N/A</v>
      </c>
      <c r="O751" s="9" t="e">
        <f t="shared" si="11"/>
        <v>#N/A</v>
      </c>
      <c r="P751" s="10" t="e">
        <f>VLOOKUP(C751,DE_PARA!H:I,2,0)</f>
        <v>#N/A</v>
      </c>
      <c r="Q751" s="10" t="e">
        <f>VLOOKUP(F751,'BASE CONTATOS'!C:D,2,0)</f>
        <v>#N/A</v>
      </c>
    </row>
    <row r="752" spans="2:17" x14ac:dyDescent="0.3">
      <c r="B752">
        <f>CSV!M751</f>
        <v>2020</v>
      </c>
      <c r="C752">
        <f>CSV!O751</f>
        <v>4</v>
      </c>
      <c r="D752" s="6">
        <f>CSV!P751</f>
        <v>19</v>
      </c>
      <c r="F752">
        <f>CSV!K751</f>
        <v>98663</v>
      </c>
      <c r="G752">
        <f>CSV!L751</f>
        <v>9084</v>
      </c>
      <c r="H752" t="str">
        <f>IFERROR(VLOOKUP(G752,Sheet3!B:C,2,0),"")</f>
        <v>MEL</v>
      </c>
      <c r="I752">
        <v>10</v>
      </c>
      <c r="K752">
        <f>VLOOKUP(G752,Sheet3!B:E,4,0)</f>
        <v>19.190000000000001</v>
      </c>
      <c r="O752" s="9">
        <f t="shared" si="11"/>
        <v>19.190000000000001</v>
      </c>
      <c r="P752" s="10" t="str">
        <f>VLOOKUP(C752,DE_PARA!H:I,2,0)</f>
        <v>Abril</v>
      </c>
      <c r="Q752" s="10" t="str">
        <f>VLOOKUP(F752,'BASE CONTATOS'!C:D,2,0)</f>
        <v>Natalia</v>
      </c>
    </row>
    <row r="753" spans="2:17" x14ac:dyDescent="0.3">
      <c r="B753" t="str">
        <f>CSV!M752</f>
        <v/>
      </c>
      <c r="C753" t="str">
        <f>CSV!O752</f>
        <v/>
      </c>
      <c r="D753" s="6" t="e">
        <f>CSV!P752</f>
        <v>#VALUE!</v>
      </c>
      <c r="F753" t="str">
        <f>CSV!K752</f>
        <v/>
      </c>
      <c r="G753" t="str">
        <f>CSV!L752</f>
        <v/>
      </c>
      <c r="H753" t="str">
        <f>IFERROR(VLOOKUP(G753,Sheet3!B:C,2,0),"")</f>
        <v/>
      </c>
      <c r="I753">
        <v>9</v>
      </c>
      <c r="K753" t="e">
        <f>VLOOKUP(G753,Sheet3!B:E,4,0)</f>
        <v>#N/A</v>
      </c>
      <c r="O753" s="9" t="e">
        <f t="shared" si="11"/>
        <v>#N/A</v>
      </c>
      <c r="P753" s="10" t="e">
        <f>VLOOKUP(C753,DE_PARA!H:I,2,0)</f>
        <v>#N/A</v>
      </c>
      <c r="Q753" s="10" t="e">
        <f>VLOOKUP(F753,'BASE CONTATOS'!C:D,2,0)</f>
        <v>#N/A</v>
      </c>
    </row>
    <row r="754" spans="2:17" x14ac:dyDescent="0.3">
      <c r="B754">
        <f>CSV!M753</f>
        <v>2020</v>
      </c>
      <c r="C754">
        <f>CSV!O753</f>
        <v>4</v>
      </c>
      <c r="D754" s="6">
        <f>CSV!P753</f>
        <v>5</v>
      </c>
      <c r="F754">
        <f>CSV!K753</f>
        <v>56365</v>
      </c>
      <c r="G754">
        <f>CSV!L753</f>
        <v>988</v>
      </c>
      <c r="H754" t="str">
        <f>IFERROR(VLOOKUP(G754,Sheet3!B:C,2,0),"")</f>
        <v>MACARRÃO</v>
      </c>
      <c r="I754">
        <v>3</v>
      </c>
      <c r="K754">
        <f>VLOOKUP(G754,Sheet3!B:E,4,0)</f>
        <v>4.75</v>
      </c>
      <c r="O754" s="9">
        <f t="shared" si="11"/>
        <v>4.75</v>
      </c>
      <c r="P754" s="10" t="str">
        <f>VLOOKUP(C754,DE_PARA!H:I,2,0)</f>
        <v>Abril</v>
      </c>
      <c r="Q754" s="10" t="str">
        <f>VLOOKUP(F754,'BASE CONTATOS'!C:D,2,0)</f>
        <v>Dr. Januário</v>
      </c>
    </row>
    <row r="755" spans="2:17" x14ac:dyDescent="0.3">
      <c r="B755" t="str">
        <f>CSV!M754</f>
        <v/>
      </c>
      <c r="C755" t="str">
        <f>CSV!O754</f>
        <v/>
      </c>
      <c r="D755" s="6" t="e">
        <f>CSV!P754</f>
        <v>#VALUE!</v>
      </c>
      <c r="F755" t="str">
        <f>CSV!K754</f>
        <v/>
      </c>
      <c r="G755" t="str">
        <f>CSV!L754</f>
        <v/>
      </c>
      <c r="H755" t="str">
        <f>IFERROR(VLOOKUP(G755,Sheet3!B:C,2,0),"")</f>
        <v/>
      </c>
      <c r="I755">
        <v>9</v>
      </c>
      <c r="K755" t="e">
        <f>VLOOKUP(G755,Sheet3!B:E,4,0)</f>
        <v>#N/A</v>
      </c>
      <c r="O755" s="9" t="e">
        <f t="shared" si="11"/>
        <v>#N/A</v>
      </c>
      <c r="P755" s="10" t="e">
        <f>VLOOKUP(C755,DE_PARA!H:I,2,0)</f>
        <v>#N/A</v>
      </c>
      <c r="Q755" s="10" t="e">
        <f>VLOOKUP(F755,'BASE CONTATOS'!C:D,2,0)</f>
        <v>#N/A</v>
      </c>
    </row>
    <row r="756" spans="2:17" x14ac:dyDescent="0.3">
      <c r="B756">
        <f>CSV!M755</f>
        <v>2020</v>
      </c>
      <c r="C756">
        <f>CSV!O755</f>
        <v>4</v>
      </c>
      <c r="D756" s="6">
        <f>CSV!P755</f>
        <v>8</v>
      </c>
      <c r="F756">
        <f>CSV!K755</f>
        <v>62900</v>
      </c>
      <c r="G756">
        <f>CSV!L755</f>
        <v>9084</v>
      </c>
      <c r="H756" t="str">
        <f>IFERROR(VLOOKUP(G756,Sheet3!B:C,2,0),"")</f>
        <v>MEL</v>
      </c>
      <c r="I756">
        <v>10</v>
      </c>
      <c r="K756">
        <f>VLOOKUP(G756,Sheet3!B:E,4,0)</f>
        <v>19.190000000000001</v>
      </c>
      <c r="O756" s="9">
        <f t="shared" si="11"/>
        <v>19.190000000000001</v>
      </c>
      <c r="P756" s="10" t="str">
        <f>VLOOKUP(C756,DE_PARA!H:I,2,0)</f>
        <v>Abril</v>
      </c>
      <c r="Q756" s="10" t="str">
        <f>VLOOKUP(F756,'BASE CONTATOS'!C:D,2,0)</f>
        <v>Bial</v>
      </c>
    </row>
    <row r="757" spans="2:17" x14ac:dyDescent="0.3">
      <c r="B757" t="str">
        <f>CSV!M756</f>
        <v/>
      </c>
      <c r="C757" t="str">
        <f>CSV!O756</f>
        <v/>
      </c>
      <c r="D757" s="6" t="e">
        <f>CSV!P756</f>
        <v>#VALUE!</v>
      </c>
      <c r="F757" t="str">
        <f>CSV!K756</f>
        <v/>
      </c>
      <c r="G757" t="str">
        <f>CSV!L756</f>
        <v/>
      </c>
      <c r="H757" t="str">
        <f>IFERROR(VLOOKUP(G757,Sheet3!B:C,2,0),"")</f>
        <v/>
      </c>
      <c r="I757">
        <v>4</v>
      </c>
      <c r="K757" t="e">
        <f>VLOOKUP(G757,Sheet3!B:E,4,0)</f>
        <v>#N/A</v>
      </c>
      <c r="O757" s="9" t="e">
        <f t="shared" si="11"/>
        <v>#N/A</v>
      </c>
      <c r="P757" s="10" t="e">
        <f>VLOOKUP(C757,DE_PARA!H:I,2,0)</f>
        <v>#N/A</v>
      </c>
      <c r="Q757" s="10" t="e">
        <f>VLOOKUP(F757,'BASE CONTATOS'!C:D,2,0)</f>
        <v>#N/A</v>
      </c>
    </row>
    <row r="758" spans="2:17" x14ac:dyDescent="0.3">
      <c r="B758">
        <f>CSV!M757</f>
        <v>2020</v>
      </c>
      <c r="C758">
        <f>CSV!O757</f>
        <v>4</v>
      </c>
      <c r="D758" s="6">
        <f>CSV!P757</f>
        <v>15</v>
      </c>
      <c r="F758">
        <f>CSV!K757</f>
        <v>62900</v>
      </c>
      <c r="G758">
        <f>CSV!L757</f>
        <v>988</v>
      </c>
      <c r="H758" t="str">
        <f>IFERROR(VLOOKUP(G758,Sheet3!B:C,2,0),"")</f>
        <v>MACARRÃO</v>
      </c>
      <c r="I758">
        <v>4</v>
      </c>
      <c r="K758">
        <f>VLOOKUP(G758,Sheet3!B:E,4,0)</f>
        <v>4.75</v>
      </c>
      <c r="O758" s="9">
        <f t="shared" si="11"/>
        <v>4.75</v>
      </c>
      <c r="P758" s="10" t="str">
        <f>VLOOKUP(C758,DE_PARA!H:I,2,0)</f>
        <v>Abril</v>
      </c>
      <c r="Q758" s="10" t="str">
        <f>VLOOKUP(F758,'BASE CONTATOS'!C:D,2,0)</f>
        <v>Bial</v>
      </c>
    </row>
    <row r="759" spans="2:17" x14ac:dyDescent="0.3">
      <c r="B759" t="str">
        <f>CSV!M758</f>
        <v/>
      </c>
      <c r="C759" t="str">
        <f>CSV!O758</f>
        <v/>
      </c>
      <c r="D759" s="6" t="e">
        <f>CSV!P758</f>
        <v>#VALUE!</v>
      </c>
      <c r="F759" t="str">
        <f>CSV!K758</f>
        <v/>
      </c>
      <c r="G759" t="str">
        <f>CSV!L758</f>
        <v/>
      </c>
      <c r="H759" t="str">
        <f>IFERROR(VLOOKUP(G759,Sheet3!B:C,2,0),"")</f>
        <v/>
      </c>
      <c r="I759">
        <v>3</v>
      </c>
      <c r="K759" t="e">
        <f>VLOOKUP(G759,Sheet3!B:E,4,0)</f>
        <v>#N/A</v>
      </c>
      <c r="O759" s="9" t="e">
        <f t="shared" si="11"/>
        <v>#N/A</v>
      </c>
      <c r="P759" s="10" t="e">
        <f>VLOOKUP(C759,DE_PARA!H:I,2,0)</f>
        <v>#N/A</v>
      </c>
      <c r="Q759" s="10" t="e">
        <f>VLOOKUP(F759,'BASE CONTATOS'!C:D,2,0)</f>
        <v>#N/A</v>
      </c>
    </row>
    <row r="760" spans="2:17" x14ac:dyDescent="0.3">
      <c r="B760">
        <f>CSV!M759</f>
        <v>2020</v>
      </c>
      <c r="C760">
        <f>CSV!O759</f>
        <v>4</v>
      </c>
      <c r="D760" s="6">
        <f>CSV!P759</f>
        <v>20</v>
      </c>
      <c r="F760">
        <f>CSV!K759</f>
        <v>12278</v>
      </c>
      <c r="G760">
        <f>CSV!L759</f>
        <v>9096</v>
      </c>
      <c r="H760" t="str">
        <f>IFERROR(VLOOKUP(G760,Sheet3!B:C,2,0),"")</f>
        <v>AVEIA</v>
      </c>
      <c r="I760">
        <v>7</v>
      </c>
      <c r="K760">
        <f>VLOOKUP(G760,Sheet3!B:E,4,0)</f>
        <v>13.9</v>
      </c>
      <c r="O760" s="9">
        <f t="shared" si="11"/>
        <v>13.9</v>
      </c>
      <c r="P760" s="10" t="str">
        <f>VLOOKUP(C760,DE_PARA!H:I,2,0)</f>
        <v>Abril</v>
      </c>
      <c r="Q760" s="10" t="str">
        <f>VLOOKUP(F760,'BASE CONTATOS'!C:D,2,0)</f>
        <v>Silvinha</v>
      </c>
    </row>
    <row r="761" spans="2:17" x14ac:dyDescent="0.3">
      <c r="B761" t="str">
        <f>CSV!M760</f>
        <v/>
      </c>
      <c r="C761" t="str">
        <f>CSV!O760</f>
        <v/>
      </c>
      <c r="D761" s="6" t="e">
        <f>CSV!P760</f>
        <v>#VALUE!</v>
      </c>
      <c r="F761" t="str">
        <f>CSV!K760</f>
        <v/>
      </c>
      <c r="G761" t="str">
        <f>CSV!L760</f>
        <v/>
      </c>
      <c r="H761" t="str">
        <f>IFERROR(VLOOKUP(G761,Sheet3!B:C,2,0),"")</f>
        <v/>
      </c>
      <c r="I761">
        <v>1</v>
      </c>
      <c r="K761" t="e">
        <f>VLOOKUP(G761,Sheet3!B:E,4,0)</f>
        <v>#N/A</v>
      </c>
      <c r="O761" s="9" t="e">
        <f t="shared" si="11"/>
        <v>#N/A</v>
      </c>
      <c r="P761" s="10" t="e">
        <f>VLOOKUP(C761,DE_PARA!H:I,2,0)</f>
        <v>#N/A</v>
      </c>
      <c r="Q761" s="10" t="e">
        <f>VLOOKUP(F761,'BASE CONTATOS'!C:D,2,0)</f>
        <v>#N/A</v>
      </c>
    </row>
    <row r="762" spans="2:17" x14ac:dyDescent="0.3">
      <c r="B762">
        <f>CSV!M761</f>
        <v>2020</v>
      </c>
      <c r="C762">
        <f>CSV!O761</f>
        <v>5</v>
      </c>
      <c r="D762" s="6">
        <f>CSV!P761</f>
        <v>15</v>
      </c>
      <c r="F762">
        <f>CSV!K761</f>
        <v>62286</v>
      </c>
      <c r="G762">
        <f>CSV!L761</f>
        <v>2349</v>
      </c>
      <c r="H762" t="str">
        <f>IFERROR(VLOOKUP(G762,Sheet3!B:C,2,0),"")</f>
        <v>AÇÚCAR</v>
      </c>
      <c r="I762">
        <v>5</v>
      </c>
      <c r="K762">
        <f>VLOOKUP(G762,Sheet3!B:E,4,0)</f>
        <v>10.74</v>
      </c>
      <c r="O762" s="9">
        <f t="shared" si="11"/>
        <v>10.74</v>
      </c>
      <c r="P762" s="10" t="str">
        <f>VLOOKUP(C762,DE_PARA!H:I,2,0)</f>
        <v>Maio</v>
      </c>
      <c r="Q762" s="10" t="str">
        <f>VLOOKUP(F762,'BASE CONTATOS'!C:D,2,0)</f>
        <v>Steffan</v>
      </c>
    </row>
    <row r="763" spans="2:17" x14ac:dyDescent="0.3">
      <c r="B763" t="str">
        <f>CSV!M762</f>
        <v/>
      </c>
      <c r="C763" t="str">
        <f>CSV!O762</f>
        <v/>
      </c>
      <c r="D763" s="6" t="e">
        <f>CSV!P762</f>
        <v>#VALUE!</v>
      </c>
      <c r="F763" t="str">
        <f>CSV!K762</f>
        <v/>
      </c>
      <c r="G763" t="str">
        <f>CSV!L762</f>
        <v/>
      </c>
      <c r="H763" t="str">
        <f>IFERROR(VLOOKUP(G763,Sheet3!B:C,2,0),"")</f>
        <v/>
      </c>
      <c r="I763">
        <v>6</v>
      </c>
      <c r="K763" t="e">
        <f>VLOOKUP(G763,Sheet3!B:E,4,0)</f>
        <v>#N/A</v>
      </c>
      <c r="O763" s="9" t="e">
        <f t="shared" si="11"/>
        <v>#N/A</v>
      </c>
      <c r="P763" s="10" t="e">
        <f>VLOOKUP(C763,DE_PARA!H:I,2,0)</f>
        <v>#N/A</v>
      </c>
      <c r="Q763" s="10" t="e">
        <f>VLOOKUP(F763,'BASE CONTATOS'!C:D,2,0)</f>
        <v>#N/A</v>
      </c>
    </row>
    <row r="764" spans="2:17" x14ac:dyDescent="0.3">
      <c r="B764">
        <f>CSV!M763</f>
        <v>2020</v>
      </c>
      <c r="C764">
        <f>CSV!O763</f>
        <v>5</v>
      </c>
      <c r="D764" s="6">
        <f>CSV!P763</f>
        <v>2</v>
      </c>
      <c r="F764">
        <f>CSV!K763</f>
        <v>62900</v>
      </c>
      <c r="G764">
        <f>CSV!L763</f>
        <v>9084</v>
      </c>
      <c r="H764" t="str">
        <f>IFERROR(VLOOKUP(G764,Sheet3!B:C,2,0),"")</f>
        <v>MEL</v>
      </c>
      <c r="I764">
        <v>6</v>
      </c>
      <c r="K764">
        <f>VLOOKUP(G764,Sheet3!B:E,4,0)</f>
        <v>19.190000000000001</v>
      </c>
      <c r="O764" s="9">
        <f t="shared" si="11"/>
        <v>19.190000000000001</v>
      </c>
      <c r="P764" s="10" t="str">
        <f>VLOOKUP(C764,DE_PARA!H:I,2,0)</f>
        <v>Maio</v>
      </c>
      <c r="Q764" s="10" t="str">
        <f>VLOOKUP(F764,'BASE CONTATOS'!C:D,2,0)</f>
        <v>Bial</v>
      </c>
    </row>
    <row r="765" spans="2:17" x14ac:dyDescent="0.3">
      <c r="B765" t="str">
        <f>CSV!M764</f>
        <v/>
      </c>
      <c r="C765" t="str">
        <f>CSV!O764</f>
        <v/>
      </c>
      <c r="D765" s="6" t="e">
        <f>CSV!P764</f>
        <v>#VALUE!</v>
      </c>
      <c r="F765" t="str">
        <f>CSV!K764</f>
        <v/>
      </c>
      <c r="G765" t="str">
        <f>CSV!L764</f>
        <v/>
      </c>
      <c r="H765" t="str">
        <f>IFERROR(VLOOKUP(G765,Sheet3!B:C,2,0),"")</f>
        <v/>
      </c>
      <c r="I765">
        <v>5</v>
      </c>
      <c r="K765" t="e">
        <f>VLOOKUP(G765,Sheet3!B:E,4,0)</f>
        <v>#N/A</v>
      </c>
      <c r="O765" s="9" t="e">
        <f t="shared" si="11"/>
        <v>#N/A</v>
      </c>
      <c r="P765" s="10" t="e">
        <f>VLOOKUP(C765,DE_PARA!H:I,2,0)</f>
        <v>#N/A</v>
      </c>
      <c r="Q765" s="10" t="e">
        <f>VLOOKUP(F765,'BASE CONTATOS'!C:D,2,0)</f>
        <v>#N/A</v>
      </c>
    </row>
    <row r="766" spans="2:17" x14ac:dyDescent="0.3">
      <c r="B766">
        <f>CSV!M765</f>
        <v>2020</v>
      </c>
      <c r="C766">
        <f>CSV!O765</f>
        <v>5</v>
      </c>
      <c r="D766" s="6">
        <f>CSV!P765</f>
        <v>27</v>
      </c>
      <c r="F766">
        <f>CSV!K765</f>
        <v>61673</v>
      </c>
      <c r="G766">
        <f>CSV!L765</f>
        <v>9084</v>
      </c>
      <c r="H766" t="str">
        <f>IFERROR(VLOOKUP(G766,Sheet3!B:C,2,0),"")</f>
        <v>MEL</v>
      </c>
      <c r="I766">
        <v>8</v>
      </c>
      <c r="K766">
        <f>VLOOKUP(G766,Sheet3!B:E,4,0)</f>
        <v>19.190000000000001</v>
      </c>
      <c r="O766" s="9">
        <f t="shared" si="11"/>
        <v>19.190000000000001</v>
      </c>
      <c r="P766" s="10" t="str">
        <f>VLOOKUP(C766,DE_PARA!H:I,2,0)</f>
        <v>Maio</v>
      </c>
      <c r="Q766" s="10" t="str">
        <f>VLOOKUP(F766,'BASE CONTATOS'!C:D,2,0)</f>
        <v>Pedro</v>
      </c>
    </row>
    <row r="767" spans="2:17" x14ac:dyDescent="0.3">
      <c r="B767" t="str">
        <f>CSV!M766</f>
        <v/>
      </c>
      <c r="C767" t="str">
        <f>CSV!O766</f>
        <v/>
      </c>
      <c r="D767" s="6" t="e">
        <f>CSV!P766</f>
        <v>#VALUE!</v>
      </c>
      <c r="F767" t="str">
        <f>CSV!K766</f>
        <v/>
      </c>
      <c r="G767" t="str">
        <f>CSV!L766</f>
        <v/>
      </c>
      <c r="H767" t="str">
        <f>IFERROR(VLOOKUP(G767,Sheet3!B:C,2,0),"")</f>
        <v/>
      </c>
      <c r="I767">
        <v>8</v>
      </c>
      <c r="K767" t="e">
        <f>VLOOKUP(G767,Sheet3!B:E,4,0)</f>
        <v>#N/A</v>
      </c>
      <c r="O767" s="9" t="e">
        <f t="shared" si="11"/>
        <v>#N/A</v>
      </c>
      <c r="P767" s="10" t="e">
        <f>VLOOKUP(C767,DE_PARA!H:I,2,0)</f>
        <v>#N/A</v>
      </c>
      <c r="Q767" s="10" t="e">
        <f>VLOOKUP(F767,'BASE CONTATOS'!C:D,2,0)</f>
        <v>#N/A</v>
      </c>
    </row>
    <row r="768" spans="2:17" x14ac:dyDescent="0.3">
      <c r="B768">
        <f>CSV!M767</f>
        <v>2020</v>
      </c>
      <c r="C768">
        <f>CSV!O767</f>
        <v>5</v>
      </c>
      <c r="D768" s="6">
        <f>CSV!P767</f>
        <v>2</v>
      </c>
      <c r="F768">
        <f>CSV!K767</f>
        <v>27697</v>
      </c>
      <c r="G768">
        <f>CSV!L767</f>
        <v>504</v>
      </c>
      <c r="H768" t="str">
        <f>IFERROR(VLOOKUP(G768,Sheet3!B:C,2,0),"")</f>
        <v>LEITE</v>
      </c>
      <c r="I768">
        <v>6</v>
      </c>
      <c r="K768">
        <f>VLOOKUP(G768,Sheet3!B:E,4,0)</f>
        <v>3.99</v>
      </c>
      <c r="O768" s="9">
        <f t="shared" si="11"/>
        <v>3.99</v>
      </c>
      <c r="P768" s="10" t="str">
        <f>VLOOKUP(C768,DE_PARA!H:I,2,0)</f>
        <v>Maio</v>
      </c>
      <c r="Q768" s="10" t="e">
        <f>VLOOKUP(F768,'BASE CONTATOS'!C:D,2,0)</f>
        <v>#N/A</v>
      </c>
    </row>
    <row r="769" spans="2:17" x14ac:dyDescent="0.3">
      <c r="B769" t="str">
        <f>CSV!M768</f>
        <v/>
      </c>
      <c r="C769" t="str">
        <f>CSV!O768</f>
        <v/>
      </c>
      <c r="D769" s="6" t="e">
        <f>CSV!P768</f>
        <v>#VALUE!</v>
      </c>
      <c r="F769" t="str">
        <f>CSV!K768</f>
        <v/>
      </c>
      <c r="G769" t="str">
        <f>CSV!L768</f>
        <v/>
      </c>
      <c r="H769" t="str">
        <f>IFERROR(VLOOKUP(G769,Sheet3!B:C,2,0),"")</f>
        <v/>
      </c>
      <c r="I769">
        <v>4</v>
      </c>
      <c r="K769" t="e">
        <f>VLOOKUP(G769,Sheet3!B:E,4,0)</f>
        <v>#N/A</v>
      </c>
      <c r="O769" s="9" t="e">
        <f t="shared" si="11"/>
        <v>#N/A</v>
      </c>
      <c r="P769" s="10" t="e">
        <f>VLOOKUP(C769,DE_PARA!H:I,2,0)</f>
        <v>#N/A</v>
      </c>
      <c r="Q769" s="10" t="e">
        <f>VLOOKUP(F769,'BASE CONTATOS'!C:D,2,0)</f>
        <v>#N/A</v>
      </c>
    </row>
    <row r="770" spans="2:17" x14ac:dyDescent="0.3">
      <c r="B770">
        <f>CSV!M769</f>
        <v>2020</v>
      </c>
      <c r="C770">
        <f>CSV!O769</f>
        <v>5</v>
      </c>
      <c r="D770" s="6">
        <f>CSV!P769</f>
        <v>3</v>
      </c>
      <c r="F770">
        <f>CSV!K769</f>
        <v>27697</v>
      </c>
      <c r="G770">
        <f>CSV!L769</f>
        <v>2350</v>
      </c>
      <c r="H770" t="str">
        <f>IFERROR(VLOOKUP(G770,Sheet3!B:C,2,0),"")</f>
        <v>BISCOITO</v>
      </c>
      <c r="I770">
        <v>2</v>
      </c>
      <c r="K770">
        <f>VLOOKUP(G770,Sheet3!B:E,4,0)</f>
        <v>3.94</v>
      </c>
      <c r="O770" s="9">
        <f t="shared" si="11"/>
        <v>3.94</v>
      </c>
      <c r="P770" s="10" t="str">
        <f>VLOOKUP(C770,DE_PARA!H:I,2,0)</f>
        <v>Maio</v>
      </c>
      <c r="Q770" s="10" t="e">
        <f>VLOOKUP(F770,'BASE CONTATOS'!C:D,2,0)</f>
        <v>#N/A</v>
      </c>
    </row>
    <row r="771" spans="2:17" x14ac:dyDescent="0.3">
      <c r="B771" t="str">
        <f>CSV!M770</f>
        <v/>
      </c>
      <c r="C771" t="str">
        <f>CSV!O770</f>
        <v/>
      </c>
      <c r="D771" s="6" t="e">
        <f>CSV!P770</f>
        <v>#VALUE!</v>
      </c>
      <c r="F771" t="str">
        <f>CSV!K770</f>
        <v/>
      </c>
      <c r="G771" t="str">
        <f>CSV!L770</f>
        <v/>
      </c>
      <c r="H771" t="str">
        <f>IFERROR(VLOOKUP(G771,Sheet3!B:C,2,0),"")</f>
        <v/>
      </c>
      <c r="I771">
        <v>9</v>
      </c>
      <c r="K771" t="e">
        <f>VLOOKUP(G771,Sheet3!B:E,4,0)</f>
        <v>#N/A</v>
      </c>
      <c r="O771" s="9" t="e">
        <f t="shared" ref="O771:O834" si="12">IF(K771&gt;0,K771,"PENDENTE")</f>
        <v>#N/A</v>
      </c>
      <c r="P771" s="10" t="e">
        <f>VLOOKUP(C771,DE_PARA!H:I,2,0)</f>
        <v>#N/A</v>
      </c>
      <c r="Q771" s="10" t="e">
        <f>VLOOKUP(F771,'BASE CONTATOS'!C:D,2,0)</f>
        <v>#N/A</v>
      </c>
    </row>
    <row r="772" spans="2:17" x14ac:dyDescent="0.3">
      <c r="B772">
        <f>CSV!M771</f>
        <v>2020</v>
      </c>
      <c r="C772">
        <f>CSV!O771</f>
        <v>5</v>
      </c>
      <c r="D772" s="6">
        <f>CSV!P771</f>
        <v>11</v>
      </c>
      <c r="F772">
        <f>CSV!K771</f>
        <v>57543</v>
      </c>
      <c r="G772">
        <f>CSV!L771</f>
        <v>2349</v>
      </c>
      <c r="H772" t="str">
        <f>IFERROR(VLOOKUP(G772,Sheet3!B:C,2,0),"")</f>
        <v>AÇÚCAR</v>
      </c>
      <c r="I772">
        <v>10</v>
      </c>
      <c r="K772">
        <f>VLOOKUP(G772,Sheet3!B:E,4,0)</f>
        <v>10.74</v>
      </c>
      <c r="O772" s="9">
        <f t="shared" si="12"/>
        <v>10.74</v>
      </c>
      <c r="P772" s="10" t="str">
        <f>VLOOKUP(C772,DE_PARA!H:I,2,0)</f>
        <v>Maio</v>
      </c>
      <c r="Q772" s="10" t="str">
        <f>VLOOKUP(F772,'BASE CONTATOS'!C:D,2,0)</f>
        <v>Stella</v>
      </c>
    </row>
    <row r="773" spans="2:17" x14ac:dyDescent="0.3">
      <c r="B773" t="str">
        <f>CSV!M772</f>
        <v/>
      </c>
      <c r="C773" t="str">
        <f>CSV!O772</f>
        <v/>
      </c>
      <c r="D773" s="6" t="e">
        <f>CSV!P772</f>
        <v>#VALUE!</v>
      </c>
      <c r="F773" t="str">
        <f>CSV!K772</f>
        <v/>
      </c>
      <c r="G773" t="str">
        <f>CSV!L772</f>
        <v/>
      </c>
      <c r="H773" t="str">
        <f>IFERROR(VLOOKUP(G773,Sheet3!B:C,2,0),"")</f>
        <v/>
      </c>
      <c r="I773">
        <v>1</v>
      </c>
      <c r="K773" t="e">
        <f>VLOOKUP(G773,Sheet3!B:E,4,0)</f>
        <v>#N/A</v>
      </c>
      <c r="O773" s="9" t="e">
        <f t="shared" si="12"/>
        <v>#N/A</v>
      </c>
      <c r="P773" s="10" t="e">
        <f>VLOOKUP(C773,DE_PARA!H:I,2,0)</f>
        <v>#N/A</v>
      </c>
      <c r="Q773" s="10" t="e">
        <f>VLOOKUP(F773,'BASE CONTATOS'!C:D,2,0)</f>
        <v>#N/A</v>
      </c>
    </row>
    <row r="774" spans="2:17" x14ac:dyDescent="0.3">
      <c r="B774">
        <f>CSV!M773</f>
        <v>2020</v>
      </c>
      <c r="C774">
        <f>CSV!O773</f>
        <v>5</v>
      </c>
      <c r="D774" s="6">
        <f>CSV!P773</f>
        <v>23</v>
      </c>
      <c r="F774">
        <f>CSV!K773</f>
        <v>62286</v>
      </c>
      <c r="G774">
        <f>CSV!L773</f>
        <v>2350</v>
      </c>
      <c r="H774" t="str">
        <f>IFERROR(VLOOKUP(G774,Sheet3!B:C,2,0),"")</f>
        <v>BISCOITO</v>
      </c>
      <c r="I774">
        <v>10</v>
      </c>
      <c r="K774">
        <f>VLOOKUP(G774,Sheet3!B:E,4,0)</f>
        <v>3.94</v>
      </c>
      <c r="O774" s="9">
        <f t="shared" si="12"/>
        <v>3.94</v>
      </c>
      <c r="P774" s="10" t="str">
        <f>VLOOKUP(C774,DE_PARA!H:I,2,0)</f>
        <v>Maio</v>
      </c>
      <c r="Q774" s="10" t="str">
        <f>VLOOKUP(F774,'BASE CONTATOS'!C:D,2,0)</f>
        <v>Steffan</v>
      </c>
    </row>
    <row r="775" spans="2:17" x14ac:dyDescent="0.3">
      <c r="B775" t="str">
        <f>CSV!M774</f>
        <v/>
      </c>
      <c r="C775" t="str">
        <f>CSV!O774</f>
        <v/>
      </c>
      <c r="D775" s="6" t="e">
        <f>CSV!P774</f>
        <v>#VALUE!</v>
      </c>
      <c r="F775" t="str">
        <f>CSV!K774</f>
        <v/>
      </c>
      <c r="G775" t="str">
        <f>CSV!L774</f>
        <v/>
      </c>
      <c r="H775" t="str">
        <f>IFERROR(VLOOKUP(G775,Sheet3!B:C,2,0),"")</f>
        <v/>
      </c>
      <c r="I775">
        <v>5</v>
      </c>
      <c r="K775" t="e">
        <f>VLOOKUP(G775,Sheet3!B:E,4,0)</f>
        <v>#N/A</v>
      </c>
      <c r="O775" s="9" t="e">
        <f t="shared" si="12"/>
        <v>#N/A</v>
      </c>
      <c r="P775" s="10" t="e">
        <f>VLOOKUP(C775,DE_PARA!H:I,2,0)</f>
        <v>#N/A</v>
      </c>
      <c r="Q775" s="10" t="e">
        <f>VLOOKUP(F775,'BASE CONTATOS'!C:D,2,0)</f>
        <v>#N/A</v>
      </c>
    </row>
    <row r="776" spans="2:17" x14ac:dyDescent="0.3">
      <c r="B776">
        <f>CSV!M775</f>
        <v>2020</v>
      </c>
      <c r="C776">
        <f>CSV!O775</f>
        <v>5</v>
      </c>
      <c r="D776" s="6">
        <f>CSV!P775</f>
        <v>25</v>
      </c>
      <c r="F776">
        <f>CSV!K775</f>
        <v>27697</v>
      </c>
      <c r="G776">
        <f>CSV!L775</f>
        <v>2349</v>
      </c>
      <c r="H776" t="str">
        <f>IFERROR(VLOOKUP(G776,Sheet3!B:C,2,0),"")</f>
        <v>AÇÚCAR</v>
      </c>
      <c r="I776">
        <v>8</v>
      </c>
      <c r="K776">
        <f>VLOOKUP(G776,Sheet3!B:E,4,0)</f>
        <v>10.74</v>
      </c>
      <c r="O776" s="9">
        <f t="shared" si="12"/>
        <v>10.74</v>
      </c>
      <c r="P776" s="10" t="str">
        <f>VLOOKUP(C776,DE_PARA!H:I,2,0)</f>
        <v>Maio</v>
      </c>
      <c r="Q776" s="10" t="e">
        <f>VLOOKUP(F776,'BASE CONTATOS'!C:D,2,0)</f>
        <v>#N/A</v>
      </c>
    </row>
    <row r="777" spans="2:17" x14ac:dyDescent="0.3">
      <c r="B777" t="str">
        <f>CSV!M776</f>
        <v/>
      </c>
      <c r="C777" t="str">
        <f>CSV!O776</f>
        <v/>
      </c>
      <c r="D777" s="6" t="e">
        <f>CSV!P776</f>
        <v>#VALUE!</v>
      </c>
      <c r="F777" t="str">
        <f>CSV!K776</f>
        <v/>
      </c>
      <c r="G777" t="str">
        <f>CSV!L776</f>
        <v/>
      </c>
      <c r="H777" t="str">
        <f>IFERROR(VLOOKUP(G777,Sheet3!B:C,2,0),"")</f>
        <v/>
      </c>
      <c r="I777">
        <v>1</v>
      </c>
      <c r="K777" t="e">
        <f>VLOOKUP(G777,Sheet3!B:E,4,0)</f>
        <v>#N/A</v>
      </c>
      <c r="O777" s="9" t="e">
        <f t="shared" si="12"/>
        <v>#N/A</v>
      </c>
      <c r="P777" s="10" t="e">
        <f>VLOOKUP(C777,DE_PARA!H:I,2,0)</f>
        <v>#N/A</v>
      </c>
      <c r="Q777" s="10" t="e">
        <f>VLOOKUP(F777,'BASE CONTATOS'!C:D,2,0)</f>
        <v>#N/A</v>
      </c>
    </row>
    <row r="778" spans="2:17" x14ac:dyDescent="0.3">
      <c r="B778">
        <f>CSV!M777</f>
        <v>2020</v>
      </c>
      <c r="C778">
        <f>CSV!O777</f>
        <v>5</v>
      </c>
      <c r="D778" s="6">
        <f>CSV!P777</f>
        <v>27</v>
      </c>
      <c r="F778">
        <f>CSV!K777</f>
        <v>62286</v>
      </c>
      <c r="G778">
        <f>CSV!L777</f>
        <v>9087</v>
      </c>
      <c r="H778" t="str">
        <f>IFERROR(VLOOKUP(G778,Sheet3!B:C,2,0),"")</f>
        <v>FARINHA</v>
      </c>
      <c r="I778">
        <v>9</v>
      </c>
      <c r="K778">
        <f>VLOOKUP(G778,Sheet3!B:E,4,0)</f>
        <v>19.399999999999999</v>
      </c>
      <c r="O778" s="9">
        <f t="shared" si="12"/>
        <v>19.399999999999999</v>
      </c>
      <c r="P778" s="10" t="str">
        <f>VLOOKUP(C778,DE_PARA!H:I,2,0)</f>
        <v>Maio</v>
      </c>
      <c r="Q778" s="10" t="str">
        <f>VLOOKUP(F778,'BASE CONTATOS'!C:D,2,0)</f>
        <v>Steffan</v>
      </c>
    </row>
    <row r="779" spans="2:17" x14ac:dyDescent="0.3">
      <c r="B779" t="str">
        <f>CSV!M778</f>
        <v/>
      </c>
      <c r="C779" t="str">
        <f>CSV!O778</f>
        <v/>
      </c>
      <c r="D779" s="6" t="e">
        <f>CSV!P778</f>
        <v>#VALUE!</v>
      </c>
      <c r="F779" t="str">
        <f>CSV!K778</f>
        <v/>
      </c>
      <c r="G779" t="str">
        <f>CSV!L778</f>
        <v/>
      </c>
      <c r="H779" t="str">
        <f>IFERROR(VLOOKUP(G779,Sheet3!B:C,2,0),"")</f>
        <v/>
      </c>
      <c r="I779">
        <v>2</v>
      </c>
      <c r="K779" t="e">
        <f>VLOOKUP(G779,Sheet3!B:E,4,0)</f>
        <v>#N/A</v>
      </c>
      <c r="O779" s="9" t="e">
        <f t="shared" si="12"/>
        <v>#N/A</v>
      </c>
      <c r="P779" s="10" t="e">
        <f>VLOOKUP(C779,DE_PARA!H:I,2,0)</f>
        <v>#N/A</v>
      </c>
      <c r="Q779" s="10" t="e">
        <f>VLOOKUP(F779,'BASE CONTATOS'!C:D,2,0)</f>
        <v>#N/A</v>
      </c>
    </row>
    <row r="780" spans="2:17" x14ac:dyDescent="0.3">
      <c r="B780">
        <f>CSV!M779</f>
        <v>2020</v>
      </c>
      <c r="C780">
        <f>CSV!O779</f>
        <v>5</v>
      </c>
      <c r="D780" s="6">
        <f>CSV!P779</f>
        <v>16</v>
      </c>
      <c r="F780">
        <f>CSV!K779</f>
        <v>61673</v>
      </c>
      <c r="G780">
        <f>CSV!L779</f>
        <v>9096</v>
      </c>
      <c r="H780" t="str">
        <f>IFERROR(VLOOKUP(G780,Sheet3!B:C,2,0),"")</f>
        <v>AVEIA</v>
      </c>
      <c r="I780">
        <v>8</v>
      </c>
      <c r="K780">
        <f>VLOOKUP(G780,Sheet3!B:E,4,0)</f>
        <v>13.9</v>
      </c>
      <c r="O780" s="9">
        <f t="shared" si="12"/>
        <v>13.9</v>
      </c>
      <c r="P780" s="10" t="str">
        <f>VLOOKUP(C780,DE_PARA!H:I,2,0)</f>
        <v>Maio</v>
      </c>
      <c r="Q780" s="10" t="str">
        <f>VLOOKUP(F780,'BASE CONTATOS'!C:D,2,0)</f>
        <v>Pedro</v>
      </c>
    </row>
    <row r="781" spans="2:17" x14ac:dyDescent="0.3">
      <c r="B781" t="str">
        <f>CSV!M780</f>
        <v/>
      </c>
      <c r="C781" t="str">
        <f>CSV!O780</f>
        <v/>
      </c>
      <c r="D781" s="6" t="e">
        <f>CSV!P780</f>
        <v>#VALUE!</v>
      </c>
      <c r="F781" t="str">
        <f>CSV!K780</f>
        <v/>
      </c>
      <c r="G781" t="str">
        <f>CSV!L780</f>
        <v/>
      </c>
      <c r="H781" t="str">
        <f>IFERROR(VLOOKUP(G781,Sheet3!B:C,2,0),"")</f>
        <v/>
      </c>
      <c r="I781">
        <v>2</v>
      </c>
      <c r="K781" t="e">
        <f>VLOOKUP(G781,Sheet3!B:E,4,0)</f>
        <v>#N/A</v>
      </c>
      <c r="O781" s="9" t="e">
        <f t="shared" si="12"/>
        <v>#N/A</v>
      </c>
      <c r="P781" s="10" t="e">
        <f>VLOOKUP(C781,DE_PARA!H:I,2,0)</f>
        <v>#N/A</v>
      </c>
      <c r="Q781" s="10" t="e">
        <f>VLOOKUP(F781,'BASE CONTATOS'!C:D,2,0)</f>
        <v>#N/A</v>
      </c>
    </row>
    <row r="782" spans="2:17" x14ac:dyDescent="0.3">
      <c r="B782">
        <f>CSV!M781</f>
        <v>2020</v>
      </c>
      <c r="C782">
        <f>CSV!O781</f>
        <v>5</v>
      </c>
      <c r="D782" s="6">
        <f>CSV!P781</f>
        <v>18</v>
      </c>
      <c r="F782">
        <f>CSV!K781</f>
        <v>62286</v>
      </c>
      <c r="G782">
        <f>CSV!L781</f>
        <v>504</v>
      </c>
      <c r="H782" t="str">
        <f>IFERROR(VLOOKUP(G782,Sheet3!B:C,2,0),"")</f>
        <v>LEITE</v>
      </c>
      <c r="I782">
        <v>6</v>
      </c>
      <c r="K782">
        <f>VLOOKUP(G782,Sheet3!B:E,4,0)</f>
        <v>3.99</v>
      </c>
      <c r="O782" s="9">
        <f t="shared" si="12"/>
        <v>3.99</v>
      </c>
      <c r="P782" s="10" t="str">
        <f>VLOOKUP(C782,DE_PARA!H:I,2,0)</f>
        <v>Maio</v>
      </c>
      <c r="Q782" s="10" t="str">
        <f>VLOOKUP(F782,'BASE CONTATOS'!C:D,2,0)</f>
        <v>Steffan</v>
      </c>
    </row>
    <row r="783" spans="2:17" x14ac:dyDescent="0.3">
      <c r="B783" t="str">
        <f>CSV!M782</f>
        <v/>
      </c>
      <c r="C783" t="str">
        <f>CSV!O782</f>
        <v/>
      </c>
      <c r="D783" s="6" t="e">
        <f>CSV!P782</f>
        <v>#VALUE!</v>
      </c>
      <c r="F783" t="str">
        <f>CSV!K782</f>
        <v/>
      </c>
      <c r="G783" t="str">
        <f>CSV!L782</f>
        <v/>
      </c>
      <c r="H783" t="str">
        <f>IFERROR(VLOOKUP(G783,Sheet3!B:C,2,0),"")</f>
        <v/>
      </c>
      <c r="I783">
        <v>9</v>
      </c>
      <c r="K783" t="e">
        <f>VLOOKUP(G783,Sheet3!B:E,4,0)</f>
        <v>#N/A</v>
      </c>
      <c r="O783" s="9" t="e">
        <f t="shared" si="12"/>
        <v>#N/A</v>
      </c>
      <c r="P783" s="10" t="e">
        <f>VLOOKUP(C783,DE_PARA!H:I,2,0)</f>
        <v>#N/A</v>
      </c>
      <c r="Q783" s="10" t="e">
        <f>VLOOKUP(F783,'BASE CONTATOS'!C:D,2,0)</f>
        <v>#N/A</v>
      </c>
    </row>
    <row r="784" spans="2:17" x14ac:dyDescent="0.3">
      <c r="B784">
        <f>CSV!M783</f>
        <v>2020</v>
      </c>
      <c r="C784">
        <f>CSV!O783</f>
        <v>5</v>
      </c>
      <c r="D784" s="6">
        <f>CSV!P783</f>
        <v>20</v>
      </c>
      <c r="F784">
        <f>CSV!K783</f>
        <v>62286</v>
      </c>
      <c r="G784">
        <f>CSV!L783</f>
        <v>9084</v>
      </c>
      <c r="H784" t="str">
        <f>IFERROR(VLOOKUP(G784,Sheet3!B:C,2,0),"")</f>
        <v>MEL</v>
      </c>
      <c r="I784">
        <v>8</v>
      </c>
      <c r="K784">
        <f>VLOOKUP(G784,Sheet3!B:E,4,0)</f>
        <v>19.190000000000001</v>
      </c>
      <c r="O784" s="9">
        <f t="shared" si="12"/>
        <v>19.190000000000001</v>
      </c>
      <c r="P784" s="10" t="str">
        <f>VLOOKUP(C784,DE_PARA!H:I,2,0)</f>
        <v>Maio</v>
      </c>
      <c r="Q784" s="10" t="str">
        <f>VLOOKUP(F784,'BASE CONTATOS'!C:D,2,0)</f>
        <v>Steffan</v>
      </c>
    </row>
    <row r="785" spans="2:17" x14ac:dyDescent="0.3">
      <c r="B785" t="str">
        <f>CSV!M784</f>
        <v/>
      </c>
      <c r="C785" t="str">
        <f>CSV!O784</f>
        <v/>
      </c>
      <c r="D785" s="6" t="e">
        <f>CSV!P784</f>
        <v>#VALUE!</v>
      </c>
      <c r="F785" t="str">
        <f>CSV!K784</f>
        <v/>
      </c>
      <c r="G785" t="str">
        <f>CSV!L784</f>
        <v/>
      </c>
      <c r="H785" t="str">
        <f>IFERROR(VLOOKUP(G785,Sheet3!B:C,2,0),"")</f>
        <v/>
      </c>
      <c r="I785">
        <v>10</v>
      </c>
      <c r="K785" t="e">
        <f>VLOOKUP(G785,Sheet3!B:E,4,0)</f>
        <v>#N/A</v>
      </c>
      <c r="O785" s="9" t="e">
        <f t="shared" si="12"/>
        <v>#N/A</v>
      </c>
      <c r="P785" s="10" t="e">
        <f>VLOOKUP(C785,DE_PARA!H:I,2,0)</f>
        <v>#N/A</v>
      </c>
      <c r="Q785" s="10" t="e">
        <f>VLOOKUP(F785,'BASE CONTATOS'!C:D,2,0)</f>
        <v>#N/A</v>
      </c>
    </row>
    <row r="786" spans="2:17" x14ac:dyDescent="0.3">
      <c r="B786">
        <f>CSV!M785</f>
        <v>2020</v>
      </c>
      <c r="C786">
        <f>CSV!O785</f>
        <v>5</v>
      </c>
      <c r="D786" s="6">
        <f>CSV!P785</f>
        <v>17</v>
      </c>
      <c r="F786">
        <f>CSV!K785</f>
        <v>27697</v>
      </c>
      <c r="G786">
        <f>CSV!L785</f>
        <v>503</v>
      </c>
      <c r="H786" t="str">
        <f>IFERROR(VLOOKUP(G786,Sheet3!B:C,2,0),"")</f>
        <v>CARVÃO</v>
      </c>
      <c r="I786">
        <v>4</v>
      </c>
      <c r="K786">
        <f>VLOOKUP(G786,Sheet3!B:E,4,0)</f>
        <v>15.94</v>
      </c>
      <c r="O786" s="9">
        <f t="shared" si="12"/>
        <v>15.94</v>
      </c>
      <c r="P786" s="10" t="str">
        <f>VLOOKUP(C786,DE_PARA!H:I,2,0)</f>
        <v>Maio</v>
      </c>
      <c r="Q786" s="10" t="e">
        <f>VLOOKUP(F786,'BASE CONTATOS'!C:D,2,0)</f>
        <v>#N/A</v>
      </c>
    </row>
    <row r="787" spans="2:17" x14ac:dyDescent="0.3">
      <c r="B787" t="str">
        <f>CSV!M786</f>
        <v/>
      </c>
      <c r="C787" t="str">
        <f>CSV!O786</f>
        <v/>
      </c>
      <c r="D787" s="6" t="e">
        <f>CSV!P786</f>
        <v>#VALUE!</v>
      </c>
      <c r="F787" t="str">
        <f>CSV!K786</f>
        <v/>
      </c>
      <c r="G787" t="str">
        <f>CSV!L786</f>
        <v/>
      </c>
      <c r="H787" t="str">
        <f>IFERROR(VLOOKUP(G787,Sheet3!B:C,2,0),"")</f>
        <v/>
      </c>
      <c r="I787">
        <v>3</v>
      </c>
      <c r="K787" t="e">
        <f>VLOOKUP(G787,Sheet3!B:E,4,0)</f>
        <v>#N/A</v>
      </c>
      <c r="O787" s="9" t="e">
        <f t="shared" si="12"/>
        <v>#N/A</v>
      </c>
      <c r="P787" s="10" t="e">
        <f>VLOOKUP(C787,DE_PARA!H:I,2,0)</f>
        <v>#N/A</v>
      </c>
      <c r="Q787" s="10" t="e">
        <f>VLOOKUP(F787,'BASE CONTATOS'!C:D,2,0)</f>
        <v>#N/A</v>
      </c>
    </row>
    <row r="788" spans="2:17" x14ac:dyDescent="0.3">
      <c r="B788">
        <f>CSV!M787</f>
        <v>2020</v>
      </c>
      <c r="C788">
        <f>CSV!O787</f>
        <v>5</v>
      </c>
      <c r="D788" s="6">
        <f>CSV!P787</f>
        <v>13</v>
      </c>
      <c r="F788">
        <f>CSV!K787</f>
        <v>12278</v>
      </c>
      <c r="G788">
        <f>CSV!L787</f>
        <v>9084</v>
      </c>
      <c r="H788" t="str">
        <f>IFERROR(VLOOKUP(G788,Sheet3!B:C,2,0),"")</f>
        <v>MEL</v>
      </c>
      <c r="I788">
        <v>5</v>
      </c>
      <c r="K788">
        <f>VLOOKUP(G788,Sheet3!B:E,4,0)</f>
        <v>19.190000000000001</v>
      </c>
      <c r="O788" s="9">
        <f t="shared" si="12"/>
        <v>19.190000000000001</v>
      </c>
      <c r="P788" s="10" t="str">
        <f>VLOOKUP(C788,DE_PARA!H:I,2,0)</f>
        <v>Maio</v>
      </c>
      <c r="Q788" s="10" t="str">
        <f>VLOOKUP(F788,'BASE CONTATOS'!C:D,2,0)</f>
        <v>Silvinha</v>
      </c>
    </row>
    <row r="789" spans="2:17" x14ac:dyDescent="0.3">
      <c r="B789" t="str">
        <f>CSV!M788</f>
        <v/>
      </c>
      <c r="C789" t="str">
        <f>CSV!O788</f>
        <v/>
      </c>
      <c r="D789" s="6" t="e">
        <f>CSV!P788</f>
        <v>#VALUE!</v>
      </c>
      <c r="F789" t="str">
        <f>CSV!K788</f>
        <v/>
      </c>
      <c r="G789" t="str">
        <f>CSV!L788</f>
        <v/>
      </c>
      <c r="H789" t="str">
        <f>IFERROR(VLOOKUP(G789,Sheet3!B:C,2,0),"")</f>
        <v/>
      </c>
      <c r="I789">
        <v>4</v>
      </c>
      <c r="K789" t="e">
        <f>VLOOKUP(G789,Sheet3!B:E,4,0)</f>
        <v>#N/A</v>
      </c>
      <c r="O789" s="9" t="e">
        <f t="shared" si="12"/>
        <v>#N/A</v>
      </c>
      <c r="P789" s="10" t="e">
        <f>VLOOKUP(C789,DE_PARA!H:I,2,0)</f>
        <v>#N/A</v>
      </c>
      <c r="Q789" s="10" t="e">
        <f>VLOOKUP(F789,'BASE CONTATOS'!C:D,2,0)</f>
        <v>#N/A</v>
      </c>
    </row>
    <row r="790" spans="2:17" x14ac:dyDescent="0.3">
      <c r="B790">
        <f>CSV!M789</f>
        <v>2020</v>
      </c>
      <c r="C790">
        <f>CSV!O789</f>
        <v>5</v>
      </c>
      <c r="D790" s="6">
        <f>CSV!P789</f>
        <v>17</v>
      </c>
      <c r="F790">
        <f>CSV!K789</f>
        <v>62286</v>
      </c>
      <c r="G790">
        <f>CSV!L789</f>
        <v>9096</v>
      </c>
      <c r="H790" t="str">
        <f>IFERROR(VLOOKUP(G790,Sheet3!B:C,2,0),"")</f>
        <v>AVEIA</v>
      </c>
      <c r="I790">
        <v>4</v>
      </c>
      <c r="K790">
        <f>VLOOKUP(G790,Sheet3!B:E,4,0)</f>
        <v>13.9</v>
      </c>
      <c r="O790" s="9">
        <f t="shared" si="12"/>
        <v>13.9</v>
      </c>
      <c r="P790" s="10" t="str">
        <f>VLOOKUP(C790,DE_PARA!H:I,2,0)</f>
        <v>Maio</v>
      </c>
      <c r="Q790" s="10" t="str">
        <f>VLOOKUP(F790,'BASE CONTATOS'!C:D,2,0)</f>
        <v>Steffan</v>
      </c>
    </row>
    <row r="791" spans="2:17" x14ac:dyDescent="0.3">
      <c r="B791" t="str">
        <f>CSV!M790</f>
        <v/>
      </c>
      <c r="C791" t="str">
        <f>CSV!O790</f>
        <v/>
      </c>
      <c r="D791" s="6" t="e">
        <f>CSV!P790</f>
        <v>#VALUE!</v>
      </c>
      <c r="F791" t="str">
        <f>CSV!K790</f>
        <v/>
      </c>
      <c r="G791" t="str">
        <f>CSV!L790</f>
        <v/>
      </c>
      <c r="H791" t="str">
        <f>IFERROR(VLOOKUP(G791,Sheet3!B:C,2,0),"")</f>
        <v/>
      </c>
      <c r="I791">
        <v>10</v>
      </c>
      <c r="K791" t="e">
        <f>VLOOKUP(G791,Sheet3!B:E,4,0)</f>
        <v>#N/A</v>
      </c>
      <c r="O791" s="9" t="e">
        <f t="shared" si="12"/>
        <v>#N/A</v>
      </c>
      <c r="P791" s="10" t="e">
        <f>VLOOKUP(C791,DE_PARA!H:I,2,0)</f>
        <v>#N/A</v>
      </c>
      <c r="Q791" s="10" t="e">
        <f>VLOOKUP(F791,'BASE CONTATOS'!C:D,2,0)</f>
        <v>#N/A</v>
      </c>
    </row>
    <row r="792" spans="2:17" x14ac:dyDescent="0.3">
      <c r="B792">
        <f>CSV!M791</f>
        <v>2020</v>
      </c>
      <c r="C792">
        <f>CSV!O791</f>
        <v>5</v>
      </c>
      <c r="D792" s="6">
        <f>CSV!P791</f>
        <v>11</v>
      </c>
      <c r="F792">
        <f>CSV!K791</f>
        <v>62286</v>
      </c>
      <c r="G792">
        <f>CSV!L791</f>
        <v>503</v>
      </c>
      <c r="H792" t="str">
        <f>IFERROR(VLOOKUP(G792,Sheet3!B:C,2,0),"")</f>
        <v>CARVÃO</v>
      </c>
      <c r="I792">
        <v>8</v>
      </c>
      <c r="K792">
        <f>VLOOKUP(G792,Sheet3!B:E,4,0)</f>
        <v>15.94</v>
      </c>
      <c r="O792" s="9">
        <f t="shared" si="12"/>
        <v>15.94</v>
      </c>
      <c r="P792" s="10" t="str">
        <f>VLOOKUP(C792,DE_PARA!H:I,2,0)</f>
        <v>Maio</v>
      </c>
      <c r="Q792" s="10" t="str">
        <f>VLOOKUP(F792,'BASE CONTATOS'!C:D,2,0)</f>
        <v>Steffan</v>
      </c>
    </row>
    <row r="793" spans="2:17" x14ac:dyDescent="0.3">
      <c r="B793" t="str">
        <f>CSV!M792</f>
        <v/>
      </c>
      <c r="C793" t="str">
        <f>CSV!O792</f>
        <v/>
      </c>
      <c r="D793" s="6" t="e">
        <f>CSV!P792</f>
        <v>#VALUE!</v>
      </c>
      <c r="F793" t="str">
        <f>CSV!K792</f>
        <v/>
      </c>
      <c r="G793" t="str">
        <f>CSV!L792</f>
        <v/>
      </c>
      <c r="H793" t="str">
        <f>IFERROR(VLOOKUP(G793,Sheet3!B:C,2,0),"")</f>
        <v/>
      </c>
      <c r="I793">
        <v>6</v>
      </c>
      <c r="K793" t="e">
        <f>VLOOKUP(G793,Sheet3!B:E,4,0)</f>
        <v>#N/A</v>
      </c>
      <c r="O793" s="9" t="e">
        <f t="shared" si="12"/>
        <v>#N/A</v>
      </c>
      <c r="P793" s="10" t="e">
        <f>VLOOKUP(C793,DE_PARA!H:I,2,0)</f>
        <v>#N/A</v>
      </c>
      <c r="Q793" s="10" t="e">
        <f>VLOOKUP(F793,'BASE CONTATOS'!C:D,2,0)</f>
        <v>#N/A</v>
      </c>
    </row>
    <row r="794" spans="2:17" x14ac:dyDescent="0.3">
      <c r="B794">
        <f>CSV!M793</f>
        <v>2020</v>
      </c>
      <c r="C794">
        <f>CSV!O793</f>
        <v>5</v>
      </c>
      <c r="D794" s="6">
        <f>CSV!P793</f>
        <v>18</v>
      </c>
      <c r="F794">
        <f>CSV!K793</f>
        <v>61673</v>
      </c>
      <c r="G794">
        <f>CSV!L793</f>
        <v>9087</v>
      </c>
      <c r="H794" t="str">
        <f>IFERROR(VLOOKUP(G794,Sheet3!B:C,2,0),"")</f>
        <v>FARINHA</v>
      </c>
      <c r="I794">
        <v>10</v>
      </c>
      <c r="K794">
        <f>VLOOKUP(G794,Sheet3!B:E,4,0)</f>
        <v>19.399999999999999</v>
      </c>
      <c r="O794" s="9">
        <f t="shared" si="12"/>
        <v>19.399999999999999</v>
      </c>
      <c r="P794" s="10" t="str">
        <f>VLOOKUP(C794,DE_PARA!H:I,2,0)</f>
        <v>Maio</v>
      </c>
      <c r="Q794" s="10" t="str">
        <f>VLOOKUP(F794,'BASE CONTATOS'!C:D,2,0)</f>
        <v>Pedro</v>
      </c>
    </row>
    <row r="795" spans="2:17" x14ac:dyDescent="0.3">
      <c r="B795" t="str">
        <f>CSV!M794</f>
        <v/>
      </c>
      <c r="C795" t="str">
        <f>CSV!O794</f>
        <v/>
      </c>
      <c r="D795" s="6" t="e">
        <f>CSV!P794</f>
        <v>#VALUE!</v>
      </c>
      <c r="F795" t="str">
        <f>CSV!K794</f>
        <v/>
      </c>
      <c r="G795" t="str">
        <f>CSV!L794</f>
        <v/>
      </c>
      <c r="H795" t="str">
        <f>IFERROR(VLOOKUP(G795,Sheet3!B:C,2,0),"")</f>
        <v/>
      </c>
      <c r="I795">
        <v>5</v>
      </c>
      <c r="K795" t="e">
        <f>VLOOKUP(G795,Sheet3!B:E,4,0)</f>
        <v>#N/A</v>
      </c>
      <c r="O795" s="9" t="e">
        <f t="shared" si="12"/>
        <v>#N/A</v>
      </c>
      <c r="P795" s="10" t="e">
        <f>VLOOKUP(C795,DE_PARA!H:I,2,0)</f>
        <v>#N/A</v>
      </c>
      <c r="Q795" s="10" t="e">
        <f>VLOOKUP(F795,'BASE CONTATOS'!C:D,2,0)</f>
        <v>#N/A</v>
      </c>
    </row>
    <row r="796" spans="2:17" x14ac:dyDescent="0.3">
      <c r="B796">
        <f>CSV!M795</f>
        <v>2020</v>
      </c>
      <c r="C796">
        <f>CSV!O795</f>
        <v>5</v>
      </c>
      <c r="D796" s="6">
        <f>CSV!P795</f>
        <v>11</v>
      </c>
      <c r="F796">
        <f>CSV!K795</f>
        <v>62286</v>
      </c>
      <c r="G796">
        <f>CSV!L795</f>
        <v>1164</v>
      </c>
      <c r="H796" t="str">
        <f>IFERROR(VLOOKUP(G796,Sheet3!B:C,2,0),"")</f>
        <v>QUEIJO</v>
      </c>
      <c r="I796">
        <v>5</v>
      </c>
      <c r="K796">
        <f>VLOOKUP(G796,Sheet3!B:E,4,0)</f>
        <v>27.41</v>
      </c>
      <c r="O796" s="9">
        <f t="shared" si="12"/>
        <v>27.41</v>
      </c>
      <c r="P796" s="10" t="str">
        <f>VLOOKUP(C796,DE_PARA!H:I,2,0)</f>
        <v>Maio</v>
      </c>
      <c r="Q796" s="10" t="str">
        <f>VLOOKUP(F796,'BASE CONTATOS'!C:D,2,0)</f>
        <v>Steffan</v>
      </c>
    </row>
    <row r="797" spans="2:17" x14ac:dyDescent="0.3">
      <c r="B797" t="str">
        <f>CSV!M796</f>
        <v/>
      </c>
      <c r="C797" t="str">
        <f>CSV!O796</f>
        <v/>
      </c>
      <c r="D797" s="6" t="e">
        <f>CSV!P796</f>
        <v>#VALUE!</v>
      </c>
      <c r="F797" t="str">
        <f>CSV!K796</f>
        <v/>
      </c>
      <c r="G797" t="str">
        <f>CSV!L796</f>
        <v/>
      </c>
      <c r="H797" t="str">
        <f>IFERROR(VLOOKUP(G797,Sheet3!B:C,2,0),"")</f>
        <v/>
      </c>
      <c r="I797">
        <v>7</v>
      </c>
      <c r="K797" t="e">
        <f>VLOOKUP(G797,Sheet3!B:E,4,0)</f>
        <v>#N/A</v>
      </c>
      <c r="O797" s="9" t="e">
        <f t="shared" si="12"/>
        <v>#N/A</v>
      </c>
      <c r="P797" s="10" t="e">
        <f>VLOOKUP(C797,DE_PARA!H:I,2,0)</f>
        <v>#N/A</v>
      </c>
      <c r="Q797" s="10" t="e">
        <f>VLOOKUP(F797,'BASE CONTATOS'!C:D,2,0)</f>
        <v>#N/A</v>
      </c>
    </row>
    <row r="798" spans="2:17" x14ac:dyDescent="0.3">
      <c r="B798">
        <f>CSV!M797</f>
        <v>2020</v>
      </c>
      <c r="C798">
        <f>CSV!O797</f>
        <v>5</v>
      </c>
      <c r="D798" s="6">
        <f>CSV!P797</f>
        <v>28</v>
      </c>
      <c r="F798">
        <f>CSV!K797</f>
        <v>90364</v>
      </c>
      <c r="G798">
        <f>CSV!L797</f>
        <v>988</v>
      </c>
      <c r="H798" t="str">
        <f>IFERROR(VLOOKUP(G798,Sheet3!B:C,2,0),"")</f>
        <v>MACARRÃO</v>
      </c>
      <c r="I798">
        <v>1</v>
      </c>
      <c r="K798">
        <f>VLOOKUP(G798,Sheet3!B:E,4,0)</f>
        <v>4.75</v>
      </c>
      <c r="O798" s="9">
        <f t="shared" si="12"/>
        <v>4.75</v>
      </c>
      <c r="P798" s="10" t="str">
        <f>VLOOKUP(C798,DE_PARA!H:I,2,0)</f>
        <v>Maio</v>
      </c>
      <c r="Q798" s="10" t="str">
        <f>VLOOKUP(F798,'BASE CONTATOS'!C:D,2,0)</f>
        <v>Thomaz</v>
      </c>
    </row>
    <row r="799" spans="2:17" x14ac:dyDescent="0.3">
      <c r="B799" t="str">
        <f>CSV!M798</f>
        <v/>
      </c>
      <c r="C799" t="str">
        <f>CSV!O798</f>
        <v/>
      </c>
      <c r="D799" s="6" t="e">
        <f>CSV!P798</f>
        <v>#VALUE!</v>
      </c>
      <c r="F799" t="str">
        <f>CSV!K798</f>
        <v/>
      </c>
      <c r="G799" t="str">
        <f>CSV!L798</f>
        <v/>
      </c>
      <c r="H799" t="str">
        <f>IFERROR(VLOOKUP(G799,Sheet3!B:C,2,0),"")</f>
        <v/>
      </c>
      <c r="I799">
        <v>10</v>
      </c>
      <c r="K799" t="e">
        <f>VLOOKUP(G799,Sheet3!B:E,4,0)</f>
        <v>#N/A</v>
      </c>
      <c r="O799" s="9" t="e">
        <f t="shared" si="12"/>
        <v>#N/A</v>
      </c>
      <c r="P799" s="10" t="e">
        <f>VLOOKUP(C799,DE_PARA!H:I,2,0)</f>
        <v>#N/A</v>
      </c>
      <c r="Q799" s="10" t="e">
        <f>VLOOKUP(F799,'BASE CONTATOS'!C:D,2,0)</f>
        <v>#N/A</v>
      </c>
    </row>
    <row r="800" spans="2:17" x14ac:dyDescent="0.3">
      <c r="B800">
        <f>CSV!M799</f>
        <v>2020</v>
      </c>
      <c r="C800">
        <f>CSV!O799</f>
        <v>5</v>
      </c>
      <c r="D800" s="6">
        <f>CSV!P799</f>
        <v>11</v>
      </c>
      <c r="F800">
        <f>CSV!K799</f>
        <v>56365</v>
      </c>
      <c r="G800">
        <f>CSV!L799</f>
        <v>988</v>
      </c>
      <c r="H800" t="str">
        <f>IFERROR(VLOOKUP(G800,Sheet3!B:C,2,0),"")</f>
        <v>MACARRÃO</v>
      </c>
      <c r="I800">
        <v>4</v>
      </c>
      <c r="K800">
        <f>VLOOKUP(G800,Sheet3!B:E,4,0)</f>
        <v>4.75</v>
      </c>
      <c r="O800" s="9">
        <f t="shared" si="12"/>
        <v>4.75</v>
      </c>
      <c r="P800" s="10" t="str">
        <f>VLOOKUP(C800,DE_PARA!H:I,2,0)</f>
        <v>Maio</v>
      </c>
      <c r="Q800" s="10" t="str">
        <f>VLOOKUP(F800,'BASE CONTATOS'!C:D,2,0)</f>
        <v>Dr. Januário</v>
      </c>
    </row>
    <row r="801" spans="2:17" x14ac:dyDescent="0.3">
      <c r="B801" t="str">
        <f>CSV!M800</f>
        <v/>
      </c>
      <c r="C801" t="str">
        <f>CSV!O800</f>
        <v/>
      </c>
      <c r="D801" s="6" t="e">
        <f>CSV!P800</f>
        <v>#VALUE!</v>
      </c>
      <c r="F801" t="str">
        <f>CSV!K800</f>
        <v/>
      </c>
      <c r="G801" t="str">
        <f>CSV!L800</f>
        <v/>
      </c>
      <c r="H801" t="str">
        <f>IFERROR(VLOOKUP(G801,Sheet3!B:C,2,0),"")</f>
        <v/>
      </c>
      <c r="I801">
        <v>4</v>
      </c>
      <c r="K801" t="e">
        <f>VLOOKUP(G801,Sheet3!B:E,4,0)</f>
        <v>#N/A</v>
      </c>
      <c r="O801" s="9" t="e">
        <f t="shared" si="12"/>
        <v>#N/A</v>
      </c>
      <c r="P801" s="10" t="e">
        <f>VLOOKUP(C801,DE_PARA!H:I,2,0)</f>
        <v>#N/A</v>
      </c>
      <c r="Q801" s="10" t="e">
        <f>VLOOKUP(F801,'BASE CONTATOS'!C:D,2,0)</f>
        <v>#N/A</v>
      </c>
    </row>
    <row r="802" spans="2:17" x14ac:dyDescent="0.3">
      <c r="B802">
        <f>CSV!M801</f>
        <v>2020</v>
      </c>
      <c r="C802">
        <f>CSV!O801</f>
        <v>5</v>
      </c>
      <c r="D802" s="6">
        <f>CSV!P801</f>
        <v>12</v>
      </c>
      <c r="F802">
        <f>CSV!K801</f>
        <v>62900</v>
      </c>
      <c r="G802">
        <f>CSV!L801</f>
        <v>988</v>
      </c>
      <c r="H802" t="str">
        <f>IFERROR(VLOOKUP(G802,Sheet3!B:C,2,0),"")</f>
        <v>MACARRÃO</v>
      </c>
      <c r="I802">
        <v>8</v>
      </c>
      <c r="K802">
        <f>VLOOKUP(G802,Sheet3!B:E,4,0)</f>
        <v>4.75</v>
      </c>
      <c r="O802" s="9">
        <f t="shared" si="12"/>
        <v>4.75</v>
      </c>
      <c r="P802" s="10" t="str">
        <f>VLOOKUP(C802,DE_PARA!H:I,2,0)</f>
        <v>Maio</v>
      </c>
      <c r="Q802" s="10" t="str">
        <f>VLOOKUP(F802,'BASE CONTATOS'!C:D,2,0)</f>
        <v>Bial</v>
      </c>
    </row>
    <row r="803" spans="2:17" x14ac:dyDescent="0.3">
      <c r="B803" t="str">
        <f>CSV!M802</f>
        <v/>
      </c>
      <c r="C803" t="str">
        <f>CSV!O802</f>
        <v/>
      </c>
      <c r="D803" s="6" t="e">
        <f>CSV!P802</f>
        <v>#VALUE!</v>
      </c>
      <c r="F803" t="str">
        <f>CSV!K802</f>
        <v/>
      </c>
      <c r="G803" t="str">
        <f>CSV!L802</f>
        <v/>
      </c>
      <c r="H803" t="str">
        <f>IFERROR(VLOOKUP(G803,Sheet3!B:C,2,0),"")</f>
        <v/>
      </c>
      <c r="I803">
        <v>4</v>
      </c>
      <c r="K803" t="e">
        <f>VLOOKUP(G803,Sheet3!B:E,4,0)</f>
        <v>#N/A</v>
      </c>
      <c r="O803" s="9" t="e">
        <f t="shared" si="12"/>
        <v>#N/A</v>
      </c>
      <c r="P803" s="10" t="e">
        <f>VLOOKUP(C803,DE_PARA!H:I,2,0)</f>
        <v>#N/A</v>
      </c>
      <c r="Q803" s="10" t="e">
        <f>VLOOKUP(F803,'BASE CONTATOS'!C:D,2,0)</f>
        <v>#N/A</v>
      </c>
    </row>
    <row r="804" spans="2:17" x14ac:dyDescent="0.3">
      <c r="B804">
        <f>CSV!M803</f>
        <v>2020</v>
      </c>
      <c r="C804">
        <f>CSV!O803</f>
        <v>5</v>
      </c>
      <c r="D804" s="6">
        <f>CSV!P803</f>
        <v>23</v>
      </c>
      <c r="F804">
        <f>CSV!K803</f>
        <v>98663</v>
      </c>
      <c r="G804">
        <f>CSV!L803</f>
        <v>9084</v>
      </c>
      <c r="H804" t="str">
        <f>IFERROR(VLOOKUP(G804,Sheet3!B:C,2,0),"")</f>
        <v>MEL</v>
      </c>
      <c r="I804">
        <v>4</v>
      </c>
      <c r="K804">
        <f>VLOOKUP(G804,Sheet3!B:E,4,0)</f>
        <v>19.190000000000001</v>
      </c>
      <c r="O804" s="9">
        <f t="shared" si="12"/>
        <v>19.190000000000001</v>
      </c>
      <c r="P804" s="10" t="str">
        <f>VLOOKUP(C804,DE_PARA!H:I,2,0)</f>
        <v>Maio</v>
      </c>
      <c r="Q804" s="10" t="str">
        <f>VLOOKUP(F804,'BASE CONTATOS'!C:D,2,0)</f>
        <v>Natalia</v>
      </c>
    </row>
    <row r="805" spans="2:17" x14ac:dyDescent="0.3">
      <c r="B805" t="str">
        <f>CSV!M804</f>
        <v/>
      </c>
      <c r="C805" t="str">
        <f>CSV!O804</f>
        <v/>
      </c>
      <c r="D805" s="6" t="e">
        <f>CSV!P804</f>
        <v>#VALUE!</v>
      </c>
      <c r="F805" t="str">
        <f>CSV!K804</f>
        <v/>
      </c>
      <c r="G805" t="str">
        <f>CSV!L804</f>
        <v/>
      </c>
      <c r="H805" t="str">
        <f>IFERROR(VLOOKUP(G805,Sheet3!B:C,2,0),"")</f>
        <v/>
      </c>
      <c r="I805">
        <v>5</v>
      </c>
      <c r="K805" t="e">
        <f>VLOOKUP(G805,Sheet3!B:E,4,0)</f>
        <v>#N/A</v>
      </c>
      <c r="O805" s="9" t="e">
        <f t="shared" si="12"/>
        <v>#N/A</v>
      </c>
      <c r="P805" s="10" t="e">
        <f>VLOOKUP(C805,DE_PARA!H:I,2,0)</f>
        <v>#N/A</v>
      </c>
      <c r="Q805" s="10" t="e">
        <f>VLOOKUP(F805,'BASE CONTATOS'!C:D,2,0)</f>
        <v>#N/A</v>
      </c>
    </row>
    <row r="806" spans="2:17" x14ac:dyDescent="0.3">
      <c r="B806">
        <f>CSV!M805</f>
        <v>2020</v>
      </c>
      <c r="C806">
        <f>CSV!O805</f>
        <v>6</v>
      </c>
      <c r="D806" s="6">
        <f>CSV!P805</f>
        <v>20</v>
      </c>
      <c r="F806">
        <f>CSV!K805</f>
        <v>62286</v>
      </c>
      <c r="G806">
        <f>CSV!L805</f>
        <v>9096</v>
      </c>
      <c r="H806" t="str">
        <f>IFERROR(VLOOKUP(G806,Sheet3!B:C,2,0),"")</f>
        <v>AVEIA</v>
      </c>
      <c r="I806">
        <v>8</v>
      </c>
      <c r="K806">
        <f>VLOOKUP(G806,Sheet3!B:E,4,0)</f>
        <v>13.9</v>
      </c>
      <c r="O806" s="9">
        <f t="shared" si="12"/>
        <v>13.9</v>
      </c>
      <c r="P806" s="10" t="str">
        <f>VLOOKUP(C806,DE_PARA!H:I,2,0)</f>
        <v>Junho</v>
      </c>
      <c r="Q806" s="10" t="str">
        <f>VLOOKUP(F806,'BASE CONTATOS'!C:D,2,0)</f>
        <v>Steffan</v>
      </c>
    </row>
    <row r="807" spans="2:17" x14ac:dyDescent="0.3">
      <c r="B807" t="str">
        <f>CSV!M806</f>
        <v/>
      </c>
      <c r="C807" t="str">
        <f>CSV!O806</f>
        <v/>
      </c>
      <c r="D807" s="6" t="e">
        <f>CSV!P806</f>
        <v>#VALUE!</v>
      </c>
      <c r="F807" t="str">
        <f>CSV!K806</f>
        <v/>
      </c>
      <c r="G807" t="str">
        <f>CSV!L806</f>
        <v/>
      </c>
      <c r="H807" t="str">
        <f>IFERROR(VLOOKUP(G807,Sheet3!B:C,2,0),"")</f>
        <v/>
      </c>
      <c r="I807">
        <v>1</v>
      </c>
      <c r="K807" t="e">
        <f>VLOOKUP(G807,Sheet3!B:E,4,0)</f>
        <v>#N/A</v>
      </c>
      <c r="O807" s="9" t="e">
        <f t="shared" si="12"/>
        <v>#N/A</v>
      </c>
      <c r="P807" s="10" t="e">
        <f>VLOOKUP(C807,DE_PARA!H:I,2,0)</f>
        <v>#N/A</v>
      </c>
      <c r="Q807" s="10" t="e">
        <f>VLOOKUP(F807,'BASE CONTATOS'!C:D,2,0)</f>
        <v>#N/A</v>
      </c>
    </row>
    <row r="808" spans="2:17" x14ac:dyDescent="0.3">
      <c r="B808">
        <f>CSV!M807</f>
        <v>2020</v>
      </c>
      <c r="C808">
        <f>CSV!O807</f>
        <v>6</v>
      </c>
      <c r="D808" s="6">
        <f>CSV!P807</f>
        <v>6</v>
      </c>
      <c r="F808">
        <f>CSV!K807</f>
        <v>56365</v>
      </c>
      <c r="G808">
        <f>CSV!L807</f>
        <v>988</v>
      </c>
      <c r="H808" t="str">
        <f>IFERROR(VLOOKUP(G808,Sheet3!B:C,2,0),"")</f>
        <v>MACARRÃO</v>
      </c>
      <c r="I808">
        <v>10</v>
      </c>
      <c r="K808">
        <f>VLOOKUP(G808,Sheet3!B:E,4,0)</f>
        <v>4.75</v>
      </c>
      <c r="O808" s="9">
        <f t="shared" si="12"/>
        <v>4.75</v>
      </c>
      <c r="P808" s="10" t="str">
        <f>VLOOKUP(C808,DE_PARA!H:I,2,0)</f>
        <v>Junho</v>
      </c>
      <c r="Q808" s="10" t="str">
        <f>VLOOKUP(F808,'BASE CONTATOS'!C:D,2,0)</f>
        <v>Dr. Januário</v>
      </c>
    </row>
    <row r="809" spans="2:17" x14ac:dyDescent="0.3">
      <c r="B809" t="str">
        <f>CSV!M808</f>
        <v/>
      </c>
      <c r="C809" t="str">
        <f>CSV!O808</f>
        <v/>
      </c>
      <c r="D809" s="6" t="e">
        <f>CSV!P808</f>
        <v>#VALUE!</v>
      </c>
      <c r="F809" t="str">
        <f>CSV!K808</f>
        <v/>
      </c>
      <c r="G809" t="str">
        <f>CSV!L808</f>
        <v/>
      </c>
      <c r="H809" t="str">
        <f>IFERROR(VLOOKUP(G809,Sheet3!B:C,2,0),"")</f>
        <v/>
      </c>
      <c r="I809">
        <v>8</v>
      </c>
      <c r="K809" t="e">
        <f>VLOOKUP(G809,Sheet3!B:E,4,0)</f>
        <v>#N/A</v>
      </c>
      <c r="O809" s="9" t="e">
        <f t="shared" si="12"/>
        <v>#N/A</v>
      </c>
      <c r="P809" s="10" t="e">
        <f>VLOOKUP(C809,DE_PARA!H:I,2,0)</f>
        <v>#N/A</v>
      </c>
      <c r="Q809" s="10" t="e">
        <f>VLOOKUP(F809,'BASE CONTATOS'!C:D,2,0)</f>
        <v>#N/A</v>
      </c>
    </row>
    <row r="810" spans="2:17" x14ac:dyDescent="0.3">
      <c r="B810">
        <f>CSV!M809</f>
        <v>2020</v>
      </c>
      <c r="C810">
        <f>CSV!O809</f>
        <v>6</v>
      </c>
      <c r="D810" s="6">
        <f>CSV!P809</f>
        <v>29</v>
      </c>
      <c r="F810">
        <f>CSV!K809</f>
        <v>62286</v>
      </c>
      <c r="G810">
        <f>CSV!L809</f>
        <v>9084</v>
      </c>
      <c r="H810" t="str">
        <f>IFERROR(VLOOKUP(G810,Sheet3!B:C,2,0),"")</f>
        <v>MEL</v>
      </c>
      <c r="I810">
        <v>2</v>
      </c>
      <c r="K810">
        <f>VLOOKUP(G810,Sheet3!B:E,4,0)</f>
        <v>19.190000000000001</v>
      </c>
      <c r="O810" s="9">
        <f t="shared" si="12"/>
        <v>19.190000000000001</v>
      </c>
      <c r="P810" s="10" t="str">
        <f>VLOOKUP(C810,DE_PARA!H:I,2,0)</f>
        <v>Junho</v>
      </c>
      <c r="Q810" s="10" t="str">
        <f>VLOOKUP(F810,'BASE CONTATOS'!C:D,2,0)</f>
        <v>Steffan</v>
      </c>
    </row>
    <row r="811" spans="2:17" x14ac:dyDescent="0.3">
      <c r="B811" t="str">
        <f>CSV!M810</f>
        <v/>
      </c>
      <c r="C811" t="str">
        <f>CSV!O810</f>
        <v/>
      </c>
      <c r="D811" s="6" t="e">
        <f>CSV!P810</f>
        <v>#VALUE!</v>
      </c>
      <c r="F811" t="str">
        <f>CSV!K810</f>
        <v/>
      </c>
      <c r="G811" t="str">
        <f>CSV!L810</f>
        <v/>
      </c>
      <c r="H811" t="str">
        <f>IFERROR(VLOOKUP(G811,Sheet3!B:C,2,0),"")</f>
        <v/>
      </c>
      <c r="I811">
        <v>5</v>
      </c>
      <c r="K811" t="e">
        <f>VLOOKUP(G811,Sheet3!B:E,4,0)</f>
        <v>#N/A</v>
      </c>
      <c r="O811" s="9" t="e">
        <f t="shared" si="12"/>
        <v>#N/A</v>
      </c>
      <c r="P811" s="10" t="e">
        <f>VLOOKUP(C811,DE_PARA!H:I,2,0)</f>
        <v>#N/A</v>
      </c>
      <c r="Q811" s="10" t="e">
        <f>VLOOKUP(F811,'BASE CONTATOS'!C:D,2,0)</f>
        <v>#N/A</v>
      </c>
    </row>
    <row r="812" spans="2:17" x14ac:dyDescent="0.3">
      <c r="B812">
        <f>CSV!M811</f>
        <v>2020</v>
      </c>
      <c r="C812">
        <f>CSV!O811</f>
        <v>6</v>
      </c>
      <c r="D812" s="6">
        <f>CSV!P811</f>
        <v>29</v>
      </c>
      <c r="F812">
        <f>CSV!K811</f>
        <v>27697</v>
      </c>
      <c r="G812">
        <f>CSV!L811</f>
        <v>504</v>
      </c>
      <c r="H812" t="str">
        <f>IFERROR(VLOOKUP(G812,Sheet3!B:C,2,0),"")</f>
        <v>LEITE</v>
      </c>
      <c r="I812">
        <v>10</v>
      </c>
      <c r="K812">
        <f>VLOOKUP(G812,Sheet3!B:E,4,0)</f>
        <v>3.99</v>
      </c>
      <c r="O812" s="9">
        <f t="shared" si="12"/>
        <v>3.99</v>
      </c>
      <c r="P812" s="10" t="str">
        <f>VLOOKUP(C812,DE_PARA!H:I,2,0)</f>
        <v>Junho</v>
      </c>
      <c r="Q812" s="10" t="e">
        <f>VLOOKUP(F812,'BASE CONTATOS'!C:D,2,0)</f>
        <v>#N/A</v>
      </c>
    </row>
    <row r="813" spans="2:17" x14ac:dyDescent="0.3">
      <c r="B813" t="str">
        <f>CSV!M812</f>
        <v/>
      </c>
      <c r="C813" t="str">
        <f>CSV!O812</f>
        <v/>
      </c>
      <c r="D813" s="6" t="e">
        <f>CSV!P812</f>
        <v>#VALUE!</v>
      </c>
      <c r="F813" t="str">
        <f>CSV!K812</f>
        <v/>
      </c>
      <c r="G813" t="str">
        <f>CSV!L812</f>
        <v/>
      </c>
      <c r="H813" t="str">
        <f>IFERROR(VLOOKUP(G813,Sheet3!B:C,2,0),"")</f>
        <v/>
      </c>
      <c r="I813">
        <v>3</v>
      </c>
      <c r="K813" t="e">
        <f>VLOOKUP(G813,Sheet3!B:E,4,0)</f>
        <v>#N/A</v>
      </c>
      <c r="O813" s="9" t="e">
        <f t="shared" si="12"/>
        <v>#N/A</v>
      </c>
      <c r="P813" s="10" t="e">
        <f>VLOOKUP(C813,DE_PARA!H:I,2,0)</f>
        <v>#N/A</v>
      </c>
      <c r="Q813" s="10" t="e">
        <f>VLOOKUP(F813,'BASE CONTATOS'!C:D,2,0)</f>
        <v>#N/A</v>
      </c>
    </row>
    <row r="814" spans="2:17" x14ac:dyDescent="0.3">
      <c r="B814">
        <f>CSV!M813</f>
        <v>2020</v>
      </c>
      <c r="C814">
        <f>CSV!O813</f>
        <v>6</v>
      </c>
      <c r="D814" s="6">
        <f>CSV!P813</f>
        <v>12</v>
      </c>
      <c r="F814">
        <f>CSV!K813</f>
        <v>62286</v>
      </c>
      <c r="G814">
        <f>CSV!L813</f>
        <v>9087</v>
      </c>
      <c r="H814" t="str">
        <f>IFERROR(VLOOKUP(G814,Sheet3!B:C,2,0),"")</f>
        <v>FARINHA</v>
      </c>
      <c r="I814">
        <v>9</v>
      </c>
      <c r="K814">
        <f>VLOOKUP(G814,Sheet3!B:E,4,0)</f>
        <v>19.399999999999999</v>
      </c>
      <c r="O814" s="9">
        <f t="shared" si="12"/>
        <v>19.399999999999999</v>
      </c>
      <c r="P814" s="10" t="str">
        <f>VLOOKUP(C814,DE_PARA!H:I,2,0)</f>
        <v>Junho</v>
      </c>
      <c r="Q814" s="10" t="str">
        <f>VLOOKUP(F814,'BASE CONTATOS'!C:D,2,0)</f>
        <v>Steffan</v>
      </c>
    </row>
    <row r="815" spans="2:17" x14ac:dyDescent="0.3">
      <c r="B815" t="str">
        <f>CSV!M814</f>
        <v/>
      </c>
      <c r="C815" t="str">
        <f>CSV!O814</f>
        <v/>
      </c>
      <c r="D815" s="6" t="e">
        <f>CSV!P814</f>
        <v>#VALUE!</v>
      </c>
      <c r="F815" t="str">
        <f>CSV!K814</f>
        <v/>
      </c>
      <c r="G815" t="str">
        <f>CSV!L814</f>
        <v/>
      </c>
      <c r="H815" t="str">
        <f>IFERROR(VLOOKUP(G815,Sheet3!B:C,2,0),"")</f>
        <v/>
      </c>
      <c r="I815">
        <v>4</v>
      </c>
      <c r="K815" t="e">
        <f>VLOOKUP(G815,Sheet3!B:E,4,0)</f>
        <v>#N/A</v>
      </c>
      <c r="O815" s="9" t="e">
        <f t="shared" si="12"/>
        <v>#N/A</v>
      </c>
      <c r="P815" s="10" t="e">
        <f>VLOOKUP(C815,DE_PARA!H:I,2,0)</f>
        <v>#N/A</v>
      </c>
      <c r="Q815" s="10" t="e">
        <f>VLOOKUP(F815,'BASE CONTATOS'!C:D,2,0)</f>
        <v>#N/A</v>
      </c>
    </row>
    <row r="816" spans="2:17" x14ac:dyDescent="0.3">
      <c r="B816">
        <f>CSV!M815</f>
        <v>2020</v>
      </c>
      <c r="C816">
        <f>CSV!O815</f>
        <v>6</v>
      </c>
      <c r="D816" s="6">
        <f>CSV!P815</f>
        <v>5</v>
      </c>
      <c r="F816">
        <f>CSV!K815</f>
        <v>90364</v>
      </c>
      <c r="G816">
        <f>CSV!L815</f>
        <v>988</v>
      </c>
      <c r="H816" t="str">
        <f>IFERROR(VLOOKUP(G816,Sheet3!B:C,2,0),"")</f>
        <v>MACARRÃO</v>
      </c>
      <c r="I816">
        <v>2</v>
      </c>
      <c r="K816">
        <f>VLOOKUP(G816,Sheet3!B:E,4,0)</f>
        <v>4.75</v>
      </c>
      <c r="O816" s="9">
        <f t="shared" si="12"/>
        <v>4.75</v>
      </c>
      <c r="P816" s="10" t="str">
        <f>VLOOKUP(C816,DE_PARA!H:I,2,0)</f>
        <v>Junho</v>
      </c>
      <c r="Q816" s="10" t="str">
        <f>VLOOKUP(F816,'BASE CONTATOS'!C:D,2,0)</f>
        <v>Thomaz</v>
      </c>
    </row>
    <row r="817" spans="2:17" x14ac:dyDescent="0.3">
      <c r="B817" t="str">
        <f>CSV!M816</f>
        <v/>
      </c>
      <c r="C817" t="str">
        <f>CSV!O816</f>
        <v/>
      </c>
      <c r="D817" s="6" t="e">
        <f>CSV!P816</f>
        <v>#VALUE!</v>
      </c>
      <c r="F817" t="str">
        <f>CSV!K816</f>
        <v/>
      </c>
      <c r="G817" t="str">
        <f>CSV!L816</f>
        <v/>
      </c>
      <c r="H817" t="str">
        <f>IFERROR(VLOOKUP(G817,Sheet3!B:C,2,0),"")</f>
        <v/>
      </c>
      <c r="I817">
        <v>1</v>
      </c>
      <c r="K817" t="e">
        <f>VLOOKUP(G817,Sheet3!B:E,4,0)</f>
        <v>#N/A</v>
      </c>
      <c r="O817" s="9" t="e">
        <f t="shared" si="12"/>
        <v>#N/A</v>
      </c>
      <c r="P817" s="10" t="e">
        <f>VLOOKUP(C817,DE_PARA!H:I,2,0)</f>
        <v>#N/A</v>
      </c>
      <c r="Q817" s="10" t="e">
        <f>VLOOKUP(F817,'BASE CONTATOS'!C:D,2,0)</f>
        <v>#N/A</v>
      </c>
    </row>
    <row r="818" spans="2:17" x14ac:dyDescent="0.3">
      <c r="B818">
        <f>CSV!M817</f>
        <v>2020</v>
      </c>
      <c r="C818">
        <f>CSV!O817</f>
        <v>6</v>
      </c>
      <c r="D818" s="6">
        <f>CSV!P817</f>
        <v>18</v>
      </c>
      <c r="F818">
        <f>CSV!K817</f>
        <v>27697</v>
      </c>
      <c r="G818">
        <f>CSV!L817</f>
        <v>2349</v>
      </c>
      <c r="H818" t="str">
        <f>IFERROR(VLOOKUP(G818,Sheet3!B:C,2,0),"")</f>
        <v>AÇÚCAR</v>
      </c>
      <c r="I818">
        <v>3</v>
      </c>
      <c r="K818">
        <f>VLOOKUP(G818,Sheet3!B:E,4,0)</f>
        <v>10.74</v>
      </c>
      <c r="O818" s="9">
        <f t="shared" si="12"/>
        <v>10.74</v>
      </c>
      <c r="P818" s="10" t="str">
        <f>VLOOKUP(C818,DE_PARA!H:I,2,0)</f>
        <v>Junho</v>
      </c>
      <c r="Q818" s="10" t="e">
        <f>VLOOKUP(F818,'BASE CONTATOS'!C:D,2,0)</f>
        <v>#N/A</v>
      </c>
    </row>
    <row r="819" spans="2:17" x14ac:dyDescent="0.3">
      <c r="B819" t="str">
        <f>CSV!M818</f>
        <v/>
      </c>
      <c r="C819" t="str">
        <f>CSV!O818</f>
        <v/>
      </c>
      <c r="D819" s="6" t="e">
        <f>CSV!P818</f>
        <v>#VALUE!</v>
      </c>
      <c r="F819" t="str">
        <f>CSV!K818</f>
        <v/>
      </c>
      <c r="G819" t="str">
        <f>CSV!L818</f>
        <v/>
      </c>
      <c r="H819" t="str">
        <f>IFERROR(VLOOKUP(G819,Sheet3!B:C,2,0),"")</f>
        <v/>
      </c>
      <c r="I819">
        <v>1</v>
      </c>
      <c r="K819" t="e">
        <f>VLOOKUP(G819,Sheet3!B:E,4,0)</f>
        <v>#N/A</v>
      </c>
      <c r="O819" s="9" t="e">
        <f t="shared" si="12"/>
        <v>#N/A</v>
      </c>
      <c r="P819" s="10" t="e">
        <f>VLOOKUP(C819,DE_PARA!H:I,2,0)</f>
        <v>#N/A</v>
      </c>
      <c r="Q819" s="10" t="e">
        <f>VLOOKUP(F819,'BASE CONTATOS'!C:D,2,0)</f>
        <v>#N/A</v>
      </c>
    </row>
    <row r="820" spans="2:17" x14ac:dyDescent="0.3">
      <c r="B820">
        <f>CSV!M819</f>
        <v>2020</v>
      </c>
      <c r="C820">
        <f>CSV!O819</f>
        <v>6</v>
      </c>
      <c r="D820" s="6">
        <f>CSV!P819</f>
        <v>23</v>
      </c>
      <c r="F820">
        <f>CSV!K819</f>
        <v>62900</v>
      </c>
      <c r="G820">
        <f>CSV!L819</f>
        <v>988</v>
      </c>
      <c r="H820" t="str">
        <f>IFERROR(VLOOKUP(G820,Sheet3!B:C,2,0),"")</f>
        <v>MACARRÃO</v>
      </c>
      <c r="I820">
        <v>9</v>
      </c>
      <c r="K820">
        <f>VLOOKUP(G820,Sheet3!B:E,4,0)</f>
        <v>4.75</v>
      </c>
      <c r="O820" s="9">
        <f t="shared" si="12"/>
        <v>4.75</v>
      </c>
      <c r="P820" s="10" t="str">
        <f>VLOOKUP(C820,DE_PARA!H:I,2,0)</f>
        <v>Junho</v>
      </c>
      <c r="Q820" s="10" t="str">
        <f>VLOOKUP(F820,'BASE CONTATOS'!C:D,2,0)</f>
        <v>Bial</v>
      </c>
    </row>
    <row r="821" spans="2:17" x14ac:dyDescent="0.3">
      <c r="B821" t="str">
        <f>CSV!M820</f>
        <v/>
      </c>
      <c r="C821" t="str">
        <f>CSV!O820</f>
        <v/>
      </c>
      <c r="D821" s="6" t="e">
        <f>CSV!P820</f>
        <v>#VALUE!</v>
      </c>
      <c r="F821" t="str">
        <f>CSV!K820</f>
        <v/>
      </c>
      <c r="G821" t="str">
        <f>CSV!L820</f>
        <v/>
      </c>
      <c r="H821" t="str">
        <f>IFERROR(VLOOKUP(G821,Sheet3!B:C,2,0),"")</f>
        <v/>
      </c>
      <c r="I821">
        <v>1</v>
      </c>
      <c r="K821" t="e">
        <f>VLOOKUP(G821,Sheet3!B:E,4,0)</f>
        <v>#N/A</v>
      </c>
      <c r="O821" s="9" t="e">
        <f t="shared" si="12"/>
        <v>#N/A</v>
      </c>
      <c r="P821" s="10" t="e">
        <f>VLOOKUP(C821,DE_PARA!H:I,2,0)</f>
        <v>#N/A</v>
      </c>
      <c r="Q821" s="10" t="e">
        <f>VLOOKUP(F821,'BASE CONTATOS'!C:D,2,0)</f>
        <v>#N/A</v>
      </c>
    </row>
    <row r="822" spans="2:17" x14ac:dyDescent="0.3">
      <c r="B822">
        <f>CSV!M821</f>
        <v>2020</v>
      </c>
      <c r="C822">
        <f>CSV!O821</f>
        <v>6</v>
      </c>
      <c r="D822" s="6">
        <f>CSV!P821</f>
        <v>17</v>
      </c>
      <c r="F822">
        <f>CSV!K821</f>
        <v>56365</v>
      </c>
      <c r="G822">
        <f>CSV!L821</f>
        <v>9084</v>
      </c>
      <c r="H822" t="str">
        <f>IFERROR(VLOOKUP(G822,Sheet3!B:C,2,0),"")</f>
        <v>MEL</v>
      </c>
      <c r="I822">
        <v>6</v>
      </c>
      <c r="K822">
        <f>VLOOKUP(G822,Sheet3!B:E,4,0)</f>
        <v>19.190000000000001</v>
      </c>
      <c r="O822" s="9">
        <f t="shared" si="12"/>
        <v>19.190000000000001</v>
      </c>
      <c r="P822" s="10" t="str">
        <f>VLOOKUP(C822,DE_PARA!H:I,2,0)</f>
        <v>Junho</v>
      </c>
      <c r="Q822" s="10" t="str">
        <f>VLOOKUP(F822,'BASE CONTATOS'!C:D,2,0)</f>
        <v>Dr. Januário</v>
      </c>
    </row>
    <row r="823" spans="2:17" x14ac:dyDescent="0.3">
      <c r="B823" t="str">
        <f>CSV!M822</f>
        <v/>
      </c>
      <c r="C823" t="str">
        <f>CSV!O822</f>
        <v/>
      </c>
      <c r="D823" s="6" t="e">
        <f>CSV!P822</f>
        <v>#VALUE!</v>
      </c>
      <c r="F823" t="str">
        <f>CSV!K822</f>
        <v/>
      </c>
      <c r="G823" t="str">
        <f>CSV!L822</f>
        <v/>
      </c>
      <c r="H823" t="str">
        <f>IFERROR(VLOOKUP(G823,Sheet3!B:C,2,0),"")</f>
        <v/>
      </c>
      <c r="I823">
        <v>8</v>
      </c>
      <c r="K823" t="e">
        <f>VLOOKUP(G823,Sheet3!B:E,4,0)</f>
        <v>#N/A</v>
      </c>
      <c r="O823" s="9" t="e">
        <f t="shared" si="12"/>
        <v>#N/A</v>
      </c>
      <c r="P823" s="10" t="e">
        <f>VLOOKUP(C823,DE_PARA!H:I,2,0)</f>
        <v>#N/A</v>
      </c>
      <c r="Q823" s="10" t="e">
        <f>VLOOKUP(F823,'BASE CONTATOS'!C:D,2,0)</f>
        <v>#N/A</v>
      </c>
    </row>
    <row r="824" spans="2:17" x14ac:dyDescent="0.3">
      <c r="B824">
        <f>CSV!M823</f>
        <v>2020</v>
      </c>
      <c r="C824">
        <f>CSV!O823</f>
        <v>6</v>
      </c>
      <c r="D824" s="6">
        <f>CSV!P823</f>
        <v>5</v>
      </c>
      <c r="F824">
        <f>CSV!K823</f>
        <v>62286</v>
      </c>
      <c r="G824">
        <f>CSV!L823</f>
        <v>1164</v>
      </c>
      <c r="H824" t="str">
        <f>IFERROR(VLOOKUP(G824,Sheet3!B:C,2,0),"")</f>
        <v>QUEIJO</v>
      </c>
      <c r="I824">
        <v>8</v>
      </c>
      <c r="K824">
        <f>VLOOKUP(G824,Sheet3!B:E,4,0)</f>
        <v>27.41</v>
      </c>
      <c r="O824" s="9">
        <f t="shared" si="12"/>
        <v>27.41</v>
      </c>
      <c r="P824" s="10" t="str">
        <f>VLOOKUP(C824,DE_PARA!H:I,2,0)</f>
        <v>Junho</v>
      </c>
      <c r="Q824" s="10" t="str">
        <f>VLOOKUP(F824,'BASE CONTATOS'!C:D,2,0)</f>
        <v>Steffan</v>
      </c>
    </row>
    <row r="825" spans="2:17" x14ac:dyDescent="0.3">
      <c r="B825" t="str">
        <f>CSV!M824</f>
        <v/>
      </c>
      <c r="C825" t="str">
        <f>CSV!O824</f>
        <v/>
      </c>
      <c r="D825" s="6" t="e">
        <f>CSV!P824</f>
        <v>#VALUE!</v>
      </c>
      <c r="F825" t="str">
        <f>CSV!K824</f>
        <v/>
      </c>
      <c r="G825" t="str">
        <f>CSV!L824</f>
        <v/>
      </c>
      <c r="H825" t="str">
        <f>IFERROR(VLOOKUP(G825,Sheet3!B:C,2,0),"")</f>
        <v/>
      </c>
      <c r="I825">
        <v>2</v>
      </c>
      <c r="K825" t="e">
        <f>VLOOKUP(G825,Sheet3!B:E,4,0)</f>
        <v>#N/A</v>
      </c>
      <c r="O825" s="9" t="e">
        <f t="shared" si="12"/>
        <v>#N/A</v>
      </c>
      <c r="P825" s="10" t="e">
        <f>VLOOKUP(C825,DE_PARA!H:I,2,0)</f>
        <v>#N/A</v>
      </c>
      <c r="Q825" s="10" t="e">
        <f>VLOOKUP(F825,'BASE CONTATOS'!C:D,2,0)</f>
        <v>#N/A</v>
      </c>
    </row>
    <row r="826" spans="2:17" x14ac:dyDescent="0.3">
      <c r="B826">
        <f>CSV!M825</f>
        <v>2020</v>
      </c>
      <c r="C826">
        <f>CSV!O825</f>
        <v>6</v>
      </c>
      <c r="D826" s="6">
        <f>CSV!P825</f>
        <v>24</v>
      </c>
      <c r="F826">
        <f>CSV!K825</f>
        <v>61673</v>
      </c>
      <c r="G826">
        <f>CSV!L825</f>
        <v>9087</v>
      </c>
      <c r="H826" t="str">
        <f>IFERROR(VLOOKUP(G826,Sheet3!B:C,2,0),"")</f>
        <v>FARINHA</v>
      </c>
      <c r="I826">
        <v>7</v>
      </c>
      <c r="K826">
        <f>VLOOKUP(G826,Sheet3!B:E,4,0)</f>
        <v>19.399999999999999</v>
      </c>
      <c r="O826" s="9">
        <f t="shared" si="12"/>
        <v>19.399999999999999</v>
      </c>
      <c r="P826" s="10" t="str">
        <f>VLOOKUP(C826,DE_PARA!H:I,2,0)</f>
        <v>Junho</v>
      </c>
      <c r="Q826" s="10" t="str">
        <f>VLOOKUP(F826,'BASE CONTATOS'!C:D,2,0)</f>
        <v>Pedro</v>
      </c>
    </row>
    <row r="827" spans="2:17" x14ac:dyDescent="0.3">
      <c r="B827" t="str">
        <f>CSV!M826</f>
        <v/>
      </c>
      <c r="C827" t="str">
        <f>CSV!O826</f>
        <v/>
      </c>
      <c r="D827" s="6" t="e">
        <f>CSV!P826</f>
        <v>#VALUE!</v>
      </c>
      <c r="F827" t="str">
        <f>CSV!K826</f>
        <v/>
      </c>
      <c r="G827" t="str">
        <f>CSV!L826</f>
        <v/>
      </c>
      <c r="H827" t="str">
        <f>IFERROR(VLOOKUP(G827,Sheet3!B:C,2,0),"")</f>
        <v/>
      </c>
      <c r="I827">
        <v>8</v>
      </c>
      <c r="K827" t="e">
        <f>VLOOKUP(G827,Sheet3!B:E,4,0)</f>
        <v>#N/A</v>
      </c>
      <c r="O827" s="9" t="e">
        <f t="shared" si="12"/>
        <v>#N/A</v>
      </c>
      <c r="P827" s="10" t="e">
        <f>VLOOKUP(C827,DE_PARA!H:I,2,0)</f>
        <v>#N/A</v>
      </c>
      <c r="Q827" s="10" t="e">
        <f>VLOOKUP(F827,'BASE CONTATOS'!C:D,2,0)</f>
        <v>#N/A</v>
      </c>
    </row>
    <row r="828" spans="2:17" x14ac:dyDescent="0.3">
      <c r="B828">
        <f>CSV!M827</f>
        <v>2020</v>
      </c>
      <c r="C828">
        <f>CSV!O827</f>
        <v>6</v>
      </c>
      <c r="D828" s="6">
        <f>CSV!P827</f>
        <v>12</v>
      </c>
      <c r="F828">
        <f>CSV!K827</f>
        <v>62286</v>
      </c>
      <c r="G828">
        <f>CSV!L827</f>
        <v>503</v>
      </c>
      <c r="H828" t="str">
        <f>IFERROR(VLOOKUP(G828,Sheet3!B:C,2,0),"")</f>
        <v>CARVÃO</v>
      </c>
      <c r="I828">
        <v>2</v>
      </c>
      <c r="K828">
        <f>VLOOKUP(G828,Sheet3!B:E,4,0)</f>
        <v>15.94</v>
      </c>
      <c r="O828" s="9">
        <f t="shared" si="12"/>
        <v>15.94</v>
      </c>
      <c r="P828" s="10" t="str">
        <f>VLOOKUP(C828,DE_PARA!H:I,2,0)</f>
        <v>Junho</v>
      </c>
      <c r="Q828" s="10" t="str">
        <f>VLOOKUP(F828,'BASE CONTATOS'!C:D,2,0)</f>
        <v>Steffan</v>
      </c>
    </row>
    <row r="829" spans="2:17" x14ac:dyDescent="0.3">
      <c r="B829" t="str">
        <f>CSV!M828</f>
        <v/>
      </c>
      <c r="C829" t="str">
        <f>CSV!O828</f>
        <v/>
      </c>
      <c r="D829" s="6" t="e">
        <f>CSV!P828</f>
        <v>#VALUE!</v>
      </c>
      <c r="F829" t="str">
        <f>CSV!K828</f>
        <v/>
      </c>
      <c r="G829" t="str">
        <f>CSV!L828</f>
        <v/>
      </c>
      <c r="H829" t="str">
        <f>IFERROR(VLOOKUP(G829,Sheet3!B:C,2,0),"")</f>
        <v/>
      </c>
      <c r="I829">
        <v>1</v>
      </c>
      <c r="K829" t="e">
        <f>VLOOKUP(G829,Sheet3!B:E,4,0)</f>
        <v>#N/A</v>
      </c>
      <c r="O829" s="9" t="e">
        <f t="shared" si="12"/>
        <v>#N/A</v>
      </c>
      <c r="P829" s="10" t="e">
        <f>VLOOKUP(C829,DE_PARA!H:I,2,0)</f>
        <v>#N/A</v>
      </c>
      <c r="Q829" s="10" t="e">
        <f>VLOOKUP(F829,'BASE CONTATOS'!C:D,2,0)</f>
        <v>#N/A</v>
      </c>
    </row>
    <row r="830" spans="2:17" x14ac:dyDescent="0.3">
      <c r="B830">
        <f>CSV!M829</f>
        <v>2020</v>
      </c>
      <c r="C830">
        <f>CSV!O829</f>
        <v>6</v>
      </c>
      <c r="D830" s="6">
        <f>CSV!P829</f>
        <v>1</v>
      </c>
      <c r="F830">
        <f>CSV!K829</f>
        <v>12278</v>
      </c>
      <c r="G830">
        <f>CSV!L829</f>
        <v>9084</v>
      </c>
      <c r="H830" t="str">
        <f>IFERROR(VLOOKUP(G830,Sheet3!B:C,2,0),"")</f>
        <v>MEL</v>
      </c>
      <c r="I830">
        <v>4</v>
      </c>
      <c r="K830">
        <f>VLOOKUP(G830,Sheet3!B:E,4,0)</f>
        <v>19.190000000000001</v>
      </c>
      <c r="O830" s="9">
        <f t="shared" si="12"/>
        <v>19.190000000000001</v>
      </c>
      <c r="P830" s="10" t="str">
        <f>VLOOKUP(C830,DE_PARA!H:I,2,0)</f>
        <v>Junho</v>
      </c>
      <c r="Q830" s="10" t="str">
        <f>VLOOKUP(F830,'BASE CONTATOS'!C:D,2,0)</f>
        <v>Silvinha</v>
      </c>
    </row>
    <row r="831" spans="2:17" x14ac:dyDescent="0.3">
      <c r="B831" t="str">
        <f>CSV!M830</f>
        <v/>
      </c>
      <c r="C831" t="str">
        <f>CSV!O830</f>
        <v/>
      </c>
      <c r="D831" s="6" t="e">
        <f>CSV!P830</f>
        <v>#VALUE!</v>
      </c>
      <c r="F831" t="str">
        <f>CSV!K830</f>
        <v/>
      </c>
      <c r="G831" t="str">
        <f>CSV!L830</f>
        <v/>
      </c>
      <c r="H831" t="str">
        <f>IFERROR(VLOOKUP(G831,Sheet3!B:C,2,0),"")</f>
        <v/>
      </c>
      <c r="I831">
        <v>6</v>
      </c>
      <c r="K831" t="e">
        <f>VLOOKUP(G831,Sheet3!B:E,4,0)</f>
        <v>#N/A</v>
      </c>
      <c r="O831" s="9" t="e">
        <f t="shared" si="12"/>
        <v>#N/A</v>
      </c>
      <c r="P831" s="10" t="e">
        <f>VLOOKUP(C831,DE_PARA!H:I,2,0)</f>
        <v>#N/A</v>
      </c>
      <c r="Q831" s="10" t="e">
        <f>VLOOKUP(F831,'BASE CONTATOS'!C:D,2,0)</f>
        <v>#N/A</v>
      </c>
    </row>
    <row r="832" spans="2:17" x14ac:dyDescent="0.3">
      <c r="B832">
        <f>CSV!M831</f>
        <v>2020</v>
      </c>
      <c r="C832">
        <f>CSV!O831</f>
        <v>6</v>
      </c>
      <c r="D832" s="6">
        <f>CSV!P831</f>
        <v>30</v>
      </c>
      <c r="F832">
        <f>CSV!K831</f>
        <v>98663</v>
      </c>
      <c r="G832">
        <f>CSV!L831</f>
        <v>9084</v>
      </c>
      <c r="H832" t="str">
        <f>IFERROR(VLOOKUP(G832,Sheet3!B:C,2,0),"")</f>
        <v>MEL</v>
      </c>
      <c r="I832">
        <v>1</v>
      </c>
      <c r="K832">
        <f>VLOOKUP(G832,Sheet3!B:E,4,0)</f>
        <v>19.190000000000001</v>
      </c>
      <c r="O832" s="9">
        <f t="shared" si="12"/>
        <v>19.190000000000001</v>
      </c>
      <c r="P832" s="10" t="str">
        <f>VLOOKUP(C832,DE_PARA!H:I,2,0)</f>
        <v>Junho</v>
      </c>
      <c r="Q832" s="10" t="str">
        <f>VLOOKUP(F832,'BASE CONTATOS'!C:D,2,0)</f>
        <v>Natalia</v>
      </c>
    </row>
    <row r="833" spans="2:17" x14ac:dyDescent="0.3">
      <c r="B833" t="str">
        <f>CSV!M832</f>
        <v/>
      </c>
      <c r="C833" t="str">
        <f>CSV!O832</f>
        <v/>
      </c>
      <c r="D833" s="6" t="e">
        <f>CSV!P832</f>
        <v>#VALUE!</v>
      </c>
      <c r="F833" t="str">
        <f>CSV!K832</f>
        <v/>
      </c>
      <c r="G833" t="str">
        <f>CSV!L832</f>
        <v/>
      </c>
      <c r="H833" t="str">
        <f>IFERROR(VLOOKUP(G833,Sheet3!B:C,2,0),"")</f>
        <v/>
      </c>
      <c r="I833">
        <v>9</v>
      </c>
      <c r="K833" t="e">
        <f>VLOOKUP(G833,Sheet3!B:E,4,0)</f>
        <v>#N/A</v>
      </c>
      <c r="O833" s="9" t="e">
        <f t="shared" si="12"/>
        <v>#N/A</v>
      </c>
      <c r="P833" s="10" t="e">
        <f>VLOOKUP(C833,DE_PARA!H:I,2,0)</f>
        <v>#N/A</v>
      </c>
      <c r="Q833" s="10" t="e">
        <f>VLOOKUP(F833,'BASE CONTATOS'!C:D,2,0)</f>
        <v>#N/A</v>
      </c>
    </row>
    <row r="834" spans="2:17" x14ac:dyDescent="0.3">
      <c r="B834">
        <f>CSV!M833</f>
        <v>2020</v>
      </c>
      <c r="C834">
        <f>CSV!O833</f>
        <v>6</v>
      </c>
      <c r="D834" s="6">
        <f>CSV!P833</f>
        <v>20</v>
      </c>
      <c r="F834">
        <f>CSV!K833</f>
        <v>12278</v>
      </c>
      <c r="G834">
        <f>CSV!L833</f>
        <v>9096</v>
      </c>
      <c r="H834" t="str">
        <f>IFERROR(VLOOKUP(G834,Sheet3!B:C,2,0),"")</f>
        <v>AVEIA</v>
      </c>
      <c r="I834">
        <v>7</v>
      </c>
      <c r="K834">
        <f>VLOOKUP(G834,Sheet3!B:E,4,0)</f>
        <v>13.9</v>
      </c>
      <c r="O834" s="9">
        <f t="shared" si="12"/>
        <v>13.9</v>
      </c>
      <c r="P834" s="10" t="str">
        <f>VLOOKUP(C834,DE_PARA!H:I,2,0)</f>
        <v>Junho</v>
      </c>
      <c r="Q834" s="10" t="str">
        <f>VLOOKUP(F834,'BASE CONTATOS'!C:D,2,0)</f>
        <v>Silvinha</v>
      </c>
    </row>
    <row r="835" spans="2:17" x14ac:dyDescent="0.3">
      <c r="B835" t="str">
        <f>CSV!M834</f>
        <v/>
      </c>
      <c r="C835" t="str">
        <f>CSV!O834</f>
        <v/>
      </c>
      <c r="D835" s="6" t="e">
        <f>CSV!P834</f>
        <v>#VALUE!</v>
      </c>
      <c r="F835" t="str">
        <f>CSV!K834</f>
        <v/>
      </c>
      <c r="G835" t="str">
        <f>CSV!L834</f>
        <v/>
      </c>
      <c r="H835" t="str">
        <f>IFERROR(VLOOKUP(G835,Sheet3!B:C,2,0),"")</f>
        <v/>
      </c>
      <c r="I835">
        <v>6</v>
      </c>
      <c r="K835" t="e">
        <f>VLOOKUP(G835,Sheet3!B:E,4,0)</f>
        <v>#N/A</v>
      </c>
      <c r="O835" s="9" t="e">
        <f t="shared" ref="O835:O898" si="13">IF(K835&gt;0,K835,"PENDENTE")</f>
        <v>#N/A</v>
      </c>
      <c r="P835" s="10" t="e">
        <f>VLOOKUP(C835,DE_PARA!H:I,2,0)</f>
        <v>#N/A</v>
      </c>
      <c r="Q835" s="10" t="e">
        <f>VLOOKUP(F835,'BASE CONTATOS'!C:D,2,0)</f>
        <v>#N/A</v>
      </c>
    </row>
    <row r="836" spans="2:17" x14ac:dyDescent="0.3">
      <c r="B836">
        <f>CSV!M835</f>
        <v>2020</v>
      </c>
      <c r="C836">
        <f>CSV!O835</f>
        <v>6</v>
      </c>
      <c r="D836" s="6">
        <f>CSV!P835</f>
        <v>17</v>
      </c>
      <c r="F836">
        <f>CSV!K835</f>
        <v>62900</v>
      </c>
      <c r="G836">
        <f>CSV!L835</f>
        <v>9084</v>
      </c>
      <c r="H836" t="str">
        <f>IFERROR(VLOOKUP(G836,Sheet3!B:C,2,0),"")</f>
        <v>MEL</v>
      </c>
      <c r="I836">
        <v>10</v>
      </c>
      <c r="K836">
        <f>VLOOKUP(G836,Sheet3!B:E,4,0)</f>
        <v>19.190000000000001</v>
      </c>
      <c r="O836" s="9">
        <f t="shared" si="13"/>
        <v>19.190000000000001</v>
      </c>
      <c r="P836" s="10" t="str">
        <f>VLOOKUP(C836,DE_PARA!H:I,2,0)</f>
        <v>Junho</v>
      </c>
      <c r="Q836" s="10" t="str">
        <f>VLOOKUP(F836,'BASE CONTATOS'!C:D,2,0)</f>
        <v>Bial</v>
      </c>
    </row>
    <row r="837" spans="2:17" x14ac:dyDescent="0.3">
      <c r="B837" t="str">
        <f>CSV!M836</f>
        <v/>
      </c>
      <c r="C837" t="str">
        <f>CSV!O836</f>
        <v/>
      </c>
      <c r="D837" s="6" t="e">
        <f>CSV!P836</f>
        <v>#VALUE!</v>
      </c>
      <c r="F837" t="str">
        <f>CSV!K836</f>
        <v/>
      </c>
      <c r="G837" t="str">
        <f>CSV!L836</f>
        <v/>
      </c>
      <c r="H837" t="str">
        <f>IFERROR(VLOOKUP(G837,Sheet3!B:C,2,0),"")</f>
        <v/>
      </c>
      <c r="I837">
        <v>8</v>
      </c>
      <c r="K837" t="e">
        <f>VLOOKUP(G837,Sheet3!B:E,4,0)</f>
        <v>#N/A</v>
      </c>
      <c r="O837" s="9" t="e">
        <f t="shared" si="13"/>
        <v>#N/A</v>
      </c>
      <c r="P837" s="10" t="e">
        <f>VLOOKUP(C837,DE_PARA!H:I,2,0)</f>
        <v>#N/A</v>
      </c>
      <c r="Q837" s="10" t="e">
        <f>VLOOKUP(F837,'BASE CONTATOS'!C:D,2,0)</f>
        <v>#N/A</v>
      </c>
    </row>
    <row r="838" spans="2:17" x14ac:dyDescent="0.3">
      <c r="B838">
        <f>CSV!M837</f>
        <v>2020</v>
      </c>
      <c r="C838">
        <f>CSV!O837</f>
        <v>6</v>
      </c>
      <c r="D838" s="6">
        <f>CSV!P837</f>
        <v>26</v>
      </c>
      <c r="F838">
        <f>CSV!K837</f>
        <v>57543</v>
      </c>
      <c r="G838">
        <f>CSV!L837</f>
        <v>2349</v>
      </c>
      <c r="H838" t="str">
        <f>IFERROR(VLOOKUP(G838,Sheet3!B:C,2,0),"")</f>
        <v>AÇÚCAR</v>
      </c>
      <c r="I838">
        <v>8</v>
      </c>
      <c r="K838">
        <f>VLOOKUP(G838,Sheet3!B:E,4,0)</f>
        <v>10.74</v>
      </c>
      <c r="O838" s="9">
        <f t="shared" si="13"/>
        <v>10.74</v>
      </c>
      <c r="P838" s="10" t="str">
        <f>VLOOKUP(C838,DE_PARA!H:I,2,0)</f>
        <v>Junho</v>
      </c>
      <c r="Q838" s="10" t="str">
        <f>VLOOKUP(F838,'BASE CONTATOS'!C:D,2,0)</f>
        <v>Stella</v>
      </c>
    </row>
    <row r="839" spans="2:17" x14ac:dyDescent="0.3">
      <c r="B839" t="str">
        <f>CSV!M838</f>
        <v/>
      </c>
      <c r="C839" t="str">
        <f>CSV!O838</f>
        <v/>
      </c>
      <c r="D839" s="6" t="e">
        <f>CSV!P838</f>
        <v>#VALUE!</v>
      </c>
      <c r="F839" t="str">
        <f>CSV!K838</f>
        <v/>
      </c>
      <c r="G839" t="str">
        <f>CSV!L838</f>
        <v/>
      </c>
      <c r="H839" t="str">
        <f>IFERROR(VLOOKUP(G839,Sheet3!B:C,2,0),"")</f>
        <v/>
      </c>
      <c r="I839">
        <v>6</v>
      </c>
      <c r="K839" t="e">
        <f>VLOOKUP(G839,Sheet3!B:E,4,0)</f>
        <v>#N/A</v>
      </c>
      <c r="O839" s="9" t="e">
        <f t="shared" si="13"/>
        <v>#N/A</v>
      </c>
      <c r="P839" s="10" t="e">
        <f>VLOOKUP(C839,DE_PARA!H:I,2,0)</f>
        <v>#N/A</v>
      </c>
      <c r="Q839" s="10" t="e">
        <f>VLOOKUP(F839,'BASE CONTATOS'!C:D,2,0)</f>
        <v>#N/A</v>
      </c>
    </row>
    <row r="840" spans="2:17" x14ac:dyDescent="0.3">
      <c r="B840">
        <f>CSV!M839</f>
        <v>2020</v>
      </c>
      <c r="C840">
        <f>CSV!O839</f>
        <v>6</v>
      </c>
      <c r="D840" s="6">
        <f>CSV!P839</f>
        <v>26</v>
      </c>
      <c r="F840">
        <f>CSV!K839</f>
        <v>62286</v>
      </c>
      <c r="G840">
        <f>CSV!L839</f>
        <v>2350</v>
      </c>
      <c r="H840" t="str">
        <f>IFERROR(VLOOKUP(G840,Sheet3!B:C,2,0),"")</f>
        <v>BISCOITO</v>
      </c>
      <c r="I840">
        <v>10</v>
      </c>
      <c r="K840">
        <f>VLOOKUP(G840,Sheet3!B:E,4,0)</f>
        <v>3.94</v>
      </c>
      <c r="O840" s="9">
        <f t="shared" si="13"/>
        <v>3.94</v>
      </c>
      <c r="P840" s="10" t="str">
        <f>VLOOKUP(C840,DE_PARA!H:I,2,0)</f>
        <v>Junho</v>
      </c>
      <c r="Q840" s="10" t="str">
        <f>VLOOKUP(F840,'BASE CONTATOS'!C:D,2,0)</f>
        <v>Steffan</v>
      </c>
    </row>
    <row r="841" spans="2:17" x14ac:dyDescent="0.3">
      <c r="B841" t="str">
        <f>CSV!M840</f>
        <v/>
      </c>
      <c r="C841" t="str">
        <f>CSV!O840</f>
        <v/>
      </c>
      <c r="D841" s="6" t="e">
        <f>CSV!P840</f>
        <v>#VALUE!</v>
      </c>
      <c r="F841" t="str">
        <f>CSV!K840</f>
        <v/>
      </c>
      <c r="G841" t="str">
        <f>CSV!L840</f>
        <v/>
      </c>
      <c r="H841" t="str">
        <f>IFERROR(VLOOKUP(G841,Sheet3!B:C,2,0),"")</f>
        <v/>
      </c>
      <c r="I841">
        <v>6</v>
      </c>
      <c r="K841" t="e">
        <f>VLOOKUP(G841,Sheet3!B:E,4,0)</f>
        <v>#N/A</v>
      </c>
      <c r="O841" s="9" t="e">
        <f t="shared" si="13"/>
        <v>#N/A</v>
      </c>
      <c r="P841" s="10" t="e">
        <f>VLOOKUP(C841,DE_PARA!H:I,2,0)</f>
        <v>#N/A</v>
      </c>
      <c r="Q841" s="10" t="e">
        <f>VLOOKUP(F841,'BASE CONTATOS'!C:D,2,0)</f>
        <v>#N/A</v>
      </c>
    </row>
    <row r="842" spans="2:17" x14ac:dyDescent="0.3">
      <c r="B842">
        <f>CSV!M841</f>
        <v>2020</v>
      </c>
      <c r="C842">
        <f>CSV!O841</f>
        <v>6</v>
      </c>
      <c r="D842" s="6">
        <f>CSV!P841</f>
        <v>2</v>
      </c>
      <c r="F842">
        <f>CSV!K841</f>
        <v>27697</v>
      </c>
      <c r="G842">
        <f>CSV!L841</f>
        <v>503</v>
      </c>
      <c r="H842" t="str">
        <f>IFERROR(VLOOKUP(G842,Sheet3!B:C,2,0),"")</f>
        <v>CARVÃO</v>
      </c>
      <c r="I842">
        <v>6</v>
      </c>
      <c r="K842">
        <f>VLOOKUP(G842,Sheet3!B:E,4,0)</f>
        <v>15.94</v>
      </c>
      <c r="O842" s="9">
        <f t="shared" si="13"/>
        <v>15.94</v>
      </c>
      <c r="P842" s="10" t="str">
        <f>VLOOKUP(C842,DE_PARA!H:I,2,0)</f>
        <v>Junho</v>
      </c>
      <c r="Q842" s="10" t="e">
        <f>VLOOKUP(F842,'BASE CONTATOS'!C:D,2,0)</f>
        <v>#N/A</v>
      </c>
    </row>
    <row r="843" spans="2:17" x14ac:dyDescent="0.3">
      <c r="B843" t="str">
        <f>CSV!M842</f>
        <v/>
      </c>
      <c r="C843" t="str">
        <f>CSV!O842</f>
        <v/>
      </c>
      <c r="D843" s="6" t="e">
        <f>CSV!P842</f>
        <v>#VALUE!</v>
      </c>
      <c r="F843" t="str">
        <f>CSV!K842</f>
        <v/>
      </c>
      <c r="G843" t="str">
        <f>CSV!L842</f>
        <v/>
      </c>
      <c r="H843" t="str">
        <f>IFERROR(VLOOKUP(G843,Sheet3!B:C,2,0),"")</f>
        <v/>
      </c>
      <c r="I843">
        <v>7</v>
      </c>
      <c r="K843" t="e">
        <f>VLOOKUP(G843,Sheet3!B:E,4,0)</f>
        <v>#N/A</v>
      </c>
      <c r="O843" s="9" t="e">
        <f t="shared" si="13"/>
        <v>#N/A</v>
      </c>
      <c r="P843" s="10" t="e">
        <f>VLOOKUP(C843,DE_PARA!H:I,2,0)</f>
        <v>#N/A</v>
      </c>
      <c r="Q843" s="10" t="e">
        <f>VLOOKUP(F843,'BASE CONTATOS'!C:D,2,0)</f>
        <v>#N/A</v>
      </c>
    </row>
    <row r="844" spans="2:17" x14ac:dyDescent="0.3">
      <c r="B844">
        <f>CSV!M843</f>
        <v>2020</v>
      </c>
      <c r="C844">
        <f>CSV!O843</f>
        <v>6</v>
      </c>
      <c r="D844" s="6">
        <f>CSV!P843</f>
        <v>19</v>
      </c>
      <c r="F844">
        <f>CSV!K843</f>
        <v>56365</v>
      </c>
      <c r="G844">
        <f>CSV!L843</f>
        <v>2349</v>
      </c>
      <c r="H844" t="str">
        <f>IFERROR(VLOOKUP(G844,Sheet3!B:C,2,0),"")</f>
        <v>AÇÚCAR</v>
      </c>
      <c r="I844">
        <v>6</v>
      </c>
      <c r="K844">
        <f>VLOOKUP(G844,Sheet3!B:E,4,0)</f>
        <v>10.74</v>
      </c>
      <c r="O844" s="9">
        <f t="shared" si="13"/>
        <v>10.74</v>
      </c>
      <c r="P844" s="10" t="str">
        <f>VLOOKUP(C844,DE_PARA!H:I,2,0)</f>
        <v>Junho</v>
      </c>
      <c r="Q844" s="10" t="str">
        <f>VLOOKUP(F844,'BASE CONTATOS'!C:D,2,0)</f>
        <v>Dr. Januário</v>
      </c>
    </row>
    <row r="845" spans="2:17" x14ac:dyDescent="0.3">
      <c r="B845" t="str">
        <f>CSV!M844</f>
        <v/>
      </c>
      <c r="C845" t="str">
        <f>CSV!O844</f>
        <v/>
      </c>
      <c r="D845" s="6" t="e">
        <f>CSV!P844</f>
        <v>#VALUE!</v>
      </c>
      <c r="F845" t="str">
        <f>CSV!K844</f>
        <v/>
      </c>
      <c r="G845" t="str">
        <f>CSV!L844</f>
        <v/>
      </c>
      <c r="H845" t="str">
        <f>IFERROR(VLOOKUP(G845,Sheet3!B:C,2,0),"")</f>
        <v/>
      </c>
      <c r="I845">
        <v>6</v>
      </c>
      <c r="K845" t="e">
        <f>VLOOKUP(G845,Sheet3!B:E,4,0)</f>
        <v>#N/A</v>
      </c>
      <c r="O845" s="9" t="e">
        <f t="shared" si="13"/>
        <v>#N/A</v>
      </c>
      <c r="P845" s="10" t="e">
        <f>VLOOKUP(C845,DE_PARA!H:I,2,0)</f>
        <v>#N/A</v>
      </c>
      <c r="Q845" s="10" t="e">
        <f>VLOOKUP(F845,'BASE CONTATOS'!C:D,2,0)</f>
        <v>#N/A</v>
      </c>
    </row>
    <row r="846" spans="2:17" x14ac:dyDescent="0.3">
      <c r="B846">
        <f>CSV!M845</f>
        <v>2020</v>
      </c>
      <c r="C846">
        <f>CSV!O845</f>
        <v>6</v>
      </c>
      <c r="D846" s="6">
        <f>CSV!P845</f>
        <v>19</v>
      </c>
      <c r="F846">
        <f>CSV!K845</f>
        <v>98663</v>
      </c>
      <c r="G846">
        <f>CSV!L845</f>
        <v>988</v>
      </c>
      <c r="H846" t="str">
        <f>IFERROR(VLOOKUP(G846,Sheet3!B:C,2,0),"")</f>
        <v>MACARRÃO</v>
      </c>
      <c r="I846">
        <v>6</v>
      </c>
      <c r="K846">
        <f>VLOOKUP(G846,Sheet3!B:E,4,0)</f>
        <v>4.75</v>
      </c>
      <c r="O846" s="9">
        <f t="shared" si="13"/>
        <v>4.75</v>
      </c>
      <c r="P846" s="10" t="str">
        <f>VLOOKUP(C846,DE_PARA!H:I,2,0)</f>
        <v>Junho</v>
      </c>
      <c r="Q846" s="10" t="str">
        <f>VLOOKUP(F846,'BASE CONTATOS'!C:D,2,0)</f>
        <v>Natalia</v>
      </c>
    </row>
    <row r="847" spans="2:17" x14ac:dyDescent="0.3">
      <c r="B847" t="str">
        <f>CSV!M846</f>
        <v/>
      </c>
      <c r="C847" t="str">
        <f>CSV!O846</f>
        <v/>
      </c>
      <c r="D847" s="6" t="e">
        <f>CSV!P846</f>
        <v>#VALUE!</v>
      </c>
      <c r="F847" t="str">
        <f>CSV!K846</f>
        <v/>
      </c>
      <c r="G847" t="str">
        <f>CSV!L846</f>
        <v/>
      </c>
      <c r="H847" t="str">
        <f>IFERROR(VLOOKUP(G847,Sheet3!B:C,2,0),"")</f>
        <v/>
      </c>
      <c r="I847">
        <v>1</v>
      </c>
      <c r="K847" t="e">
        <f>VLOOKUP(G847,Sheet3!B:E,4,0)</f>
        <v>#N/A</v>
      </c>
      <c r="O847" s="9" t="e">
        <f t="shared" si="13"/>
        <v>#N/A</v>
      </c>
      <c r="P847" s="10" t="e">
        <f>VLOOKUP(C847,DE_PARA!H:I,2,0)</f>
        <v>#N/A</v>
      </c>
      <c r="Q847" s="10" t="e">
        <f>VLOOKUP(F847,'BASE CONTATOS'!C:D,2,0)</f>
        <v>#N/A</v>
      </c>
    </row>
    <row r="848" spans="2:17" x14ac:dyDescent="0.3">
      <c r="B848">
        <f>CSV!M847</f>
        <v>2020</v>
      </c>
      <c r="C848">
        <f>CSV!O847</f>
        <v>6</v>
      </c>
      <c r="D848" s="6">
        <f>CSV!P847</f>
        <v>17</v>
      </c>
      <c r="F848">
        <f>CSV!K847</f>
        <v>56365</v>
      </c>
      <c r="G848">
        <f>CSV!L847</f>
        <v>504</v>
      </c>
      <c r="H848" t="str">
        <f>IFERROR(VLOOKUP(G848,Sheet3!B:C,2,0),"")</f>
        <v>LEITE</v>
      </c>
      <c r="I848">
        <v>9</v>
      </c>
      <c r="K848">
        <f>VLOOKUP(G848,Sheet3!B:E,4,0)</f>
        <v>3.99</v>
      </c>
      <c r="O848" s="9">
        <f t="shared" si="13"/>
        <v>3.99</v>
      </c>
      <c r="P848" s="10" t="str">
        <f>VLOOKUP(C848,DE_PARA!H:I,2,0)</f>
        <v>Junho</v>
      </c>
      <c r="Q848" s="10" t="str">
        <f>VLOOKUP(F848,'BASE CONTATOS'!C:D,2,0)</f>
        <v>Dr. Januário</v>
      </c>
    </row>
    <row r="849" spans="2:17" x14ac:dyDescent="0.3">
      <c r="B849" t="str">
        <f>CSV!M848</f>
        <v/>
      </c>
      <c r="C849" t="str">
        <f>CSV!O848</f>
        <v/>
      </c>
      <c r="D849" s="6" t="e">
        <f>CSV!P848</f>
        <v>#VALUE!</v>
      </c>
      <c r="F849" t="str">
        <f>CSV!K848</f>
        <v/>
      </c>
      <c r="G849" t="str">
        <f>CSV!L848</f>
        <v/>
      </c>
      <c r="H849" t="str">
        <f>IFERROR(VLOOKUP(G849,Sheet3!B:C,2,0),"")</f>
        <v/>
      </c>
      <c r="I849">
        <v>7</v>
      </c>
      <c r="K849" t="e">
        <f>VLOOKUP(G849,Sheet3!B:E,4,0)</f>
        <v>#N/A</v>
      </c>
      <c r="O849" s="9" t="e">
        <f t="shared" si="13"/>
        <v>#N/A</v>
      </c>
      <c r="P849" s="10" t="e">
        <f>VLOOKUP(C849,DE_PARA!H:I,2,0)</f>
        <v>#N/A</v>
      </c>
      <c r="Q849" s="10" t="e">
        <f>VLOOKUP(F849,'BASE CONTATOS'!C:D,2,0)</f>
        <v>#N/A</v>
      </c>
    </row>
    <row r="850" spans="2:17" x14ac:dyDescent="0.3">
      <c r="B850">
        <f>CSV!M849</f>
        <v>2020</v>
      </c>
      <c r="C850">
        <f>CSV!O849</f>
        <v>6</v>
      </c>
      <c r="D850" s="6">
        <f>CSV!P849</f>
        <v>15</v>
      </c>
      <c r="F850">
        <f>CSV!K849</f>
        <v>90364</v>
      </c>
      <c r="G850">
        <f>CSV!L849</f>
        <v>2349</v>
      </c>
      <c r="H850" t="str">
        <f>IFERROR(VLOOKUP(G850,Sheet3!B:C,2,0),"")</f>
        <v>AÇÚCAR</v>
      </c>
      <c r="I850">
        <v>9</v>
      </c>
      <c r="K850">
        <f>VLOOKUP(G850,Sheet3!B:E,4,0)</f>
        <v>10.74</v>
      </c>
      <c r="O850" s="9">
        <f t="shared" si="13"/>
        <v>10.74</v>
      </c>
      <c r="P850" s="10" t="str">
        <f>VLOOKUP(C850,DE_PARA!H:I,2,0)</f>
        <v>Junho</v>
      </c>
      <c r="Q850" s="10" t="str">
        <f>VLOOKUP(F850,'BASE CONTATOS'!C:D,2,0)</f>
        <v>Thomaz</v>
      </c>
    </row>
    <row r="851" spans="2:17" x14ac:dyDescent="0.3">
      <c r="B851" t="str">
        <f>CSV!M850</f>
        <v/>
      </c>
      <c r="C851" t="str">
        <f>CSV!O850</f>
        <v/>
      </c>
      <c r="D851" s="6" t="e">
        <f>CSV!P850</f>
        <v>#VALUE!</v>
      </c>
      <c r="F851" t="str">
        <f>CSV!K850</f>
        <v/>
      </c>
      <c r="G851" t="str">
        <f>CSV!L850</f>
        <v/>
      </c>
      <c r="H851" t="str">
        <f>IFERROR(VLOOKUP(G851,Sheet3!B:C,2,0),"")</f>
        <v/>
      </c>
      <c r="I851">
        <v>1</v>
      </c>
      <c r="K851" t="e">
        <f>VLOOKUP(G851,Sheet3!B:E,4,0)</f>
        <v>#N/A</v>
      </c>
      <c r="O851" s="9" t="e">
        <f t="shared" si="13"/>
        <v>#N/A</v>
      </c>
      <c r="P851" s="10" t="e">
        <f>VLOOKUP(C851,DE_PARA!H:I,2,0)</f>
        <v>#N/A</v>
      </c>
      <c r="Q851" s="10" t="e">
        <f>VLOOKUP(F851,'BASE CONTATOS'!C:D,2,0)</f>
        <v>#N/A</v>
      </c>
    </row>
    <row r="852" spans="2:17" x14ac:dyDescent="0.3">
      <c r="B852">
        <f>CSV!M851</f>
        <v>2020</v>
      </c>
      <c r="C852">
        <f>CSV!O851</f>
        <v>6</v>
      </c>
      <c r="D852" s="6">
        <f>CSV!P851</f>
        <v>24</v>
      </c>
      <c r="F852">
        <f>CSV!K851</f>
        <v>61673</v>
      </c>
      <c r="G852">
        <f>CSV!L851</f>
        <v>9084</v>
      </c>
      <c r="H852" t="str">
        <f>IFERROR(VLOOKUP(G852,Sheet3!B:C,2,0),"")</f>
        <v>MEL</v>
      </c>
      <c r="I852">
        <v>8</v>
      </c>
      <c r="K852">
        <f>VLOOKUP(G852,Sheet3!B:E,4,0)</f>
        <v>19.190000000000001</v>
      </c>
      <c r="O852" s="9">
        <f t="shared" si="13"/>
        <v>19.190000000000001</v>
      </c>
      <c r="P852" s="10" t="str">
        <f>VLOOKUP(C852,DE_PARA!H:I,2,0)</f>
        <v>Junho</v>
      </c>
      <c r="Q852" s="10" t="str">
        <f>VLOOKUP(F852,'BASE CONTATOS'!C:D,2,0)</f>
        <v>Pedro</v>
      </c>
    </row>
    <row r="853" spans="2:17" x14ac:dyDescent="0.3">
      <c r="B853" t="str">
        <f>CSV!M852</f>
        <v/>
      </c>
      <c r="C853" t="str">
        <f>CSV!O852</f>
        <v/>
      </c>
      <c r="D853" s="6" t="e">
        <f>CSV!P852</f>
        <v>#VALUE!</v>
      </c>
      <c r="F853" t="str">
        <f>CSV!K852</f>
        <v/>
      </c>
      <c r="G853" t="str">
        <f>CSV!L852</f>
        <v/>
      </c>
      <c r="H853" t="str">
        <f>IFERROR(VLOOKUP(G853,Sheet3!B:C,2,0),"")</f>
        <v/>
      </c>
      <c r="I853">
        <v>4</v>
      </c>
      <c r="K853" t="e">
        <f>VLOOKUP(G853,Sheet3!B:E,4,0)</f>
        <v>#N/A</v>
      </c>
      <c r="O853" s="9" t="e">
        <f t="shared" si="13"/>
        <v>#N/A</v>
      </c>
      <c r="P853" s="10" t="e">
        <f>VLOOKUP(C853,DE_PARA!H:I,2,0)</f>
        <v>#N/A</v>
      </c>
      <c r="Q853" s="10" t="e">
        <f>VLOOKUP(F853,'BASE CONTATOS'!C:D,2,0)</f>
        <v>#N/A</v>
      </c>
    </row>
    <row r="854" spans="2:17" x14ac:dyDescent="0.3">
      <c r="B854">
        <f>CSV!M853</f>
        <v>2020</v>
      </c>
      <c r="C854">
        <f>CSV!O853</f>
        <v>6</v>
      </c>
      <c r="D854" s="6">
        <f>CSV!P853</f>
        <v>4</v>
      </c>
      <c r="F854">
        <f>CSV!K853</f>
        <v>61673</v>
      </c>
      <c r="G854">
        <f>CSV!L853</f>
        <v>9096</v>
      </c>
      <c r="H854" t="str">
        <f>IFERROR(VLOOKUP(G854,Sheet3!B:C,2,0),"")</f>
        <v>AVEIA</v>
      </c>
      <c r="I854">
        <v>9</v>
      </c>
      <c r="K854">
        <f>VLOOKUP(G854,Sheet3!B:E,4,0)</f>
        <v>13.9</v>
      </c>
      <c r="O854" s="9">
        <f t="shared" si="13"/>
        <v>13.9</v>
      </c>
      <c r="P854" s="10" t="str">
        <f>VLOOKUP(C854,DE_PARA!H:I,2,0)</f>
        <v>Junho</v>
      </c>
      <c r="Q854" s="10" t="str">
        <f>VLOOKUP(F854,'BASE CONTATOS'!C:D,2,0)</f>
        <v>Pedro</v>
      </c>
    </row>
    <row r="855" spans="2:17" x14ac:dyDescent="0.3">
      <c r="B855" t="str">
        <f>CSV!M854</f>
        <v/>
      </c>
      <c r="C855" t="str">
        <f>CSV!O854</f>
        <v/>
      </c>
      <c r="D855" s="6" t="e">
        <f>CSV!P854</f>
        <v>#VALUE!</v>
      </c>
      <c r="F855" t="str">
        <f>CSV!K854</f>
        <v/>
      </c>
      <c r="G855" t="str">
        <f>CSV!L854</f>
        <v/>
      </c>
      <c r="H855" t="str">
        <f>IFERROR(VLOOKUP(G855,Sheet3!B:C,2,0),"")</f>
        <v/>
      </c>
      <c r="I855">
        <v>8</v>
      </c>
      <c r="K855" t="e">
        <f>VLOOKUP(G855,Sheet3!B:E,4,0)</f>
        <v>#N/A</v>
      </c>
      <c r="O855" s="9" t="e">
        <f t="shared" si="13"/>
        <v>#N/A</v>
      </c>
      <c r="P855" s="10" t="e">
        <f>VLOOKUP(C855,DE_PARA!H:I,2,0)</f>
        <v>#N/A</v>
      </c>
      <c r="Q855" s="10" t="e">
        <f>VLOOKUP(F855,'BASE CONTATOS'!C:D,2,0)</f>
        <v>#N/A</v>
      </c>
    </row>
    <row r="856" spans="2:17" x14ac:dyDescent="0.3">
      <c r="B856">
        <f>CSV!M855</f>
        <v>2020</v>
      </c>
      <c r="C856">
        <f>CSV!O855</f>
        <v>7</v>
      </c>
      <c r="D856" s="6">
        <f>CSV!P855</f>
        <v>26</v>
      </c>
      <c r="F856">
        <f>CSV!K855</f>
        <v>57543</v>
      </c>
      <c r="G856">
        <f>CSV!L855</f>
        <v>2349</v>
      </c>
      <c r="H856" t="str">
        <f>IFERROR(VLOOKUP(G856,Sheet3!B:C,2,0),"")</f>
        <v>AÇÚCAR</v>
      </c>
      <c r="I856">
        <v>8</v>
      </c>
      <c r="K856">
        <f>VLOOKUP(G856,Sheet3!B:E,4,0)</f>
        <v>10.74</v>
      </c>
      <c r="O856" s="9">
        <f t="shared" si="13"/>
        <v>10.74</v>
      </c>
      <c r="P856" s="10" t="str">
        <f>VLOOKUP(C856,DE_PARA!H:I,2,0)</f>
        <v>Julho</v>
      </c>
      <c r="Q856" s="10" t="str">
        <f>VLOOKUP(F856,'BASE CONTATOS'!C:D,2,0)</f>
        <v>Stella</v>
      </c>
    </row>
    <row r="857" spans="2:17" x14ac:dyDescent="0.3">
      <c r="B857" t="str">
        <f>CSV!M856</f>
        <v/>
      </c>
      <c r="C857" t="str">
        <f>CSV!O856</f>
        <v/>
      </c>
      <c r="D857" s="6" t="e">
        <f>CSV!P856</f>
        <v>#VALUE!</v>
      </c>
      <c r="F857" t="str">
        <f>CSV!K856</f>
        <v/>
      </c>
      <c r="G857" t="str">
        <f>CSV!L856</f>
        <v/>
      </c>
      <c r="H857" t="str">
        <f>IFERROR(VLOOKUP(G857,Sheet3!B:C,2,0),"")</f>
        <v/>
      </c>
      <c r="I857">
        <v>9</v>
      </c>
      <c r="K857" t="e">
        <f>VLOOKUP(G857,Sheet3!B:E,4,0)</f>
        <v>#N/A</v>
      </c>
      <c r="O857" s="9" t="e">
        <f t="shared" si="13"/>
        <v>#N/A</v>
      </c>
      <c r="P857" s="10" t="e">
        <f>VLOOKUP(C857,DE_PARA!H:I,2,0)</f>
        <v>#N/A</v>
      </c>
      <c r="Q857" s="10" t="e">
        <f>VLOOKUP(F857,'BASE CONTATOS'!C:D,2,0)</f>
        <v>#N/A</v>
      </c>
    </row>
    <row r="858" spans="2:17" x14ac:dyDescent="0.3">
      <c r="B858">
        <f>CSV!M857</f>
        <v>2020</v>
      </c>
      <c r="C858">
        <f>CSV!O857</f>
        <v>7</v>
      </c>
      <c r="D858" s="6">
        <f>CSV!P857</f>
        <v>27</v>
      </c>
      <c r="F858">
        <f>CSV!K857</f>
        <v>62286</v>
      </c>
      <c r="G858">
        <f>CSV!L857</f>
        <v>9084</v>
      </c>
      <c r="H858" t="str">
        <f>IFERROR(VLOOKUP(G858,Sheet3!B:C,2,0),"")</f>
        <v>MEL</v>
      </c>
      <c r="I858">
        <v>7</v>
      </c>
      <c r="K858">
        <f>VLOOKUP(G858,Sheet3!B:E,4,0)</f>
        <v>19.190000000000001</v>
      </c>
      <c r="O858" s="9">
        <f t="shared" si="13"/>
        <v>19.190000000000001</v>
      </c>
      <c r="P858" s="10" t="str">
        <f>VLOOKUP(C858,DE_PARA!H:I,2,0)</f>
        <v>Julho</v>
      </c>
      <c r="Q858" s="10" t="str">
        <f>VLOOKUP(F858,'BASE CONTATOS'!C:D,2,0)</f>
        <v>Steffan</v>
      </c>
    </row>
    <row r="859" spans="2:17" x14ac:dyDescent="0.3">
      <c r="B859" t="str">
        <f>CSV!M858</f>
        <v/>
      </c>
      <c r="C859" t="str">
        <f>CSV!O858</f>
        <v/>
      </c>
      <c r="D859" s="6" t="e">
        <f>CSV!P858</f>
        <v>#VALUE!</v>
      </c>
      <c r="F859" t="str">
        <f>CSV!K858</f>
        <v/>
      </c>
      <c r="G859" t="str">
        <f>CSV!L858</f>
        <v/>
      </c>
      <c r="H859" t="str">
        <f>IFERROR(VLOOKUP(G859,Sheet3!B:C,2,0),"")</f>
        <v/>
      </c>
      <c r="I859">
        <v>3</v>
      </c>
      <c r="K859" t="e">
        <f>VLOOKUP(G859,Sheet3!B:E,4,0)</f>
        <v>#N/A</v>
      </c>
      <c r="O859" s="9" t="e">
        <f t="shared" si="13"/>
        <v>#N/A</v>
      </c>
      <c r="P859" s="10" t="e">
        <f>VLOOKUP(C859,DE_PARA!H:I,2,0)</f>
        <v>#N/A</v>
      </c>
      <c r="Q859" s="10" t="e">
        <f>VLOOKUP(F859,'BASE CONTATOS'!C:D,2,0)</f>
        <v>#N/A</v>
      </c>
    </row>
    <row r="860" spans="2:17" x14ac:dyDescent="0.3">
      <c r="B860">
        <f>CSV!M859</f>
        <v>2020</v>
      </c>
      <c r="C860">
        <f>CSV!O859</f>
        <v>7</v>
      </c>
      <c r="D860" s="6">
        <f>CSV!P859</f>
        <v>27</v>
      </c>
      <c r="F860">
        <f>CSV!K859</f>
        <v>56365</v>
      </c>
      <c r="G860">
        <f>CSV!L859</f>
        <v>988</v>
      </c>
      <c r="H860" t="str">
        <f>IFERROR(VLOOKUP(G860,Sheet3!B:C,2,0),"")</f>
        <v>MACARRÃO</v>
      </c>
      <c r="I860">
        <v>4</v>
      </c>
      <c r="K860">
        <f>VLOOKUP(G860,Sheet3!B:E,4,0)</f>
        <v>4.75</v>
      </c>
      <c r="O860" s="9">
        <f t="shared" si="13"/>
        <v>4.75</v>
      </c>
      <c r="P860" s="10" t="str">
        <f>VLOOKUP(C860,DE_PARA!H:I,2,0)</f>
        <v>Julho</v>
      </c>
      <c r="Q860" s="10" t="str">
        <f>VLOOKUP(F860,'BASE CONTATOS'!C:D,2,0)</f>
        <v>Dr. Januário</v>
      </c>
    </row>
    <row r="861" spans="2:17" x14ac:dyDescent="0.3">
      <c r="B861" t="str">
        <f>CSV!M860</f>
        <v/>
      </c>
      <c r="C861" t="str">
        <f>CSV!O860</f>
        <v/>
      </c>
      <c r="D861" s="6" t="e">
        <f>CSV!P860</f>
        <v>#VALUE!</v>
      </c>
      <c r="F861" t="str">
        <f>CSV!K860</f>
        <v/>
      </c>
      <c r="G861" t="str">
        <f>CSV!L860</f>
        <v/>
      </c>
      <c r="H861" t="str">
        <f>IFERROR(VLOOKUP(G861,Sheet3!B:C,2,0),"")</f>
        <v/>
      </c>
      <c r="I861">
        <v>10</v>
      </c>
      <c r="K861" t="e">
        <f>VLOOKUP(G861,Sheet3!B:E,4,0)</f>
        <v>#N/A</v>
      </c>
      <c r="O861" s="9" t="e">
        <f t="shared" si="13"/>
        <v>#N/A</v>
      </c>
      <c r="P861" s="10" t="e">
        <f>VLOOKUP(C861,DE_PARA!H:I,2,0)</f>
        <v>#N/A</v>
      </c>
      <c r="Q861" s="10" t="e">
        <f>VLOOKUP(F861,'BASE CONTATOS'!C:D,2,0)</f>
        <v>#N/A</v>
      </c>
    </row>
    <row r="862" spans="2:17" x14ac:dyDescent="0.3">
      <c r="B862">
        <f>CSV!M861</f>
        <v>2020</v>
      </c>
      <c r="C862">
        <f>CSV!O861</f>
        <v>7</v>
      </c>
      <c r="D862" s="6">
        <f>CSV!P861</f>
        <v>6</v>
      </c>
      <c r="F862">
        <f>CSV!K861</f>
        <v>27697</v>
      </c>
      <c r="G862">
        <f>CSV!L861</f>
        <v>503</v>
      </c>
      <c r="H862" t="str">
        <f>IFERROR(VLOOKUP(G862,Sheet3!B:C,2,0),"")</f>
        <v>CARVÃO</v>
      </c>
      <c r="I862">
        <v>4</v>
      </c>
      <c r="K862">
        <f>VLOOKUP(G862,Sheet3!B:E,4,0)</f>
        <v>15.94</v>
      </c>
      <c r="O862" s="9">
        <f t="shared" si="13"/>
        <v>15.94</v>
      </c>
      <c r="P862" s="10" t="str">
        <f>VLOOKUP(C862,DE_PARA!H:I,2,0)</f>
        <v>Julho</v>
      </c>
      <c r="Q862" s="10" t="e">
        <f>VLOOKUP(F862,'BASE CONTATOS'!C:D,2,0)</f>
        <v>#N/A</v>
      </c>
    </row>
    <row r="863" spans="2:17" x14ac:dyDescent="0.3">
      <c r="B863" t="str">
        <f>CSV!M862</f>
        <v/>
      </c>
      <c r="C863" t="str">
        <f>CSV!O862</f>
        <v/>
      </c>
      <c r="D863" s="6" t="e">
        <f>CSV!P862</f>
        <v>#VALUE!</v>
      </c>
      <c r="F863" t="str">
        <f>CSV!K862</f>
        <v/>
      </c>
      <c r="G863" t="str">
        <f>CSV!L862</f>
        <v/>
      </c>
      <c r="H863" t="str">
        <f>IFERROR(VLOOKUP(G863,Sheet3!B:C,2,0),"")</f>
        <v/>
      </c>
      <c r="I863">
        <v>6</v>
      </c>
      <c r="K863" t="e">
        <f>VLOOKUP(G863,Sheet3!B:E,4,0)</f>
        <v>#N/A</v>
      </c>
      <c r="O863" s="9" t="e">
        <f t="shared" si="13"/>
        <v>#N/A</v>
      </c>
      <c r="P863" s="10" t="e">
        <f>VLOOKUP(C863,DE_PARA!H:I,2,0)</f>
        <v>#N/A</v>
      </c>
      <c r="Q863" s="10" t="e">
        <f>VLOOKUP(F863,'BASE CONTATOS'!C:D,2,0)</f>
        <v>#N/A</v>
      </c>
    </row>
    <row r="864" spans="2:17" x14ac:dyDescent="0.3">
      <c r="B864">
        <f>CSV!M863</f>
        <v>2020</v>
      </c>
      <c r="C864">
        <f>CSV!O863</f>
        <v>7</v>
      </c>
      <c r="D864" s="6">
        <f>CSV!P863</f>
        <v>24</v>
      </c>
      <c r="F864">
        <f>CSV!K863</f>
        <v>27697</v>
      </c>
      <c r="G864">
        <f>CSV!L863</f>
        <v>504</v>
      </c>
      <c r="H864" t="str">
        <f>IFERROR(VLOOKUP(G864,Sheet3!B:C,2,0),"")</f>
        <v>LEITE</v>
      </c>
      <c r="I864">
        <v>5</v>
      </c>
      <c r="K864">
        <f>VLOOKUP(G864,Sheet3!B:E,4,0)</f>
        <v>3.99</v>
      </c>
      <c r="O864" s="9">
        <f t="shared" si="13"/>
        <v>3.99</v>
      </c>
      <c r="P864" s="10" t="str">
        <f>VLOOKUP(C864,DE_PARA!H:I,2,0)</f>
        <v>Julho</v>
      </c>
      <c r="Q864" s="10" t="e">
        <f>VLOOKUP(F864,'BASE CONTATOS'!C:D,2,0)</f>
        <v>#N/A</v>
      </c>
    </row>
    <row r="865" spans="2:17" x14ac:dyDescent="0.3">
      <c r="B865" t="str">
        <f>CSV!M864</f>
        <v/>
      </c>
      <c r="C865" t="str">
        <f>CSV!O864</f>
        <v/>
      </c>
      <c r="D865" s="6" t="e">
        <f>CSV!P864</f>
        <v>#VALUE!</v>
      </c>
      <c r="F865" t="str">
        <f>CSV!K864</f>
        <v/>
      </c>
      <c r="G865" t="str">
        <f>CSV!L864</f>
        <v/>
      </c>
      <c r="H865" t="str">
        <f>IFERROR(VLOOKUP(G865,Sheet3!B:C,2,0),"")</f>
        <v/>
      </c>
      <c r="I865">
        <v>7</v>
      </c>
      <c r="K865" t="e">
        <f>VLOOKUP(G865,Sheet3!B:E,4,0)</f>
        <v>#N/A</v>
      </c>
      <c r="O865" s="9" t="e">
        <f t="shared" si="13"/>
        <v>#N/A</v>
      </c>
      <c r="P865" s="10" t="e">
        <f>VLOOKUP(C865,DE_PARA!H:I,2,0)</f>
        <v>#N/A</v>
      </c>
      <c r="Q865" s="10" t="e">
        <f>VLOOKUP(F865,'BASE CONTATOS'!C:D,2,0)</f>
        <v>#N/A</v>
      </c>
    </row>
    <row r="866" spans="2:17" x14ac:dyDescent="0.3">
      <c r="B866">
        <f>CSV!M865</f>
        <v>2020</v>
      </c>
      <c r="C866">
        <f>CSV!O865</f>
        <v>7</v>
      </c>
      <c r="D866" s="6">
        <f>CSV!P865</f>
        <v>1</v>
      </c>
      <c r="F866">
        <f>CSV!K865</f>
        <v>62286</v>
      </c>
      <c r="G866">
        <f>CSV!L865</f>
        <v>503</v>
      </c>
      <c r="H866" t="str">
        <f>IFERROR(VLOOKUP(G866,Sheet3!B:C,2,0),"")</f>
        <v>CARVÃO</v>
      </c>
      <c r="I866">
        <v>3</v>
      </c>
      <c r="K866">
        <f>VLOOKUP(G866,Sheet3!B:E,4,0)</f>
        <v>15.94</v>
      </c>
      <c r="O866" s="9">
        <f t="shared" si="13"/>
        <v>15.94</v>
      </c>
      <c r="P866" s="10" t="str">
        <f>VLOOKUP(C866,DE_PARA!H:I,2,0)</f>
        <v>Julho</v>
      </c>
      <c r="Q866" s="10" t="str">
        <f>VLOOKUP(F866,'BASE CONTATOS'!C:D,2,0)</f>
        <v>Steffan</v>
      </c>
    </row>
    <row r="867" spans="2:17" x14ac:dyDescent="0.3">
      <c r="B867" t="str">
        <f>CSV!M866</f>
        <v/>
      </c>
      <c r="C867" t="str">
        <f>CSV!O866</f>
        <v/>
      </c>
      <c r="D867" s="6" t="e">
        <f>CSV!P866</f>
        <v>#VALUE!</v>
      </c>
      <c r="F867" t="str">
        <f>CSV!K866</f>
        <v/>
      </c>
      <c r="G867" t="str">
        <f>CSV!L866</f>
        <v/>
      </c>
      <c r="H867" t="str">
        <f>IFERROR(VLOOKUP(G867,Sheet3!B:C,2,0),"")</f>
        <v/>
      </c>
      <c r="I867">
        <v>3</v>
      </c>
      <c r="K867" t="e">
        <f>VLOOKUP(G867,Sheet3!B:E,4,0)</f>
        <v>#N/A</v>
      </c>
      <c r="O867" s="9" t="e">
        <f t="shared" si="13"/>
        <v>#N/A</v>
      </c>
      <c r="P867" s="10" t="e">
        <f>VLOOKUP(C867,DE_PARA!H:I,2,0)</f>
        <v>#N/A</v>
      </c>
      <c r="Q867" s="10" t="e">
        <f>VLOOKUP(F867,'BASE CONTATOS'!C:D,2,0)</f>
        <v>#N/A</v>
      </c>
    </row>
    <row r="868" spans="2:17" x14ac:dyDescent="0.3">
      <c r="B868">
        <f>CSV!M867</f>
        <v>2020</v>
      </c>
      <c r="C868">
        <f>CSV!O867</f>
        <v>7</v>
      </c>
      <c r="D868" s="6">
        <f>CSV!P867</f>
        <v>7</v>
      </c>
      <c r="F868">
        <f>CSV!K867</f>
        <v>62286</v>
      </c>
      <c r="G868">
        <f>CSV!L867</f>
        <v>2350</v>
      </c>
      <c r="H868" t="str">
        <f>IFERROR(VLOOKUP(G868,Sheet3!B:C,2,0),"")</f>
        <v>BISCOITO</v>
      </c>
      <c r="I868">
        <v>9</v>
      </c>
      <c r="K868">
        <f>VLOOKUP(G868,Sheet3!B:E,4,0)</f>
        <v>3.94</v>
      </c>
      <c r="O868" s="9">
        <f t="shared" si="13"/>
        <v>3.94</v>
      </c>
      <c r="P868" s="10" t="str">
        <f>VLOOKUP(C868,DE_PARA!H:I,2,0)</f>
        <v>Julho</v>
      </c>
      <c r="Q868" s="10" t="str">
        <f>VLOOKUP(F868,'BASE CONTATOS'!C:D,2,0)</f>
        <v>Steffan</v>
      </c>
    </row>
    <row r="869" spans="2:17" x14ac:dyDescent="0.3">
      <c r="B869" t="str">
        <f>CSV!M868</f>
        <v/>
      </c>
      <c r="C869" t="str">
        <f>CSV!O868</f>
        <v/>
      </c>
      <c r="D869" s="6" t="e">
        <f>CSV!P868</f>
        <v>#VALUE!</v>
      </c>
      <c r="F869" t="str">
        <f>CSV!K868</f>
        <v/>
      </c>
      <c r="G869" t="str">
        <f>CSV!L868</f>
        <v/>
      </c>
      <c r="H869" t="str">
        <f>IFERROR(VLOOKUP(G869,Sheet3!B:C,2,0),"")</f>
        <v/>
      </c>
      <c r="I869">
        <v>5</v>
      </c>
      <c r="K869" t="e">
        <f>VLOOKUP(G869,Sheet3!B:E,4,0)</f>
        <v>#N/A</v>
      </c>
      <c r="O869" s="9" t="e">
        <f t="shared" si="13"/>
        <v>#N/A</v>
      </c>
      <c r="P869" s="10" t="e">
        <f>VLOOKUP(C869,DE_PARA!H:I,2,0)</f>
        <v>#N/A</v>
      </c>
      <c r="Q869" s="10" t="e">
        <f>VLOOKUP(F869,'BASE CONTATOS'!C:D,2,0)</f>
        <v>#N/A</v>
      </c>
    </row>
    <row r="870" spans="2:17" x14ac:dyDescent="0.3">
      <c r="B870">
        <f>CSV!M869</f>
        <v>2020</v>
      </c>
      <c r="C870">
        <f>CSV!O869</f>
        <v>7</v>
      </c>
      <c r="D870" s="6">
        <f>CSV!P869</f>
        <v>3</v>
      </c>
      <c r="F870">
        <f>CSV!K869</f>
        <v>62900</v>
      </c>
      <c r="G870">
        <f>CSV!L869</f>
        <v>9084</v>
      </c>
      <c r="H870" t="str">
        <f>IFERROR(VLOOKUP(G870,Sheet3!B:C,2,0),"")</f>
        <v>MEL</v>
      </c>
      <c r="I870">
        <v>7</v>
      </c>
      <c r="K870">
        <f>VLOOKUP(G870,Sheet3!B:E,4,0)</f>
        <v>19.190000000000001</v>
      </c>
      <c r="O870" s="9">
        <f t="shared" si="13"/>
        <v>19.190000000000001</v>
      </c>
      <c r="P870" s="10" t="str">
        <f>VLOOKUP(C870,DE_PARA!H:I,2,0)</f>
        <v>Julho</v>
      </c>
      <c r="Q870" s="10" t="str">
        <f>VLOOKUP(F870,'BASE CONTATOS'!C:D,2,0)</f>
        <v>Bial</v>
      </c>
    </row>
    <row r="871" spans="2:17" x14ac:dyDescent="0.3">
      <c r="B871" t="str">
        <f>CSV!M870</f>
        <v/>
      </c>
      <c r="C871" t="str">
        <f>CSV!O870</f>
        <v/>
      </c>
      <c r="D871" s="6" t="e">
        <f>CSV!P870</f>
        <v>#VALUE!</v>
      </c>
      <c r="F871" t="str">
        <f>CSV!K870</f>
        <v/>
      </c>
      <c r="G871" t="str">
        <f>CSV!L870</f>
        <v/>
      </c>
      <c r="H871" t="str">
        <f>IFERROR(VLOOKUP(G871,Sheet3!B:C,2,0),"")</f>
        <v/>
      </c>
      <c r="I871">
        <v>3</v>
      </c>
      <c r="K871" t="e">
        <f>VLOOKUP(G871,Sheet3!B:E,4,0)</f>
        <v>#N/A</v>
      </c>
      <c r="O871" s="9" t="e">
        <f t="shared" si="13"/>
        <v>#N/A</v>
      </c>
      <c r="P871" s="10" t="e">
        <f>VLOOKUP(C871,DE_PARA!H:I,2,0)</f>
        <v>#N/A</v>
      </c>
      <c r="Q871" s="10" t="e">
        <f>VLOOKUP(F871,'BASE CONTATOS'!C:D,2,0)</f>
        <v>#N/A</v>
      </c>
    </row>
    <row r="872" spans="2:17" x14ac:dyDescent="0.3">
      <c r="B872">
        <f>CSV!M871</f>
        <v>2020</v>
      </c>
      <c r="C872">
        <f>CSV!O871</f>
        <v>7</v>
      </c>
      <c r="D872" s="6">
        <f>CSV!P871</f>
        <v>18</v>
      </c>
      <c r="F872">
        <f>CSV!K871</f>
        <v>62900</v>
      </c>
      <c r="G872">
        <f>CSV!L871</f>
        <v>988</v>
      </c>
      <c r="H872" t="str">
        <f>IFERROR(VLOOKUP(G872,Sheet3!B:C,2,0),"")</f>
        <v>MACARRÃO</v>
      </c>
      <c r="I872">
        <v>9</v>
      </c>
      <c r="K872">
        <f>VLOOKUP(G872,Sheet3!B:E,4,0)</f>
        <v>4.75</v>
      </c>
      <c r="O872" s="9">
        <f t="shared" si="13"/>
        <v>4.75</v>
      </c>
      <c r="P872" s="10" t="str">
        <f>VLOOKUP(C872,DE_PARA!H:I,2,0)</f>
        <v>Julho</v>
      </c>
      <c r="Q872" s="10" t="str">
        <f>VLOOKUP(F872,'BASE CONTATOS'!C:D,2,0)</f>
        <v>Bial</v>
      </c>
    </row>
    <row r="873" spans="2:17" x14ac:dyDescent="0.3">
      <c r="B873" t="str">
        <f>CSV!M872</f>
        <v/>
      </c>
      <c r="C873" t="str">
        <f>CSV!O872</f>
        <v/>
      </c>
      <c r="D873" s="6" t="e">
        <f>CSV!P872</f>
        <v>#VALUE!</v>
      </c>
      <c r="F873" t="str">
        <f>CSV!K872</f>
        <v/>
      </c>
      <c r="G873" t="str">
        <f>CSV!L872</f>
        <v/>
      </c>
      <c r="H873" t="str">
        <f>IFERROR(VLOOKUP(G873,Sheet3!B:C,2,0),"")</f>
        <v/>
      </c>
      <c r="I873">
        <v>6</v>
      </c>
      <c r="K873" t="e">
        <f>VLOOKUP(G873,Sheet3!B:E,4,0)</f>
        <v>#N/A</v>
      </c>
      <c r="O873" s="9" t="e">
        <f t="shared" si="13"/>
        <v>#N/A</v>
      </c>
      <c r="P873" s="10" t="e">
        <f>VLOOKUP(C873,DE_PARA!H:I,2,0)</f>
        <v>#N/A</v>
      </c>
      <c r="Q873" s="10" t="e">
        <f>VLOOKUP(F873,'BASE CONTATOS'!C:D,2,0)</f>
        <v>#N/A</v>
      </c>
    </row>
    <row r="874" spans="2:17" x14ac:dyDescent="0.3">
      <c r="B874">
        <f>CSV!M873</f>
        <v>2020</v>
      </c>
      <c r="C874">
        <f>CSV!O873</f>
        <v>7</v>
      </c>
      <c r="D874" s="6">
        <f>CSV!P873</f>
        <v>13</v>
      </c>
      <c r="F874">
        <f>CSV!K873</f>
        <v>62286</v>
      </c>
      <c r="G874">
        <f>CSV!L873</f>
        <v>9096</v>
      </c>
      <c r="H874" t="str">
        <f>IFERROR(VLOOKUP(G874,Sheet3!B:C,2,0),"")</f>
        <v>AVEIA</v>
      </c>
      <c r="I874">
        <v>5</v>
      </c>
      <c r="K874">
        <f>VLOOKUP(G874,Sheet3!B:E,4,0)</f>
        <v>13.9</v>
      </c>
      <c r="O874" s="9">
        <f t="shared" si="13"/>
        <v>13.9</v>
      </c>
      <c r="P874" s="10" t="str">
        <f>VLOOKUP(C874,DE_PARA!H:I,2,0)</f>
        <v>Julho</v>
      </c>
      <c r="Q874" s="10" t="str">
        <f>VLOOKUP(F874,'BASE CONTATOS'!C:D,2,0)</f>
        <v>Steffan</v>
      </c>
    </row>
    <row r="875" spans="2:17" x14ac:dyDescent="0.3">
      <c r="B875" t="str">
        <f>CSV!M874</f>
        <v/>
      </c>
      <c r="C875" t="str">
        <f>CSV!O874</f>
        <v/>
      </c>
      <c r="D875" s="6" t="e">
        <f>CSV!P874</f>
        <v>#VALUE!</v>
      </c>
      <c r="F875" t="str">
        <f>CSV!K874</f>
        <v/>
      </c>
      <c r="G875" t="str">
        <f>CSV!L874</f>
        <v/>
      </c>
      <c r="H875" t="str">
        <f>IFERROR(VLOOKUP(G875,Sheet3!B:C,2,0),"")</f>
        <v/>
      </c>
      <c r="I875">
        <v>2</v>
      </c>
      <c r="K875" t="e">
        <f>VLOOKUP(G875,Sheet3!B:E,4,0)</f>
        <v>#N/A</v>
      </c>
      <c r="O875" s="9" t="e">
        <f t="shared" si="13"/>
        <v>#N/A</v>
      </c>
      <c r="P875" s="10" t="e">
        <f>VLOOKUP(C875,DE_PARA!H:I,2,0)</f>
        <v>#N/A</v>
      </c>
      <c r="Q875" s="10" t="e">
        <f>VLOOKUP(F875,'BASE CONTATOS'!C:D,2,0)</f>
        <v>#N/A</v>
      </c>
    </row>
    <row r="876" spans="2:17" x14ac:dyDescent="0.3">
      <c r="B876">
        <f>CSV!M875</f>
        <v>2020</v>
      </c>
      <c r="C876">
        <f>CSV!O875</f>
        <v>7</v>
      </c>
      <c r="D876" s="6">
        <f>CSV!P875</f>
        <v>12</v>
      </c>
      <c r="F876">
        <f>CSV!K875</f>
        <v>62286</v>
      </c>
      <c r="G876">
        <f>CSV!L875</f>
        <v>1164</v>
      </c>
      <c r="H876" t="str">
        <f>IFERROR(VLOOKUP(G876,Sheet3!B:C,2,0),"")</f>
        <v>QUEIJO</v>
      </c>
      <c r="I876">
        <v>9</v>
      </c>
      <c r="K876">
        <f>VLOOKUP(G876,Sheet3!B:E,4,0)</f>
        <v>27.41</v>
      </c>
      <c r="O876" s="9">
        <f t="shared" si="13"/>
        <v>27.41</v>
      </c>
      <c r="P876" s="10" t="str">
        <f>VLOOKUP(C876,DE_PARA!H:I,2,0)</f>
        <v>Julho</v>
      </c>
      <c r="Q876" s="10" t="str">
        <f>VLOOKUP(F876,'BASE CONTATOS'!C:D,2,0)</f>
        <v>Steffan</v>
      </c>
    </row>
    <row r="877" spans="2:17" x14ac:dyDescent="0.3">
      <c r="B877" t="str">
        <f>CSV!M876</f>
        <v/>
      </c>
      <c r="C877" t="str">
        <f>CSV!O876</f>
        <v/>
      </c>
      <c r="D877" s="6" t="e">
        <f>CSV!P876</f>
        <v>#VALUE!</v>
      </c>
      <c r="F877" t="str">
        <f>CSV!K876</f>
        <v/>
      </c>
      <c r="G877" t="str">
        <f>CSV!L876</f>
        <v/>
      </c>
      <c r="H877" t="str">
        <f>IFERROR(VLOOKUP(G877,Sheet3!B:C,2,0),"")</f>
        <v/>
      </c>
      <c r="I877">
        <v>9</v>
      </c>
      <c r="K877" t="e">
        <f>VLOOKUP(G877,Sheet3!B:E,4,0)</f>
        <v>#N/A</v>
      </c>
      <c r="O877" s="9" t="e">
        <f t="shared" si="13"/>
        <v>#N/A</v>
      </c>
      <c r="P877" s="10" t="e">
        <f>VLOOKUP(C877,DE_PARA!H:I,2,0)</f>
        <v>#N/A</v>
      </c>
      <c r="Q877" s="10" t="e">
        <f>VLOOKUP(F877,'BASE CONTATOS'!C:D,2,0)</f>
        <v>#N/A</v>
      </c>
    </row>
    <row r="878" spans="2:17" x14ac:dyDescent="0.3">
      <c r="B878">
        <f>CSV!M877</f>
        <v>2020</v>
      </c>
      <c r="C878">
        <f>CSV!O877</f>
        <v>7</v>
      </c>
      <c r="D878" s="6">
        <f>CSV!P877</f>
        <v>26</v>
      </c>
      <c r="F878">
        <f>CSV!K877</f>
        <v>98663</v>
      </c>
      <c r="G878">
        <f>CSV!L877</f>
        <v>9084</v>
      </c>
      <c r="H878" t="str">
        <f>IFERROR(VLOOKUP(G878,Sheet3!B:C,2,0),"")</f>
        <v>MEL</v>
      </c>
      <c r="I878">
        <v>2</v>
      </c>
      <c r="K878">
        <f>VLOOKUP(G878,Sheet3!B:E,4,0)</f>
        <v>19.190000000000001</v>
      </c>
      <c r="O878" s="9">
        <f t="shared" si="13"/>
        <v>19.190000000000001</v>
      </c>
      <c r="P878" s="10" t="str">
        <f>VLOOKUP(C878,DE_PARA!H:I,2,0)</f>
        <v>Julho</v>
      </c>
      <c r="Q878" s="10" t="str">
        <f>VLOOKUP(F878,'BASE CONTATOS'!C:D,2,0)</f>
        <v>Natalia</v>
      </c>
    </row>
    <row r="879" spans="2:17" x14ac:dyDescent="0.3">
      <c r="B879" t="str">
        <f>CSV!M878</f>
        <v/>
      </c>
      <c r="C879" t="str">
        <f>CSV!O878</f>
        <v/>
      </c>
      <c r="D879" s="6" t="e">
        <f>CSV!P878</f>
        <v>#VALUE!</v>
      </c>
      <c r="F879" t="str">
        <f>CSV!K878</f>
        <v/>
      </c>
      <c r="G879" t="str">
        <f>CSV!L878</f>
        <v/>
      </c>
      <c r="H879" t="str">
        <f>IFERROR(VLOOKUP(G879,Sheet3!B:C,2,0),"")</f>
        <v/>
      </c>
      <c r="I879">
        <v>10</v>
      </c>
      <c r="K879" t="e">
        <f>VLOOKUP(G879,Sheet3!B:E,4,0)</f>
        <v>#N/A</v>
      </c>
      <c r="O879" s="9" t="e">
        <f t="shared" si="13"/>
        <v>#N/A</v>
      </c>
      <c r="P879" s="10" t="e">
        <f>VLOOKUP(C879,DE_PARA!H:I,2,0)</f>
        <v>#N/A</v>
      </c>
      <c r="Q879" s="10" t="e">
        <f>VLOOKUP(F879,'BASE CONTATOS'!C:D,2,0)</f>
        <v>#N/A</v>
      </c>
    </row>
    <row r="880" spans="2:17" x14ac:dyDescent="0.3">
      <c r="B880">
        <f>CSV!M879</f>
        <v>2020</v>
      </c>
      <c r="C880">
        <f>CSV!O879</f>
        <v>7</v>
      </c>
      <c r="D880" s="6">
        <f>CSV!P879</f>
        <v>29</v>
      </c>
      <c r="F880">
        <f>CSV!K879</f>
        <v>90364</v>
      </c>
      <c r="G880">
        <f>CSV!L879</f>
        <v>988</v>
      </c>
      <c r="H880" t="str">
        <f>IFERROR(VLOOKUP(G880,Sheet3!B:C,2,0),"")</f>
        <v>MACARRÃO</v>
      </c>
      <c r="I880">
        <v>2</v>
      </c>
      <c r="K880">
        <f>VLOOKUP(G880,Sheet3!B:E,4,0)</f>
        <v>4.75</v>
      </c>
      <c r="O880" s="9">
        <f t="shared" si="13"/>
        <v>4.75</v>
      </c>
      <c r="P880" s="10" t="str">
        <f>VLOOKUP(C880,DE_PARA!H:I,2,0)</f>
        <v>Julho</v>
      </c>
      <c r="Q880" s="10" t="str">
        <f>VLOOKUP(F880,'BASE CONTATOS'!C:D,2,0)</f>
        <v>Thomaz</v>
      </c>
    </row>
    <row r="881" spans="2:17" x14ac:dyDescent="0.3">
      <c r="B881" t="str">
        <f>CSV!M880</f>
        <v/>
      </c>
      <c r="C881" t="str">
        <f>CSV!O880</f>
        <v/>
      </c>
      <c r="D881" s="6" t="e">
        <f>CSV!P880</f>
        <v>#VALUE!</v>
      </c>
      <c r="F881" t="str">
        <f>CSV!K880</f>
        <v/>
      </c>
      <c r="G881" t="str">
        <f>CSV!L880</f>
        <v/>
      </c>
      <c r="H881" t="str">
        <f>IFERROR(VLOOKUP(G881,Sheet3!B:C,2,0),"")</f>
        <v/>
      </c>
      <c r="I881">
        <v>1</v>
      </c>
      <c r="K881" t="e">
        <f>VLOOKUP(G881,Sheet3!B:E,4,0)</f>
        <v>#N/A</v>
      </c>
      <c r="O881" s="9" t="e">
        <f t="shared" si="13"/>
        <v>#N/A</v>
      </c>
      <c r="P881" s="10" t="e">
        <f>VLOOKUP(C881,DE_PARA!H:I,2,0)</f>
        <v>#N/A</v>
      </c>
      <c r="Q881" s="10" t="e">
        <f>VLOOKUP(F881,'BASE CONTATOS'!C:D,2,0)</f>
        <v>#N/A</v>
      </c>
    </row>
    <row r="882" spans="2:17" x14ac:dyDescent="0.3">
      <c r="B882">
        <f>CSV!M881</f>
        <v>2020</v>
      </c>
      <c r="C882">
        <f>CSV!O881</f>
        <v>7</v>
      </c>
      <c r="D882" s="6">
        <f>CSV!P881</f>
        <v>18</v>
      </c>
      <c r="F882">
        <f>CSV!K881</f>
        <v>27697</v>
      </c>
      <c r="G882">
        <f>CSV!L881</f>
        <v>2349</v>
      </c>
      <c r="H882" t="str">
        <f>IFERROR(VLOOKUP(G882,Sheet3!B:C,2,0),"")</f>
        <v>AÇÚCAR</v>
      </c>
      <c r="I882">
        <v>5</v>
      </c>
      <c r="K882">
        <f>VLOOKUP(G882,Sheet3!B:E,4,0)</f>
        <v>10.74</v>
      </c>
      <c r="O882" s="9">
        <f t="shared" si="13"/>
        <v>10.74</v>
      </c>
      <c r="P882" s="10" t="str">
        <f>VLOOKUP(C882,DE_PARA!H:I,2,0)</f>
        <v>Julho</v>
      </c>
      <c r="Q882" s="10" t="e">
        <f>VLOOKUP(F882,'BASE CONTATOS'!C:D,2,0)</f>
        <v>#N/A</v>
      </c>
    </row>
    <row r="883" spans="2:17" x14ac:dyDescent="0.3">
      <c r="B883" t="str">
        <f>CSV!M882</f>
        <v/>
      </c>
      <c r="C883" t="str">
        <f>CSV!O882</f>
        <v/>
      </c>
      <c r="D883" s="6" t="e">
        <f>CSV!P882</f>
        <v>#VALUE!</v>
      </c>
      <c r="F883" t="str">
        <f>CSV!K882</f>
        <v/>
      </c>
      <c r="G883" t="str">
        <f>CSV!L882</f>
        <v/>
      </c>
      <c r="H883" t="str">
        <f>IFERROR(VLOOKUP(G883,Sheet3!B:C,2,0),"")</f>
        <v/>
      </c>
      <c r="I883">
        <v>9</v>
      </c>
      <c r="K883" t="e">
        <f>VLOOKUP(G883,Sheet3!B:E,4,0)</f>
        <v>#N/A</v>
      </c>
      <c r="O883" s="9" t="e">
        <f t="shared" si="13"/>
        <v>#N/A</v>
      </c>
      <c r="P883" s="10" t="e">
        <f>VLOOKUP(C883,DE_PARA!H:I,2,0)</f>
        <v>#N/A</v>
      </c>
      <c r="Q883" s="10" t="e">
        <f>VLOOKUP(F883,'BASE CONTATOS'!C:D,2,0)</f>
        <v>#N/A</v>
      </c>
    </row>
    <row r="884" spans="2:17" x14ac:dyDescent="0.3">
      <c r="B884">
        <f>CSV!M883</f>
        <v>2020</v>
      </c>
      <c r="C884">
        <f>CSV!O883</f>
        <v>7</v>
      </c>
      <c r="D884" s="6">
        <f>CSV!P883</f>
        <v>24</v>
      </c>
      <c r="F884">
        <f>CSV!K883</f>
        <v>98663</v>
      </c>
      <c r="G884">
        <f>CSV!L883</f>
        <v>9087</v>
      </c>
      <c r="H884" t="str">
        <f>IFERROR(VLOOKUP(G884,Sheet3!B:C,2,0),"")</f>
        <v>FARINHA</v>
      </c>
      <c r="I884">
        <v>10</v>
      </c>
      <c r="K884">
        <f>VLOOKUP(G884,Sheet3!B:E,4,0)</f>
        <v>19.399999999999999</v>
      </c>
      <c r="O884" s="9">
        <f t="shared" si="13"/>
        <v>19.399999999999999</v>
      </c>
      <c r="P884" s="10" t="str">
        <f>VLOOKUP(C884,DE_PARA!H:I,2,0)</f>
        <v>Julho</v>
      </c>
      <c r="Q884" s="10" t="str">
        <f>VLOOKUP(F884,'BASE CONTATOS'!C:D,2,0)</f>
        <v>Natalia</v>
      </c>
    </row>
    <row r="885" spans="2:17" x14ac:dyDescent="0.3">
      <c r="B885" t="str">
        <f>CSV!M884</f>
        <v/>
      </c>
      <c r="C885" t="str">
        <f>CSV!O884</f>
        <v/>
      </c>
      <c r="D885" s="6" t="e">
        <f>CSV!P884</f>
        <v>#VALUE!</v>
      </c>
      <c r="F885" t="str">
        <f>CSV!K884</f>
        <v/>
      </c>
      <c r="G885" t="str">
        <f>CSV!L884</f>
        <v/>
      </c>
      <c r="H885" t="str">
        <f>IFERROR(VLOOKUP(G885,Sheet3!B:C,2,0),"")</f>
        <v/>
      </c>
      <c r="I885">
        <v>1</v>
      </c>
      <c r="K885" t="e">
        <f>VLOOKUP(G885,Sheet3!B:E,4,0)</f>
        <v>#N/A</v>
      </c>
      <c r="O885" s="9" t="e">
        <f t="shared" si="13"/>
        <v>#N/A</v>
      </c>
      <c r="P885" s="10" t="e">
        <f>VLOOKUP(C885,DE_PARA!H:I,2,0)</f>
        <v>#N/A</v>
      </c>
      <c r="Q885" s="10" t="e">
        <f>VLOOKUP(F885,'BASE CONTATOS'!C:D,2,0)</f>
        <v>#N/A</v>
      </c>
    </row>
    <row r="886" spans="2:17" x14ac:dyDescent="0.3">
      <c r="B886">
        <f>CSV!M885</f>
        <v>2020</v>
      </c>
      <c r="C886">
        <f>CSV!O885</f>
        <v>7</v>
      </c>
      <c r="D886" s="6">
        <f>CSV!P885</f>
        <v>4</v>
      </c>
      <c r="F886">
        <f>CSV!K885</f>
        <v>62286</v>
      </c>
      <c r="G886">
        <f>CSV!L885</f>
        <v>2349</v>
      </c>
      <c r="H886" t="str">
        <f>IFERROR(VLOOKUP(G886,Sheet3!B:C,2,0),"")</f>
        <v>AÇÚCAR</v>
      </c>
      <c r="I886">
        <v>4</v>
      </c>
      <c r="K886">
        <f>VLOOKUP(G886,Sheet3!B:E,4,0)</f>
        <v>10.74</v>
      </c>
      <c r="O886" s="9">
        <f t="shared" si="13"/>
        <v>10.74</v>
      </c>
      <c r="P886" s="10" t="str">
        <f>VLOOKUP(C886,DE_PARA!H:I,2,0)</f>
        <v>Julho</v>
      </c>
      <c r="Q886" s="10" t="str">
        <f>VLOOKUP(F886,'BASE CONTATOS'!C:D,2,0)</f>
        <v>Steffan</v>
      </c>
    </row>
    <row r="887" spans="2:17" x14ac:dyDescent="0.3">
      <c r="B887" t="str">
        <f>CSV!M886</f>
        <v/>
      </c>
      <c r="C887" t="str">
        <f>CSV!O886</f>
        <v/>
      </c>
      <c r="D887" s="6" t="e">
        <f>CSV!P886</f>
        <v>#VALUE!</v>
      </c>
      <c r="F887" t="str">
        <f>CSV!K886</f>
        <v/>
      </c>
      <c r="G887" t="str">
        <f>CSV!L886</f>
        <v/>
      </c>
      <c r="H887" t="str">
        <f>IFERROR(VLOOKUP(G887,Sheet3!B:C,2,0),"")</f>
        <v/>
      </c>
      <c r="I887">
        <v>5</v>
      </c>
      <c r="K887" t="e">
        <f>VLOOKUP(G887,Sheet3!B:E,4,0)</f>
        <v>#N/A</v>
      </c>
      <c r="O887" s="9" t="e">
        <f t="shared" si="13"/>
        <v>#N/A</v>
      </c>
      <c r="P887" s="10" t="e">
        <f>VLOOKUP(C887,DE_PARA!H:I,2,0)</f>
        <v>#N/A</v>
      </c>
      <c r="Q887" s="10" t="e">
        <f>VLOOKUP(F887,'BASE CONTATOS'!C:D,2,0)</f>
        <v>#N/A</v>
      </c>
    </row>
    <row r="888" spans="2:17" x14ac:dyDescent="0.3">
      <c r="B888">
        <f>CSV!M887</f>
        <v>2020</v>
      </c>
      <c r="C888">
        <f>CSV!O887</f>
        <v>7</v>
      </c>
      <c r="D888" s="6">
        <f>CSV!P887</f>
        <v>23</v>
      </c>
      <c r="F888">
        <f>CSV!K887</f>
        <v>98663</v>
      </c>
      <c r="G888">
        <f>CSV!L887</f>
        <v>9096</v>
      </c>
      <c r="H888" t="str">
        <f>IFERROR(VLOOKUP(G888,Sheet3!B:C,2,0),"")</f>
        <v>AVEIA</v>
      </c>
      <c r="I888">
        <v>3</v>
      </c>
      <c r="K888">
        <f>VLOOKUP(G888,Sheet3!B:E,4,0)</f>
        <v>13.9</v>
      </c>
      <c r="O888" s="9">
        <f t="shared" si="13"/>
        <v>13.9</v>
      </c>
      <c r="P888" s="10" t="str">
        <f>VLOOKUP(C888,DE_PARA!H:I,2,0)</f>
        <v>Julho</v>
      </c>
      <c r="Q888" s="10" t="str">
        <f>VLOOKUP(F888,'BASE CONTATOS'!C:D,2,0)</f>
        <v>Natalia</v>
      </c>
    </row>
    <row r="889" spans="2:17" x14ac:dyDescent="0.3">
      <c r="B889" t="str">
        <f>CSV!M888</f>
        <v/>
      </c>
      <c r="C889" t="str">
        <f>CSV!O888</f>
        <v/>
      </c>
      <c r="D889" s="6" t="e">
        <f>CSV!P888</f>
        <v>#VALUE!</v>
      </c>
      <c r="F889" t="str">
        <f>CSV!K888</f>
        <v/>
      </c>
      <c r="G889" t="str">
        <f>CSV!L888</f>
        <v/>
      </c>
      <c r="H889" t="str">
        <f>IFERROR(VLOOKUP(G889,Sheet3!B:C,2,0),"")</f>
        <v/>
      </c>
      <c r="I889">
        <v>8</v>
      </c>
      <c r="K889" t="e">
        <f>VLOOKUP(G889,Sheet3!B:E,4,0)</f>
        <v>#N/A</v>
      </c>
      <c r="O889" s="9" t="e">
        <f t="shared" si="13"/>
        <v>#N/A</v>
      </c>
      <c r="P889" s="10" t="e">
        <f>VLOOKUP(C889,DE_PARA!H:I,2,0)</f>
        <v>#N/A</v>
      </c>
      <c r="Q889" s="10" t="e">
        <f>VLOOKUP(F889,'BASE CONTATOS'!C:D,2,0)</f>
        <v>#N/A</v>
      </c>
    </row>
    <row r="890" spans="2:17" x14ac:dyDescent="0.3">
      <c r="B890">
        <f>CSV!M889</f>
        <v>2020</v>
      </c>
      <c r="C890">
        <f>CSV!O889</f>
        <v>7</v>
      </c>
      <c r="D890" s="6">
        <f>CSV!P889</f>
        <v>9</v>
      </c>
      <c r="F890">
        <f>CSV!K889</f>
        <v>62286</v>
      </c>
      <c r="G890">
        <f>CSV!L889</f>
        <v>504</v>
      </c>
      <c r="H890" t="str">
        <f>IFERROR(VLOOKUP(G890,Sheet3!B:C,2,0),"")</f>
        <v>LEITE</v>
      </c>
      <c r="I890">
        <v>8</v>
      </c>
      <c r="K890">
        <f>VLOOKUP(G890,Sheet3!B:E,4,0)</f>
        <v>3.99</v>
      </c>
      <c r="O890" s="9">
        <f t="shared" si="13"/>
        <v>3.99</v>
      </c>
      <c r="P890" s="10" t="str">
        <f>VLOOKUP(C890,DE_PARA!H:I,2,0)</f>
        <v>Julho</v>
      </c>
      <c r="Q890" s="10" t="str">
        <f>VLOOKUP(F890,'BASE CONTATOS'!C:D,2,0)</f>
        <v>Steffan</v>
      </c>
    </row>
    <row r="891" spans="2:17" x14ac:dyDescent="0.3">
      <c r="B891" t="str">
        <f>CSV!M890</f>
        <v/>
      </c>
      <c r="C891" t="str">
        <f>CSV!O890</f>
        <v/>
      </c>
      <c r="D891" s="6" t="e">
        <f>CSV!P890</f>
        <v>#VALUE!</v>
      </c>
      <c r="F891" t="str">
        <f>CSV!K890</f>
        <v/>
      </c>
      <c r="G891" t="str">
        <f>CSV!L890</f>
        <v/>
      </c>
      <c r="H891" t="str">
        <f>IFERROR(VLOOKUP(G891,Sheet3!B:C,2,0),"")</f>
        <v/>
      </c>
      <c r="I891">
        <v>4</v>
      </c>
      <c r="K891" t="e">
        <f>VLOOKUP(G891,Sheet3!B:E,4,0)</f>
        <v>#N/A</v>
      </c>
      <c r="O891" s="9" t="e">
        <f t="shared" si="13"/>
        <v>#N/A</v>
      </c>
      <c r="P891" s="10" t="e">
        <f>VLOOKUP(C891,DE_PARA!H:I,2,0)</f>
        <v>#N/A</v>
      </c>
      <c r="Q891" s="10" t="e">
        <f>VLOOKUP(F891,'BASE CONTATOS'!C:D,2,0)</f>
        <v>#N/A</v>
      </c>
    </row>
    <row r="892" spans="2:17" x14ac:dyDescent="0.3">
      <c r="B892">
        <f>CSV!M891</f>
        <v>2020</v>
      </c>
      <c r="C892">
        <f>CSV!O891</f>
        <v>8</v>
      </c>
      <c r="D892" s="6">
        <f>CSV!P891</f>
        <v>5</v>
      </c>
      <c r="F892">
        <f>CSV!K891</f>
        <v>56365</v>
      </c>
      <c r="G892">
        <f>CSV!L891</f>
        <v>503</v>
      </c>
      <c r="H892" t="str">
        <f>IFERROR(VLOOKUP(G892,Sheet3!B:C,2,0),"")</f>
        <v>CARVÃO</v>
      </c>
      <c r="I892">
        <v>4</v>
      </c>
      <c r="K892">
        <f>VLOOKUP(G892,Sheet3!B:E,4,0)</f>
        <v>15.94</v>
      </c>
      <c r="O892" s="9">
        <f t="shared" si="13"/>
        <v>15.94</v>
      </c>
      <c r="P892" s="10" t="str">
        <f>VLOOKUP(C892,DE_PARA!H:I,2,0)</f>
        <v>Agosto</v>
      </c>
      <c r="Q892" s="10" t="str">
        <f>VLOOKUP(F892,'BASE CONTATOS'!C:D,2,0)</f>
        <v>Dr. Januário</v>
      </c>
    </row>
    <row r="893" spans="2:17" x14ac:dyDescent="0.3">
      <c r="B893" t="str">
        <f>CSV!M892</f>
        <v/>
      </c>
      <c r="C893" t="str">
        <f>CSV!O892</f>
        <v/>
      </c>
      <c r="D893" s="6" t="e">
        <f>CSV!P892</f>
        <v>#VALUE!</v>
      </c>
      <c r="F893" t="str">
        <f>CSV!K892</f>
        <v/>
      </c>
      <c r="G893" t="str">
        <f>CSV!L892</f>
        <v/>
      </c>
      <c r="H893" t="str">
        <f>IFERROR(VLOOKUP(G893,Sheet3!B:C,2,0),"")</f>
        <v/>
      </c>
      <c r="I893">
        <v>1</v>
      </c>
      <c r="K893" t="e">
        <f>VLOOKUP(G893,Sheet3!B:E,4,0)</f>
        <v>#N/A</v>
      </c>
      <c r="O893" s="9" t="e">
        <f t="shared" si="13"/>
        <v>#N/A</v>
      </c>
      <c r="P893" s="10" t="e">
        <f>VLOOKUP(C893,DE_PARA!H:I,2,0)</f>
        <v>#N/A</v>
      </c>
      <c r="Q893" s="10" t="e">
        <f>VLOOKUP(F893,'BASE CONTATOS'!C:D,2,0)</f>
        <v>#N/A</v>
      </c>
    </row>
    <row r="894" spans="2:17" x14ac:dyDescent="0.3">
      <c r="B894">
        <f>CSV!M893</f>
        <v>2020</v>
      </c>
      <c r="C894">
        <f>CSV!O893</f>
        <v>8</v>
      </c>
      <c r="D894" s="6">
        <f>CSV!P893</f>
        <v>5</v>
      </c>
      <c r="F894">
        <f>CSV!K893</f>
        <v>98663</v>
      </c>
      <c r="G894">
        <f>CSV!L893</f>
        <v>9087</v>
      </c>
      <c r="H894" t="str">
        <f>IFERROR(VLOOKUP(G894,Sheet3!B:C,2,0),"")</f>
        <v>FARINHA</v>
      </c>
      <c r="I894">
        <v>7</v>
      </c>
      <c r="K894">
        <f>VLOOKUP(G894,Sheet3!B:E,4,0)</f>
        <v>19.399999999999999</v>
      </c>
      <c r="O894" s="9">
        <f t="shared" si="13"/>
        <v>19.399999999999999</v>
      </c>
      <c r="P894" s="10" t="str">
        <f>VLOOKUP(C894,DE_PARA!H:I,2,0)</f>
        <v>Agosto</v>
      </c>
      <c r="Q894" s="10" t="str">
        <f>VLOOKUP(F894,'BASE CONTATOS'!C:D,2,0)</f>
        <v>Natalia</v>
      </c>
    </row>
    <row r="895" spans="2:17" x14ac:dyDescent="0.3">
      <c r="B895" t="str">
        <f>CSV!M894</f>
        <v/>
      </c>
      <c r="C895" t="str">
        <f>CSV!O894</f>
        <v/>
      </c>
      <c r="D895" s="6" t="e">
        <f>CSV!P894</f>
        <v>#VALUE!</v>
      </c>
      <c r="F895" t="str">
        <f>CSV!K894</f>
        <v/>
      </c>
      <c r="G895" t="str">
        <f>CSV!L894</f>
        <v/>
      </c>
      <c r="H895" t="str">
        <f>IFERROR(VLOOKUP(G895,Sheet3!B:C,2,0),"")</f>
        <v/>
      </c>
      <c r="I895">
        <v>3</v>
      </c>
      <c r="K895" t="e">
        <f>VLOOKUP(G895,Sheet3!B:E,4,0)</f>
        <v>#N/A</v>
      </c>
      <c r="O895" s="9" t="e">
        <f t="shared" si="13"/>
        <v>#N/A</v>
      </c>
      <c r="P895" s="10" t="e">
        <f>VLOOKUP(C895,DE_PARA!H:I,2,0)</f>
        <v>#N/A</v>
      </c>
      <c r="Q895" s="10" t="e">
        <f>VLOOKUP(F895,'BASE CONTATOS'!C:D,2,0)</f>
        <v>#N/A</v>
      </c>
    </row>
    <row r="896" spans="2:17" x14ac:dyDescent="0.3">
      <c r="B896">
        <f>CSV!M895</f>
        <v>2020</v>
      </c>
      <c r="C896">
        <f>CSV!O895</f>
        <v>8</v>
      </c>
      <c r="D896" s="6">
        <f>CSV!P895</f>
        <v>28</v>
      </c>
      <c r="F896">
        <f>CSV!K895</f>
        <v>90364</v>
      </c>
      <c r="G896">
        <f>CSV!L895</f>
        <v>988</v>
      </c>
      <c r="H896" t="str">
        <f>IFERROR(VLOOKUP(G896,Sheet3!B:C,2,0),"")</f>
        <v>MACARRÃO</v>
      </c>
      <c r="I896">
        <v>9</v>
      </c>
      <c r="K896">
        <f>VLOOKUP(G896,Sheet3!B:E,4,0)</f>
        <v>4.75</v>
      </c>
      <c r="O896" s="9">
        <f t="shared" si="13"/>
        <v>4.75</v>
      </c>
      <c r="P896" s="10" t="str">
        <f>VLOOKUP(C896,DE_PARA!H:I,2,0)</f>
        <v>Agosto</v>
      </c>
      <c r="Q896" s="10" t="str">
        <f>VLOOKUP(F896,'BASE CONTATOS'!C:D,2,0)</f>
        <v>Thomaz</v>
      </c>
    </row>
    <row r="897" spans="2:17" x14ac:dyDescent="0.3">
      <c r="B897" t="str">
        <f>CSV!M896</f>
        <v/>
      </c>
      <c r="C897" t="str">
        <f>CSV!O896</f>
        <v/>
      </c>
      <c r="D897" s="6" t="e">
        <f>CSV!P896</f>
        <v>#VALUE!</v>
      </c>
      <c r="F897" t="str">
        <f>CSV!K896</f>
        <v/>
      </c>
      <c r="G897" t="str">
        <f>CSV!L896</f>
        <v/>
      </c>
      <c r="H897" t="str">
        <f>IFERROR(VLOOKUP(G897,Sheet3!B:C,2,0),"")</f>
        <v/>
      </c>
      <c r="I897">
        <v>8</v>
      </c>
      <c r="K897" t="e">
        <f>VLOOKUP(G897,Sheet3!B:E,4,0)</f>
        <v>#N/A</v>
      </c>
      <c r="O897" s="9" t="e">
        <f t="shared" si="13"/>
        <v>#N/A</v>
      </c>
      <c r="P897" s="10" t="e">
        <f>VLOOKUP(C897,DE_PARA!H:I,2,0)</f>
        <v>#N/A</v>
      </c>
      <c r="Q897" s="10" t="e">
        <f>VLOOKUP(F897,'BASE CONTATOS'!C:D,2,0)</f>
        <v>#N/A</v>
      </c>
    </row>
    <row r="898" spans="2:17" x14ac:dyDescent="0.3">
      <c r="B898">
        <f>CSV!M897</f>
        <v>2020</v>
      </c>
      <c r="C898">
        <f>CSV!O897</f>
        <v>8</v>
      </c>
      <c r="D898" s="6">
        <f>CSV!P897</f>
        <v>15</v>
      </c>
      <c r="F898">
        <f>CSV!K897</f>
        <v>62286</v>
      </c>
      <c r="G898">
        <f>CSV!L897</f>
        <v>2349</v>
      </c>
      <c r="H898" t="str">
        <f>IFERROR(VLOOKUP(G898,Sheet3!B:C,2,0),"")</f>
        <v>AÇÚCAR</v>
      </c>
      <c r="I898">
        <v>8</v>
      </c>
      <c r="K898">
        <f>VLOOKUP(G898,Sheet3!B:E,4,0)</f>
        <v>10.74</v>
      </c>
      <c r="O898" s="9">
        <f t="shared" si="13"/>
        <v>10.74</v>
      </c>
      <c r="P898" s="10" t="str">
        <f>VLOOKUP(C898,DE_PARA!H:I,2,0)</f>
        <v>Agosto</v>
      </c>
      <c r="Q898" s="10" t="str">
        <f>VLOOKUP(F898,'BASE CONTATOS'!C:D,2,0)</f>
        <v>Steffan</v>
      </c>
    </row>
    <row r="899" spans="2:17" x14ac:dyDescent="0.3">
      <c r="B899" t="str">
        <f>CSV!M898</f>
        <v/>
      </c>
      <c r="C899" t="str">
        <f>CSV!O898</f>
        <v/>
      </c>
      <c r="D899" s="6" t="e">
        <f>CSV!P898</f>
        <v>#VALUE!</v>
      </c>
      <c r="F899" t="str">
        <f>CSV!K898</f>
        <v/>
      </c>
      <c r="G899" t="str">
        <f>CSV!L898</f>
        <v/>
      </c>
      <c r="H899" t="str">
        <f>IFERROR(VLOOKUP(G899,Sheet3!B:C,2,0),"")</f>
        <v/>
      </c>
      <c r="I899">
        <v>10</v>
      </c>
      <c r="K899" t="e">
        <f>VLOOKUP(G899,Sheet3!B:E,4,0)</f>
        <v>#N/A</v>
      </c>
      <c r="O899" s="9" t="e">
        <f t="shared" ref="O899:O962" si="14">IF(K899&gt;0,K899,"PENDENTE")</f>
        <v>#N/A</v>
      </c>
      <c r="P899" s="10" t="e">
        <f>VLOOKUP(C899,DE_PARA!H:I,2,0)</f>
        <v>#N/A</v>
      </c>
      <c r="Q899" s="10" t="e">
        <f>VLOOKUP(F899,'BASE CONTATOS'!C:D,2,0)</f>
        <v>#N/A</v>
      </c>
    </row>
    <row r="900" spans="2:17" x14ac:dyDescent="0.3">
      <c r="B900">
        <f>CSV!M899</f>
        <v>2020</v>
      </c>
      <c r="C900">
        <f>CSV!O899</f>
        <v>8</v>
      </c>
      <c r="D900" s="6">
        <f>CSV!P899</f>
        <v>20</v>
      </c>
      <c r="F900">
        <f>CSV!K899</f>
        <v>57543</v>
      </c>
      <c r="G900">
        <f>CSV!L899</f>
        <v>2349</v>
      </c>
      <c r="H900" t="str">
        <f>IFERROR(VLOOKUP(G900,Sheet3!B:C,2,0),"")</f>
        <v>AÇÚCAR</v>
      </c>
      <c r="I900">
        <v>10</v>
      </c>
      <c r="K900">
        <f>VLOOKUP(G900,Sheet3!B:E,4,0)</f>
        <v>10.74</v>
      </c>
      <c r="O900" s="9">
        <f t="shared" si="14"/>
        <v>10.74</v>
      </c>
      <c r="P900" s="10" t="str">
        <f>VLOOKUP(C900,DE_PARA!H:I,2,0)</f>
        <v>Agosto</v>
      </c>
      <c r="Q900" s="10" t="str">
        <f>VLOOKUP(F900,'BASE CONTATOS'!C:D,2,0)</f>
        <v>Stella</v>
      </c>
    </row>
    <row r="901" spans="2:17" x14ac:dyDescent="0.3">
      <c r="B901" t="str">
        <f>CSV!M900</f>
        <v/>
      </c>
      <c r="C901" t="str">
        <f>CSV!O900</f>
        <v/>
      </c>
      <c r="D901" s="6" t="e">
        <f>CSV!P900</f>
        <v>#VALUE!</v>
      </c>
      <c r="F901" t="str">
        <f>CSV!K900</f>
        <v/>
      </c>
      <c r="G901" t="str">
        <f>CSV!L900</f>
        <v/>
      </c>
      <c r="H901" t="str">
        <f>IFERROR(VLOOKUP(G901,Sheet3!B:C,2,0),"")</f>
        <v/>
      </c>
      <c r="I901">
        <v>6</v>
      </c>
      <c r="K901" t="e">
        <f>VLOOKUP(G901,Sheet3!B:E,4,0)</f>
        <v>#N/A</v>
      </c>
      <c r="O901" s="9" t="e">
        <f t="shared" si="14"/>
        <v>#N/A</v>
      </c>
      <c r="P901" s="10" t="e">
        <f>VLOOKUP(C901,DE_PARA!H:I,2,0)</f>
        <v>#N/A</v>
      </c>
      <c r="Q901" s="10" t="e">
        <f>VLOOKUP(F901,'BASE CONTATOS'!C:D,2,0)</f>
        <v>#N/A</v>
      </c>
    </row>
    <row r="902" spans="2:17" x14ac:dyDescent="0.3">
      <c r="B902">
        <f>CSV!M901</f>
        <v>2020</v>
      </c>
      <c r="C902">
        <f>CSV!O901</f>
        <v>8</v>
      </c>
      <c r="D902" s="6">
        <f>CSV!P901</f>
        <v>21</v>
      </c>
      <c r="F902">
        <f>CSV!K901</f>
        <v>62900</v>
      </c>
      <c r="G902">
        <f>CSV!L901</f>
        <v>988</v>
      </c>
      <c r="H902" t="str">
        <f>IFERROR(VLOOKUP(G902,Sheet3!B:C,2,0),"")</f>
        <v>MACARRÃO</v>
      </c>
      <c r="I902">
        <v>10</v>
      </c>
      <c r="K902">
        <f>VLOOKUP(G902,Sheet3!B:E,4,0)</f>
        <v>4.75</v>
      </c>
      <c r="O902" s="9">
        <f t="shared" si="14"/>
        <v>4.75</v>
      </c>
      <c r="P902" s="10" t="str">
        <f>VLOOKUP(C902,DE_PARA!H:I,2,0)</f>
        <v>Agosto</v>
      </c>
      <c r="Q902" s="10" t="str">
        <f>VLOOKUP(F902,'BASE CONTATOS'!C:D,2,0)</f>
        <v>Bial</v>
      </c>
    </row>
    <row r="903" spans="2:17" x14ac:dyDescent="0.3">
      <c r="B903" t="str">
        <f>CSV!M902</f>
        <v/>
      </c>
      <c r="C903" t="str">
        <f>CSV!O902</f>
        <v/>
      </c>
      <c r="D903" s="6" t="e">
        <f>CSV!P902</f>
        <v>#VALUE!</v>
      </c>
      <c r="F903" t="str">
        <f>CSV!K902</f>
        <v/>
      </c>
      <c r="G903" t="str">
        <f>CSV!L902</f>
        <v/>
      </c>
      <c r="H903" t="str">
        <f>IFERROR(VLOOKUP(G903,Sheet3!B:C,2,0),"")</f>
        <v/>
      </c>
      <c r="I903">
        <v>4</v>
      </c>
      <c r="K903" t="e">
        <f>VLOOKUP(G903,Sheet3!B:E,4,0)</f>
        <v>#N/A</v>
      </c>
      <c r="O903" s="9" t="e">
        <f t="shared" si="14"/>
        <v>#N/A</v>
      </c>
      <c r="P903" s="10" t="e">
        <f>VLOOKUP(C903,DE_PARA!H:I,2,0)</f>
        <v>#N/A</v>
      </c>
      <c r="Q903" s="10" t="e">
        <f>VLOOKUP(F903,'BASE CONTATOS'!C:D,2,0)</f>
        <v>#N/A</v>
      </c>
    </row>
    <row r="904" spans="2:17" x14ac:dyDescent="0.3">
      <c r="B904">
        <f>CSV!M903</f>
        <v>2020</v>
      </c>
      <c r="C904">
        <f>CSV!O903</f>
        <v>8</v>
      </c>
      <c r="D904" s="6">
        <f>CSV!P903</f>
        <v>29</v>
      </c>
      <c r="F904">
        <f>CSV!K903</f>
        <v>62286</v>
      </c>
      <c r="G904">
        <f>CSV!L903</f>
        <v>9087</v>
      </c>
      <c r="H904" t="str">
        <f>IFERROR(VLOOKUP(G904,Sheet3!B:C,2,0),"")</f>
        <v>FARINHA</v>
      </c>
      <c r="I904">
        <v>6</v>
      </c>
      <c r="K904">
        <f>VLOOKUP(G904,Sheet3!B:E,4,0)</f>
        <v>19.399999999999999</v>
      </c>
      <c r="O904" s="9">
        <f t="shared" si="14"/>
        <v>19.399999999999999</v>
      </c>
      <c r="P904" s="10" t="str">
        <f>VLOOKUP(C904,DE_PARA!H:I,2,0)</f>
        <v>Agosto</v>
      </c>
      <c r="Q904" s="10" t="str">
        <f>VLOOKUP(F904,'BASE CONTATOS'!C:D,2,0)</f>
        <v>Steffan</v>
      </c>
    </row>
    <row r="905" spans="2:17" x14ac:dyDescent="0.3">
      <c r="B905" t="str">
        <f>CSV!M904</f>
        <v/>
      </c>
      <c r="C905" t="str">
        <f>CSV!O904</f>
        <v/>
      </c>
      <c r="D905" s="6" t="e">
        <f>CSV!P904</f>
        <v>#VALUE!</v>
      </c>
      <c r="F905" t="str">
        <f>CSV!K904</f>
        <v/>
      </c>
      <c r="G905" t="str">
        <f>CSV!L904</f>
        <v/>
      </c>
      <c r="H905" t="str">
        <f>IFERROR(VLOOKUP(G905,Sheet3!B:C,2,0),"")</f>
        <v/>
      </c>
      <c r="I905">
        <v>3</v>
      </c>
      <c r="K905" t="e">
        <f>VLOOKUP(G905,Sheet3!B:E,4,0)</f>
        <v>#N/A</v>
      </c>
      <c r="O905" s="9" t="e">
        <f t="shared" si="14"/>
        <v>#N/A</v>
      </c>
      <c r="P905" s="10" t="e">
        <f>VLOOKUP(C905,DE_PARA!H:I,2,0)</f>
        <v>#N/A</v>
      </c>
      <c r="Q905" s="10" t="e">
        <f>VLOOKUP(F905,'BASE CONTATOS'!C:D,2,0)</f>
        <v>#N/A</v>
      </c>
    </row>
    <row r="906" spans="2:17" x14ac:dyDescent="0.3">
      <c r="B906">
        <f>CSV!M905</f>
        <v>2020</v>
      </c>
      <c r="C906">
        <f>CSV!O905</f>
        <v>8</v>
      </c>
      <c r="D906" s="6">
        <f>CSV!P905</f>
        <v>29</v>
      </c>
      <c r="F906">
        <f>CSV!K905</f>
        <v>56365</v>
      </c>
      <c r="G906">
        <f>CSV!L905</f>
        <v>988</v>
      </c>
      <c r="H906" t="str">
        <f>IFERROR(VLOOKUP(G906,Sheet3!B:C,2,0),"")</f>
        <v>MACARRÃO</v>
      </c>
      <c r="I906">
        <v>5</v>
      </c>
      <c r="K906">
        <f>VLOOKUP(G906,Sheet3!B:E,4,0)</f>
        <v>4.75</v>
      </c>
      <c r="O906" s="9">
        <f t="shared" si="14"/>
        <v>4.75</v>
      </c>
      <c r="P906" s="10" t="str">
        <f>VLOOKUP(C906,DE_PARA!H:I,2,0)</f>
        <v>Agosto</v>
      </c>
      <c r="Q906" s="10" t="str">
        <f>VLOOKUP(F906,'BASE CONTATOS'!C:D,2,0)</f>
        <v>Dr. Januário</v>
      </c>
    </row>
    <row r="907" spans="2:17" x14ac:dyDescent="0.3">
      <c r="B907" t="str">
        <f>CSV!M906</f>
        <v/>
      </c>
      <c r="C907" t="str">
        <f>CSV!O906</f>
        <v/>
      </c>
      <c r="D907" s="6" t="e">
        <f>CSV!P906</f>
        <v>#VALUE!</v>
      </c>
      <c r="F907" t="str">
        <f>CSV!K906</f>
        <v/>
      </c>
      <c r="G907" t="str">
        <f>CSV!L906</f>
        <v/>
      </c>
      <c r="H907" t="str">
        <f>IFERROR(VLOOKUP(G907,Sheet3!B:C,2,0),"")</f>
        <v/>
      </c>
      <c r="I907">
        <v>6</v>
      </c>
      <c r="K907" t="e">
        <f>VLOOKUP(G907,Sheet3!B:E,4,0)</f>
        <v>#N/A</v>
      </c>
      <c r="O907" s="9" t="e">
        <f t="shared" si="14"/>
        <v>#N/A</v>
      </c>
      <c r="P907" s="10" t="e">
        <f>VLOOKUP(C907,DE_PARA!H:I,2,0)</f>
        <v>#N/A</v>
      </c>
      <c r="Q907" s="10" t="e">
        <f>VLOOKUP(F907,'BASE CONTATOS'!C:D,2,0)</f>
        <v>#N/A</v>
      </c>
    </row>
    <row r="908" spans="2:17" x14ac:dyDescent="0.3">
      <c r="B908">
        <f>CSV!M907</f>
        <v>2020</v>
      </c>
      <c r="C908">
        <f>CSV!O907</f>
        <v>8</v>
      </c>
      <c r="D908" s="6">
        <f>CSV!P907</f>
        <v>10</v>
      </c>
      <c r="F908">
        <f>CSV!K907</f>
        <v>98663</v>
      </c>
      <c r="G908">
        <f>CSV!L907</f>
        <v>9096</v>
      </c>
      <c r="H908" t="str">
        <f>IFERROR(VLOOKUP(G908,Sheet3!B:C,2,0),"")</f>
        <v>AVEIA</v>
      </c>
      <c r="I908">
        <v>10</v>
      </c>
      <c r="K908">
        <f>VLOOKUP(G908,Sheet3!B:E,4,0)</f>
        <v>13.9</v>
      </c>
      <c r="O908" s="9">
        <f t="shared" si="14"/>
        <v>13.9</v>
      </c>
      <c r="P908" s="10" t="str">
        <f>VLOOKUP(C908,DE_PARA!H:I,2,0)</f>
        <v>Agosto</v>
      </c>
      <c r="Q908" s="10" t="str">
        <f>VLOOKUP(F908,'BASE CONTATOS'!C:D,2,0)</f>
        <v>Natalia</v>
      </c>
    </row>
    <row r="909" spans="2:17" x14ac:dyDescent="0.3">
      <c r="B909" t="str">
        <f>CSV!M908</f>
        <v/>
      </c>
      <c r="C909" t="str">
        <f>CSV!O908</f>
        <v/>
      </c>
      <c r="D909" s="6" t="e">
        <f>CSV!P908</f>
        <v>#VALUE!</v>
      </c>
      <c r="F909" t="str">
        <f>CSV!K908</f>
        <v/>
      </c>
      <c r="G909" t="str">
        <f>CSV!L908</f>
        <v/>
      </c>
      <c r="H909" t="str">
        <f>IFERROR(VLOOKUP(G909,Sheet3!B:C,2,0),"")</f>
        <v/>
      </c>
      <c r="I909">
        <v>9</v>
      </c>
      <c r="K909" t="e">
        <f>VLOOKUP(G909,Sheet3!B:E,4,0)</f>
        <v>#N/A</v>
      </c>
      <c r="O909" s="9" t="e">
        <f t="shared" si="14"/>
        <v>#N/A</v>
      </c>
      <c r="P909" s="10" t="e">
        <f>VLOOKUP(C909,DE_PARA!H:I,2,0)</f>
        <v>#N/A</v>
      </c>
      <c r="Q909" s="10" t="e">
        <f>VLOOKUP(F909,'BASE CONTATOS'!C:D,2,0)</f>
        <v>#N/A</v>
      </c>
    </row>
    <row r="910" spans="2:17" x14ac:dyDescent="0.3">
      <c r="B910">
        <f>CSV!M909</f>
        <v>2020</v>
      </c>
      <c r="C910">
        <f>CSV!O909</f>
        <v>8</v>
      </c>
      <c r="D910" s="6">
        <f>CSV!P909</f>
        <v>30</v>
      </c>
      <c r="F910">
        <f>CSV!K909</f>
        <v>98663</v>
      </c>
      <c r="G910">
        <f>CSV!L909</f>
        <v>9084</v>
      </c>
      <c r="H910" t="str">
        <f>IFERROR(VLOOKUP(G910,Sheet3!B:C,2,0),"")</f>
        <v>MEL</v>
      </c>
      <c r="I910">
        <v>3</v>
      </c>
      <c r="K910">
        <f>VLOOKUP(G910,Sheet3!B:E,4,0)</f>
        <v>19.190000000000001</v>
      </c>
      <c r="O910" s="9">
        <f t="shared" si="14"/>
        <v>19.190000000000001</v>
      </c>
      <c r="P910" s="10" t="str">
        <f>VLOOKUP(C910,DE_PARA!H:I,2,0)</f>
        <v>Agosto</v>
      </c>
      <c r="Q910" s="10" t="str">
        <f>VLOOKUP(F910,'BASE CONTATOS'!C:D,2,0)</f>
        <v>Natalia</v>
      </c>
    </row>
    <row r="911" spans="2:17" x14ac:dyDescent="0.3">
      <c r="B911" t="str">
        <f>CSV!M910</f>
        <v/>
      </c>
      <c r="C911" t="str">
        <f>CSV!O910</f>
        <v/>
      </c>
      <c r="D911" s="6" t="e">
        <f>CSV!P910</f>
        <v>#VALUE!</v>
      </c>
      <c r="F911" t="str">
        <f>CSV!K910</f>
        <v/>
      </c>
      <c r="G911" t="str">
        <f>CSV!L910</f>
        <v/>
      </c>
      <c r="H911" t="str">
        <f>IFERROR(VLOOKUP(G911,Sheet3!B:C,2,0),"")</f>
        <v/>
      </c>
      <c r="I911">
        <v>7</v>
      </c>
      <c r="K911" t="e">
        <f>VLOOKUP(G911,Sheet3!B:E,4,0)</f>
        <v>#N/A</v>
      </c>
      <c r="O911" s="9" t="e">
        <f t="shared" si="14"/>
        <v>#N/A</v>
      </c>
      <c r="P911" s="10" t="e">
        <f>VLOOKUP(C911,DE_PARA!H:I,2,0)</f>
        <v>#N/A</v>
      </c>
      <c r="Q911" s="10" t="e">
        <f>VLOOKUP(F911,'BASE CONTATOS'!C:D,2,0)</f>
        <v>#N/A</v>
      </c>
    </row>
    <row r="912" spans="2:17" x14ac:dyDescent="0.3">
      <c r="B912">
        <f>CSV!M911</f>
        <v>2020</v>
      </c>
      <c r="C912">
        <f>CSV!O911</f>
        <v>8</v>
      </c>
      <c r="D912" s="6">
        <f>CSV!P911</f>
        <v>23</v>
      </c>
      <c r="F912">
        <f>CSV!K911</f>
        <v>62286</v>
      </c>
      <c r="G912">
        <f>CSV!L911</f>
        <v>503</v>
      </c>
      <c r="H912" t="str">
        <f>IFERROR(VLOOKUP(G912,Sheet3!B:C,2,0),"")</f>
        <v>CARVÃO</v>
      </c>
      <c r="I912">
        <v>8</v>
      </c>
      <c r="K912">
        <f>VLOOKUP(G912,Sheet3!B:E,4,0)</f>
        <v>15.94</v>
      </c>
      <c r="O912" s="9">
        <f t="shared" si="14"/>
        <v>15.94</v>
      </c>
      <c r="P912" s="10" t="str">
        <f>VLOOKUP(C912,DE_PARA!H:I,2,0)</f>
        <v>Agosto</v>
      </c>
      <c r="Q912" s="10" t="str">
        <f>VLOOKUP(F912,'BASE CONTATOS'!C:D,2,0)</f>
        <v>Steffan</v>
      </c>
    </row>
    <row r="913" spans="2:17" x14ac:dyDescent="0.3">
      <c r="B913" t="str">
        <f>CSV!M912</f>
        <v/>
      </c>
      <c r="C913" t="str">
        <f>CSV!O912</f>
        <v/>
      </c>
      <c r="D913" s="6" t="e">
        <f>CSV!P912</f>
        <v>#VALUE!</v>
      </c>
      <c r="F913" t="str">
        <f>CSV!K912</f>
        <v/>
      </c>
      <c r="G913" t="str">
        <f>CSV!L912</f>
        <v/>
      </c>
      <c r="H913" t="str">
        <f>IFERROR(VLOOKUP(G913,Sheet3!B:C,2,0),"")</f>
        <v/>
      </c>
      <c r="I913">
        <v>4</v>
      </c>
      <c r="K913" t="e">
        <f>VLOOKUP(G913,Sheet3!B:E,4,0)</f>
        <v>#N/A</v>
      </c>
      <c r="O913" s="9" t="e">
        <f t="shared" si="14"/>
        <v>#N/A</v>
      </c>
      <c r="P913" s="10" t="e">
        <f>VLOOKUP(C913,DE_PARA!H:I,2,0)</f>
        <v>#N/A</v>
      </c>
      <c r="Q913" s="10" t="e">
        <f>VLOOKUP(F913,'BASE CONTATOS'!C:D,2,0)</f>
        <v>#N/A</v>
      </c>
    </row>
    <row r="914" spans="2:17" x14ac:dyDescent="0.3">
      <c r="B914">
        <f>CSV!M913</f>
        <v>2020</v>
      </c>
      <c r="C914">
        <f>CSV!O913</f>
        <v>8</v>
      </c>
      <c r="D914" s="6">
        <f>CSV!P913</f>
        <v>16</v>
      </c>
      <c r="F914">
        <f>CSV!K913</f>
        <v>62286</v>
      </c>
      <c r="G914">
        <f>CSV!L913</f>
        <v>9084</v>
      </c>
      <c r="H914" t="str">
        <f>IFERROR(VLOOKUP(G914,Sheet3!B:C,2,0),"")</f>
        <v>MEL</v>
      </c>
      <c r="I914">
        <v>7</v>
      </c>
      <c r="K914">
        <f>VLOOKUP(G914,Sheet3!B:E,4,0)</f>
        <v>19.190000000000001</v>
      </c>
      <c r="O914" s="9">
        <f t="shared" si="14"/>
        <v>19.190000000000001</v>
      </c>
      <c r="P914" s="10" t="str">
        <f>VLOOKUP(C914,DE_PARA!H:I,2,0)</f>
        <v>Agosto</v>
      </c>
      <c r="Q914" s="10" t="str">
        <f>VLOOKUP(F914,'BASE CONTATOS'!C:D,2,0)</f>
        <v>Steffan</v>
      </c>
    </row>
    <row r="915" spans="2:17" x14ac:dyDescent="0.3">
      <c r="B915" t="str">
        <f>CSV!M914</f>
        <v/>
      </c>
      <c r="C915" t="str">
        <f>CSV!O914</f>
        <v/>
      </c>
      <c r="D915" s="6" t="e">
        <f>CSV!P914</f>
        <v>#VALUE!</v>
      </c>
      <c r="F915" t="str">
        <f>CSV!K914</f>
        <v/>
      </c>
      <c r="G915" t="str">
        <f>CSV!L914</f>
        <v/>
      </c>
      <c r="H915" t="str">
        <f>IFERROR(VLOOKUP(G915,Sheet3!B:C,2,0),"")</f>
        <v/>
      </c>
      <c r="I915">
        <v>4</v>
      </c>
      <c r="K915" t="e">
        <f>VLOOKUP(G915,Sheet3!B:E,4,0)</f>
        <v>#N/A</v>
      </c>
      <c r="O915" s="9" t="e">
        <f t="shared" si="14"/>
        <v>#N/A</v>
      </c>
      <c r="P915" s="10" t="e">
        <f>VLOOKUP(C915,DE_PARA!H:I,2,0)</f>
        <v>#N/A</v>
      </c>
      <c r="Q915" s="10" t="e">
        <f>VLOOKUP(F915,'BASE CONTATOS'!C:D,2,0)</f>
        <v>#N/A</v>
      </c>
    </row>
    <row r="916" spans="2:17" x14ac:dyDescent="0.3">
      <c r="B916">
        <f>CSV!M915</f>
        <v>2020</v>
      </c>
      <c r="C916">
        <f>CSV!O915</f>
        <v>8</v>
      </c>
      <c r="D916" s="6">
        <f>CSV!P915</f>
        <v>13</v>
      </c>
      <c r="F916">
        <f>CSV!K915</f>
        <v>27697</v>
      </c>
      <c r="G916">
        <f>CSV!L915</f>
        <v>504</v>
      </c>
      <c r="H916" t="str">
        <f>IFERROR(VLOOKUP(G916,Sheet3!B:C,2,0),"")</f>
        <v>LEITE</v>
      </c>
      <c r="I916">
        <v>3</v>
      </c>
      <c r="K916">
        <f>VLOOKUP(G916,Sheet3!B:E,4,0)</f>
        <v>3.99</v>
      </c>
      <c r="O916" s="9">
        <f t="shared" si="14"/>
        <v>3.99</v>
      </c>
      <c r="P916" s="10" t="str">
        <f>VLOOKUP(C916,DE_PARA!H:I,2,0)</f>
        <v>Agosto</v>
      </c>
      <c r="Q916" s="10" t="e">
        <f>VLOOKUP(F916,'BASE CONTATOS'!C:D,2,0)</f>
        <v>#N/A</v>
      </c>
    </row>
    <row r="917" spans="2:17" x14ac:dyDescent="0.3">
      <c r="B917" t="str">
        <f>CSV!M916</f>
        <v/>
      </c>
      <c r="C917" t="str">
        <f>CSV!O916</f>
        <v/>
      </c>
      <c r="D917" s="6" t="e">
        <f>CSV!P916</f>
        <v>#VALUE!</v>
      </c>
      <c r="F917" t="str">
        <f>CSV!K916</f>
        <v/>
      </c>
      <c r="G917" t="str">
        <f>CSV!L916</f>
        <v/>
      </c>
      <c r="H917" t="str">
        <f>IFERROR(VLOOKUP(G917,Sheet3!B:C,2,0),"")</f>
        <v/>
      </c>
      <c r="I917">
        <v>8</v>
      </c>
      <c r="K917" t="e">
        <f>VLOOKUP(G917,Sheet3!B:E,4,0)</f>
        <v>#N/A</v>
      </c>
      <c r="O917" s="9" t="e">
        <f t="shared" si="14"/>
        <v>#N/A</v>
      </c>
      <c r="P917" s="10" t="e">
        <f>VLOOKUP(C917,DE_PARA!H:I,2,0)</f>
        <v>#N/A</v>
      </c>
      <c r="Q917" s="10" t="e">
        <f>VLOOKUP(F917,'BASE CONTATOS'!C:D,2,0)</f>
        <v>#N/A</v>
      </c>
    </row>
    <row r="918" spans="2:17" x14ac:dyDescent="0.3">
      <c r="B918">
        <f>CSV!M917</f>
        <v>2020</v>
      </c>
      <c r="C918">
        <f>CSV!O917</f>
        <v>8</v>
      </c>
      <c r="D918" s="6">
        <f>CSV!P917</f>
        <v>28</v>
      </c>
      <c r="F918">
        <f>CSV!K917</f>
        <v>90364</v>
      </c>
      <c r="G918">
        <f>CSV!L917</f>
        <v>9084</v>
      </c>
      <c r="H918" t="str">
        <f>IFERROR(VLOOKUP(G918,Sheet3!B:C,2,0),"")</f>
        <v>MEL</v>
      </c>
      <c r="I918">
        <v>9</v>
      </c>
      <c r="K918">
        <f>VLOOKUP(G918,Sheet3!B:E,4,0)</f>
        <v>19.190000000000001</v>
      </c>
      <c r="O918" s="9">
        <f t="shared" si="14"/>
        <v>19.190000000000001</v>
      </c>
      <c r="P918" s="10" t="str">
        <f>VLOOKUP(C918,DE_PARA!H:I,2,0)</f>
        <v>Agosto</v>
      </c>
      <c r="Q918" s="10" t="str">
        <f>VLOOKUP(F918,'BASE CONTATOS'!C:D,2,0)</f>
        <v>Thomaz</v>
      </c>
    </row>
    <row r="919" spans="2:17" x14ac:dyDescent="0.3">
      <c r="B919" t="str">
        <f>CSV!M918</f>
        <v/>
      </c>
      <c r="C919" t="str">
        <f>CSV!O918</f>
        <v/>
      </c>
      <c r="D919" s="6" t="e">
        <f>CSV!P918</f>
        <v>#VALUE!</v>
      </c>
      <c r="F919" t="str">
        <f>CSV!K918</f>
        <v/>
      </c>
      <c r="G919" t="str">
        <f>CSV!L918</f>
        <v/>
      </c>
      <c r="H919" t="str">
        <f>IFERROR(VLOOKUP(G919,Sheet3!B:C,2,0),"")</f>
        <v/>
      </c>
      <c r="I919">
        <v>1</v>
      </c>
      <c r="K919" t="e">
        <f>VLOOKUP(G919,Sheet3!B:E,4,0)</f>
        <v>#N/A</v>
      </c>
      <c r="O919" s="9" t="e">
        <f t="shared" si="14"/>
        <v>#N/A</v>
      </c>
      <c r="P919" s="10" t="e">
        <f>VLOOKUP(C919,DE_PARA!H:I,2,0)</f>
        <v>#N/A</v>
      </c>
      <c r="Q919" s="10" t="e">
        <f>VLOOKUP(F919,'BASE CONTATOS'!C:D,2,0)</f>
        <v>#N/A</v>
      </c>
    </row>
    <row r="920" spans="2:17" x14ac:dyDescent="0.3">
      <c r="B920">
        <f>CSV!M919</f>
        <v>2020</v>
      </c>
      <c r="C920">
        <f>CSV!O919</f>
        <v>8</v>
      </c>
      <c r="D920" s="6">
        <f>CSV!P919</f>
        <v>27</v>
      </c>
      <c r="F920">
        <f>CSV!K919</f>
        <v>62286</v>
      </c>
      <c r="G920">
        <f>CSV!L919</f>
        <v>504</v>
      </c>
      <c r="H920" t="str">
        <f>IFERROR(VLOOKUP(G920,Sheet3!B:C,2,0),"")</f>
        <v>LEITE</v>
      </c>
      <c r="I920">
        <v>2</v>
      </c>
      <c r="K920">
        <f>VLOOKUP(G920,Sheet3!B:E,4,0)</f>
        <v>3.99</v>
      </c>
      <c r="O920" s="9">
        <f t="shared" si="14"/>
        <v>3.99</v>
      </c>
      <c r="P920" s="10" t="str">
        <f>VLOOKUP(C920,DE_PARA!H:I,2,0)</f>
        <v>Agosto</v>
      </c>
      <c r="Q920" s="10" t="str">
        <f>VLOOKUP(F920,'BASE CONTATOS'!C:D,2,0)</f>
        <v>Steffan</v>
      </c>
    </row>
    <row r="921" spans="2:17" x14ac:dyDescent="0.3">
      <c r="B921" t="str">
        <f>CSV!M920</f>
        <v/>
      </c>
      <c r="C921" t="str">
        <f>CSV!O920</f>
        <v/>
      </c>
      <c r="D921" s="6" t="e">
        <f>CSV!P920</f>
        <v>#VALUE!</v>
      </c>
      <c r="F921" t="str">
        <f>CSV!K920</f>
        <v/>
      </c>
      <c r="G921" t="str">
        <f>CSV!L920</f>
        <v/>
      </c>
      <c r="H921" t="str">
        <f>IFERROR(VLOOKUP(G921,Sheet3!B:C,2,0),"")</f>
        <v/>
      </c>
      <c r="I921">
        <v>8</v>
      </c>
      <c r="K921" t="e">
        <f>VLOOKUP(G921,Sheet3!B:E,4,0)</f>
        <v>#N/A</v>
      </c>
      <c r="O921" s="9" t="e">
        <f t="shared" si="14"/>
        <v>#N/A</v>
      </c>
      <c r="P921" s="10" t="e">
        <f>VLOOKUP(C921,DE_PARA!H:I,2,0)</f>
        <v>#N/A</v>
      </c>
      <c r="Q921" s="10" t="e">
        <f>VLOOKUP(F921,'BASE CONTATOS'!C:D,2,0)</f>
        <v>#N/A</v>
      </c>
    </row>
    <row r="922" spans="2:17" x14ac:dyDescent="0.3">
      <c r="B922">
        <f>CSV!M921</f>
        <v>2020</v>
      </c>
      <c r="C922">
        <f>CSV!O921</f>
        <v>8</v>
      </c>
      <c r="D922" s="6">
        <f>CSV!P921</f>
        <v>11</v>
      </c>
      <c r="F922">
        <f>CSV!K921</f>
        <v>90364</v>
      </c>
      <c r="G922">
        <f>CSV!L921</f>
        <v>2349</v>
      </c>
      <c r="H922" t="str">
        <f>IFERROR(VLOOKUP(G922,Sheet3!B:C,2,0),"")</f>
        <v>AÇÚCAR</v>
      </c>
      <c r="I922">
        <v>4</v>
      </c>
      <c r="K922">
        <f>VLOOKUP(G922,Sheet3!B:E,4,0)</f>
        <v>10.74</v>
      </c>
      <c r="O922" s="9">
        <f t="shared" si="14"/>
        <v>10.74</v>
      </c>
      <c r="P922" s="10" t="str">
        <f>VLOOKUP(C922,DE_PARA!H:I,2,0)</f>
        <v>Agosto</v>
      </c>
      <c r="Q922" s="10" t="str">
        <f>VLOOKUP(F922,'BASE CONTATOS'!C:D,2,0)</f>
        <v>Thomaz</v>
      </c>
    </row>
    <row r="923" spans="2:17" x14ac:dyDescent="0.3">
      <c r="B923" t="str">
        <f>CSV!M922</f>
        <v/>
      </c>
      <c r="C923" t="str">
        <f>CSV!O922</f>
        <v/>
      </c>
      <c r="D923" s="6" t="e">
        <f>CSV!P922</f>
        <v>#VALUE!</v>
      </c>
      <c r="F923" t="str">
        <f>CSV!K922</f>
        <v/>
      </c>
      <c r="G923" t="str">
        <f>CSV!L922</f>
        <v/>
      </c>
      <c r="H923" t="str">
        <f>IFERROR(VLOOKUP(G923,Sheet3!B:C,2,0),"")</f>
        <v/>
      </c>
      <c r="I923">
        <v>7</v>
      </c>
      <c r="K923" t="e">
        <f>VLOOKUP(G923,Sheet3!B:E,4,0)</f>
        <v>#N/A</v>
      </c>
      <c r="O923" s="9" t="e">
        <f t="shared" si="14"/>
        <v>#N/A</v>
      </c>
      <c r="P923" s="10" t="e">
        <f>VLOOKUP(C923,DE_PARA!H:I,2,0)</f>
        <v>#N/A</v>
      </c>
      <c r="Q923" s="10" t="e">
        <f>VLOOKUP(F923,'BASE CONTATOS'!C:D,2,0)</f>
        <v>#N/A</v>
      </c>
    </row>
    <row r="924" spans="2:17" x14ac:dyDescent="0.3">
      <c r="B924">
        <f>CSV!M923</f>
        <v>2020</v>
      </c>
      <c r="C924">
        <f>CSV!O923</f>
        <v>8</v>
      </c>
      <c r="D924" s="6">
        <f>CSV!P923</f>
        <v>7</v>
      </c>
      <c r="F924">
        <f>CSV!K923</f>
        <v>12278</v>
      </c>
      <c r="G924">
        <f>CSV!L923</f>
        <v>9084</v>
      </c>
      <c r="H924" t="str">
        <f>IFERROR(VLOOKUP(G924,Sheet3!B:C,2,0),"")</f>
        <v>MEL</v>
      </c>
      <c r="I924">
        <v>8</v>
      </c>
      <c r="K924">
        <f>VLOOKUP(G924,Sheet3!B:E,4,0)</f>
        <v>19.190000000000001</v>
      </c>
      <c r="O924" s="9">
        <f t="shared" si="14"/>
        <v>19.190000000000001</v>
      </c>
      <c r="P924" s="10" t="str">
        <f>VLOOKUP(C924,DE_PARA!H:I,2,0)</f>
        <v>Agosto</v>
      </c>
      <c r="Q924" s="10" t="str">
        <f>VLOOKUP(F924,'BASE CONTATOS'!C:D,2,0)</f>
        <v>Silvinha</v>
      </c>
    </row>
    <row r="925" spans="2:17" x14ac:dyDescent="0.3">
      <c r="B925" t="str">
        <f>CSV!M924</f>
        <v/>
      </c>
      <c r="C925" t="str">
        <f>CSV!O924</f>
        <v/>
      </c>
      <c r="D925" s="6" t="e">
        <f>CSV!P924</f>
        <v>#VALUE!</v>
      </c>
      <c r="F925" t="str">
        <f>CSV!K924</f>
        <v/>
      </c>
      <c r="G925" t="str">
        <f>CSV!L924</f>
        <v/>
      </c>
      <c r="H925" t="str">
        <f>IFERROR(VLOOKUP(G925,Sheet3!B:C,2,0),"")</f>
        <v/>
      </c>
      <c r="I925">
        <v>4</v>
      </c>
      <c r="K925" t="e">
        <f>VLOOKUP(G925,Sheet3!B:E,4,0)</f>
        <v>#N/A</v>
      </c>
      <c r="O925" s="9" t="e">
        <f t="shared" si="14"/>
        <v>#N/A</v>
      </c>
      <c r="P925" s="10" t="e">
        <f>VLOOKUP(C925,DE_PARA!H:I,2,0)</f>
        <v>#N/A</v>
      </c>
      <c r="Q925" s="10" t="e">
        <f>VLOOKUP(F925,'BASE CONTATOS'!C:D,2,0)</f>
        <v>#N/A</v>
      </c>
    </row>
    <row r="926" spans="2:17" x14ac:dyDescent="0.3">
      <c r="B926">
        <f>CSV!M925</f>
        <v>2020</v>
      </c>
      <c r="C926">
        <f>CSV!O925</f>
        <v>8</v>
      </c>
      <c r="D926" s="6">
        <f>CSV!P925</f>
        <v>24</v>
      </c>
      <c r="F926">
        <f>CSV!K925</f>
        <v>56365</v>
      </c>
      <c r="G926">
        <f>CSV!L925</f>
        <v>9096</v>
      </c>
      <c r="H926" t="str">
        <f>IFERROR(VLOOKUP(G926,Sheet3!B:C,2,0),"")</f>
        <v>AVEIA</v>
      </c>
      <c r="I926">
        <v>1</v>
      </c>
      <c r="K926">
        <f>VLOOKUP(G926,Sheet3!B:E,4,0)</f>
        <v>13.9</v>
      </c>
      <c r="O926" s="9">
        <f t="shared" si="14"/>
        <v>13.9</v>
      </c>
      <c r="P926" s="10" t="str">
        <f>VLOOKUP(C926,DE_PARA!H:I,2,0)</f>
        <v>Agosto</v>
      </c>
      <c r="Q926" s="10" t="str">
        <f>VLOOKUP(F926,'BASE CONTATOS'!C:D,2,0)</f>
        <v>Dr. Januário</v>
      </c>
    </row>
    <row r="927" spans="2:17" x14ac:dyDescent="0.3">
      <c r="B927" t="str">
        <f>CSV!M926</f>
        <v/>
      </c>
      <c r="C927" t="str">
        <f>CSV!O926</f>
        <v/>
      </c>
      <c r="D927" s="6" t="e">
        <f>CSV!P926</f>
        <v>#VALUE!</v>
      </c>
      <c r="F927" t="str">
        <f>CSV!K926</f>
        <v/>
      </c>
      <c r="G927" t="str">
        <f>CSV!L926</f>
        <v/>
      </c>
      <c r="H927" t="str">
        <f>IFERROR(VLOOKUP(G927,Sheet3!B:C,2,0),"")</f>
        <v/>
      </c>
      <c r="I927">
        <v>6</v>
      </c>
      <c r="K927" t="e">
        <f>VLOOKUP(G927,Sheet3!B:E,4,0)</f>
        <v>#N/A</v>
      </c>
      <c r="O927" s="9" t="e">
        <f t="shared" si="14"/>
        <v>#N/A</v>
      </c>
      <c r="P927" s="10" t="e">
        <f>VLOOKUP(C927,DE_PARA!H:I,2,0)</f>
        <v>#N/A</v>
      </c>
      <c r="Q927" s="10" t="e">
        <f>VLOOKUP(F927,'BASE CONTATOS'!C:D,2,0)</f>
        <v>#N/A</v>
      </c>
    </row>
    <row r="928" spans="2:17" x14ac:dyDescent="0.3">
      <c r="B928">
        <f>CSV!M927</f>
        <v>2020</v>
      </c>
      <c r="C928">
        <f>CSV!O927</f>
        <v>8</v>
      </c>
      <c r="D928" s="6">
        <f>CSV!P927</f>
        <v>29</v>
      </c>
      <c r="F928">
        <f>CSV!K927</f>
        <v>57543</v>
      </c>
      <c r="G928">
        <f>CSV!L927</f>
        <v>503</v>
      </c>
      <c r="H928" t="str">
        <f>IFERROR(VLOOKUP(G928,Sheet3!B:C,2,0),"")</f>
        <v>CARVÃO</v>
      </c>
      <c r="I928">
        <v>9</v>
      </c>
      <c r="K928">
        <f>VLOOKUP(G928,Sheet3!B:E,4,0)</f>
        <v>15.94</v>
      </c>
      <c r="O928" s="9">
        <f t="shared" si="14"/>
        <v>15.94</v>
      </c>
      <c r="P928" s="10" t="str">
        <f>VLOOKUP(C928,DE_PARA!H:I,2,0)</f>
        <v>Agosto</v>
      </c>
      <c r="Q928" s="10" t="str">
        <f>VLOOKUP(F928,'BASE CONTATOS'!C:D,2,0)</f>
        <v>Stella</v>
      </c>
    </row>
    <row r="929" spans="2:17" x14ac:dyDescent="0.3">
      <c r="B929" t="str">
        <f>CSV!M928</f>
        <v/>
      </c>
      <c r="C929" t="str">
        <f>CSV!O928</f>
        <v/>
      </c>
      <c r="D929" s="6" t="e">
        <f>CSV!P928</f>
        <v>#VALUE!</v>
      </c>
      <c r="F929" t="str">
        <f>CSV!K928</f>
        <v/>
      </c>
      <c r="G929" t="str">
        <f>CSV!L928</f>
        <v/>
      </c>
      <c r="H929" t="str">
        <f>IFERROR(VLOOKUP(G929,Sheet3!B:C,2,0),"")</f>
        <v/>
      </c>
      <c r="I929">
        <v>1</v>
      </c>
      <c r="K929" t="e">
        <f>VLOOKUP(G929,Sheet3!B:E,4,0)</f>
        <v>#N/A</v>
      </c>
      <c r="O929" s="9" t="e">
        <f t="shared" si="14"/>
        <v>#N/A</v>
      </c>
      <c r="P929" s="10" t="e">
        <f>VLOOKUP(C929,DE_PARA!H:I,2,0)</f>
        <v>#N/A</v>
      </c>
      <c r="Q929" s="10" t="e">
        <f>VLOOKUP(F929,'BASE CONTATOS'!C:D,2,0)</f>
        <v>#N/A</v>
      </c>
    </row>
    <row r="930" spans="2:17" x14ac:dyDescent="0.3">
      <c r="B930">
        <f>CSV!M929</f>
        <v>2020</v>
      </c>
      <c r="C930">
        <f>CSV!O929</f>
        <v>8</v>
      </c>
      <c r="D930" s="6">
        <f>CSV!P929</f>
        <v>10</v>
      </c>
      <c r="F930">
        <f>CSV!K929</f>
        <v>12278</v>
      </c>
      <c r="G930">
        <f>CSV!L929</f>
        <v>9096</v>
      </c>
      <c r="H930" t="str">
        <f>IFERROR(VLOOKUP(G930,Sheet3!B:C,2,0),"")</f>
        <v>AVEIA</v>
      </c>
      <c r="I930">
        <v>4</v>
      </c>
      <c r="K930">
        <f>VLOOKUP(G930,Sheet3!B:E,4,0)</f>
        <v>13.9</v>
      </c>
      <c r="O930" s="9">
        <f t="shared" si="14"/>
        <v>13.9</v>
      </c>
      <c r="P930" s="10" t="str">
        <f>VLOOKUP(C930,DE_PARA!H:I,2,0)</f>
        <v>Agosto</v>
      </c>
      <c r="Q930" s="10" t="str">
        <f>VLOOKUP(F930,'BASE CONTATOS'!C:D,2,0)</f>
        <v>Silvinha</v>
      </c>
    </row>
    <row r="931" spans="2:17" x14ac:dyDescent="0.3">
      <c r="B931" t="str">
        <f>CSV!M930</f>
        <v/>
      </c>
      <c r="C931" t="str">
        <f>CSV!O930</f>
        <v/>
      </c>
      <c r="D931" s="6" t="e">
        <f>CSV!P930</f>
        <v>#VALUE!</v>
      </c>
      <c r="F931" t="str">
        <f>CSV!K930</f>
        <v/>
      </c>
      <c r="G931" t="str">
        <f>CSV!L930</f>
        <v/>
      </c>
      <c r="H931" t="str">
        <f>IFERROR(VLOOKUP(G931,Sheet3!B:C,2,0),"")</f>
        <v/>
      </c>
      <c r="I931">
        <v>1</v>
      </c>
      <c r="K931" t="e">
        <f>VLOOKUP(G931,Sheet3!B:E,4,0)</f>
        <v>#N/A</v>
      </c>
      <c r="O931" s="9" t="e">
        <f t="shared" si="14"/>
        <v>#N/A</v>
      </c>
      <c r="P931" s="10" t="e">
        <f>VLOOKUP(C931,DE_PARA!H:I,2,0)</f>
        <v>#N/A</v>
      </c>
      <c r="Q931" s="10" t="e">
        <f>VLOOKUP(F931,'BASE CONTATOS'!C:D,2,0)</f>
        <v>#N/A</v>
      </c>
    </row>
    <row r="932" spans="2:17" x14ac:dyDescent="0.3">
      <c r="B932">
        <f>CSV!M931</f>
        <v>2020</v>
      </c>
      <c r="C932">
        <f>CSV!O931</f>
        <v>8</v>
      </c>
      <c r="D932" s="6">
        <f>CSV!P931</f>
        <v>21</v>
      </c>
      <c r="F932">
        <f>CSV!K931</f>
        <v>56365</v>
      </c>
      <c r="G932">
        <f>CSV!L931</f>
        <v>2349</v>
      </c>
      <c r="H932" t="str">
        <f>IFERROR(VLOOKUP(G932,Sheet3!B:C,2,0),"")</f>
        <v>AÇÚCAR</v>
      </c>
      <c r="I932">
        <v>5</v>
      </c>
      <c r="K932">
        <f>VLOOKUP(G932,Sheet3!B:E,4,0)</f>
        <v>10.74</v>
      </c>
      <c r="O932" s="9">
        <f t="shared" si="14"/>
        <v>10.74</v>
      </c>
      <c r="P932" s="10" t="str">
        <f>VLOOKUP(C932,DE_PARA!H:I,2,0)</f>
        <v>Agosto</v>
      </c>
      <c r="Q932" s="10" t="str">
        <f>VLOOKUP(F932,'BASE CONTATOS'!C:D,2,0)</f>
        <v>Dr. Januário</v>
      </c>
    </row>
    <row r="933" spans="2:17" x14ac:dyDescent="0.3">
      <c r="B933" t="str">
        <f>CSV!M932</f>
        <v/>
      </c>
      <c r="C933" t="str">
        <f>CSV!O932</f>
        <v/>
      </c>
      <c r="D933" s="6" t="e">
        <f>CSV!P932</f>
        <v>#VALUE!</v>
      </c>
      <c r="F933" t="str">
        <f>CSV!K932</f>
        <v/>
      </c>
      <c r="G933" t="str">
        <f>CSV!L932</f>
        <v/>
      </c>
      <c r="H933" t="str">
        <f>IFERROR(VLOOKUP(G933,Sheet3!B:C,2,0),"")</f>
        <v/>
      </c>
      <c r="I933">
        <v>10</v>
      </c>
      <c r="K933" t="e">
        <f>VLOOKUP(G933,Sheet3!B:E,4,0)</f>
        <v>#N/A</v>
      </c>
      <c r="O933" s="9" t="e">
        <f t="shared" si="14"/>
        <v>#N/A</v>
      </c>
      <c r="P933" s="10" t="e">
        <f>VLOOKUP(C933,DE_PARA!H:I,2,0)</f>
        <v>#N/A</v>
      </c>
      <c r="Q933" s="10" t="e">
        <f>VLOOKUP(F933,'BASE CONTATOS'!C:D,2,0)</f>
        <v>#N/A</v>
      </c>
    </row>
    <row r="934" spans="2:17" x14ac:dyDescent="0.3">
      <c r="B934">
        <f>CSV!M933</f>
        <v>2020</v>
      </c>
      <c r="C934">
        <f>CSV!O933</f>
        <v>8</v>
      </c>
      <c r="D934" s="6">
        <f>CSV!P933</f>
        <v>9</v>
      </c>
      <c r="F934">
        <f>CSV!K933</f>
        <v>27697</v>
      </c>
      <c r="G934">
        <f>CSV!L933</f>
        <v>503</v>
      </c>
      <c r="H934" t="str">
        <f>IFERROR(VLOOKUP(G934,Sheet3!B:C,2,0),"")</f>
        <v>CARVÃO</v>
      </c>
      <c r="I934">
        <v>8</v>
      </c>
      <c r="K934">
        <f>VLOOKUP(G934,Sheet3!B:E,4,0)</f>
        <v>15.94</v>
      </c>
      <c r="O934" s="9">
        <f t="shared" si="14"/>
        <v>15.94</v>
      </c>
      <c r="P934" s="10" t="str">
        <f>VLOOKUP(C934,DE_PARA!H:I,2,0)</f>
        <v>Agosto</v>
      </c>
      <c r="Q934" s="10" t="e">
        <f>VLOOKUP(F934,'BASE CONTATOS'!C:D,2,0)</f>
        <v>#N/A</v>
      </c>
    </row>
    <row r="935" spans="2:17" x14ac:dyDescent="0.3">
      <c r="B935" t="str">
        <f>CSV!M934</f>
        <v/>
      </c>
      <c r="C935" t="str">
        <f>CSV!O934</f>
        <v/>
      </c>
      <c r="D935" s="6" t="e">
        <f>CSV!P934</f>
        <v>#VALUE!</v>
      </c>
      <c r="F935" t="str">
        <f>CSV!K934</f>
        <v/>
      </c>
      <c r="G935" t="str">
        <f>CSV!L934</f>
        <v/>
      </c>
      <c r="H935" t="str">
        <f>IFERROR(VLOOKUP(G935,Sheet3!B:C,2,0),"")</f>
        <v/>
      </c>
      <c r="I935">
        <v>3</v>
      </c>
      <c r="K935" t="e">
        <f>VLOOKUP(G935,Sheet3!B:E,4,0)</f>
        <v>#N/A</v>
      </c>
      <c r="O935" s="9" t="e">
        <f t="shared" si="14"/>
        <v>#N/A</v>
      </c>
      <c r="P935" s="10" t="e">
        <f>VLOOKUP(C935,DE_PARA!H:I,2,0)</f>
        <v>#N/A</v>
      </c>
      <c r="Q935" s="10" t="e">
        <f>VLOOKUP(F935,'BASE CONTATOS'!C:D,2,0)</f>
        <v>#N/A</v>
      </c>
    </row>
    <row r="936" spans="2:17" x14ac:dyDescent="0.3">
      <c r="B936">
        <f>CSV!M935</f>
        <v>2020</v>
      </c>
      <c r="C936">
        <f>CSV!O935</f>
        <v>8</v>
      </c>
      <c r="D936" s="6">
        <f>CSV!P935</f>
        <v>4</v>
      </c>
      <c r="F936">
        <f>CSV!K935</f>
        <v>27697</v>
      </c>
      <c r="G936">
        <f>CSV!L935</f>
        <v>2349</v>
      </c>
      <c r="H936" t="str">
        <f>IFERROR(VLOOKUP(G936,Sheet3!B:C,2,0),"")</f>
        <v>AÇÚCAR</v>
      </c>
      <c r="I936">
        <v>5</v>
      </c>
      <c r="K936">
        <f>VLOOKUP(G936,Sheet3!B:E,4,0)</f>
        <v>10.74</v>
      </c>
      <c r="O936" s="9">
        <f t="shared" si="14"/>
        <v>10.74</v>
      </c>
      <c r="P936" s="10" t="str">
        <f>VLOOKUP(C936,DE_PARA!H:I,2,0)</f>
        <v>Agosto</v>
      </c>
      <c r="Q936" s="10" t="e">
        <f>VLOOKUP(F936,'BASE CONTATOS'!C:D,2,0)</f>
        <v>#N/A</v>
      </c>
    </row>
    <row r="937" spans="2:17" x14ac:dyDescent="0.3">
      <c r="B937" t="str">
        <f>CSV!M936</f>
        <v/>
      </c>
      <c r="C937" t="str">
        <f>CSV!O936</f>
        <v/>
      </c>
      <c r="D937" s="6" t="e">
        <f>CSV!P936</f>
        <v>#VALUE!</v>
      </c>
      <c r="F937" t="str">
        <f>CSV!K936</f>
        <v/>
      </c>
      <c r="G937" t="str">
        <f>CSV!L936</f>
        <v/>
      </c>
      <c r="H937" t="str">
        <f>IFERROR(VLOOKUP(G937,Sheet3!B:C,2,0),"")</f>
        <v/>
      </c>
      <c r="I937">
        <v>3</v>
      </c>
      <c r="K937" t="e">
        <f>VLOOKUP(G937,Sheet3!B:E,4,0)</f>
        <v>#N/A</v>
      </c>
      <c r="O937" s="9" t="e">
        <f t="shared" si="14"/>
        <v>#N/A</v>
      </c>
      <c r="P937" s="10" t="e">
        <f>VLOOKUP(C937,DE_PARA!H:I,2,0)</f>
        <v>#N/A</v>
      </c>
      <c r="Q937" s="10" t="e">
        <f>VLOOKUP(F937,'BASE CONTATOS'!C:D,2,0)</f>
        <v>#N/A</v>
      </c>
    </row>
    <row r="938" spans="2:17" x14ac:dyDescent="0.3">
      <c r="B938">
        <f>CSV!M937</f>
        <v>2020</v>
      </c>
      <c r="C938">
        <f>CSV!O937</f>
        <v>8</v>
      </c>
      <c r="D938" s="6">
        <f>CSV!P937</f>
        <v>27</v>
      </c>
      <c r="F938">
        <f>CSV!K937</f>
        <v>62286</v>
      </c>
      <c r="G938">
        <f>CSV!L937</f>
        <v>1164</v>
      </c>
      <c r="H938" t="str">
        <f>IFERROR(VLOOKUP(G938,Sheet3!B:C,2,0),"")</f>
        <v>QUEIJO</v>
      </c>
      <c r="I938">
        <v>1</v>
      </c>
      <c r="K938">
        <f>VLOOKUP(G938,Sheet3!B:E,4,0)</f>
        <v>27.41</v>
      </c>
      <c r="O938" s="9">
        <f t="shared" si="14"/>
        <v>27.41</v>
      </c>
      <c r="P938" s="10" t="str">
        <f>VLOOKUP(C938,DE_PARA!H:I,2,0)</f>
        <v>Agosto</v>
      </c>
      <c r="Q938" s="10" t="str">
        <f>VLOOKUP(F938,'BASE CONTATOS'!C:D,2,0)</f>
        <v>Steffan</v>
      </c>
    </row>
    <row r="939" spans="2:17" x14ac:dyDescent="0.3">
      <c r="B939" t="str">
        <f>CSV!M938</f>
        <v/>
      </c>
      <c r="C939" t="str">
        <f>CSV!O938</f>
        <v/>
      </c>
      <c r="D939" s="6" t="e">
        <f>CSV!P938</f>
        <v>#VALUE!</v>
      </c>
      <c r="F939" t="str">
        <f>CSV!K938</f>
        <v/>
      </c>
      <c r="G939" t="str">
        <f>CSV!L938</f>
        <v/>
      </c>
      <c r="H939" t="str">
        <f>IFERROR(VLOOKUP(G939,Sheet3!B:C,2,0),"")</f>
        <v/>
      </c>
      <c r="I939">
        <v>9</v>
      </c>
      <c r="K939" t="e">
        <f>VLOOKUP(G939,Sheet3!B:E,4,0)</f>
        <v>#N/A</v>
      </c>
      <c r="O939" s="9" t="e">
        <f t="shared" si="14"/>
        <v>#N/A</v>
      </c>
      <c r="P939" s="10" t="e">
        <f>VLOOKUP(C939,DE_PARA!H:I,2,0)</f>
        <v>#N/A</v>
      </c>
      <c r="Q939" s="10" t="e">
        <f>VLOOKUP(F939,'BASE CONTATOS'!C:D,2,0)</f>
        <v>#N/A</v>
      </c>
    </row>
    <row r="940" spans="2:17" x14ac:dyDescent="0.3">
      <c r="B940">
        <f>CSV!M939</f>
        <v>2020</v>
      </c>
      <c r="C940">
        <f>CSV!O939</f>
        <v>8</v>
      </c>
      <c r="D940" s="6">
        <f>CSV!P939</f>
        <v>10</v>
      </c>
      <c r="F940">
        <f>CSV!K939</f>
        <v>56365</v>
      </c>
      <c r="G940">
        <f>CSV!L939</f>
        <v>504</v>
      </c>
      <c r="H940" t="str">
        <f>IFERROR(VLOOKUP(G940,Sheet3!B:C,2,0),"")</f>
        <v>LEITE</v>
      </c>
      <c r="I940">
        <v>3</v>
      </c>
      <c r="K940">
        <f>VLOOKUP(G940,Sheet3!B:E,4,0)</f>
        <v>3.99</v>
      </c>
      <c r="O940" s="9">
        <f t="shared" si="14"/>
        <v>3.99</v>
      </c>
      <c r="P940" s="10" t="str">
        <f>VLOOKUP(C940,DE_PARA!H:I,2,0)</f>
        <v>Agosto</v>
      </c>
      <c r="Q940" s="10" t="str">
        <f>VLOOKUP(F940,'BASE CONTATOS'!C:D,2,0)</f>
        <v>Dr. Januário</v>
      </c>
    </row>
    <row r="941" spans="2:17" x14ac:dyDescent="0.3">
      <c r="B941" t="str">
        <f>CSV!M940</f>
        <v/>
      </c>
      <c r="C941" t="str">
        <f>CSV!O940</f>
        <v/>
      </c>
      <c r="D941" s="6" t="e">
        <f>CSV!P940</f>
        <v>#VALUE!</v>
      </c>
      <c r="F941" t="str">
        <f>CSV!K940</f>
        <v/>
      </c>
      <c r="G941" t="str">
        <f>CSV!L940</f>
        <v/>
      </c>
      <c r="H941" t="str">
        <f>IFERROR(VLOOKUP(G941,Sheet3!B:C,2,0),"")</f>
        <v/>
      </c>
      <c r="I941">
        <v>4</v>
      </c>
      <c r="K941" t="e">
        <f>VLOOKUP(G941,Sheet3!B:E,4,0)</f>
        <v>#N/A</v>
      </c>
      <c r="O941" s="9" t="e">
        <f t="shared" si="14"/>
        <v>#N/A</v>
      </c>
      <c r="P941" s="10" t="e">
        <f>VLOOKUP(C941,DE_PARA!H:I,2,0)</f>
        <v>#N/A</v>
      </c>
      <c r="Q941" s="10" t="e">
        <f>VLOOKUP(F941,'BASE CONTATOS'!C:D,2,0)</f>
        <v>#N/A</v>
      </c>
    </row>
    <row r="942" spans="2:17" x14ac:dyDescent="0.3">
      <c r="B942">
        <f>CSV!M941</f>
        <v>2020</v>
      </c>
      <c r="C942">
        <f>CSV!O941</f>
        <v>8</v>
      </c>
      <c r="D942" s="6">
        <f>CSV!P941</f>
        <v>1</v>
      </c>
      <c r="F942">
        <f>CSV!K941</f>
        <v>56365</v>
      </c>
      <c r="G942">
        <f>CSV!L941</f>
        <v>9084</v>
      </c>
      <c r="H942" t="str">
        <f>IFERROR(VLOOKUP(G942,Sheet3!B:C,2,0),"")</f>
        <v>MEL</v>
      </c>
      <c r="I942">
        <v>7</v>
      </c>
      <c r="K942">
        <f>VLOOKUP(G942,Sheet3!B:E,4,0)</f>
        <v>19.190000000000001</v>
      </c>
      <c r="O942" s="9">
        <f t="shared" si="14"/>
        <v>19.190000000000001</v>
      </c>
      <c r="P942" s="10" t="str">
        <f>VLOOKUP(C942,DE_PARA!H:I,2,0)</f>
        <v>Agosto</v>
      </c>
      <c r="Q942" s="10" t="str">
        <f>VLOOKUP(F942,'BASE CONTATOS'!C:D,2,0)</f>
        <v>Dr. Januário</v>
      </c>
    </row>
    <row r="943" spans="2:17" x14ac:dyDescent="0.3">
      <c r="B943" t="str">
        <f>CSV!M942</f>
        <v/>
      </c>
      <c r="C943" t="str">
        <f>CSV!O942</f>
        <v/>
      </c>
      <c r="D943" s="6" t="e">
        <f>CSV!P942</f>
        <v>#VALUE!</v>
      </c>
      <c r="F943" t="str">
        <f>CSV!K942</f>
        <v/>
      </c>
      <c r="G943" t="str">
        <f>CSV!L942</f>
        <v/>
      </c>
      <c r="H943" t="str">
        <f>IFERROR(VLOOKUP(G943,Sheet3!B:C,2,0),"")</f>
        <v/>
      </c>
      <c r="I943">
        <v>9</v>
      </c>
      <c r="K943" t="e">
        <f>VLOOKUP(G943,Sheet3!B:E,4,0)</f>
        <v>#N/A</v>
      </c>
      <c r="O943" s="9" t="e">
        <f t="shared" si="14"/>
        <v>#N/A</v>
      </c>
      <c r="P943" s="10" t="e">
        <f>VLOOKUP(C943,DE_PARA!H:I,2,0)</f>
        <v>#N/A</v>
      </c>
      <c r="Q943" s="10" t="e">
        <f>VLOOKUP(F943,'BASE CONTATOS'!C:D,2,0)</f>
        <v>#N/A</v>
      </c>
    </row>
    <row r="944" spans="2:17" x14ac:dyDescent="0.3">
      <c r="B944">
        <f>CSV!M943</f>
        <v>2020</v>
      </c>
      <c r="C944">
        <f>CSV!O943</f>
        <v>8</v>
      </c>
      <c r="D944" s="6">
        <f>CSV!P943</f>
        <v>3</v>
      </c>
      <c r="F944">
        <f>CSV!K943</f>
        <v>62286</v>
      </c>
      <c r="G944">
        <f>CSV!L943</f>
        <v>2350</v>
      </c>
      <c r="H944" t="str">
        <f>IFERROR(VLOOKUP(G944,Sheet3!B:C,2,0),"")</f>
        <v>BISCOITO</v>
      </c>
      <c r="I944">
        <v>10</v>
      </c>
      <c r="K944">
        <f>VLOOKUP(G944,Sheet3!B:E,4,0)</f>
        <v>3.94</v>
      </c>
      <c r="O944" s="9">
        <f t="shared" si="14"/>
        <v>3.94</v>
      </c>
      <c r="P944" s="10" t="str">
        <f>VLOOKUP(C944,DE_PARA!H:I,2,0)</f>
        <v>Agosto</v>
      </c>
      <c r="Q944" s="10" t="str">
        <f>VLOOKUP(F944,'BASE CONTATOS'!C:D,2,0)</f>
        <v>Steffan</v>
      </c>
    </row>
    <row r="945" spans="2:17" x14ac:dyDescent="0.3">
      <c r="B945" t="str">
        <f>CSV!M944</f>
        <v/>
      </c>
      <c r="C945" t="str">
        <f>CSV!O944</f>
        <v/>
      </c>
      <c r="D945" s="6" t="e">
        <f>CSV!P944</f>
        <v>#VALUE!</v>
      </c>
      <c r="F945" t="str">
        <f>CSV!K944</f>
        <v/>
      </c>
      <c r="G945" t="str">
        <f>CSV!L944</f>
        <v/>
      </c>
      <c r="H945" t="str">
        <f>IFERROR(VLOOKUP(G945,Sheet3!B:C,2,0),"")</f>
        <v/>
      </c>
      <c r="I945">
        <v>5</v>
      </c>
      <c r="K945" t="e">
        <f>VLOOKUP(G945,Sheet3!B:E,4,0)</f>
        <v>#N/A</v>
      </c>
      <c r="O945" s="9" t="e">
        <f t="shared" si="14"/>
        <v>#N/A</v>
      </c>
      <c r="P945" s="10" t="e">
        <f>VLOOKUP(C945,DE_PARA!H:I,2,0)</f>
        <v>#N/A</v>
      </c>
      <c r="Q945" s="10" t="e">
        <f>VLOOKUP(F945,'BASE CONTATOS'!C:D,2,0)</f>
        <v>#N/A</v>
      </c>
    </row>
    <row r="946" spans="2:17" x14ac:dyDescent="0.3">
      <c r="B946">
        <f>CSV!M945</f>
        <v>2020</v>
      </c>
      <c r="C946">
        <f>CSV!O945</f>
        <v>11</v>
      </c>
      <c r="D946" s="6">
        <f>CSV!P945</f>
        <v>22</v>
      </c>
      <c r="F946">
        <f>CSV!K945</f>
        <v>98663</v>
      </c>
      <c r="G946">
        <f>CSV!L945</f>
        <v>9400</v>
      </c>
      <c r="H946" t="str">
        <f>IFERROR(VLOOKUP(G946,Sheet3!B:C,2,0),"")</f>
        <v>NUTELLA</v>
      </c>
      <c r="I946">
        <v>3</v>
      </c>
      <c r="K946">
        <f>VLOOKUP(G946,Sheet3!B:E,4,0)</f>
        <v>36.99</v>
      </c>
      <c r="O946" s="9">
        <f t="shared" si="14"/>
        <v>36.99</v>
      </c>
      <c r="P946" s="10" t="str">
        <f>VLOOKUP(C946,DE_PARA!H:I,2,0)</f>
        <v>Novembro</v>
      </c>
      <c r="Q946" s="10" t="str">
        <f>VLOOKUP(F946,'BASE CONTATOS'!C:D,2,0)</f>
        <v>Natalia</v>
      </c>
    </row>
    <row r="947" spans="2:17" x14ac:dyDescent="0.3">
      <c r="B947" t="str">
        <f>CSV!M946</f>
        <v/>
      </c>
      <c r="C947" t="str">
        <f>CSV!O946</f>
        <v/>
      </c>
      <c r="D947" s="6" t="e">
        <f>CSV!P946</f>
        <v>#VALUE!</v>
      </c>
      <c r="F947" t="str">
        <f>CSV!K946</f>
        <v/>
      </c>
      <c r="G947" t="str">
        <f>CSV!L946</f>
        <v/>
      </c>
      <c r="H947" t="str">
        <f>IFERROR(VLOOKUP(G947,Sheet3!B:C,2,0),"")</f>
        <v/>
      </c>
      <c r="I947">
        <v>3</v>
      </c>
      <c r="K947" t="e">
        <f>VLOOKUP(G947,Sheet3!B:E,4,0)</f>
        <v>#N/A</v>
      </c>
      <c r="O947" s="9" t="e">
        <f t="shared" si="14"/>
        <v>#N/A</v>
      </c>
      <c r="P947" s="10" t="e">
        <f>VLOOKUP(C947,DE_PARA!H:I,2,0)</f>
        <v>#N/A</v>
      </c>
      <c r="Q947" s="10" t="e">
        <f>VLOOKUP(F947,'BASE CONTATOS'!C:D,2,0)</f>
        <v>#N/A</v>
      </c>
    </row>
    <row r="948" spans="2:17" x14ac:dyDescent="0.3">
      <c r="B948">
        <f>CSV!M947</f>
        <v>2020</v>
      </c>
      <c r="C948">
        <f>CSV!O947</f>
        <v>11</v>
      </c>
      <c r="D948" s="6">
        <f>CSV!P947</f>
        <v>22</v>
      </c>
      <c r="F948">
        <f>CSV!K947</f>
        <v>61673</v>
      </c>
      <c r="G948">
        <f>CSV!L947</f>
        <v>8002</v>
      </c>
      <c r="H948" t="str">
        <f>IFERROR(VLOOKUP(G948,Sheet3!B:C,2,0),"")</f>
        <v>GUARANA</v>
      </c>
      <c r="I948">
        <v>5</v>
      </c>
      <c r="K948">
        <f>VLOOKUP(G948,Sheet3!B:E,4,0)</f>
        <v>8.1999999999999993</v>
      </c>
      <c r="O948" s="9">
        <f t="shared" si="14"/>
        <v>8.1999999999999993</v>
      </c>
      <c r="P948" s="10" t="str">
        <f>VLOOKUP(C948,DE_PARA!H:I,2,0)</f>
        <v>Novembro</v>
      </c>
      <c r="Q948" s="10" t="str">
        <f>VLOOKUP(F948,'BASE CONTATOS'!C:D,2,0)</f>
        <v>Pedro</v>
      </c>
    </row>
    <row r="949" spans="2:17" x14ac:dyDescent="0.3">
      <c r="B949" t="str">
        <f>CSV!M948</f>
        <v/>
      </c>
      <c r="C949" t="str">
        <f>CSV!O948</f>
        <v/>
      </c>
      <c r="D949" s="6" t="e">
        <f>CSV!P948</f>
        <v>#VALUE!</v>
      </c>
      <c r="F949" t="str">
        <f>CSV!K948</f>
        <v/>
      </c>
      <c r="G949" t="str">
        <f>CSV!L948</f>
        <v/>
      </c>
      <c r="H949" t="str">
        <f>IFERROR(VLOOKUP(G949,Sheet3!B:C,2,0),"")</f>
        <v/>
      </c>
      <c r="I949">
        <v>8</v>
      </c>
      <c r="K949" t="e">
        <f>VLOOKUP(G949,Sheet3!B:E,4,0)</f>
        <v>#N/A</v>
      </c>
      <c r="O949" s="9" t="e">
        <f t="shared" si="14"/>
        <v>#N/A</v>
      </c>
      <c r="P949" s="10" t="e">
        <f>VLOOKUP(C949,DE_PARA!H:I,2,0)</f>
        <v>#N/A</v>
      </c>
      <c r="Q949" s="10" t="e">
        <f>VLOOKUP(F949,'BASE CONTATOS'!C:D,2,0)</f>
        <v>#N/A</v>
      </c>
    </row>
    <row r="950" spans="2:17" x14ac:dyDescent="0.3">
      <c r="B950">
        <f>CSV!M949</f>
        <v>2020</v>
      </c>
      <c r="C950">
        <f>CSV!O949</f>
        <v>11</v>
      </c>
      <c r="D950" s="6">
        <f>CSV!P949</f>
        <v>22</v>
      </c>
      <c r="F950">
        <f>CSV!K949</f>
        <v>61673</v>
      </c>
      <c r="G950">
        <f>CSV!L949</f>
        <v>4700</v>
      </c>
      <c r="H950" t="str">
        <f>IFERROR(VLOOKUP(G950,Sheet3!B:C,2,0),"")</f>
        <v>RED BULL</v>
      </c>
      <c r="I950">
        <v>4</v>
      </c>
      <c r="K950">
        <f>VLOOKUP(G950,Sheet3!B:E,4,0)</f>
        <v>9.4</v>
      </c>
      <c r="O950" s="9">
        <f t="shared" si="14"/>
        <v>9.4</v>
      </c>
      <c r="P950" s="10" t="str">
        <f>VLOOKUP(C950,DE_PARA!H:I,2,0)</f>
        <v>Novembro</v>
      </c>
      <c r="Q950" s="10" t="str">
        <f>VLOOKUP(F950,'BASE CONTATOS'!C:D,2,0)</f>
        <v>Pedro</v>
      </c>
    </row>
    <row r="951" spans="2:17" x14ac:dyDescent="0.3">
      <c r="B951" t="str">
        <f>CSV!M950</f>
        <v/>
      </c>
      <c r="C951" t="str">
        <f>CSV!O950</f>
        <v/>
      </c>
      <c r="D951" s="6" t="e">
        <f>CSV!P950</f>
        <v>#VALUE!</v>
      </c>
      <c r="F951" t="str">
        <f>CSV!K950</f>
        <v/>
      </c>
      <c r="G951" t="str">
        <f>CSV!L950</f>
        <v/>
      </c>
      <c r="H951" t="str">
        <f>IFERROR(VLOOKUP(G951,Sheet3!B:C,2,0),"")</f>
        <v/>
      </c>
      <c r="I951">
        <v>7</v>
      </c>
      <c r="K951" t="e">
        <f>VLOOKUP(G951,Sheet3!B:E,4,0)</f>
        <v>#N/A</v>
      </c>
      <c r="O951" s="9" t="e">
        <f t="shared" si="14"/>
        <v>#N/A</v>
      </c>
      <c r="P951" s="10" t="e">
        <f>VLOOKUP(C951,DE_PARA!H:I,2,0)</f>
        <v>#N/A</v>
      </c>
      <c r="Q951" s="10" t="e">
        <f>VLOOKUP(F951,'BASE CONTATOS'!C:D,2,0)</f>
        <v>#N/A</v>
      </c>
    </row>
    <row r="952" spans="2:17" x14ac:dyDescent="0.3">
      <c r="B952">
        <f>CSV!M951</f>
        <v>2020</v>
      </c>
      <c r="C952">
        <f>CSV!O951</f>
        <v>11</v>
      </c>
      <c r="D952" s="6">
        <f>CSV!P951</f>
        <v>25</v>
      </c>
      <c r="F952">
        <f>CSV!K951</f>
        <v>62900</v>
      </c>
      <c r="G952">
        <f>CSV!L951</f>
        <v>9400</v>
      </c>
      <c r="H952" t="str">
        <f>IFERROR(VLOOKUP(G952,Sheet3!B:C,2,0),"")</f>
        <v>NUTELLA</v>
      </c>
      <c r="I952">
        <v>6</v>
      </c>
      <c r="K952">
        <f>VLOOKUP(G952,Sheet3!B:E,4,0)</f>
        <v>36.99</v>
      </c>
      <c r="O952" s="9">
        <f t="shared" si="14"/>
        <v>36.99</v>
      </c>
      <c r="P952" s="10" t="str">
        <f>VLOOKUP(C952,DE_PARA!H:I,2,0)</f>
        <v>Novembro</v>
      </c>
      <c r="Q952" s="10" t="str">
        <f>VLOOKUP(F952,'BASE CONTATOS'!C:D,2,0)</f>
        <v>Bial</v>
      </c>
    </row>
    <row r="953" spans="2:17" x14ac:dyDescent="0.3">
      <c r="B953" t="str">
        <f>CSV!M952</f>
        <v/>
      </c>
      <c r="C953" t="str">
        <f>CSV!O952</f>
        <v/>
      </c>
      <c r="D953" s="6" t="e">
        <f>CSV!P952</f>
        <v>#VALUE!</v>
      </c>
      <c r="F953" t="str">
        <f>CSV!K952</f>
        <v/>
      </c>
      <c r="G953" t="str">
        <f>CSV!L952</f>
        <v/>
      </c>
      <c r="H953" t="str">
        <f>IFERROR(VLOOKUP(G953,Sheet3!B:C,2,0),"")</f>
        <v/>
      </c>
      <c r="I953">
        <v>6</v>
      </c>
      <c r="K953" t="e">
        <f>VLOOKUP(G953,Sheet3!B:E,4,0)</f>
        <v>#N/A</v>
      </c>
      <c r="O953" s="9" t="e">
        <f t="shared" si="14"/>
        <v>#N/A</v>
      </c>
      <c r="P953" s="10" t="e">
        <f>VLOOKUP(C953,DE_PARA!H:I,2,0)</f>
        <v>#N/A</v>
      </c>
      <c r="Q953" s="10" t="e">
        <f>VLOOKUP(F953,'BASE CONTATOS'!C:D,2,0)</f>
        <v>#N/A</v>
      </c>
    </row>
    <row r="954" spans="2:17" x14ac:dyDescent="0.3">
      <c r="B954">
        <f>CSV!M953</f>
        <v>2020</v>
      </c>
      <c r="C954">
        <f>CSV!O953</f>
        <v>11</v>
      </c>
      <c r="D954" s="6">
        <f>CSV!P953</f>
        <v>13</v>
      </c>
      <c r="F954">
        <f>CSV!K953</f>
        <v>98663</v>
      </c>
      <c r="G954">
        <f>CSV!L953</f>
        <v>1164</v>
      </c>
      <c r="H954" t="str">
        <f>IFERROR(VLOOKUP(G954,Sheet3!B:C,2,0),"")</f>
        <v>QUEIJO</v>
      </c>
      <c r="I954">
        <v>6</v>
      </c>
      <c r="K954">
        <f>VLOOKUP(G954,Sheet3!B:E,4,0)</f>
        <v>27.41</v>
      </c>
      <c r="O954" s="9">
        <f t="shared" si="14"/>
        <v>27.41</v>
      </c>
      <c r="P954" s="10" t="str">
        <f>VLOOKUP(C954,DE_PARA!H:I,2,0)</f>
        <v>Novembro</v>
      </c>
      <c r="Q954" s="10" t="str">
        <f>VLOOKUP(F954,'BASE CONTATOS'!C:D,2,0)</f>
        <v>Natalia</v>
      </c>
    </row>
    <row r="955" spans="2:17" x14ac:dyDescent="0.3">
      <c r="B955" t="str">
        <f>CSV!M954</f>
        <v/>
      </c>
      <c r="C955" t="str">
        <f>CSV!O954</f>
        <v/>
      </c>
      <c r="D955" s="6" t="e">
        <f>CSV!P954</f>
        <v>#VALUE!</v>
      </c>
      <c r="F955" t="str">
        <f>CSV!K954</f>
        <v/>
      </c>
      <c r="G955" t="str">
        <f>CSV!L954</f>
        <v/>
      </c>
      <c r="H955" t="str">
        <f>IFERROR(VLOOKUP(G955,Sheet3!B:C,2,0),"")</f>
        <v/>
      </c>
      <c r="I955">
        <v>5</v>
      </c>
      <c r="K955" t="e">
        <f>VLOOKUP(G955,Sheet3!B:E,4,0)</f>
        <v>#N/A</v>
      </c>
      <c r="O955" s="9" t="e">
        <f t="shared" si="14"/>
        <v>#N/A</v>
      </c>
      <c r="P955" s="10" t="e">
        <f>VLOOKUP(C955,DE_PARA!H:I,2,0)</f>
        <v>#N/A</v>
      </c>
      <c r="Q955" s="10" t="e">
        <f>VLOOKUP(F955,'BASE CONTATOS'!C:D,2,0)</f>
        <v>#N/A</v>
      </c>
    </row>
    <row r="956" spans="2:17" x14ac:dyDescent="0.3">
      <c r="B956">
        <f>CSV!M955</f>
        <v>2020</v>
      </c>
      <c r="C956">
        <f>CSV!O955</f>
        <v>11</v>
      </c>
      <c r="D956" s="6">
        <f>CSV!P955</f>
        <v>3</v>
      </c>
      <c r="F956">
        <f>CSV!K955</f>
        <v>98663</v>
      </c>
      <c r="G956">
        <f>CSV!L955</f>
        <v>16004</v>
      </c>
      <c r="H956" t="str">
        <f>IFERROR(VLOOKUP(G956,Sheet3!B:C,2,0),"")</f>
        <v>TRAKINAS</v>
      </c>
      <c r="I956">
        <v>5</v>
      </c>
      <c r="K956">
        <f>VLOOKUP(G956,Sheet3!B:E,4,0)</f>
        <v>1.57</v>
      </c>
      <c r="O956" s="9">
        <f t="shared" si="14"/>
        <v>1.57</v>
      </c>
      <c r="P956" s="10" t="str">
        <f>VLOOKUP(C956,DE_PARA!H:I,2,0)</f>
        <v>Novembro</v>
      </c>
      <c r="Q956" s="10" t="str">
        <f>VLOOKUP(F956,'BASE CONTATOS'!C:D,2,0)</f>
        <v>Natalia</v>
      </c>
    </row>
    <row r="957" spans="2:17" x14ac:dyDescent="0.3">
      <c r="B957" t="str">
        <f>CSV!M956</f>
        <v/>
      </c>
      <c r="C957" t="str">
        <f>CSV!O956</f>
        <v/>
      </c>
      <c r="D957" s="6" t="e">
        <f>CSV!P956</f>
        <v>#VALUE!</v>
      </c>
      <c r="F957" t="str">
        <f>CSV!K956</f>
        <v/>
      </c>
      <c r="G957" t="str">
        <f>CSV!L956</f>
        <v/>
      </c>
      <c r="H957" t="str">
        <f>IFERROR(VLOOKUP(G957,Sheet3!B:C,2,0),"")</f>
        <v/>
      </c>
      <c r="I957">
        <v>10</v>
      </c>
      <c r="K957" t="e">
        <f>VLOOKUP(G957,Sheet3!B:E,4,0)</f>
        <v>#N/A</v>
      </c>
      <c r="O957" s="9" t="e">
        <f t="shared" si="14"/>
        <v>#N/A</v>
      </c>
      <c r="P957" s="10" t="e">
        <f>VLOOKUP(C957,DE_PARA!H:I,2,0)</f>
        <v>#N/A</v>
      </c>
      <c r="Q957" s="10" t="e">
        <f>VLOOKUP(F957,'BASE CONTATOS'!C:D,2,0)</f>
        <v>#N/A</v>
      </c>
    </row>
    <row r="958" spans="2:17" x14ac:dyDescent="0.3">
      <c r="B958">
        <f>CSV!M957</f>
        <v>2020</v>
      </c>
      <c r="C958">
        <f>CSV!O957</f>
        <v>11</v>
      </c>
      <c r="D958" s="6">
        <f>CSV!P957</f>
        <v>12</v>
      </c>
      <c r="F958">
        <f>CSV!K957</f>
        <v>27697</v>
      </c>
      <c r="G958">
        <f>CSV!L957</f>
        <v>4700</v>
      </c>
      <c r="H958" t="str">
        <f>IFERROR(VLOOKUP(G958,Sheet3!B:C,2,0),"")</f>
        <v>RED BULL</v>
      </c>
      <c r="I958">
        <v>2</v>
      </c>
      <c r="K958">
        <f>VLOOKUP(G958,Sheet3!B:E,4,0)</f>
        <v>9.4</v>
      </c>
      <c r="O958" s="9">
        <f t="shared" si="14"/>
        <v>9.4</v>
      </c>
      <c r="P958" s="10" t="str">
        <f>VLOOKUP(C958,DE_PARA!H:I,2,0)</f>
        <v>Novembro</v>
      </c>
      <c r="Q958" s="10" t="e">
        <f>VLOOKUP(F958,'BASE CONTATOS'!C:D,2,0)</f>
        <v>#N/A</v>
      </c>
    </row>
    <row r="959" spans="2:17" x14ac:dyDescent="0.3">
      <c r="B959" t="str">
        <f>CSV!M958</f>
        <v/>
      </c>
      <c r="C959" t="str">
        <f>CSV!O958</f>
        <v/>
      </c>
      <c r="D959" s="6" t="e">
        <f>CSV!P958</f>
        <v>#VALUE!</v>
      </c>
      <c r="F959" t="str">
        <f>CSV!K958</f>
        <v/>
      </c>
      <c r="G959" t="str">
        <f>CSV!L958</f>
        <v/>
      </c>
      <c r="H959" t="str">
        <f>IFERROR(VLOOKUP(G959,Sheet3!B:C,2,0),"")</f>
        <v/>
      </c>
      <c r="I959">
        <v>1</v>
      </c>
      <c r="K959" t="e">
        <f>VLOOKUP(G959,Sheet3!B:E,4,0)</f>
        <v>#N/A</v>
      </c>
      <c r="O959" s="9" t="e">
        <f t="shared" si="14"/>
        <v>#N/A</v>
      </c>
      <c r="P959" s="10" t="e">
        <f>VLOOKUP(C959,DE_PARA!H:I,2,0)</f>
        <v>#N/A</v>
      </c>
      <c r="Q959" s="10" t="e">
        <f>VLOOKUP(F959,'BASE CONTATOS'!C:D,2,0)</f>
        <v>#N/A</v>
      </c>
    </row>
    <row r="960" spans="2:17" x14ac:dyDescent="0.3">
      <c r="B960" t="str">
        <f>CSV!M959</f>
        <v/>
      </c>
      <c r="C960" t="str">
        <f>CSV!O959</f>
        <v/>
      </c>
      <c r="D960" s="6" t="e">
        <f>CSV!P959</f>
        <v>#VALUE!</v>
      </c>
      <c r="F960" t="str">
        <f>CSV!K959</f>
        <v/>
      </c>
      <c r="G960" t="str">
        <f>CSV!L959</f>
        <v/>
      </c>
      <c r="H960" t="str">
        <f>IFERROR(VLOOKUP(G960,Sheet3!B:C,2,0),"")</f>
        <v/>
      </c>
      <c r="I960">
        <v>8</v>
      </c>
      <c r="K960" t="e">
        <f>VLOOKUP(G960,Sheet3!B:E,4,0)</f>
        <v>#N/A</v>
      </c>
      <c r="O960" s="9" t="e">
        <f t="shared" si="14"/>
        <v>#N/A</v>
      </c>
      <c r="P960" s="10" t="e">
        <f>VLOOKUP(C960,DE_PARA!H:I,2,0)</f>
        <v>#N/A</v>
      </c>
      <c r="Q960" s="10" t="e">
        <f>VLOOKUP(F960,'BASE CONTATOS'!C:D,2,0)</f>
        <v>#N/A</v>
      </c>
    </row>
    <row r="961" spans="2:17" x14ac:dyDescent="0.3">
      <c r="B961" t="str">
        <f>CSV!M960</f>
        <v/>
      </c>
      <c r="C961" t="str">
        <f>CSV!O960</f>
        <v/>
      </c>
      <c r="D961" s="6" t="e">
        <f>CSV!P960</f>
        <v>#VALUE!</v>
      </c>
      <c r="F961" t="str">
        <f>CSV!K960</f>
        <v/>
      </c>
      <c r="G961" t="str">
        <f>CSV!L960</f>
        <v/>
      </c>
      <c r="H961" t="str">
        <f>IFERROR(VLOOKUP(G961,Sheet3!B:C,2,0),"")</f>
        <v/>
      </c>
      <c r="I961">
        <v>1</v>
      </c>
      <c r="K961" t="e">
        <f>VLOOKUP(G961,Sheet3!B:E,4,0)</f>
        <v>#N/A</v>
      </c>
      <c r="O961" s="9" t="e">
        <f t="shared" si="14"/>
        <v>#N/A</v>
      </c>
      <c r="P961" s="10" t="e">
        <f>VLOOKUP(C961,DE_PARA!H:I,2,0)</f>
        <v>#N/A</v>
      </c>
      <c r="Q961" s="10" t="e">
        <f>VLOOKUP(F961,'BASE CONTATOS'!C:D,2,0)</f>
        <v>#N/A</v>
      </c>
    </row>
    <row r="962" spans="2:17" x14ac:dyDescent="0.3">
      <c r="B962" t="str">
        <f>CSV!M961</f>
        <v/>
      </c>
      <c r="C962" t="str">
        <f>CSV!O961</f>
        <v/>
      </c>
      <c r="D962" s="6" t="e">
        <f>CSV!P961</f>
        <v>#VALUE!</v>
      </c>
      <c r="F962" t="str">
        <f>CSV!K961</f>
        <v/>
      </c>
      <c r="G962" t="str">
        <f>CSV!L961</f>
        <v/>
      </c>
      <c r="H962" t="str">
        <f>IFERROR(VLOOKUP(G962,Sheet3!B:C,2,0),"")</f>
        <v/>
      </c>
      <c r="I962">
        <v>9</v>
      </c>
      <c r="K962" t="e">
        <f>VLOOKUP(G962,Sheet3!B:E,4,0)</f>
        <v>#N/A</v>
      </c>
      <c r="O962" s="9" t="e">
        <f t="shared" si="14"/>
        <v>#N/A</v>
      </c>
      <c r="P962" s="10" t="e">
        <f>VLOOKUP(C962,DE_PARA!H:I,2,0)</f>
        <v>#N/A</v>
      </c>
      <c r="Q962" s="10" t="e">
        <f>VLOOKUP(F962,'BASE CONTATOS'!C:D,2,0)</f>
        <v>#N/A</v>
      </c>
    </row>
    <row r="963" spans="2:17" x14ac:dyDescent="0.3">
      <c r="B963" t="str">
        <f>CSV!M962</f>
        <v/>
      </c>
      <c r="C963" t="str">
        <f>CSV!O962</f>
        <v/>
      </c>
      <c r="D963" s="6" t="e">
        <f>CSV!P962</f>
        <v>#VALUE!</v>
      </c>
      <c r="F963" t="str">
        <f>CSV!K962</f>
        <v/>
      </c>
      <c r="G963" t="str">
        <f>CSV!L962</f>
        <v/>
      </c>
      <c r="H963" t="str">
        <f>IFERROR(VLOOKUP(G963,Sheet3!B:C,2,0),"")</f>
        <v/>
      </c>
      <c r="I963">
        <v>9</v>
      </c>
      <c r="K963" t="e">
        <f>VLOOKUP(G963,Sheet3!B:E,4,0)</f>
        <v>#N/A</v>
      </c>
      <c r="O963" s="9" t="e">
        <f t="shared" ref="O963:O1026" si="15">IF(K963&gt;0,K963,"PENDENTE")</f>
        <v>#N/A</v>
      </c>
      <c r="P963" s="10" t="e">
        <f>VLOOKUP(C963,DE_PARA!H:I,2,0)</f>
        <v>#N/A</v>
      </c>
      <c r="Q963" s="10" t="e">
        <f>VLOOKUP(F963,'BASE CONTATOS'!C:D,2,0)</f>
        <v>#N/A</v>
      </c>
    </row>
    <row r="964" spans="2:17" x14ac:dyDescent="0.3">
      <c r="B964" t="str">
        <f>CSV!M963</f>
        <v/>
      </c>
      <c r="C964" t="str">
        <f>CSV!O963</f>
        <v/>
      </c>
      <c r="D964" s="6" t="e">
        <f>CSV!P963</f>
        <v>#VALUE!</v>
      </c>
      <c r="F964" t="str">
        <f>CSV!K963</f>
        <v/>
      </c>
      <c r="G964" t="str">
        <f>CSV!L963</f>
        <v/>
      </c>
      <c r="H964" t="str">
        <f>IFERROR(VLOOKUP(G964,Sheet3!B:C,2,0),"")</f>
        <v/>
      </c>
      <c r="I964">
        <v>8</v>
      </c>
      <c r="K964" t="e">
        <f>VLOOKUP(G964,Sheet3!B:E,4,0)</f>
        <v>#N/A</v>
      </c>
      <c r="O964" s="9" t="e">
        <f t="shared" si="15"/>
        <v>#N/A</v>
      </c>
      <c r="P964" s="10" t="e">
        <f>VLOOKUP(C964,DE_PARA!H:I,2,0)</f>
        <v>#N/A</v>
      </c>
      <c r="Q964" s="10" t="e">
        <f>VLOOKUP(F964,'BASE CONTATOS'!C:D,2,0)</f>
        <v>#N/A</v>
      </c>
    </row>
    <row r="965" spans="2:17" x14ac:dyDescent="0.3">
      <c r="B965" t="str">
        <f>CSV!M964</f>
        <v/>
      </c>
      <c r="C965" t="str">
        <f>CSV!O964</f>
        <v/>
      </c>
      <c r="D965" s="6" t="e">
        <f>CSV!P964</f>
        <v>#VALUE!</v>
      </c>
      <c r="F965" t="str">
        <f>CSV!K964</f>
        <v/>
      </c>
      <c r="G965" t="str">
        <f>CSV!L964</f>
        <v/>
      </c>
      <c r="H965" t="str">
        <f>IFERROR(VLOOKUP(G965,Sheet3!B:C,2,0),"")</f>
        <v/>
      </c>
      <c r="I965">
        <v>4</v>
      </c>
      <c r="K965" t="e">
        <f>VLOOKUP(G965,Sheet3!B:E,4,0)</f>
        <v>#N/A</v>
      </c>
      <c r="O965" s="9" t="e">
        <f t="shared" si="15"/>
        <v>#N/A</v>
      </c>
      <c r="P965" s="10" t="e">
        <f>VLOOKUP(C965,DE_PARA!H:I,2,0)</f>
        <v>#N/A</v>
      </c>
      <c r="Q965" s="10" t="e">
        <f>VLOOKUP(F965,'BASE CONTATOS'!C:D,2,0)</f>
        <v>#N/A</v>
      </c>
    </row>
    <row r="966" spans="2:17" x14ac:dyDescent="0.3">
      <c r="B966" t="str">
        <f>CSV!M965</f>
        <v/>
      </c>
      <c r="C966" t="str">
        <f>CSV!O965</f>
        <v/>
      </c>
      <c r="D966" s="6" t="e">
        <f>CSV!P965</f>
        <v>#VALUE!</v>
      </c>
      <c r="F966" t="str">
        <f>CSV!K965</f>
        <v/>
      </c>
      <c r="G966" t="str">
        <f>CSV!L965</f>
        <v/>
      </c>
      <c r="H966" t="str">
        <f>IFERROR(VLOOKUP(G966,Sheet3!B:C,2,0),"")</f>
        <v/>
      </c>
      <c r="I966">
        <v>8</v>
      </c>
      <c r="K966" t="e">
        <f>VLOOKUP(G966,Sheet3!B:E,4,0)</f>
        <v>#N/A</v>
      </c>
      <c r="O966" s="9" t="e">
        <f t="shared" si="15"/>
        <v>#N/A</v>
      </c>
      <c r="P966" s="10" t="e">
        <f>VLOOKUP(C966,DE_PARA!H:I,2,0)</f>
        <v>#N/A</v>
      </c>
      <c r="Q966" s="10" t="e">
        <f>VLOOKUP(F966,'BASE CONTATOS'!C:D,2,0)</f>
        <v>#N/A</v>
      </c>
    </row>
    <row r="967" spans="2:17" x14ac:dyDescent="0.3">
      <c r="B967" t="str">
        <f>CSV!M966</f>
        <v/>
      </c>
      <c r="C967" t="str">
        <f>CSV!O966</f>
        <v/>
      </c>
      <c r="D967" s="6" t="e">
        <f>CSV!P966</f>
        <v>#VALUE!</v>
      </c>
      <c r="F967" t="str">
        <f>CSV!K966</f>
        <v/>
      </c>
      <c r="G967" t="str">
        <f>CSV!L966</f>
        <v/>
      </c>
      <c r="H967" t="str">
        <f>IFERROR(VLOOKUP(G967,Sheet3!B:C,2,0),"")</f>
        <v/>
      </c>
      <c r="I967">
        <v>2</v>
      </c>
      <c r="K967" t="e">
        <f>VLOOKUP(G967,Sheet3!B:E,4,0)</f>
        <v>#N/A</v>
      </c>
      <c r="O967" s="9" t="e">
        <f t="shared" si="15"/>
        <v>#N/A</v>
      </c>
      <c r="P967" s="10" t="e">
        <f>VLOOKUP(C967,DE_PARA!H:I,2,0)</f>
        <v>#N/A</v>
      </c>
      <c r="Q967" s="10" t="e">
        <f>VLOOKUP(F967,'BASE CONTATOS'!C:D,2,0)</f>
        <v>#N/A</v>
      </c>
    </row>
    <row r="968" spans="2:17" x14ac:dyDescent="0.3">
      <c r="B968" t="str">
        <f>CSV!M967</f>
        <v/>
      </c>
      <c r="C968" t="str">
        <f>CSV!O967</f>
        <v/>
      </c>
      <c r="D968" s="6" t="e">
        <f>CSV!P967</f>
        <v>#VALUE!</v>
      </c>
      <c r="F968" t="str">
        <f>CSV!K967</f>
        <v/>
      </c>
      <c r="G968" t="str">
        <f>CSV!L967</f>
        <v/>
      </c>
      <c r="H968" t="str">
        <f>IFERROR(VLOOKUP(G968,Sheet3!B:C,2,0),"")</f>
        <v/>
      </c>
      <c r="I968">
        <v>5</v>
      </c>
      <c r="K968" t="e">
        <f>VLOOKUP(G968,Sheet3!B:E,4,0)</f>
        <v>#N/A</v>
      </c>
      <c r="O968" s="9" t="e">
        <f t="shared" si="15"/>
        <v>#N/A</v>
      </c>
      <c r="P968" s="10" t="e">
        <f>VLOOKUP(C968,DE_PARA!H:I,2,0)</f>
        <v>#N/A</v>
      </c>
      <c r="Q968" s="10" t="e">
        <f>VLOOKUP(F968,'BASE CONTATOS'!C:D,2,0)</f>
        <v>#N/A</v>
      </c>
    </row>
    <row r="969" spans="2:17" x14ac:dyDescent="0.3">
      <c r="B969" t="str">
        <f>CSV!M968</f>
        <v/>
      </c>
      <c r="C969" t="str">
        <f>CSV!O968</f>
        <v/>
      </c>
      <c r="D969" s="6" t="e">
        <f>CSV!P968</f>
        <v>#VALUE!</v>
      </c>
      <c r="F969" t="str">
        <f>CSV!K968</f>
        <v/>
      </c>
      <c r="G969" t="str">
        <f>CSV!L968</f>
        <v/>
      </c>
      <c r="H969" t="str">
        <f>IFERROR(VLOOKUP(G969,Sheet3!B:C,2,0),"")</f>
        <v/>
      </c>
      <c r="I969">
        <v>5</v>
      </c>
      <c r="K969" t="e">
        <f>VLOOKUP(G969,Sheet3!B:E,4,0)</f>
        <v>#N/A</v>
      </c>
      <c r="O969" s="9" t="e">
        <f t="shared" si="15"/>
        <v>#N/A</v>
      </c>
      <c r="P969" s="10" t="e">
        <f>VLOOKUP(C969,DE_PARA!H:I,2,0)</f>
        <v>#N/A</v>
      </c>
      <c r="Q969" s="10" t="e">
        <f>VLOOKUP(F969,'BASE CONTATOS'!C:D,2,0)</f>
        <v>#N/A</v>
      </c>
    </row>
    <row r="970" spans="2:17" x14ac:dyDescent="0.3">
      <c r="B970" t="str">
        <f>CSV!M969</f>
        <v/>
      </c>
      <c r="C970" t="str">
        <f>CSV!O969</f>
        <v/>
      </c>
      <c r="D970" s="6" t="e">
        <f>CSV!P969</f>
        <v>#VALUE!</v>
      </c>
      <c r="F970" t="str">
        <f>CSV!K969</f>
        <v/>
      </c>
      <c r="G970" t="str">
        <f>CSV!L969</f>
        <v/>
      </c>
      <c r="H970" t="str">
        <f>IFERROR(VLOOKUP(G970,Sheet3!B:C,2,0),"")</f>
        <v/>
      </c>
      <c r="I970">
        <v>9</v>
      </c>
      <c r="K970" t="e">
        <f>VLOOKUP(G970,Sheet3!B:E,4,0)</f>
        <v>#N/A</v>
      </c>
      <c r="O970" s="9" t="e">
        <f t="shared" si="15"/>
        <v>#N/A</v>
      </c>
      <c r="P970" s="10" t="e">
        <f>VLOOKUP(C970,DE_PARA!H:I,2,0)</f>
        <v>#N/A</v>
      </c>
      <c r="Q970" s="10" t="e">
        <f>VLOOKUP(F970,'BASE CONTATOS'!C:D,2,0)</f>
        <v>#N/A</v>
      </c>
    </row>
    <row r="971" spans="2:17" x14ac:dyDescent="0.3">
      <c r="B971" t="str">
        <f>CSV!M970</f>
        <v/>
      </c>
      <c r="C971" t="str">
        <f>CSV!O970</f>
        <v/>
      </c>
      <c r="D971" s="6" t="e">
        <f>CSV!P970</f>
        <v>#VALUE!</v>
      </c>
      <c r="F971" t="str">
        <f>CSV!K970</f>
        <v/>
      </c>
      <c r="G971" t="str">
        <f>CSV!L970</f>
        <v/>
      </c>
      <c r="H971" t="str">
        <f>IFERROR(VLOOKUP(G971,Sheet3!B:C,2,0),"")</f>
        <v/>
      </c>
      <c r="I971">
        <v>2</v>
      </c>
      <c r="K971" t="e">
        <f>VLOOKUP(G971,Sheet3!B:E,4,0)</f>
        <v>#N/A</v>
      </c>
      <c r="O971" s="9" t="e">
        <f t="shared" si="15"/>
        <v>#N/A</v>
      </c>
      <c r="P971" s="10" t="e">
        <f>VLOOKUP(C971,DE_PARA!H:I,2,0)</f>
        <v>#N/A</v>
      </c>
      <c r="Q971" s="10" t="e">
        <f>VLOOKUP(F971,'BASE CONTATOS'!C:D,2,0)</f>
        <v>#N/A</v>
      </c>
    </row>
    <row r="972" spans="2:17" x14ac:dyDescent="0.3">
      <c r="B972" t="str">
        <f>CSV!M971</f>
        <v/>
      </c>
      <c r="C972" t="str">
        <f>CSV!O971</f>
        <v/>
      </c>
      <c r="D972" s="6" t="e">
        <f>CSV!P971</f>
        <v>#VALUE!</v>
      </c>
      <c r="F972" t="str">
        <f>CSV!K971</f>
        <v/>
      </c>
      <c r="G972" t="str">
        <f>CSV!L971</f>
        <v/>
      </c>
      <c r="H972" t="str">
        <f>IFERROR(VLOOKUP(G972,Sheet3!B:C,2,0),"")</f>
        <v/>
      </c>
      <c r="I972">
        <v>1</v>
      </c>
      <c r="K972" t="e">
        <f>VLOOKUP(G972,Sheet3!B:E,4,0)</f>
        <v>#N/A</v>
      </c>
      <c r="O972" s="9" t="e">
        <f t="shared" si="15"/>
        <v>#N/A</v>
      </c>
      <c r="P972" s="10" t="e">
        <f>VLOOKUP(C972,DE_PARA!H:I,2,0)</f>
        <v>#N/A</v>
      </c>
      <c r="Q972" s="10" t="e">
        <f>VLOOKUP(F972,'BASE CONTATOS'!C:D,2,0)</f>
        <v>#N/A</v>
      </c>
    </row>
    <row r="973" spans="2:17" x14ac:dyDescent="0.3">
      <c r="B973" t="str">
        <f>CSV!M972</f>
        <v/>
      </c>
      <c r="C973" t="str">
        <f>CSV!O972</f>
        <v/>
      </c>
      <c r="D973" s="6" t="e">
        <f>CSV!P972</f>
        <v>#VALUE!</v>
      </c>
      <c r="F973" t="str">
        <f>CSV!K972</f>
        <v/>
      </c>
      <c r="G973" t="str">
        <f>CSV!L972</f>
        <v/>
      </c>
      <c r="H973" t="str">
        <f>IFERROR(VLOOKUP(G973,Sheet3!B:C,2,0),"")</f>
        <v/>
      </c>
      <c r="I973">
        <v>6</v>
      </c>
      <c r="K973" t="e">
        <f>VLOOKUP(G973,Sheet3!B:E,4,0)</f>
        <v>#N/A</v>
      </c>
      <c r="O973" s="9" t="e">
        <f t="shared" si="15"/>
        <v>#N/A</v>
      </c>
      <c r="P973" s="10" t="e">
        <f>VLOOKUP(C973,DE_PARA!H:I,2,0)</f>
        <v>#N/A</v>
      </c>
      <c r="Q973" s="10" t="e">
        <f>VLOOKUP(F973,'BASE CONTATOS'!C:D,2,0)</f>
        <v>#N/A</v>
      </c>
    </row>
    <row r="974" spans="2:17" x14ac:dyDescent="0.3">
      <c r="B974" t="str">
        <f>CSV!M973</f>
        <v/>
      </c>
      <c r="C974" t="str">
        <f>CSV!O973</f>
        <v/>
      </c>
      <c r="D974" s="6" t="e">
        <f>CSV!P973</f>
        <v>#VALUE!</v>
      </c>
      <c r="F974" t="str">
        <f>CSV!K973</f>
        <v/>
      </c>
      <c r="G974" t="str">
        <f>CSV!L973</f>
        <v/>
      </c>
      <c r="H974" t="str">
        <f>IFERROR(VLOOKUP(G974,Sheet3!B:C,2,0),"")</f>
        <v/>
      </c>
      <c r="I974">
        <v>9</v>
      </c>
      <c r="K974" t="e">
        <f>VLOOKUP(G974,Sheet3!B:E,4,0)</f>
        <v>#N/A</v>
      </c>
      <c r="O974" s="9" t="e">
        <f t="shared" si="15"/>
        <v>#N/A</v>
      </c>
      <c r="P974" s="10" t="e">
        <f>VLOOKUP(C974,DE_PARA!H:I,2,0)</f>
        <v>#N/A</v>
      </c>
      <c r="Q974" s="10" t="e">
        <f>VLOOKUP(F974,'BASE CONTATOS'!C:D,2,0)</f>
        <v>#N/A</v>
      </c>
    </row>
    <row r="975" spans="2:17" x14ac:dyDescent="0.3">
      <c r="B975" t="str">
        <f>CSV!M974</f>
        <v/>
      </c>
      <c r="C975" t="str">
        <f>CSV!O974</f>
        <v/>
      </c>
      <c r="D975" s="6" t="e">
        <f>CSV!P974</f>
        <v>#VALUE!</v>
      </c>
      <c r="F975" t="str">
        <f>CSV!K974</f>
        <v/>
      </c>
      <c r="G975" t="str">
        <f>CSV!L974</f>
        <v/>
      </c>
      <c r="H975" t="str">
        <f>IFERROR(VLOOKUP(G975,Sheet3!B:C,2,0),"")</f>
        <v/>
      </c>
      <c r="I975">
        <v>6</v>
      </c>
      <c r="K975" t="e">
        <f>VLOOKUP(G975,Sheet3!B:E,4,0)</f>
        <v>#N/A</v>
      </c>
      <c r="O975" s="9" t="e">
        <f t="shared" si="15"/>
        <v>#N/A</v>
      </c>
      <c r="P975" s="10" t="e">
        <f>VLOOKUP(C975,DE_PARA!H:I,2,0)</f>
        <v>#N/A</v>
      </c>
      <c r="Q975" s="10" t="e">
        <f>VLOOKUP(F975,'BASE CONTATOS'!C:D,2,0)</f>
        <v>#N/A</v>
      </c>
    </row>
    <row r="976" spans="2:17" x14ac:dyDescent="0.3">
      <c r="B976" t="str">
        <f>CSV!M975</f>
        <v/>
      </c>
      <c r="C976" t="str">
        <f>CSV!O975</f>
        <v/>
      </c>
      <c r="D976" s="6" t="e">
        <f>CSV!P975</f>
        <v>#VALUE!</v>
      </c>
      <c r="F976" t="str">
        <f>CSV!K975</f>
        <v/>
      </c>
      <c r="G976" t="str">
        <f>CSV!L975</f>
        <v/>
      </c>
      <c r="H976" t="str">
        <f>IFERROR(VLOOKUP(G976,Sheet3!B:C,2,0),"")</f>
        <v/>
      </c>
      <c r="I976">
        <v>3</v>
      </c>
      <c r="K976" t="e">
        <f>VLOOKUP(G976,Sheet3!B:E,4,0)</f>
        <v>#N/A</v>
      </c>
      <c r="O976" s="9" t="e">
        <f t="shared" si="15"/>
        <v>#N/A</v>
      </c>
      <c r="P976" s="10" t="e">
        <f>VLOOKUP(C976,DE_PARA!H:I,2,0)</f>
        <v>#N/A</v>
      </c>
      <c r="Q976" s="10" t="e">
        <f>VLOOKUP(F976,'BASE CONTATOS'!C:D,2,0)</f>
        <v>#N/A</v>
      </c>
    </row>
    <row r="977" spans="2:17" x14ac:dyDescent="0.3">
      <c r="B977" t="str">
        <f>CSV!M976</f>
        <v/>
      </c>
      <c r="C977" t="str">
        <f>CSV!O976</f>
        <v/>
      </c>
      <c r="D977" s="6" t="e">
        <f>CSV!P976</f>
        <v>#VALUE!</v>
      </c>
      <c r="F977" t="str">
        <f>CSV!K976</f>
        <v/>
      </c>
      <c r="G977" t="str">
        <f>CSV!L976</f>
        <v/>
      </c>
      <c r="H977" t="str">
        <f>IFERROR(VLOOKUP(G977,Sheet3!B:C,2,0),"")</f>
        <v/>
      </c>
      <c r="I977">
        <v>6</v>
      </c>
      <c r="K977" t="e">
        <f>VLOOKUP(G977,Sheet3!B:E,4,0)</f>
        <v>#N/A</v>
      </c>
      <c r="O977" s="9" t="e">
        <f t="shared" si="15"/>
        <v>#N/A</v>
      </c>
      <c r="P977" s="10" t="e">
        <f>VLOOKUP(C977,DE_PARA!H:I,2,0)</f>
        <v>#N/A</v>
      </c>
      <c r="Q977" s="10" t="e">
        <f>VLOOKUP(F977,'BASE CONTATOS'!C:D,2,0)</f>
        <v>#N/A</v>
      </c>
    </row>
    <row r="978" spans="2:17" x14ac:dyDescent="0.3">
      <c r="B978" t="str">
        <f>CSV!M977</f>
        <v/>
      </c>
      <c r="C978" t="str">
        <f>CSV!O977</f>
        <v/>
      </c>
      <c r="D978" s="6" t="e">
        <f>CSV!P977</f>
        <v>#VALUE!</v>
      </c>
      <c r="F978" t="str">
        <f>CSV!K977</f>
        <v/>
      </c>
      <c r="G978" t="str">
        <f>CSV!L977</f>
        <v/>
      </c>
      <c r="H978" t="str">
        <f>IFERROR(VLOOKUP(G978,Sheet3!B:C,2,0),"")</f>
        <v/>
      </c>
      <c r="I978">
        <v>8</v>
      </c>
      <c r="K978" t="e">
        <f>VLOOKUP(G978,Sheet3!B:E,4,0)</f>
        <v>#N/A</v>
      </c>
      <c r="O978" s="9" t="e">
        <f t="shared" si="15"/>
        <v>#N/A</v>
      </c>
      <c r="P978" s="10" t="e">
        <f>VLOOKUP(C978,DE_PARA!H:I,2,0)</f>
        <v>#N/A</v>
      </c>
      <c r="Q978" s="10" t="e">
        <f>VLOOKUP(F978,'BASE CONTATOS'!C:D,2,0)</f>
        <v>#N/A</v>
      </c>
    </row>
    <row r="979" spans="2:17" x14ac:dyDescent="0.3">
      <c r="B979" t="str">
        <f>CSV!M978</f>
        <v/>
      </c>
      <c r="C979" t="str">
        <f>CSV!O978</f>
        <v/>
      </c>
      <c r="D979" s="6" t="e">
        <f>CSV!P978</f>
        <v>#VALUE!</v>
      </c>
      <c r="F979" t="str">
        <f>CSV!K978</f>
        <v/>
      </c>
      <c r="G979" t="str">
        <f>CSV!L978</f>
        <v/>
      </c>
      <c r="H979" t="str">
        <f>IFERROR(VLOOKUP(G979,Sheet3!B:C,2,0),"")</f>
        <v/>
      </c>
      <c r="I979">
        <v>2</v>
      </c>
      <c r="K979" t="e">
        <f>VLOOKUP(G979,Sheet3!B:E,4,0)</f>
        <v>#N/A</v>
      </c>
      <c r="O979" s="9" t="e">
        <f t="shared" si="15"/>
        <v>#N/A</v>
      </c>
      <c r="P979" s="10" t="e">
        <f>VLOOKUP(C979,DE_PARA!H:I,2,0)</f>
        <v>#N/A</v>
      </c>
      <c r="Q979" s="10" t="e">
        <f>VLOOKUP(F979,'BASE CONTATOS'!C:D,2,0)</f>
        <v>#N/A</v>
      </c>
    </row>
    <row r="980" spans="2:17" x14ac:dyDescent="0.3">
      <c r="B980" t="str">
        <f>CSV!M979</f>
        <v/>
      </c>
      <c r="C980" t="str">
        <f>CSV!O979</f>
        <v/>
      </c>
      <c r="D980" s="6" t="e">
        <f>CSV!P979</f>
        <v>#VALUE!</v>
      </c>
      <c r="F980" t="str">
        <f>CSV!K979</f>
        <v/>
      </c>
      <c r="G980" t="str">
        <f>CSV!L979</f>
        <v/>
      </c>
      <c r="H980" t="str">
        <f>IFERROR(VLOOKUP(G980,Sheet3!B:C,2,0),"")</f>
        <v/>
      </c>
      <c r="I980">
        <v>6</v>
      </c>
      <c r="K980" t="e">
        <f>VLOOKUP(G980,Sheet3!B:E,4,0)</f>
        <v>#N/A</v>
      </c>
      <c r="O980" s="9" t="e">
        <f t="shared" si="15"/>
        <v>#N/A</v>
      </c>
      <c r="P980" s="10" t="e">
        <f>VLOOKUP(C980,DE_PARA!H:I,2,0)</f>
        <v>#N/A</v>
      </c>
      <c r="Q980" s="10" t="e">
        <f>VLOOKUP(F980,'BASE CONTATOS'!C:D,2,0)</f>
        <v>#N/A</v>
      </c>
    </row>
    <row r="981" spans="2:17" x14ac:dyDescent="0.3">
      <c r="B981" t="str">
        <f>CSV!M980</f>
        <v/>
      </c>
      <c r="C981" t="str">
        <f>CSV!O980</f>
        <v/>
      </c>
      <c r="D981" s="6" t="e">
        <f>CSV!P980</f>
        <v>#VALUE!</v>
      </c>
      <c r="F981" t="str">
        <f>CSV!K980</f>
        <v/>
      </c>
      <c r="G981" t="str">
        <f>CSV!L980</f>
        <v/>
      </c>
      <c r="H981" t="str">
        <f>IFERROR(VLOOKUP(G981,Sheet3!B:C,2,0),"")</f>
        <v/>
      </c>
      <c r="I981">
        <v>1</v>
      </c>
      <c r="K981" t="e">
        <f>VLOOKUP(G981,Sheet3!B:E,4,0)</f>
        <v>#N/A</v>
      </c>
      <c r="O981" s="9" t="e">
        <f t="shared" si="15"/>
        <v>#N/A</v>
      </c>
      <c r="P981" s="10" t="e">
        <f>VLOOKUP(C981,DE_PARA!H:I,2,0)</f>
        <v>#N/A</v>
      </c>
      <c r="Q981" s="10" t="e">
        <f>VLOOKUP(F981,'BASE CONTATOS'!C:D,2,0)</f>
        <v>#N/A</v>
      </c>
    </row>
    <row r="982" spans="2:17" x14ac:dyDescent="0.3">
      <c r="B982" t="str">
        <f>CSV!M981</f>
        <v/>
      </c>
      <c r="C982" t="str">
        <f>CSV!O981</f>
        <v/>
      </c>
      <c r="D982" s="6" t="e">
        <f>CSV!P981</f>
        <v>#VALUE!</v>
      </c>
      <c r="F982" t="str">
        <f>CSV!K981</f>
        <v/>
      </c>
      <c r="G982" t="str">
        <f>CSV!L981</f>
        <v/>
      </c>
      <c r="H982" t="str">
        <f>IFERROR(VLOOKUP(G982,Sheet3!B:C,2,0),"")</f>
        <v/>
      </c>
      <c r="I982">
        <v>9</v>
      </c>
      <c r="K982" t="e">
        <f>VLOOKUP(G982,Sheet3!B:E,4,0)</f>
        <v>#N/A</v>
      </c>
      <c r="O982" s="9" t="e">
        <f t="shared" si="15"/>
        <v>#N/A</v>
      </c>
      <c r="P982" s="10" t="e">
        <f>VLOOKUP(C982,DE_PARA!H:I,2,0)</f>
        <v>#N/A</v>
      </c>
      <c r="Q982" s="10" t="e">
        <f>VLOOKUP(F982,'BASE CONTATOS'!C:D,2,0)</f>
        <v>#N/A</v>
      </c>
    </row>
    <row r="983" spans="2:17" x14ac:dyDescent="0.3">
      <c r="B983" t="str">
        <f>CSV!M982</f>
        <v/>
      </c>
      <c r="C983" t="str">
        <f>CSV!O982</f>
        <v/>
      </c>
      <c r="D983" s="6" t="e">
        <f>CSV!P982</f>
        <v>#VALUE!</v>
      </c>
      <c r="F983" t="str">
        <f>CSV!K982</f>
        <v/>
      </c>
      <c r="G983" t="str">
        <f>CSV!L982</f>
        <v/>
      </c>
      <c r="H983" t="str">
        <f>IFERROR(VLOOKUP(G983,Sheet3!B:C,2,0),"")</f>
        <v/>
      </c>
      <c r="I983">
        <v>3</v>
      </c>
      <c r="K983" t="e">
        <f>VLOOKUP(G983,Sheet3!B:E,4,0)</f>
        <v>#N/A</v>
      </c>
      <c r="O983" s="9" t="e">
        <f t="shared" si="15"/>
        <v>#N/A</v>
      </c>
      <c r="P983" s="10" t="e">
        <f>VLOOKUP(C983,DE_PARA!H:I,2,0)</f>
        <v>#N/A</v>
      </c>
      <c r="Q983" s="10" t="e">
        <f>VLOOKUP(F983,'BASE CONTATOS'!C:D,2,0)</f>
        <v>#N/A</v>
      </c>
    </row>
    <row r="984" spans="2:17" x14ac:dyDescent="0.3">
      <c r="B984" t="str">
        <f>CSV!M983</f>
        <v/>
      </c>
      <c r="C984" t="str">
        <f>CSV!O983</f>
        <v/>
      </c>
      <c r="D984" s="6" t="e">
        <f>CSV!P983</f>
        <v>#VALUE!</v>
      </c>
      <c r="F984" t="str">
        <f>CSV!K983</f>
        <v/>
      </c>
      <c r="G984" t="str">
        <f>CSV!L983</f>
        <v/>
      </c>
      <c r="H984" t="str">
        <f>IFERROR(VLOOKUP(G984,Sheet3!B:C,2,0),"")</f>
        <v/>
      </c>
      <c r="I984">
        <v>4</v>
      </c>
      <c r="K984" t="e">
        <f>VLOOKUP(G984,Sheet3!B:E,4,0)</f>
        <v>#N/A</v>
      </c>
      <c r="O984" s="9" t="e">
        <f t="shared" si="15"/>
        <v>#N/A</v>
      </c>
      <c r="P984" s="10" t="e">
        <f>VLOOKUP(C984,DE_PARA!H:I,2,0)</f>
        <v>#N/A</v>
      </c>
      <c r="Q984" s="10" t="e">
        <f>VLOOKUP(F984,'BASE CONTATOS'!C:D,2,0)</f>
        <v>#N/A</v>
      </c>
    </row>
    <row r="985" spans="2:17" x14ac:dyDescent="0.3">
      <c r="B985" t="str">
        <f>CSV!M984</f>
        <v/>
      </c>
      <c r="C985" t="str">
        <f>CSV!O984</f>
        <v/>
      </c>
      <c r="D985" s="6" t="e">
        <f>CSV!P984</f>
        <v>#VALUE!</v>
      </c>
      <c r="F985" t="str">
        <f>CSV!K984</f>
        <v/>
      </c>
      <c r="G985" t="str">
        <f>CSV!L984</f>
        <v/>
      </c>
      <c r="H985" t="str">
        <f>IFERROR(VLOOKUP(G985,Sheet3!B:C,2,0),"")</f>
        <v/>
      </c>
      <c r="I985">
        <v>4</v>
      </c>
      <c r="K985" t="e">
        <f>VLOOKUP(G985,Sheet3!B:E,4,0)</f>
        <v>#N/A</v>
      </c>
      <c r="O985" s="9" t="e">
        <f t="shared" si="15"/>
        <v>#N/A</v>
      </c>
      <c r="P985" s="10" t="e">
        <f>VLOOKUP(C985,DE_PARA!H:I,2,0)</f>
        <v>#N/A</v>
      </c>
      <c r="Q985" s="10" t="e">
        <f>VLOOKUP(F985,'BASE CONTATOS'!C:D,2,0)</f>
        <v>#N/A</v>
      </c>
    </row>
    <row r="986" spans="2:17" x14ac:dyDescent="0.3">
      <c r="B986" t="str">
        <f>CSV!M985</f>
        <v/>
      </c>
      <c r="C986" t="str">
        <f>CSV!O985</f>
        <v/>
      </c>
      <c r="D986" s="6" t="e">
        <f>CSV!P985</f>
        <v>#VALUE!</v>
      </c>
      <c r="F986" t="str">
        <f>CSV!K985</f>
        <v/>
      </c>
      <c r="G986" t="str">
        <f>CSV!L985</f>
        <v/>
      </c>
      <c r="H986" t="str">
        <f>IFERROR(VLOOKUP(G986,Sheet3!B:C,2,0),"")</f>
        <v/>
      </c>
      <c r="I986">
        <v>5</v>
      </c>
      <c r="K986" t="e">
        <f>VLOOKUP(G986,Sheet3!B:E,4,0)</f>
        <v>#N/A</v>
      </c>
      <c r="O986" s="9" t="e">
        <f t="shared" si="15"/>
        <v>#N/A</v>
      </c>
      <c r="P986" s="10" t="e">
        <f>VLOOKUP(C986,DE_PARA!H:I,2,0)</f>
        <v>#N/A</v>
      </c>
      <c r="Q986" s="10" t="e">
        <f>VLOOKUP(F986,'BASE CONTATOS'!C:D,2,0)</f>
        <v>#N/A</v>
      </c>
    </row>
    <row r="987" spans="2:17" x14ac:dyDescent="0.3">
      <c r="B987" t="str">
        <f>CSV!M986</f>
        <v/>
      </c>
      <c r="C987" t="str">
        <f>CSV!O986</f>
        <v/>
      </c>
      <c r="D987" s="6" t="e">
        <f>CSV!P986</f>
        <v>#VALUE!</v>
      </c>
      <c r="F987" t="str">
        <f>CSV!K986</f>
        <v/>
      </c>
      <c r="G987" t="str">
        <f>CSV!L986</f>
        <v/>
      </c>
      <c r="H987" t="str">
        <f>IFERROR(VLOOKUP(G987,Sheet3!B:C,2,0),"")</f>
        <v/>
      </c>
      <c r="I987">
        <v>4</v>
      </c>
      <c r="K987" t="e">
        <f>VLOOKUP(G987,Sheet3!B:E,4,0)</f>
        <v>#N/A</v>
      </c>
      <c r="O987" s="9" t="e">
        <f t="shared" si="15"/>
        <v>#N/A</v>
      </c>
      <c r="P987" s="10" t="e">
        <f>VLOOKUP(C987,DE_PARA!H:I,2,0)</f>
        <v>#N/A</v>
      </c>
      <c r="Q987" s="10" t="e">
        <f>VLOOKUP(F987,'BASE CONTATOS'!C:D,2,0)</f>
        <v>#N/A</v>
      </c>
    </row>
    <row r="988" spans="2:17" x14ac:dyDescent="0.3">
      <c r="B988" t="str">
        <f>CSV!M987</f>
        <v/>
      </c>
      <c r="C988" t="str">
        <f>CSV!O987</f>
        <v/>
      </c>
      <c r="D988" s="6" t="e">
        <f>CSV!P987</f>
        <v>#VALUE!</v>
      </c>
      <c r="F988" t="str">
        <f>CSV!K987</f>
        <v/>
      </c>
      <c r="G988" t="str">
        <f>CSV!L987</f>
        <v/>
      </c>
      <c r="H988" t="str">
        <f>IFERROR(VLOOKUP(G988,Sheet3!B:C,2,0),"")</f>
        <v/>
      </c>
      <c r="I988">
        <v>10</v>
      </c>
      <c r="K988" t="e">
        <f>VLOOKUP(G988,Sheet3!B:E,4,0)</f>
        <v>#N/A</v>
      </c>
      <c r="O988" s="9" t="e">
        <f t="shared" si="15"/>
        <v>#N/A</v>
      </c>
      <c r="P988" s="10" t="e">
        <f>VLOOKUP(C988,DE_PARA!H:I,2,0)</f>
        <v>#N/A</v>
      </c>
      <c r="Q988" s="10" t="e">
        <f>VLOOKUP(F988,'BASE CONTATOS'!C:D,2,0)</f>
        <v>#N/A</v>
      </c>
    </row>
    <row r="989" spans="2:17" x14ac:dyDescent="0.3">
      <c r="B989" t="str">
        <f>CSV!M988</f>
        <v/>
      </c>
      <c r="C989" t="str">
        <f>CSV!O988</f>
        <v/>
      </c>
      <c r="D989" s="6" t="e">
        <f>CSV!P988</f>
        <v>#VALUE!</v>
      </c>
      <c r="F989" t="str">
        <f>CSV!K988</f>
        <v/>
      </c>
      <c r="G989" t="str">
        <f>CSV!L988</f>
        <v/>
      </c>
      <c r="H989" t="str">
        <f>IFERROR(VLOOKUP(G989,Sheet3!B:C,2,0),"")</f>
        <v/>
      </c>
      <c r="I989">
        <v>1</v>
      </c>
      <c r="K989" t="e">
        <f>VLOOKUP(G989,Sheet3!B:E,4,0)</f>
        <v>#N/A</v>
      </c>
      <c r="O989" s="9" t="e">
        <f t="shared" si="15"/>
        <v>#N/A</v>
      </c>
      <c r="P989" s="10" t="e">
        <f>VLOOKUP(C989,DE_PARA!H:I,2,0)</f>
        <v>#N/A</v>
      </c>
      <c r="Q989" s="10" t="e">
        <f>VLOOKUP(F989,'BASE CONTATOS'!C:D,2,0)</f>
        <v>#N/A</v>
      </c>
    </row>
    <row r="990" spans="2:17" x14ac:dyDescent="0.3">
      <c r="B990" t="str">
        <f>CSV!M989</f>
        <v/>
      </c>
      <c r="C990" t="str">
        <f>CSV!O989</f>
        <v/>
      </c>
      <c r="D990" s="6" t="e">
        <f>CSV!P989</f>
        <v>#VALUE!</v>
      </c>
      <c r="F990" t="str">
        <f>CSV!K989</f>
        <v/>
      </c>
      <c r="G990" t="str">
        <f>CSV!L989</f>
        <v/>
      </c>
      <c r="H990" t="str">
        <f>IFERROR(VLOOKUP(G990,Sheet3!B:C,2,0),"")</f>
        <v/>
      </c>
      <c r="I990">
        <v>2</v>
      </c>
      <c r="K990" t="e">
        <f>VLOOKUP(G990,Sheet3!B:E,4,0)</f>
        <v>#N/A</v>
      </c>
      <c r="O990" s="9" t="e">
        <f t="shared" si="15"/>
        <v>#N/A</v>
      </c>
      <c r="P990" s="10" t="e">
        <f>VLOOKUP(C990,DE_PARA!H:I,2,0)</f>
        <v>#N/A</v>
      </c>
      <c r="Q990" s="10" t="e">
        <f>VLOOKUP(F990,'BASE CONTATOS'!C:D,2,0)</f>
        <v>#N/A</v>
      </c>
    </row>
    <row r="991" spans="2:17" x14ac:dyDescent="0.3">
      <c r="B991" t="str">
        <f>CSV!M990</f>
        <v/>
      </c>
      <c r="C991" t="str">
        <f>CSV!O990</f>
        <v/>
      </c>
      <c r="D991" s="6" t="e">
        <f>CSV!P990</f>
        <v>#VALUE!</v>
      </c>
      <c r="F991" t="str">
        <f>CSV!K990</f>
        <v/>
      </c>
      <c r="G991" t="str">
        <f>CSV!L990</f>
        <v/>
      </c>
      <c r="H991" t="str">
        <f>IFERROR(VLOOKUP(G991,Sheet3!B:C,2,0),"")</f>
        <v/>
      </c>
      <c r="I991">
        <v>2</v>
      </c>
      <c r="K991" t="e">
        <f>VLOOKUP(G991,Sheet3!B:E,4,0)</f>
        <v>#N/A</v>
      </c>
      <c r="O991" s="9" t="e">
        <f t="shared" si="15"/>
        <v>#N/A</v>
      </c>
      <c r="P991" s="10" t="e">
        <f>VLOOKUP(C991,DE_PARA!H:I,2,0)</f>
        <v>#N/A</v>
      </c>
      <c r="Q991" s="10" t="e">
        <f>VLOOKUP(F991,'BASE CONTATOS'!C:D,2,0)</f>
        <v>#N/A</v>
      </c>
    </row>
    <row r="992" spans="2:17" x14ac:dyDescent="0.3">
      <c r="B992" t="str">
        <f>CSV!M991</f>
        <v/>
      </c>
      <c r="C992" t="str">
        <f>CSV!O991</f>
        <v/>
      </c>
      <c r="D992" s="6" t="e">
        <f>CSV!P991</f>
        <v>#VALUE!</v>
      </c>
      <c r="F992" t="str">
        <f>CSV!K991</f>
        <v/>
      </c>
      <c r="G992" t="str">
        <f>CSV!L991</f>
        <v/>
      </c>
      <c r="H992" t="str">
        <f>IFERROR(VLOOKUP(G992,Sheet3!B:C,2,0),"")</f>
        <v/>
      </c>
      <c r="I992">
        <v>10</v>
      </c>
      <c r="K992" t="e">
        <f>VLOOKUP(G992,Sheet3!B:E,4,0)</f>
        <v>#N/A</v>
      </c>
      <c r="O992" s="9" t="e">
        <f t="shared" si="15"/>
        <v>#N/A</v>
      </c>
      <c r="P992" s="10" t="e">
        <f>VLOOKUP(C992,DE_PARA!H:I,2,0)</f>
        <v>#N/A</v>
      </c>
      <c r="Q992" s="10" t="e">
        <f>VLOOKUP(F992,'BASE CONTATOS'!C:D,2,0)</f>
        <v>#N/A</v>
      </c>
    </row>
    <row r="993" spans="2:17" x14ac:dyDescent="0.3">
      <c r="B993" t="str">
        <f>CSV!M992</f>
        <v/>
      </c>
      <c r="C993" t="str">
        <f>CSV!O992</f>
        <v/>
      </c>
      <c r="D993" s="6" t="e">
        <f>CSV!P992</f>
        <v>#VALUE!</v>
      </c>
      <c r="F993" t="str">
        <f>CSV!K992</f>
        <v/>
      </c>
      <c r="G993" t="str">
        <f>CSV!L992</f>
        <v/>
      </c>
      <c r="H993" t="str">
        <f>IFERROR(VLOOKUP(G993,Sheet3!B:C,2,0),"")</f>
        <v/>
      </c>
      <c r="I993">
        <v>10</v>
      </c>
      <c r="K993" t="e">
        <f>VLOOKUP(G993,Sheet3!B:E,4,0)</f>
        <v>#N/A</v>
      </c>
      <c r="O993" s="9" t="e">
        <f t="shared" si="15"/>
        <v>#N/A</v>
      </c>
      <c r="P993" s="10" t="e">
        <f>VLOOKUP(C993,DE_PARA!H:I,2,0)</f>
        <v>#N/A</v>
      </c>
      <c r="Q993" s="10" t="e">
        <f>VLOOKUP(F993,'BASE CONTATOS'!C:D,2,0)</f>
        <v>#N/A</v>
      </c>
    </row>
    <row r="994" spans="2:17" x14ac:dyDescent="0.3">
      <c r="B994" t="str">
        <f>CSV!M993</f>
        <v/>
      </c>
      <c r="C994" t="str">
        <f>CSV!O993</f>
        <v/>
      </c>
      <c r="D994" s="6" t="e">
        <f>CSV!P993</f>
        <v>#VALUE!</v>
      </c>
      <c r="F994" t="str">
        <f>CSV!K993</f>
        <v/>
      </c>
      <c r="G994" t="str">
        <f>CSV!L993</f>
        <v/>
      </c>
      <c r="H994" t="str">
        <f>IFERROR(VLOOKUP(G994,Sheet3!B:C,2,0),"")</f>
        <v/>
      </c>
      <c r="I994">
        <v>1</v>
      </c>
      <c r="K994" t="e">
        <f>VLOOKUP(G994,Sheet3!B:E,4,0)</f>
        <v>#N/A</v>
      </c>
      <c r="O994" s="9" t="e">
        <f t="shared" si="15"/>
        <v>#N/A</v>
      </c>
      <c r="P994" s="10" t="e">
        <f>VLOOKUP(C994,DE_PARA!H:I,2,0)</f>
        <v>#N/A</v>
      </c>
      <c r="Q994" s="10" t="e">
        <f>VLOOKUP(F994,'BASE CONTATOS'!C:D,2,0)</f>
        <v>#N/A</v>
      </c>
    </row>
    <row r="995" spans="2:17" x14ac:dyDescent="0.3">
      <c r="B995" t="str">
        <f>CSV!M994</f>
        <v/>
      </c>
      <c r="C995" t="str">
        <f>CSV!O994</f>
        <v/>
      </c>
      <c r="D995" s="6" t="e">
        <f>CSV!P994</f>
        <v>#VALUE!</v>
      </c>
      <c r="F995" t="str">
        <f>CSV!K994</f>
        <v/>
      </c>
      <c r="G995" t="str">
        <f>CSV!L994</f>
        <v/>
      </c>
      <c r="H995" t="str">
        <f>IFERROR(VLOOKUP(G995,Sheet3!B:C,2,0),"")</f>
        <v/>
      </c>
      <c r="I995">
        <v>10</v>
      </c>
      <c r="K995" t="e">
        <f>VLOOKUP(G995,Sheet3!B:E,4,0)</f>
        <v>#N/A</v>
      </c>
      <c r="O995" s="9" t="e">
        <f t="shared" si="15"/>
        <v>#N/A</v>
      </c>
      <c r="P995" s="10" t="e">
        <f>VLOOKUP(C995,DE_PARA!H:I,2,0)</f>
        <v>#N/A</v>
      </c>
      <c r="Q995" s="10" t="e">
        <f>VLOOKUP(F995,'BASE CONTATOS'!C:D,2,0)</f>
        <v>#N/A</v>
      </c>
    </row>
    <row r="996" spans="2:17" x14ac:dyDescent="0.3">
      <c r="B996" t="str">
        <f>CSV!M995</f>
        <v/>
      </c>
      <c r="C996" t="str">
        <f>CSV!O995</f>
        <v/>
      </c>
      <c r="D996" s="6" t="e">
        <f>CSV!P995</f>
        <v>#VALUE!</v>
      </c>
      <c r="F996" t="str">
        <f>CSV!K995</f>
        <v/>
      </c>
      <c r="G996" t="str">
        <f>CSV!L995</f>
        <v/>
      </c>
      <c r="H996" t="str">
        <f>IFERROR(VLOOKUP(G996,Sheet3!B:C,2,0),"")</f>
        <v/>
      </c>
      <c r="I996">
        <v>2</v>
      </c>
      <c r="K996" t="e">
        <f>VLOOKUP(G996,Sheet3!B:E,4,0)</f>
        <v>#N/A</v>
      </c>
      <c r="O996" s="9" t="e">
        <f t="shared" si="15"/>
        <v>#N/A</v>
      </c>
      <c r="P996" s="10" t="e">
        <f>VLOOKUP(C996,DE_PARA!H:I,2,0)</f>
        <v>#N/A</v>
      </c>
      <c r="Q996" s="10" t="e">
        <f>VLOOKUP(F996,'BASE CONTATOS'!C:D,2,0)</f>
        <v>#N/A</v>
      </c>
    </row>
    <row r="997" spans="2:17" x14ac:dyDescent="0.3">
      <c r="B997" t="str">
        <f>CSV!M996</f>
        <v/>
      </c>
      <c r="C997" t="str">
        <f>CSV!O996</f>
        <v/>
      </c>
      <c r="D997" s="6" t="e">
        <f>CSV!P996</f>
        <v>#VALUE!</v>
      </c>
      <c r="F997" t="str">
        <f>CSV!K996</f>
        <v/>
      </c>
      <c r="G997" t="str">
        <f>CSV!L996</f>
        <v/>
      </c>
      <c r="H997" t="str">
        <f>IFERROR(VLOOKUP(G997,Sheet3!B:C,2,0),"")</f>
        <v/>
      </c>
      <c r="I997">
        <v>3</v>
      </c>
      <c r="K997" t="e">
        <f>VLOOKUP(G997,Sheet3!B:E,4,0)</f>
        <v>#N/A</v>
      </c>
      <c r="O997" s="9" t="e">
        <f t="shared" si="15"/>
        <v>#N/A</v>
      </c>
      <c r="P997" s="10" t="e">
        <f>VLOOKUP(C997,DE_PARA!H:I,2,0)</f>
        <v>#N/A</v>
      </c>
      <c r="Q997" s="10" t="e">
        <f>VLOOKUP(F997,'BASE CONTATOS'!C:D,2,0)</f>
        <v>#N/A</v>
      </c>
    </row>
    <row r="998" spans="2:17" x14ac:dyDescent="0.3">
      <c r="B998" t="str">
        <f>CSV!M997</f>
        <v/>
      </c>
      <c r="C998" t="str">
        <f>CSV!O997</f>
        <v/>
      </c>
      <c r="D998" s="6" t="e">
        <f>CSV!P997</f>
        <v>#VALUE!</v>
      </c>
      <c r="F998" t="str">
        <f>CSV!K997</f>
        <v/>
      </c>
      <c r="G998" t="str">
        <f>CSV!L997</f>
        <v/>
      </c>
      <c r="H998" t="str">
        <f>IFERROR(VLOOKUP(G998,Sheet3!B:C,2,0),"")</f>
        <v/>
      </c>
      <c r="I998">
        <v>9</v>
      </c>
      <c r="K998" t="e">
        <f>VLOOKUP(G998,Sheet3!B:E,4,0)</f>
        <v>#N/A</v>
      </c>
      <c r="O998" s="9" t="e">
        <f t="shared" si="15"/>
        <v>#N/A</v>
      </c>
      <c r="P998" s="10" t="e">
        <f>VLOOKUP(C998,DE_PARA!H:I,2,0)</f>
        <v>#N/A</v>
      </c>
      <c r="Q998" s="10" t="e">
        <f>VLOOKUP(F998,'BASE CONTATOS'!C:D,2,0)</f>
        <v>#N/A</v>
      </c>
    </row>
    <row r="999" spans="2:17" x14ac:dyDescent="0.3">
      <c r="B999" t="str">
        <f>CSV!M998</f>
        <v/>
      </c>
      <c r="C999" t="str">
        <f>CSV!O998</f>
        <v/>
      </c>
      <c r="D999" s="6" t="e">
        <f>CSV!P998</f>
        <v>#VALUE!</v>
      </c>
      <c r="F999" t="str">
        <f>CSV!K998</f>
        <v/>
      </c>
      <c r="G999" t="str">
        <f>CSV!L998</f>
        <v/>
      </c>
      <c r="H999" t="str">
        <f>IFERROR(VLOOKUP(G999,Sheet3!B:C,2,0),"")</f>
        <v/>
      </c>
      <c r="I999">
        <v>3</v>
      </c>
      <c r="K999" t="e">
        <f>VLOOKUP(G999,Sheet3!B:E,4,0)</f>
        <v>#N/A</v>
      </c>
      <c r="O999" s="9" t="e">
        <f t="shared" si="15"/>
        <v>#N/A</v>
      </c>
      <c r="P999" s="10" t="e">
        <f>VLOOKUP(C999,DE_PARA!H:I,2,0)</f>
        <v>#N/A</v>
      </c>
      <c r="Q999" s="10" t="e">
        <f>VLOOKUP(F999,'BASE CONTATOS'!C:D,2,0)</f>
        <v>#N/A</v>
      </c>
    </row>
    <row r="1000" spans="2:17" x14ac:dyDescent="0.3">
      <c r="B1000" t="str">
        <f>CSV!M999</f>
        <v/>
      </c>
      <c r="C1000" t="str">
        <f>CSV!O999</f>
        <v/>
      </c>
      <c r="D1000" s="6" t="e">
        <f>CSV!P999</f>
        <v>#VALUE!</v>
      </c>
      <c r="F1000" t="str">
        <f>CSV!K999</f>
        <v/>
      </c>
      <c r="G1000" t="str">
        <f>CSV!L999</f>
        <v/>
      </c>
      <c r="H1000" t="str">
        <f>IFERROR(VLOOKUP(G1000,Sheet3!B:C,2,0),"")</f>
        <v/>
      </c>
      <c r="I1000">
        <v>7</v>
      </c>
      <c r="K1000" t="e">
        <f>VLOOKUP(G1000,Sheet3!B:E,4,0)</f>
        <v>#N/A</v>
      </c>
      <c r="O1000" s="9" t="e">
        <f t="shared" si="15"/>
        <v>#N/A</v>
      </c>
      <c r="P1000" s="10" t="e">
        <f>VLOOKUP(C1000,DE_PARA!H:I,2,0)</f>
        <v>#N/A</v>
      </c>
      <c r="Q1000" s="10" t="e">
        <f>VLOOKUP(F1000,'BASE CONTATOS'!C:D,2,0)</f>
        <v>#N/A</v>
      </c>
    </row>
    <row r="1001" spans="2:17" x14ac:dyDescent="0.3">
      <c r="B1001" t="str">
        <f>CSV!M1000</f>
        <v/>
      </c>
      <c r="C1001" t="str">
        <f>CSV!O1000</f>
        <v/>
      </c>
      <c r="D1001" s="6" t="e">
        <f>CSV!P1000</f>
        <v>#VALUE!</v>
      </c>
      <c r="F1001" t="str">
        <f>CSV!K1000</f>
        <v/>
      </c>
      <c r="G1001" t="str">
        <f>CSV!L1000</f>
        <v/>
      </c>
      <c r="H1001" t="str">
        <f>IFERROR(VLOOKUP(G1001,Sheet3!B:C,2,0),"")</f>
        <v/>
      </c>
      <c r="I1001">
        <v>6</v>
      </c>
      <c r="K1001" t="e">
        <f>VLOOKUP(G1001,Sheet3!B:E,4,0)</f>
        <v>#N/A</v>
      </c>
      <c r="O1001" s="9" t="e">
        <f t="shared" si="15"/>
        <v>#N/A</v>
      </c>
      <c r="P1001" s="10" t="e">
        <f>VLOOKUP(C1001,DE_PARA!H:I,2,0)</f>
        <v>#N/A</v>
      </c>
      <c r="Q1001" s="10" t="e">
        <f>VLOOKUP(F1001,'BASE CONTATOS'!C:D,2,0)</f>
        <v>#N/A</v>
      </c>
    </row>
    <row r="1002" spans="2:17" x14ac:dyDescent="0.3">
      <c r="B1002" t="str">
        <f>CSV!M1001</f>
        <v/>
      </c>
      <c r="C1002" t="str">
        <f>CSV!O1001</f>
        <v/>
      </c>
      <c r="D1002" s="6" t="e">
        <f>CSV!P1001</f>
        <v>#VALUE!</v>
      </c>
      <c r="F1002" t="str">
        <f>CSV!K1001</f>
        <v/>
      </c>
      <c r="G1002" t="str">
        <f>CSV!L1001</f>
        <v/>
      </c>
      <c r="H1002" t="str">
        <f>IFERROR(VLOOKUP(G1002,Sheet3!B:C,2,0),"")</f>
        <v/>
      </c>
      <c r="I1002">
        <v>9</v>
      </c>
      <c r="K1002" t="e">
        <f>VLOOKUP(G1002,Sheet3!B:E,4,0)</f>
        <v>#N/A</v>
      </c>
      <c r="O1002" s="9" t="e">
        <f t="shared" si="15"/>
        <v>#N/A</v>
      </c>
      <c r="P1002" s="10" t="e">
        <f>VLOOKUP(C1002,DE_PARA!H:I,2,0)</f>
        <v>#N/A</v>
      </c>
      <c r="Q1002" s="10" t="e">
        <f>VLOOKUP(F1002,'BASE CONTATOS'!C:D,2,0)</f>
        <v>#N/A</v>
      </c>
    </row>
    <row r="1003" spans="2:17" x14ac:dyDescent="0.3">
      <c r="B1003" t="str">
        <f>CSV!M1002</f>
        <v/>
      </c>
      <c r="C1003" t="str">
        <f>CSV!O1002</f>
        <v/>
      </c>
      <c r="D1003" s="6" t="e">
        <f>CSV!P1002</f>
        <v>#VALUE!</v>
      </c>
      <c r="F1003" t="str">
        <f>CSV!K1002</f>
        <v/>
      </c>
      <c r="G1003" t="str">
        <f>CSV!L1002</f>
        <v/>
      </c>
      <c r="H1003" t="str">
        <f>IFERROR(VLOOKUP(G1003,Sheet3!B:C,2,0),"")</f>
        <v/>
      </c>
      <c r="I1003">
        <v>3</v>
      </c>
      <c r="K1003" t="e">
        <f>VLOOKUP(G1003,Sheet3!B:E,4,0)</f>
        <v>#N/A</v>
      </c>
      <c r="O1003" s="9" t="e">
        <f t="shared" si="15"/>
        <v>#N/A</v>
      </c>
      <c r="P1003" s="10" t="e">
        <f>VLOOKUP(C1003,DE_PARA!H:I,2,0)</f>
        <v>#N/A</v>
      </c>
      <c r="Q1003" s="10" t="e">
        <f>VLOOKUP(F1003,'BASE CONTATOS'!C:D,2,0)</f>
        <v>#N/A</v>
      </c>
    </row>
    <row r="1004" spans="2:17" x14ac:dyDescent="0.3">
      <c r="B1004" t="str">
        <f>CSV!M1003</f>
        <v/>
      </c>
      <c r="C1004" t="str">
        <f>CSV!O1003</f>
        <v/>
      </c>
      <c r="D1004" s="6" t="e">
        <f>CSV!P1003</f>
        <v>#VALUE!</v>
      </c>
      <c r="F1004" t="str">
        <f>CSV!K1003</f>
        <v/>
      </c>
      <c r="G1004" t="str">
        <f>CSV!L1003</f>
        <v/>
      </c>
      <c r="H1004" t="str">
        <f>IFERROR(VLOOKUP(G1004,Sheet3!B:C,2,0),"")</f>
        <v/>
      </c>
      <c r="I1004">
        <v>5</v>
      </c>
      <c r="K1004" t="e">
        <f>VLOOKUP(G1004,Sheet3!B:E,4,0)</f>
        <v>#N/A</v>
      </c>
      <c r="O1004" s="9" t="e">
        <f t="shared" si="15"/>
        <v>#N/A</v>
      </c>
      <c r="P1004" s="10" t="e">
        <f>VLOOKUP(C1004,DE_PARA!H:I,2,0)</f>
        <v>#N/A</v>
      </c>
      <c r="Q1004" s="10" t="e">
        <f>VLOOKUP(F1004,'BASE CONTATOS'!C:D,2,0)</f>
        <v>#N/A</v>
      </c>
    </row>
    <row r="1005" spans="2:17" x14ac:dyDescent="0.3">
      <c r="B1005" t="str">
        <f>CSV!M1004</f>
        <v/>
      </c>
      <c r="C1005" t="str">
        <f>CSV!O1004</f>
        <v/>
      </c>
      <c r="D1005" s="6" t="e">
        <f>CSV!P1004</f>
        <v>#VALUE!</v>
      </c>
      <c r="F1005" t="str">
        <f>CSV!K1004</f>
        <v/>
      </c>
      <c r="G1005" t="str">
        <f>CSV!L1004</f>
        <v/>
      </c>
      <c r="H1005" t="str">
        <f>IFERROR(VLOOKUP(G1005,Sheet3!B:C,2,0),"")</f>
        <v/>
      </c>
      <c r="I1005">
        <v>10</v>
      </c>
      <c r="K1005" t="e">
        <f>VLOOKUP(G1005,Sheet3!B:E,4,0)</f>
        <v>#N/A</v>
      </c>
      <c r="O1005" s="9" t="e">
        <f t="shared" si="15"/>
        <v>#N/A</v>
      </c>
      <c r="P1005" s="10" t="e">
        <f>VLOOKUP(C1005,DE_PARA!H:I,2,0)</f>
        <v>#N/A</v>
      </c>
      <c r="Q1005" s="10" t="e">
        <f>VLOOKUP(F1005,'BASE CONTATOS'!C:D,2,0)</f>
        <v>#N/A</v>
      </c>
    </row>
    <row r="1006" spans="2:17" x14ac:dyDescent="0.3">
      <c r="B1006" t="str">
        <f>CSV!M1005</f>
        <v/>
      </c>
      <c r="C1006" t="str">
        <f>CSV!O1005</f>
        <v/>
      </c>
      <c r="D1006" s="6" t="e">
        <f>CSV!P1005</f>
        <v>#VALUE!</v>
      </c>
      <c r="F1006" t="str">
        <f>CSV!K1005</f>
        <v/>
      </c>
      <c r="G1006" t="str">
        <f>CSV!L1005</f>
        <v/>
      </c>
      <c r="H1006" t="str">
        <f>IFERROR(VLOOKUP(G1006,Sheet3!B:C,2,0),"")</f>
        <v/>
      </c>
      <c r="I1006">
        <v>7</v>
      </c>
      <c r="K1006" t="e">
        <f>VLOOKUP(G1006,Sheet3!B:E,4,0)</f>
        <v>#N/A</v>
      </c>
      <c r="O1006" s="9" t="e">
        <f t="shared" si="15"/>
        <v>#N/A</v>
      </c>
      <c r="P1006" s="10" t="e">
        <f>VLOOKUP(C1006,DE_PARA!H:I,2,0)</f>
        <v>#N/A</v>
      </c>
      <c r="Q1006" s="10" t="e">
        <f>VLOOKUP(F1006,'BASE CONTATOS'!C:D,2,0)</f>
        <v>#N/A</v>
      </c>
    </row>
    <row r="1007" spans="2:17" x14ac:dyDescent="0.3">
      <c r="B1007" t="str">
        <f>CSV!M1006</f>
        <v/>
      </c>
      <c r="C1007" t="str">
        <f>CSV!O1006</f>
        <v/>
      </c>
      <c r="D1007" s="6" t="e">
        <f>CSV!P1006</f>
        <v>#VALUE!</v>
      </c>
      <c r="F1007" t="str">
        <f>CSV!K1006</f>
        <v/>
      </c>
      <c r="G1007" t="str">
        <f>CSV!L1006</f>
        <v/>
      </c>
      <c r="H1007" t="str">
        <f>IFERROR(VLOOKUP(G1007,Sheet3!B:C,2,0),"")</f>
        <v/>
      </c>
      <c r="I1007">
        <v>2</v>
      </c>
      <c r="K1007" t="e">
        <f>VLOOKUP(G1007,Sheet3!B:E,4,0)</f>
        <v>#N/A</v>
      </c>
      <c r="O1007" s="9" t="e">
        <f t="shared" si="15"/>
        <v>#N/A</v>
      </c>
      <c r="P1007" s="10" t="e">
        <f>VLOOKUP(C1007,DE_PARA!H:I,2,0)</f>
        <v>#N/A</v>
      </c>
      <c r="Q1007" s="10" t="e">
        <f>VLOOKUP(F1007,'BASE CONTATOS'!C:D,2,0)</f>
        <v>#N/A</v>
      </c>
    </row>
    <row r="1008" spans="2:17" x14ac:dyDescent="0.3">
      <c r="B1008" t="str">
        <f>CSV!M1007</f>
        <v/>
      </c>
      <c r="C1008" t="str">
        <f>CSV!O1007</f>
        <v/>
      </c>
      <c r="D1008" s="6" t="e">
        <f>CSV!P1007</f>
        <v>#VALUE!</v>
      </c>
      <c r="F1008" t="str">
        <f>CSV!K1007</f>
        <v/>
      </c>
      <c r="G1008" t="str">
        <f>CSV!L1007</f>
        <v/>
      </c>
      <c r="H1008" t="str">
        <f>IFERROR(VLOOKUP(G1008,Sheet3!B:C,2,0),"")</f>
        <v/>
      </c>
      <c r="I1008">
        <v>9</v>
      </c>
      <c r="K1008" t="e">
        <f>VLOOKUP(G1008,Sheet3!B:E,4,0)</f>
        <v>#N/A</v>
      </c>
      <c r="O1008" s="9" t="e">
        <f t="shared" si="15"/>
        <v>#N/A</v>
      </c>
      <c r="P1008" s="10" t="e">
        <f>VLOOKUP(C1008,DE_PARA!H:I,2,0)</f>
        <v>#N/A</v>
      </c>
      <c r="Q1008" s="10" t="e">
        <f>VLOOKUP(F1008,'BASE CONTATOS'!C:D,2,0)</f>
        <v>#N/A</v>
      </c>
    </row>
    <row r="1009" spans="2:17" x14ac:dyDescent="0.3">
      <c r="B1009" t="str">
        <f>CSV!M1008</f>
        <v/>
      </c>
      <c r="C1009" t="str">
        <f>CSV!O1008</f>
        <v/>
      </c>
      <c r="D1009" s="6" t="e">
        <f>CSV!P1008</f>
        <v>#VALUE!</v>
      </c>
      <c r="F1009" t="str">
        <f>CSV!K1008</f>
        <v/>
      </c>
      <c r="G1009" t="str">
        <f>CSV!L1008</f>
        <v/>
      </c>
      <c r="H1009" t="str">
        <f>IFERROR(VLOOKUP(G1009,Sheet3!B:C,2,0),"")</f>
        <v/>
      </c>
      <c r="I1009">
        <v>8</v>
      </c>
      <c r="K1009" t="e">
        <f>VLOOKUP(G1009,Sheet3!B:E,4,0)</f>
        <v>#N/A</v>
      </c>
      <c r="O1009" s="9" t="e">
        <f t="shared" si="15"/>
        <v>#N/A</v>
      </c>
      <c r="P1009" s="10" t="e">
        <f>VLOOKUP(C1009,DE_PARA!H:I,2,0)</f>
        <v>#N/A</v>
      </c>
      <c r="Q1009" s="10" t="e">
        <f>VLOOKUP(F1009,'BASE CONTATOS'!C:D,2,0)</f>
        <v>#N/A</v>
      </c>
    </row>
    <row r="1010" spans="2:17" x14ac:dyDescent="0.3">
      <c r="B1010" t="str">
        <f>CSV!M1009</f>
        <v/>
      </c>
      <c r="C1010" t="str">
        <f>CSV!O1009</f>
        <v/>
      </c>
      <c r="D1010" s="6" t="e">
        <f>CSV!P1009</f>
        <v>#VALUE!</v>
      </c>
      <c r="F1010" t="str">
        <f>CSV!K1009</f>
        <v/>
      </c>
      <c r="G1010" t="str">
        <f>CSV!L1009</f>
        <v/>
      </c>
      <c r="H1010" t="str">
        <f>IFERROR(VLOOKUP(G1010,Sheet3!B:C,2,0),"")</f>
        <v/>
      </c>
      <c r="I1010">
        <v>6</v>
      </c>
      <c r="K1010" t="e">
        <f>VLOOKUP(G1010,Sheet3!B:E,4,0)</f>
        <v>#N/A</v>
      </c>
      <c r="O1010" s="9" t="e">
        <f t="shared" si="15"/>
        <v>#N/A</v>
      </c>
      <c r="P1010" s="10" t="e">
        <f>VLOOKUP(C1010,DE_PARA!H:I,2,0)</f>
        <v>#N/A</v>
      </c>
      <c r="Q1010" s="10" t="e">
        <f>VLOOKUP(F1010,'BASE CONTATOS'!C:D,2,0)</f>
        <v>#N/A</v>
      </c>
    </row>
    <row r="1011" spans="2:17" x14ac:dyDescent="0.3">
      <c r="B1011" t="str">
        <f>CSV!M1010</f>
        <v/>
      </c>
      <c r="C1011" t="str">
        <f>CSV!O1010</f>
        <v/>
      </c>
      <c r="D1011" s="6" t="e">
        <f>CSV!P1010</f>
        <v>#VALUE!</v>
      </c>
      <c r="F1011" t="str">
        <f>CSV!K1010</f>
        <v/>
      </c>
      <c r="G1011" t="str">
        <f>CSV!L1010</f>
        <v/>
      </c>
      <c r="H1011" t="str">
        <f>IFERROR(VLOOKUP(G1011,Sheet3!B:C,2,0),"")</f>
        <v/>
      </c>
      <c r="I1011">
        <v>8</v>
      </c>
      <c r="K1011" t="e">
        <f>VLOOKUP(G1011,Sheet3!B:E,4,0)</f>
        <v>#N/A</v>
      </c>
      <c r="O1011" s="9" t="e">
        <f t="shared" si="15"/>
        <v>#N/A</v>
      </c>
      <c r="P1011" s="10" t="e">
        <f>VLOOKUP(C1011,DE_PARA!H:I,2,0)</f>
        <v>#N/A</v>
      </c>
      <c r="Q1011" s="10" t="e">
        <f>VLOOKUP(F1011,'BASE CONTATOS'!C:D,2,0)</f>
        <v>#N/A</v>
      </c>
    </row>
    <row r="1012" spans="2:17" x14ac:dyDescent="0.3">
      <c r="B1012" t="str">
        <f>CSV!M1011</f>
        <v/>
      </c>
      <c r="C1012" t="str">
        <f>CSV!O1011</f>
        <v/>
      </c>
      <c r="D1012" s="6" t="e">
        <f>CSV!P1011</f>
        <v>#VALUE!</v>
      </c>
      <c r="F1012" t="str">
        <f>CSV!K1011</f>
        <v/>
      </c>
      <c r="G1012" t="str">
        <f>CSV!L1011</f>
        <v/>
      </c>
      <c r="H1012" t="str">
        <f>IFERROR(VLOOKUP(G1012,Sheet3!B:C,2,0),"")</f>
        <v/>
      </c>
      <c r="I1012">
        <v>10</v>
      </c>
      <c r="K1012" t="e">
        <f>VLOOKUP(G1012,Sheet3!B:E,4,0)</f>
        <v>#N/A</v>
      </c>
      <c r="O1012" s="9" t="e">
        <f t="shared" si="15"/>
        <v>#N/A</v>
      </c>
      <c r="P1012" s="10" t="e">
        <f>VLOOKUP(C1012,DE_PARA!H:I,2,0)</f>
        <v>#N/A</v>
      </c>
      <c r="Q1012" s="10" t="e">
        <f>VLOOKUP(F1012,'BASE CONTATOS'!C:D,2,0)</f>
        <v>#N/A</v>
      </c>
    </row>
    <row r="1013" spans="2:17" x14ac:dyDescent="0.3">
      <c r="B1013" t="str">
        <f>CSV!M1012</f>
        <v/>
      </c>
      <c r="C1013" t="str">
        <f>CSV!O1012</f>
        <v/>
      </c>
      <c r="D1013" s="6" t="e">
        <f>CSV!P1012</f>
        <v>#VALUE!</v>
      </c>
      <c r="F1013" t="str">
        <f>CSV!K1012</f>
        <v/>
      </c>
      <c r="G1013" t="str">
        <f>CSV!L1012</f>
        <v/>
      </c>
      <c r="H1013" t="str">
        <f>IFERROR(VLOOKUP(G1013,Sheet3!B:C,2,0),"")</f>
        <v/>
      </c>
      <c r="I1013">
        <v>8</v>
      </c>
      <c r="K1013" t="e">
        <f>VLOOKUP(G1013,Sheet3!B:E,4,0)</f>
        <v>#N/A</v>
      </c>
      <c r="O1013" s="9" t="e">
        <f t="shared" si="15"/>
        <v>#N/A</v>
      </c>
      <c r="P1013" s="10" t="e">
        <f>VLOOKUP(C1013,DE_PARA!H:I,2,0)</f>
        <v>#N/A</v>
      </c>
      <c r="Q1013" s="10" t="e">
        <f>VLOOKUP(F1013,'BASE CONTATOS'!C:D,2,0)</f>
        <v>#N/A</v>
      </c>
    </row>
    <row r="1014" spans="2:17" x14ac:dyDescent="0.3">
      <c r="B1014" t="str">
        <f>CSV!M1013</f>
        <v/>
      </c>
      <c r="C1014" t="str">
        <f>CSV!O1013</f>
        <v/>
      </c>
      <c r="D1014" s="6" t="e">
        <f>CSV!P1013</f>
        <v>#VALUE!</v>
      </c>
      <c r="F1014" t="str">
        <f>CSV!K1013</f>
        <v/>
      </c>
      <c r="G1014" t="str">
        <f>CSV!L1013</f>
        <v/>
      </c>
      <c r="H1014" t="str">
        <f>IFERROR(VLOOKUP(G1014,Sheet3!B:C,2,0),"")</f>
        <v/>
      </c>
      <c r="I1014">
        <v>8</v>
      </c>
      <c r="K1014" t="e">
        <f>VLOOKUP(G1014,Sheet3!B:E,4,0)</f>
        <v>#N/A</v>
      </c>
      <c r="O1014" s="9" t="e">
        <f t="shared" si="15"/>
        <v>#N/A</v>
      </c>
      <c r="P1014" s="10" t="e">
        <f>VLOOKUP(C1014,DE_PARA!H:I,2,0)</f>
        <v>#N/A</v>
      </c>
      <c r="Q1014" s="10" t="e">
        <f>VLOOKUP(F1014,'BASE CONTATOS'!C:D,2,0)</f>
        <v>#N/A</v>
      </c>
    </row>
    <row r="1015" spans="2:17" x14ac:dyDescent="0.3">
      <c r="B1015" t="str">
        <f>CSV!M1014</f>
        <v/>
      </c>
      <c r="C1015" t="str">
        <f>CSV!O1014</f>
        <v/>
      </c>
      <c r="D1015" s="6" t="e">
        <f>CSV!P1014</f>
        <v>#VALUE!</v>
      </c>
      <c r="F1015" t="str">
        <f>CSV!K1014</f>
        <v/>
      </c>
      <c r="G1015" t="str">
        <f>CSV!L1014</f>
        <v/>
      </c>
      <c r="H1015" t="str">
        <f>IFERROR(VLOOKUP(G1015,Sheet3!B:C,2,0),"")</f>
        <v/>
      </c>
      <c r="I1015">
        <v>3</v>
      </c>
      <c r="K1015" t="e">
        <f>VLOOKUP(G1015,Sheet3!B:E,4,0)</f>
        <v>#N/A</v>
      </c>
      <c r="O1015" s="9" t="e">
        <f t="shared" si="15"/>
        <v>#N/A</v>
      </c>
      <c r="P1015" s="10" t="e">
        <f>VLOOKUP(C1015,DE_PARA!H:I,2,0)</f>
        <v>#N/A</v>
      </c>
      <c r="Q1015" s="10" t="e">
        <f>VLOOKUP(F1015,'BASE CONTATOS'!C:D,2,0)</f>
        <v>#N/A</v>
      </c>
    </row>
    <row r="1016" spans="2:17" x14ac:dyDescent="0.3">
      <c r="B1016" t="str">
        <f>CSV!M1015</f>
        <v/>
      </c>
      <c r="C1016" t="str">
        <f>CSV!O1015</f>
        <v/>
      </c>
      <c r="D1016" s="6" t="e">
        <f>CSV!P1015</f>
        <v>#VALUE!</v>
      </c>
      <c r="F1016" t="str">
        <f>CSV!K1015</f>
        <v/>
      </c>
      <c r="G1016" t="str">
        <f>CSV!L1015</f>
        <v/>
      </c>
      <c r="H1016" t="str">
        <f>IFERROR(VLOOKUP(G1016,Sheet3!B:C,2,0),"")</f>
        <v/>
      </c>
      <c r="I1016">
        <v>2</v>
      </c>
      <c r="K1016" t="e">
        <f>VLOOKUP(G1016,Sheet3!B:E,4,0)</f>
        <v>#N/A</v>
      </c>
      <c r="O1016" s="9" t="e">
        <f t="shared" si="15"/>
        <v>#N/A</v>
      </c>
      <c r="P1016" s="10" t="e">
        <f>VLOOKUP(C1016,DE_PARA!H:I,2,0)</f>
        <v>#N/A</v>
      </c>
      <c r="Q1016" s="10" t="e">
        <f>VLOOKUP(F1016,'BASE CONTATOS'!C:D,2,0)</f>
        <v>#N/A</v>
      </c>
    </row>
    <row r="1017" spans="2:17" x14ac:dyDescent="0.3">
      <c r="B1017" t="str">
        <f>CSV!M1016</f>
        <v/>
      </c>
      <c r="C1017" t="str">
        <f>CSV!O1016</f>
        <v/>
      </c>
      <c r="D1017" s="6" t="e">
        <f>CSV!P1016</f>
        <v>#VALUE!</v>
      </c>
      <c r="F1017" t="str">
        <f>CSV!K1016</f>
        <v/>
      </c>
      <c r="G1017" t="str">
        <f>CSV!L1016</f>
        <v/>
      </c>
      <c r="H1017" t="str">
        <f>IFERROR(VLOOKUP(G1017,Sheet3!B:C,2,0),"")</f>
        <v/>
      </c>
      <c r="I1017">
        <v>9</v>
      </c>
      <c r="K1017" t="e">
        <f>VLOOKUP(G1017,Sheet3!B:E,4,0)</f>
        <v>#N/A</v>
      </c>
      <c r="O1017" s="9" t="e">
        <f t="shared" si="15"/>
        <v>#N/A</v>
      </c>
      <c r="P1017" s="10" t="e">
        <f>VLOOKUP(C1017,DE_PARA!H:I,2,0)</f>
        <v>#N/A</v>
      </c>
      <c r="Q1017" s="10" t="e">
        <f>VLOOKUP(F1017,'BASE CONTATOS'!C:D,2,0)</f>
        <v>#N/A</v>
      </c>
    </row>
    <row r="1018" spans="2:17" x14ac:dyDescent="0.3">
      <c r="B1018" t="str">
        <f>CSV!M1017</f>
        <v/>
      </c>
      <c r="C1018" t="str">
        <f>CSV!O1017</f>
        <v/>
      </c>
      <c r="D1018" s="6" t="e">
        <f>CSV!P1017</f>
        <v>#VALUE!</v>
      </c>
      <c r="F1018" t="str">
        <f>CSV!K1017</f>
        <v/>
      </c>
      <c r="G1018" t="str">
        <f>CSV!L1017</f>
        <v/>
      </c>
      <c r="H1018" t="str">
        <f>IFERROR(VLOOKUP(G1018,Sheet3!B:C,2,0),"")</f>
        <v/>
      </c>
      <c r="I1018">
        <v>10</v>
      </c>
      <c r="K1018" t="e">
        <f>VLOOKUP(G1018,Sheet3!B:E,4,0)</f>
        <v>#N/A</v>
      </c>
      <c r="O1018" s="9" t="e">
        <f t="shared" si="15"/>
        <v>#N/A</v>
      </c>
      <c r="P1018" s="10" t="e">
        <f>VLOOKUP(C1018,DE_PARA!H:I,2,0)</f>
        <v>#N/A</v>
      </c>
      <c r="Q1018" s="10" t="e">
        <f>VLOOKUP(F1018,'BASE CONTATOS'!C:D,2,0)</f>
        <v>#N/A</v>
      </c>
    </row>
    <row r="1019" spans="2:17" x14ac:dyDescent="0.3">
      <c r="B1019" t="str">
        <f>CSV!M1018</f>
        <v/>
      </c>
      <c r="C1019" t="str">
        <f>CSV!O1018</f>
        <v/>
      </c>
      <c r="D1019" s="6" t="e">
        <f>CSV!P1018</f>
        <v>#VALUE!</v>
      </c>
      <c r="F1019" t="str">
        <f>CSV!K1018</f>
        <v/>
      </c>
      <c r="G1019" t="str">
        <f>CSV!L1018</f>
        <v/>
      </c>
      <c r="H1019" t="str">
        <f>IFERROR(VLOOKUP(G1019,Sheet3!B:C,2,0),"")</f>
        <v/>
      </c>
      <c r="I1019">
        <v>5</v>
      </c>
      <c r="K1019" t="e">
        <f>VLOOKUP(G1019,Sheet3!B:E,4,0)</f>
        <v>#N/A</v>
      </c>
      <c r="O1019" s="9" t="e">
        <f t="shared" si="15"/>
        <v>#N/A</v>
      </c>
      <c r="P1019" s="10" t="e">
        <f>VLOOKUP(C1019,DE_PARA!H:I,2,0)</f>
        <v>#N/A</v>
      </c>
      <c r="Q1019" s="10" t="e">
        <f>VLOOKUP(F1019,'BASE CONTATOS'!C:D,2,0)</f>
        <v>#N/A</v>
      </c>
    </row>
    <row r="1020" spans="2:17" x14ac:dyDescent="0.3">
      <c r="B1020" t="str">
        <f>CSV!M1019</f>
        <v/>
      </c>
      <c r="C1020" t="str">
        <f>CSV!O1019</f>
        <v/>
      </c>
      <c r="D1020" s="6" t="e">
        <f>CSV!P1019</f>
        <v>#VALUE!</v>
      </c>
      <c r="F1020" t="str">
        <f>CSV!K1019</f>
        <v/>
      </c>
      <c r="G1020" t="str">
        <f>CSV!L1019</f>
        <v/>
      </c>
      <c r="H1020" t="str">
        <f>IFERROR(VLOOKUP(G1020,Sheet3!B:C,2,0),"")</f>
        <v/>
      </c>
      <c r="I1020">
        <v>7</v>
      </c>
      <c r="K1020" t="e">
        <f>VLOOKUP(G1020,Sheet3!B:E,4,0)</f>
        <v>#N/A</v>
      </c>
      <c r="O1020" s="9" t="e">
        <f t="shared" si="15"/>
        <v>#N/A</v>
      </c>
      <c r="P1020" s="10" t="e">
        <f>VLOOKUP(C1020,DE_PARA!H:I,2,0)</f>
        <v>#N/A</v>
      </c>
      <c r="Q1020" s="10" t="e">
        <f>VLOOKUP(F1020,'BASE CONTATOS'!C:D,2,0)</f>
        <v>#N/A</v>
      </c>
    </row>
    <row r="1021" spans="2:17" x14ac:dyDescent="0.3">
      <c r="B1021" t="str">
        <f>CSV!M1020</f>
        <v/>
      </c>
      <c r="C1021" t="str">
        <f>CSV!O1020</f>
        <v/>
      </c>
      <c r="D1021" s="6" t="e">
        <f>CSV!P1020</f>
        <v>#VALUE!</v>
      </c>
      <c r="F1021" t="str">
        <f>CSV!K1020</f>
        <v/>
      </c>
      <c r="G1021" t="str">
        <f>CSV!L1020</f>
        <v/>
      </c>
      <c r="H1021" t="str">
        <f>IFERROR(VLOOKUP(G1021,Sheet3!B:C,2,0),"")</f>
        <v/>
      </c>
      <c r="I1021">
        <v>9</v>
      </c>
      <c r="K1021" t="e">
        <f>VLOOKUP(G1021,Sheet3!B:E,4,0)</f>
        <v>#N/A</v>
      </c>
      <c r="O1021" s="9" t="e">
        <f t="shared" si="15"/>
        <v>#N/A</v>
      </c>
      <c r="P1021" s="10" t="e">
        <f>VLOOKUP(C1021,DE_PARA!H:I,2,0)</f>
        <v>#N/A</v>
      </c>
      <c r="Q1021" s="10" t="e">
        <f>VLOOKUP(F1021,'BASE CONTATOS'!C:D,2,0)</f>
        <v>#N/A</v>
      </c>
    </row>
    <row r="1022" spans="2:17" x14ac:dyDescent="0.3">
      <c r="B1022" t="str">
        <f>CSV!M1021</f>
        <v/>
      </c>
      <c r="C1022" t="str">
        <f>CSV!O1021</f>
        <v/>
      </c>
      <c r="D1022" s="6" t="e">
        <f>CSV!P1021</f>
        <v>#VALUE!</v>
      </c>
      <c r="F1022" t="str">
        <f>CSV!K1021</f>
        <v/>
      </c>
      <c r="G1022" t="str">
        <f>CSV!L1021</f>
        <v/>
      </c>
      <c r="H1022" t="str">
        <f>IFERROR(VLOOKUP(G1022,Sheet3!B:C,2,0),"")</f>
        <v/>
      </c>
      <c r="I1022">
        <v>9</v>
      </c>
      <c r="K1022" t="e">
        <f>VLOOKUP(G1022,Sheet3!B:E,4,0)</f>
        <v>#N/A</v>
      </c>
      <c r="O1022" s="9" t="e">
        <f t="shared" si="15"/>
        <v>#N/A</v>
      </c>
      <c r="P1022" s="10" t="e">
        <f>VLOOKUP(C1022,DE_PARA!H:I,2,0)</f>
        <v>#N/A</v>
      </c>
      <c r="Q1022" s="10" t="e">
        <f>VLOOKUP(F1022,'BASE CONTATOS'!C:D,2,0)</f>
        <v>#N/A</v>
      </c>
    </row>
    <row r="1023" spans="2:17" x14ac:dyDescent="0.3">
      <c r="B1023" t="str">
        <f>CSV!M1022</f>
        <v/>
      </c>
      <c r="C1023" t="str">
        <f>CSV!O1022</f>
        <v/>
      </c>
      <c r="D1023" s="6" t="e">
        <f>CSV!P1022</f>
        <v>#VALUE!</v>
      </c>
      <c r="F1023" t="str">
        <f>CSV!K1022</f>
        <v/>
      </c>
      <c r="G1023" t="str">
        <f>CSV!L1022</f>
        <v/>
      </c>
      <c r="H1023" t="str">
        <f>IFERROR(VLOOKUP(G1023,Sheet3!B:C,2,0),"")</f>
        <v/>
      </c>
      <c r="I1023">
        <v>1</v>
      </c>
      <c r="K1023" t="e">
        <f>VLOOKUP(G1023,Sheet3!B:E,4,0)</f>
        <v>#N/A</v>
      </c>
      <c r="O1023" s="9" t="e">
        <f t="shared" si="15"/>
        <v>#N/A</v>
      </c>
      <c r="P1023" s="10" t="e">
        <f>VLOOKUP(C1023,DE_PARA!H:I,2,0)</f>
        <v>#N/A</v>
      </c>
      <c r="Q1023" s="10" t="e">
        <f>VLOOKUP(F1023,'BASE CONTATOS'!C:D,2,0)</f>
        <v>#N/A</v>
      </c>
    </row>
    <row r="1024" spans="2:17" x14ac:dyDescent="0.3">
      <c r="B1024" t="str">
        <f>CSV!M1023</f>
        <v/>
      </c>
      <c r="C1024" t="str">
        <f>CSV!O1023</f>
        <v/>
      </c>
      <c r="D1024" s="6" t="e">
        <f>CSV!P1023</f>
        <v>#VALUE!</v>
      </c>
      <c r="F1024" t="str">
        <f>CSV!K1023</f>
        <v/>
      </c>
      <c r="G1024" t="str">
        <f>CSV!L1023</f>
        <v/>
      </c>
      <c r="H1024" t="str">
        <f>IFERROR(VLOOKUP(G1024,Sheet3!B:C,2,0),"")</f>
        <v/>
      </c>
      <c r="I1024">
        <v>6</v>
      </c>
      <c r="K1024" t="e">
        <f>VLOOKUP(G1024,Sheet3!B:E,4,0)</f>
        <v>#N/A</v>
      </c>
      <c r="O1024" s="9" t="e">
        <f t="shared" si="15"/>
        <v>#N/A</v>
      </c>
      <c r="P1024" s="10" t="e">
        <f>VLOOKUP(C1024,DE_PARA!H:I,2,0)</f>
        <v>#N/A</v>
      </c>
      <c r="Q1024" s="10" t="e">
        <f>VLOOKUP(F1024,'BASE CONTATOS'!C:D,2,0)</f>
        <v>#N/A</v>
      </c>
    </row>
    <row r="1025" spans="2:17" x14ac:dyDescent="0.3">
      <c r="B1025" t="str">
        <f>CSV!M1024</f>
        <v/>
      </c>
      <c r="C1025" t="str">
        <f>CSV!O1024</f>
        <v/>
      </c>
      <c r="D1025" s="6" t="e">
        <f>CSV!P1024</f>
        <v>#VALUE!</v>
      </c>
      <c r="F1025" t="str">
        <f>CSV!K1024</f>
        <v/>
      </c>
      <c r="G1025" t="str">
        <f>CSV!L1024</f>
        <v/>
      </c>
      <c r="H1025" t="str">
        <f>IFERROR(VLOOKUP(G1025,Sheet3!B:C,2,0),"")</f>
        <v/>
      </c>
      <c r="I1025">
        <v>4</v>
      </c>
      <c r="K1025" t="e">
        <f>VLOOKUP(G1025,Sheet3!B:E,4,0)</f>
        <v>#N/A</v>
      </c>
      <c r="O1025" s="9" t="e">
        <f t="shared" si="15"/>
        <v>#N/A</v>
      </c>
      <c r="P1025" s="10" t="e">
        <f>VLOOKUP(C1025,DE_PARA!H:I,2,0)</f>
        <v>#N/A</v>
      </c>
      <c r="Q1025" s="10" t="e">
        <f>VLOOKUP(F1025,'BASE CONTATOS'!C:D,2,0)</f>
        <v>#N/A</v>
      </c>
    </row>
    <row r="1026" spans="2:17" x14ac:dyDescent="0.3">
      <c r="B1026" t="str">
        <f>CSV!M1025</f>
        <v/>
      </c>
      <c r="C1026" t="str">
        <f>CSV!O1025</f>
        <v/>
      </c>
      <c r="D1026" s="6" t="e">
        <f>CSV!P1025</f>
        <v>#VALUE!</v>
      </c>
      <c r="F1026" t="str">
        <f>CSV!K1025</f>
        <v/>
      </c>
      <c r="G1026" t="str">
        <f>CSV!L1025</f>
        <v/>
      </c>
      <c r="H1026" t="str">
        <f>IFERROR(VLOOKUP(G1026,Sheet3!B:C,2,0),"")</f>
        <v/>
      </c>
      <c r="I1026">
        <v>2</v>
      </c>
      <c r="K1026" t="e">
        <f>VLOOKUP(G1026,Sheet3!B:E,4,0)</f>
        <v>#N/A</v>
      </c>
      <c r="O1026" s="9" t="e">
        <f t="shared" si="15"/>
        <v>#N/A</v>
      </c>
      <c r="P1026" s="10" t="e">
        <f>VLOOKUP(C1026,DE_PARA!H:I,2,0)</f>
        <v>#N/A</v>
      </c>
      <c r="Q1026" s="10" t="e">
        <f>VLOOKUP(F1026,'BASE CONTATOS'!C:D,2,0)</f>
        <v>#N/A</v>
      </c>
    </row>
    <row r="1027" spans="2:17" x14ac:dyDescent="0.3">
      <c r="B1027" t="str">
        <f>CSV!M1026</f>
        <v/>
      </c>
      <c r="C1027" t="str">
        <f>CSV!O1026</f>
        <v/>
      </c>
      <c r="D1027" s="6" t="e">
        <f>CSV!P1026</f>
        <v>#VALUE!</v>
      </c>
      <c r="F1027" t="str">
        <f>CSV!K1026</f>
        <v/>
      </c>
      <c r="G1027" t="str">
        <f>CSV!L1026</f>
        <v/>
      </c>
      <c r="H1027" t="str">
        <f>IFERROR(VLOOKUP(G1027,Sheet3!B:C,2,0),"")</f>
        <v/>
      </c>
      <c r="I1027">
        <v>5</v>
      </c>
      <c r="K1027" t="e">
        <f>VLOOKUP(G1027,Sheet3!B:E,4,0)</f>
        <v>#N/A</v>
      </c>
      <c r="O1027" s="9" t="e">
        <f t="shared" ref="O1027:O1090" si="16">IF(K1027&gt;0,K1027,"PENDENTE")</f>
        <v>#N/A</v>
      </c>
      <c r="P1027" s="10" t="e">
        <f>VLOOKUP(C1027,DE_PARA!H:I,2,0)</f>
        <v>#N/A</v>
      </c>
      <c r="Q1027" s="10" t="e">
        <f>VLOOKUP(F1027,'BASE CONTATOS'!C:D,2,0)</f>
        <v>#N/A</v>
      </c>
    </row>
    <row r="1028" spans="2:17" x14ac:dyDescent="0.3">
      <c r="B1028" t="str">
        <f>CSV!M1027</f>
        <v/>
      </c>
      <c r="C1028" t="str">
        <f>CSV!O1027</f>
        <v/>
      </c>
      <c r="D1028" s="6" t="e">
        <f>CSV!P1027</f>
        <v>#VALUE!</v>
      </c>
      <c r="F1028" t="str">
        <f>CSV!K1027</f>
        <v/>
      </c>
      <c r="G1028" t="str">
        <f>CSV!L1027</f>
        <v/>
      </c>
      <c r="H1028" t="str">
        <f>IFERROR(VLOOKUP(G1028,Sheet3!B:C,2,0),"")</f>
        <v/>
      </c>
      <c r="I1028">
        <v>1</v>
      </c>
      <c r="K1028" t="e">
        <f>VLOOKUP(G1028,Sheet3!B:E,4,0)</f>
        <v>#N/A</v>
      </c>
      <c r="O1028" s="9" t="e">
        <f t="shared" si="16"/>
        <v>#N/A</v>
      </c>
      <c r="P1028" s="10" t="e">
        <f>VLOOKUP(C1028,DE_PARA!H:I,2,0)</f>
        <v>#N/A</v>
      </c>
      <c r="Q1028" s="10" t="e">
        <f>VLOOKUP(F1028,'BASE CONTATOS'!C:D,2,0)</f>
        <v>#N/A</v>
      </c>
    </row>
    <row r="1029" spans="2:17" x14ac:dyDescent="0.3">
      <c r="B1029" t="str">
        <f>CSV!M1028</f>
        <v/>
      </c>
      <c r="C1029" t="str">
        <f>CSV!O1028</f>
        <v/>
      </c>
      <c r="D1029" s="6" t="e">
        <f>CSV!P1028</f>
        <v>#VALUE!</v>
      </c>
      <c r="F1029" t="str">
        <f>CSV!K1028</f>
        <v/>
      </c>
      <c r="G1029" t="str">
        <f>CSV!L1028</f>
        <v/>
      </c>
      <c r="H1029" t="str">
        <f>IFERROR(VLOOKUP(G1029,Sheet3!B:C,2,0),"")</f>
        <v/>
      </c>
      <c r="I1029">
        <v>9</v>
      </c>
      <c r="K1029" t="e">
        <f>VLOOKUP(G1029,Sheet3!B:E,4,0)</f>
        <v>#N/A</v>
      </c>
      <c r="O1029" s="9" t="e">
        <f t="shared" si="16"/>
        <v>#N/A</v>
      </c>
      <c r="P1029" s="10" t="e">
        <f>VLOOKUP(C1029,DE_PARA!H:I,2,0)</f>
        <v>#N/A</v>
      </c>
      <c r="Q1029" s="10" t="e">
        <f>VLOOKUP(F1029,'BASE CONTATOS'!C:D,2,0)</f>
        <v>#N/A</v>
      </c>
    </row>
    <row r="1030" spans="2:17" x14ac:dyDescent="0.3">
      <c r="B1030" t="str">
        <f>CSV!M1029</f>
        <v/>
      </c>
      <c r="C1030" t="str">
        <f>CSV!O1029</f>
        <v/>
      </c>
      <c r="D1030" s="6" t="e">
        <f>CSV!P1029</f>
        <v>#VALUE!</v>
      </c>
      <c r="F1030" t="str">
        <f>CSV!K1029</f>
        <v/>
      </c>
      <c r="G1030" t="str">
        <f>CSV!L1029</f>
        <v/>
      </c>
      <c r="H1030" t="str">
        <f>IFERROR(VLOOKUP(G1030,Sheet3!B:C,2,0),"")</f>
        <v/>
      </c>
      <c r="I1030">
        <v>7</v>
      </c>
      <c r="K1030" t="e">
        <f>VLOOKUP(G1030,Sheet3!B:E,4,0)</f>
        <v>#N/A</v>
      </c>
      <c r="O1030" s="9" t="e">
        <f t="shared" si="16"/>
        <v>#N/A</v>
      </c>
      <c r="P1030" s="10" t="e">
        <f>VLOOKUP(C1030,DE_PARA!H:I,2,0)</f>
        <v>#N/A</v>
      </c>
      <c r="Q1030" s="10" t="e">
        <f>VLOOKUP(F1030,'BASE CONTATOS'!C:D,2,0)</f>
        <v>#N/A</v>
      </c>
    </row>
    <row r="1031" spans="2:17" x14ac:dyDescent="0.3">
      <c r="B1031" t="str">
        <f>CSV!M1030</f>
        <v/>
      </c>
      <c r="C1031" t="str">
        <f>CSV!O1030</f>
        <v/>
      </c>
      <c r="D1031" s="6" t="e">
        <f>CSV!P1030</f>
        <v>#VALUE!</v>
      </c>
      <c r="F1031" t="str">
        <f>CSV!K1030</f>
        <v/>
      </c>
      <c r="G1031" t="str">
        <f>CSV!L1030</f>
        <v/>
      </c>
      <c r="H1031" t="str">
        <f>IFERROR(VLOOKUP(G1031,Sheet3!B:C,2,0),"")</f>
        <v/>
      </c>
      <c r="I1031">
        <v>8</v>
      </c>
      <c r="K1031" t="e">
        <f>VLOOKUP(G1031,Sheet3!B:E,4,0)</f>
        <v>#N/A</v>
      </c>
      <c r="O1031" s="9" t="e">
        <f t="shared" si="16"/>
        <v>#N/A</v>
      </c>
      <c r="P1031" s="10" t="e">
        <f>VLOOKUP(C1031,DE_PARA!H:I,2,0)</f>
        <v>#N/A</v>
      </c>
      <c r="Q1031" s="10" t="e">
        <f>VLOOKUP(F1031,'BASE CONTATOS'!C:D,2,0)</f>
        <v>#N/A</v>
      </c>
    </row>
    <row r="1032" spans="2:17" x14ac:dyDescent="0.3">
      <c r="B1032" t="str">
        <f>CSV!M1031</f>
        <v/>
      </c>
      <c r="C1032" t="str">
        <f>CSV!O1031</f>
        <v/>
      </c>
      <c r="D1032" s="6" t="e">
        <f>CSV!P1031</f>
        <v>#VALUE!</v>
      </c>
      <c r="F1032" t="str">
        <f>CSV!K1031</f>
        <v/>
      </c>
      <c r="G1032" t="str">
        <f>CSV!L1031</f>
        <v/>
      </c>
      <c r="H1032" t="str">
        <f>IFERROR(VLOOKUP(G1032,Sheet3!B:C,2,0),"")</f>
        <v/>
      </c>
      <c r="I1032">
        <v>8</v>
      </c>
      <c r="K1032" t="e">
        <f>VLOOKUP(G1032,Sheet3!B:E,4,0)</f>
        <v>#N/A</v>
      </c>
      <c r="O1032" s="9" t="e">
        <f t="shared" si="16"/>
        <v>#N/A</v>
      </c>
      <c r="P1032" s="10" t="e">
        <f>VLOOKUP(C1032,DE_PARA!H:I,2,0)</f>
        <v>#N/A</v>
      </c>
      <c r="Q1032" s="10" t="e">
        <f>VLOOKUP(F1032,'BASE CONTATOS'!C:D,2,0)</f>
        <v>#N/A</v>
      </c>
    </row>
    <row r="1033" spans="2:17" x14ac:dyDescent="0.3">
      <c r="B1033" t="str">
        <f>CSV!M1032</f>
        <v/>
      </c>
      <c r="C1033" t="str">
        <f>CSV!O1032</f>
        <v/>
      </c>
      <c r="D1033" s="6" t="e">
        <f>CSV!P1032</f>
        <v>#VALUE!</v>
      </c>
      <c r="F1033" t="str">
        <f>CSV!K1032</f>
        <v/>
      </c>
      <c r="G1033" t="str">
        <f>CSV!L1032</f>
        <v/>
      </c>
      <c r="H1033" t="str">
        <f>IFERROR(VLOOKUP(G1033,Sheet3!B:C,2,0),"")</f>
        <v/>
      </c>
      <c r="I1033">
        <v>5</v>
      </c>
      <c r="K1033" t="e">
        <f>VLOOKUP(G1033,Sheet3!B:E,4,0)</f>
        <v>#N/A</v>
      </c>
      <c r="O1033" s="9" t="e">
        <f t="shared" si="16"/>
        <v>#N/A</v>
      </c>
      <c r="P1033" s="10" t="e">
        <f>VLOOKUP(C1033,DE_PARA!H:I,2,0)</f>
        <v>#N/A</v>
      </c>
      <c r="Q1033" s="10" t="e">
        <f>VLOOKUP(F1033,'BASE CONTATOS'!C:D,2,0)</f>
        <v>#N/A</v>
      </c>
    </row>
    <row r="1034" spans="2:17" x14ac:dyDescent="0.3">
      <c r="B1034" t="str">
        <f>CSV!M1033</f>
        <v/>
      </c>
      <c r="C1034" t="str">
        <f>CSV!O1033</f>
        <v/>
      </c>
      <c r="D1034" s="6" t="e">
        <f>CSV!P1033</f>
        <v>#VALUE!</v>
      </c>
      <c r="F1034" t="str">
        <f>CSV!K1033</f>
        <v/>
      </c>
      <c r="G1034" t="str">
        <f>CSV!L1033</f>
        <v/>
      </c>
      <c r="H1034" t="str">
        <f>IFERROR(VLOOKUP(G1034,Sheet3!B:C,2,0),"")</f>
        <v/>
      </c>
      <c r="I1034">
        <v>5</v>
      </c>
      <c r="K1034" t="e">
        <f>VLOOKUP(G1034,Sheet3!B:E,4,0)</f>
        <v>#N/A</v>
      </c>
      <c r="O1034" s="9" t="e">
        <f t="shared" si="16"/>
        <v>#N/A</v>
      </c>
      <c r="P1034" s="10" t="e">
        <f>VLOOKUP(C1034,DE_PARA!H:I,2,0)</f>
        <v>#N/A</v>
      </c>
      <c r="Q1034" s="10" t="e">
        <f>VLOOKUP(F1034,'BASE CONTATOS'!C:D,2,0)</f>
        <v>#N/A</v>
      </c>
    </row>
    <row r="1035" spans="2:17" x14ac:dyDescent="0.3">
      <c r="B1035" t="str">
        <f>CSV!M1034</f>
        <v/>
      </c>
      <c r="C1035" t="str">
        <f>CSV!O1034</f>
        <v/>
      </c>
      <c r="D1035" s="6" t="e">
        <f>CSV!P1034</f>
        <v>#VALUE!</v>
      </c>
      <c r="F1035" t="str">
        <f>CSV!K1034</f>
        <v/>
      </c>
      <c r="G1035" t="str">
        <f>CSV!L1034</f>
        <v/>
      </c>
      <c r="H1035" t="str">
        <f>IFERROR(VLOOKUP(G1035,Sheet3!B:C,2,0),"")</f>
        <v/>
      </c>
      <c r="I1035">
        <v>7</v>
      </c>
      <c r="K1035" t="e">
        <f>VLOOKUP(G1035,Sheet3!B:E,4,0)</f>
        <v>#N/A</v>
      </c>
      <c r="O1035" s="9" t="e">
        <f t="shared" si="16"/>
        <v>#N/A</v>
      </c>
      <c r="P1035" s="10" t="e">
        <f>VLOOKUP(C1035,DE_PARA!H:I,2,0)</f>
        <v>#N/A</v>
      </c>
      <c r="Q1035" s="10" t="e">
        <f>VLOOKUP(F1035,'BASE CONTATOS'!C:D,2,0)</f>
        <v>#N/A</v>
      </c>
    </row>
    <row r="1036" spans="2:17" x14ac:dyDescent="0.3">
      <c r="B1036" t="str">
        <f>CSV!M1035</f>
        <v/>
      </c>
      <c r="C1036" t="str">
        <f>CSV!O1035</f>
        <v/>
      </c>
      <c r="D1036" s="6" t="e">
        <f>CSV!P1035</f>
        <v>#VALUE!</v>
      </c>
      <c r="F1036" t="str">
        <f>CSV!K1035</f>
        <v/>
      </c>
      <c r="G1036" t="str">
        <f>CSV!L1035</f>
        <v/>
      </c>
      <c r="H1036" t="str">
        <f>IFERROR(VLOOKUP(G1036,Sheet3!B:C,2,0),"")</f>
        <v/>
      </c>
      <c r="I1036">
        <v>4</v>
      </c>
      <c r="K1036" t="e">
        <f>VLOOKUP(G1036,Sheet3!B:E,4,0)</f>
        <v>#N/A</v>
      </c>
      <c r="O1036" s="9" t="e">
        <f t="shared" si="16"/>
        <v>#N/A</v>
      </c>
      <c r="P1036" s="10" t="e">
        <f>VLOOKUP(C1036,DE_PARA!H:I,2,0)</f>
        <v>#N/A</v>
      </c>
      <c r="Q1036" s="10" t="e">
        <f>VLOOKUP(F1036,'BASE CONTATOS'!C:D,2,0)</f>
        <v>#N/A</v>
      </c>
    </row>
    <row r="1037" spans="2:17" x14ac:dyDescent="0.3">
      <c r="B1037" t="str">
        <f>CSV!M1036</f>
        <v/>
      </c>
      <c r="C1037" t="str">
        <f>CSV!O1036</f>
        <v/>
      </c>
      <c r="D1037" s="6" t="e">
        <f>CSV!P1036</f>
        <v>#VALUE!</v>
      </c>
      <c r="F1037" t="str">
        <f>CSV!K1036</f>
        <v/>
      </c>
      <c r="G1037" t="str">
        <f>CSV!L1036</f>
        <v/>
      </c>
      <c r="H1037" t="str">
        <f>IFERROR(VLOOKUP(G1037,Sheet3!B:C,2,0),"")</f>
        <v/>
      </c>
      <c r="I1037">
        <v>1</v>
      </c>
      <c r="K1037" t="e">
        <f>VLOOKUP(G1037,Sheet3!B:E,4,0)</f>
        <v>#N/A</v>
      </c>
      <c r="O1037" s="9" t="e">
        <f t="shared" si="16"/>
        <v>#N/A</v>
      </c>
      <c r="P1037" s="10" t="e">
        <f>VLOOKUP(C1037,DE_PARA!H:I,2,0)</f>
        <v>#N/A</v>
      </c>
      <c r="Q1037" s="10" t="e">
        <f>VLOOKUP(F1037,'BASE CONTATOS'!C:D,2,0)</f>
        <v>#N/A</v>
      </c>
    </row>
    <row r="1038" spans="2:17" x14ac:dyDescent="0.3">
      <c r="B1038" t="str">
        <f>CSV!M1037</f>
        <v/>
      </c>
      <c r="C1038" t="str">
        <f>CSV!O1037</f>
        <v/>
      </c>
      <c r="D1038" s="6" t="e">
        <f>CSV!P1037</f>
        <v>#VALUE!</v>
      </c>
      <c r="F1038" t="str">
        <f>CSV!K1037</f>
        <v/>
      </c>
      <c r="G1038" t="str">
        <f>CSV!L1037</f>
        <v/>
      </c>
      <c r="H1038" t="str">
        <f>IFERROR(VLOOKUP(G1038,Sheet3!B:C,2,0),"")</f>
        <v/>
      </c>
      <c r="I1038">
        <v>1</v>
      </c>
      <c r="K1038" t="e">
        <f>VLOOKUP(G1038,Sheet3!B:E,4,0)</f>
        <v>#N/A</v>
      </c>
      <c r="O1038" s="9" t="e">
        <f t="shared" si="16"/>
        <v>#N/A</v>
      </c>
      <c r="P1038" s="10" t="e">
        <f>VLOOKUP(C1038,DE_PARA!H:I,2,0)</f>
        <v>#N/A</v>
      </c>
      <c r="Q1038" s="10" t="e">
        <f>VLOOKUP(F1038,'BASE CONTATOS'!C:D,2,0)</f>
        <v>#N/A</v>
      </c>
    </row>
    <row r="1039" spans="2:17" x14ac:dyDescent="0.3">
      <c r="B1039" t="str">
        <f>CSV!M1038</f>
        <v/>
      </c>
      <c r="C1039" t="str">
        <f>CSV!O1038</f>
        <v/>
      </c>
      <c r="D1039" s="6" t="e">
        <f>CSV!P1038</f>
        <v>#VALUE!</v>
      </c>
      <c r="F1039" t="str">
        <f>CSV!K1038</f>
        <v/>
      </c>
      <c r="G1039" t="str">
        <f>CSV!L1038</f>
        <v/>
      </c>
      <c r="H1039" t="str">
        <f>IFERROR(VLOOKUP(G1039,Sheet3!B:C,2,0),"")</f>
        <v/>
      </c>
      <c r="I1039">
        <v>4</v>
      </c>
      <c r="K1039" t="e">
        <f>VLOOKUP(G1039,Sheet3!B:E,4,0)</f>
        <v>#N/A</v>
      </c>
      <c r="O1039" s="9" t="e">
        <f t="shared" si="16"/>
        <v>#N/A</v>
      </c>
      <c r="P1039" s="10" t="e">
        <f>VLOOKUP(C1039,DE_PARA!H:I,2,0)</f>
        <v>#N/A</v>
      </c>
      <c r="Q1039" s="10" t="e">
        <f>VLOOKUP(F1039,'BASE CONTATOS'!C:D,2,0)</f>
        <v>#N/A</v>
      </c>
    </row>
    <row r="1040" spans="2:17" x14ac:dyDescent="0.3">
      <c r="B1040" t="str">
        <f>CSV!M1039</f>
        <v/>
      </c>
      <c r="C1040" t="str">
        <f>CSV!O1039</f>
        <v/>
      </c>
      <c r="D1040" s="6" t="e">
        <f>CSV!P1039</f>
        <v>#VALUE!</v>
      </c>
      <c r="F1040" t="str">
        <f>CSV!K1039</f>
        <v/>
      </c>
      <c r="G1040" t="str">
        <f>CSV!L1039</f>
        <v/>
      </c>
      <c r="H1040" t="str">
        <f>IFERROR(VLOOKUP(G1040,Sheet3!B:C,2,0),"")</f>
        <v/>
      </c>
      <c r="I1040">
        <v>6</v>
      </c>
      <c r="K1040" t="e">
        <f>VLOOKUP(G1040,Sheet3!B:E,4,0)</f>
        <v>#N/A</v>
      </c>
      <c r="O1040" s="9" t="e">
        <f t="shared" si="16"/>
        <v>#N/A</v>
      </c>
      <c r="P1040" s="10" t="e">
        <f>VLOOKUP(C1040,DE_PARA!H:I,2,0)</f>
        <v>#N/A</v>
      </c>
      <c r="Q1040" s="10" t="e">
        <f>VLOOKUP(F1040,'BASE CONTATOS'!C:D,2,0)</f>
        <v>#N/A</v>
      </c>
    </row>
    <row r="1041" spans="2:17" x14ac:dyDescent="0.3">
      <c r="B1041" t="str">
        <f>CSV!M1040</f>
        <v/>
      </c>
      <c r="C1041" t="str">
        <f>CSV!O1040</f>
        <v/>
      </c>
      <c r="D1041" s="6" t="e">
        <f>CSV!P1040</f>
        <v>#VALUE!</v>
      </c>
      <c r="F1041" t="str">
        <f>CSV!K1040</f>
        <v/>
      </c>
      <c r="G1041" t="str">
        <f>CSV!L1040</f>
        <v/>
      </c>
      <c r="H1041" t="str">
        <f>IFERROR(VLOOKUP(G1041,Sheet3!B:C,2,0),"")</f>
        <v/>
      </c>
      <c r="I1041">
        <v>4</v>
      </c>
      <c r="K1041" t="e">
        <f>VLOOKUP(G1041,Sheet3!B:E,4,0)</f>
        <v>#N/A</v>
      </c>
      <c r="O1041" s="9" t="e">
        <f t="shared" si="16"/>
        <v>#N/A</v>
      </c>
      <c r="P1041" s="10" t="e">
        <f>VLOOKUP(C1041,DE_PARA!H:I,2,0)</f>
        <v>#N/A</v>
      </c>
      <c r="Q1041" s="10" t="e">
        <f>VLOOKUP(F1041,'BASE CONTATOS'!C:D,2,0)</f>
        <v>#N/A</v>
      </c>
    </row>
    <row r="1042" spans="2:17" x14ac:dyDescent="0.3">
      <c r="B1042" t="str">
        <f>CSV!M1041</f>
        <v/>
      </c>
      <c r="C1042" t="str">
        <f>CSV!O1041</f>
        <v/>
      </c>
      <c r="D1042" s="6" t="e">
        <f>CSV!P1041</f>
        <v>#VALUE!</v>
      </c>
      <c r="F1042" t="str">
        <f>CSV!K1041</f>
        <v/>
      </c>
      <c r="G1042" t="str">
        <f>CSV!L1041</f>
        <v/>
      </c>
      <c r="H1042" t="str">
        <f>IFERROR(VLOOKUP(G1042,Sheet3!B:C,2,0),"")</f>
        <v/>
      </c>
      <c r="I1042">
        <v>10</v>
      </c>
      <c r="K1042" t="e">
        <f>VLOOKUP(G1042,Sheet3!B:E,4,0)</f>
        <v>#N/A</v>
      </c>
      <c r="O1042" s="9" t="e">
        <f t="shared" si="16"/>
        <v>#N/A</v>
      </c>
      <c r="P1042" s="10" t="e">
        <f>VLOOKUP(C1042,DE_PARA!H:I,2,0)</f>
        <v>#N/A</v>
      </c>
      <c r="Q1042" s="10" t="e">
        <f>VLOOKUP(F1042,'BASE CONTATOS'!C:D,2,0)</f>
        <v>#N/A</v>
      </c>
    </row>
    <row r="1043" spans="2:17" x14ac:dyDescent="0.3">
      <c r="B1043" t="str">
        <f>CSV!M1042</f>
        <v/>
      </c>
      <c r="C1043" t="str">
        <f>CSV!O1042</f>
        <v/>
      </c>
      <c r="D1043" s="6" t="e">
        <f>CSV!P1042</f>
        <v>#VALUE!</v>
      </c>
      <c r="F1043" t="str">
        <f>CSV!K1042</f>
        <v/>
      </c>
      <c r="G1043" t="str">
        <f>CSV!L1042</f>
        <v/>
      </c>
      <c r="H1043" t="str">
        <f>IFERROR(VLOOKUP(G1043,Sheet3!B:C,2,0),"")</f>
        <v/>
      </c>
      <c r="I1043">
        <v>3</v>
      </c>
      <c r="K1043" t="e">
        <f>VLOOKUP(G1043,Sheet3!B:E,4,0)</f>
        <v>#N/A</v>
      </c>
      <c r="O1043" s="9" t="e">
        <f t="shared" si="16"/>
        <v>#N/A</v>
      </c>
      <c r="P1043" s="10" t="e">
        <f>VLOOKUP(C1043,DE_PARA!H:I,2,0)</f>
        <v>#N/A</v>
      </c>
      <c r="Q1043" s="10" t="e">
        <f>VLOOKUP(F1043,'BASE CONTATOS'!C:D,2,0)</f>
        <v>#N/A</v>
      </c>
    </row>
    <row r="1044" spans="2:17" x14ac:dyDescent="0.3">
      <c r="B1044" t="str">
        <f>CSV!M1043</f>
        <v/>
      </c>
      <c r="C1044" t="str">
        <f>CSV!O1043</f>
        <v/>
      </c>
      <c r="D1044" s="6" t="e">
        <f>CSV!P1043</f>
        <v>#VALUE!</v>
      </c>
      <c r="F1044" t="str">
        <f>CSV!K1043</f>
        <v/>
      </c>
      <c r="G1044" t="str">
        <f>CSV!L1043</f>
        <v/>
      </c>
      <c r="H1044" t="str">
        <f>IFERROR(VLOOKUP(G1044,Sheet3!B:C,2,0),"")</f>
        <v/>
      </c>
      <c r="I1044">
        <v>6</v>
      </c>
      <c r="K1044" t="e">
        <f>VLOOKUP(G1044,Sheet3!B:E,4,0)</f>
        <v>#N/A</v>
      </c>
      <c r="O1044" s="9" t="e">
        <f t="shared" si="16"/>
        <v>#N/A</v>
      </c>
      <c r="P1044" s="10" t="e">
        <f>VLOOKUP(C1044,DE_PARA!H:I,2,0)</f>
        <v>#N/A</v>
      </c>
      <c r="Q1044" s="10" t="e">
        <f>VLOOKUP(F1044,'BASE CONTATOS'!C:D,2,0)</f>
        <v>#N/A</v>
      </c>
    </row>
    <row r="1045" spans="2:17" x14ac:dyDescent="0.3">
      <c r="B1045" t="str">
        <f>CSV!M1044</f>
        <v/>
      </c>
      <c r="C1045" t="str">
        <f>CSV!O1044</f>
        <v/>
      </c>
      <c r="D1045" s="6" t="e">
        <f>CSV!P1044</f>
        <v>#VALUE!</v>
      </c>
      <c r="F1045" t="str">
        <f>CSV!K1044</f>
        <v/>
      </c>
      <c r="G1045" t="str">
        <f>CSV!L1044</f>
        <v/>
      </c>
      <c r="H1045" t="str">
        <f>IFERROR(VLOOKUP(G1045,Sheet3!B:C,2,0),"")</f>
        <v/>
      </c>
      <c r="I1045">
        <v>7</v>
      </c>
      <c r="K1045" t="e">
        <f>VLOOKUP(G1045,Sheet3!B:E,4,0)</f>
        <v>#N/A</v>
      </c>
      <c r="O1045" s="9" t="e">
        <f t="shared" si="16"/>
        <v>#N/A</v>
      </c>
      <c r="P1045" s="10" t="e">
        <f>VLOOKUP(C1045,DE_PARA!H:I,2,0)</f>
        <v>#N/A</v>
      </c>
      <c r="Q1045" s="10" t="e">
        <f>VLOOKUP(F1045,'BASE CONTATOS'!C:D,2,0)</f>
        <v>#N/A</v>
      </c>
    </row>
    <row r="1046" spans="2:17" x14ac:dyDescent="0.3">
      <c r="B1046" t="str">
        <f>CSV!M1045</f>
        <v/>
      </c>
      <c r="C1046" t="str">
        <f>CSV!O1045</f>
        <v/>
      </c>
      <c r="D1046" s="6" t="e">
        <f>CSV!P1045</f>
        <v>#VALUE!</v>
      </c>
      <c r="F1046" t="str">
        <f>CSV!K1045</f>
        <v/>
      </c>
      <c r="G1046" t="str">
        <f>CSV!L1045</f>
        <v/>
      </c>
      <c r="H1046" t="str">
        <f>IFERROR(VLOOKUP(G1046,Sheet3!B:C,2,0),"")</f>
        <v/>
      </c>
      <c r="I1046">
        <v>7</v>
      </c>
      <c r="K1046" t="e">
        <f>VLOOKUP(G1046,Sheet3!B:E,4,0)</f>
        <v>#N/A</v>
      </c>
      <c r="O1046" s="9" t="e">
        <f t="shared" si="16"/>
        <v>#N/A</v>
      </c>
      <c r="P1046" s="10" t="e">
        <f>VLOOKUP(C1046,DE_PARA!H:I,2,0)</f>
        <v>#N/A</v>
      </c>
      <c r="Q1046" s="10" t="e">
        <f>VLOOKUP(F1046,'BASE CONTATOS'!C:D,2,0)</f>
        <v>#N/A</v>
      </c>
    </row>
    <row r="1047" spans="2:17" x14ac:dyDescent="0.3">
      <c r="B1047" t="str">
        <f>CSV!M1046</f>
        <v/>
      </c>
      <c r="C1047" t="str">
        <f>CSV!O1046</f>
        <v/>
      </c>
      <c r="D1047" s="6" t="e">
        <f>CSV!P1046</f>
        <v>#VALUE!</v>
      </c>
      <c r="F1047" t="str">
        <f>CSV!K1046</f>
        <v/>
      </c>
      <c r="G1047" t="str">
        <f>CSV!L1046</f>
        <v/>
      </c>
      <c r="H1047" t="str">
        <f>IFERROR(VLOOKUP(G1047,Sheet3!B:C,2,0),"")</f>
        <v/>
      </c>
      <c r="I1047">
        <v>4</v>
      </c>
      <c r="K1047" t="e">
        <f>VLOOKUP(G1047,Sheet3!B:E,4,0)</f>
        <v>#N/A</v>
      </c>
      <c r="O1047" s="9" t="e">
        <f t="shared" si="16"/>
        <v>#N/A</v>
      </c>
      <c r="P1047" s="10" t="e">
        <f>VLOOKUP(C1047,DE_PARA!H:I,2,0)</f>
        <v>#N/A</v>
      </c>
      <c r="Q1047" s="10" t="e">
        <f>VLOOKUP(F1047,'BASE CONTATOS'!C:D,2,0)</f>
        <v>#N/A</v>
      </c>
    </row>
    <row r="1048" spans="2:17" x14ac:dyDescent="0.3">
      <c r="B1048" t="str">
        <f>CSV!M1047</f>
        <v/>
      </c>
      <c r="C1048" t="str">
        <f>CSV!O1047</f>
        <v/>
      </c>
      <c r="D1048" s="6" t="e">
        <f>CSV!P1047</f>
        <v>#VALUE!</v>
      </c>
      <c r="F1048" t="str">
        <f>CSV!K1047</f>
        <v/>
      </c>
      <c r="G1048" t="str">
        <f>CSV!L1047</f>
        <v/>
      </c>
      <c r="H1048" t="str">
        <f>IFERROR(VLOOKUP(G1048,Sheet3!B:C,2,0),"")</f>
        <v/>
      </c>
      <c r="I1048">
        <v>4</v>
      </c>
      <c r="K1048" t="e">
        <f>VLOOKUP(G1048,Sheet3!B:E,4,0)</f>
        <v>#N/A</v>
      </c>
      <c r="O1048" s="9" t="e">
        <f t="shared" si="16"/>
        <v>#N/A</v>
      </c>
      <c r="P1048" s="10" t="e">
        <f>VLOOKUP(C1048,DE_PARA!H:I,2,0)</f>
        <v>#N/A</v>
      </c>
      <c r="Q1048" s="10" t="e">
        <f>VLOOKUP(F1048,'BASE CONTATOS'!C:D,2,0)</f>
        <v>#N/A</v>
      </c>
    </row>
    <row r="1049" spans="2:17" x14ac:dyDescent="0.3">
      <c r="B1049" t="str">
        <f>CSV!M1048</f>
        <v/>
      </c>
      <c r="C1049" t="str">
        <f>CSV!O1048</f>
        <v/>
      </c>
      <c r="D1049" s="6" t="e">
        <f>CSV!P1048</f>
        <v>#VALUE!</v>
      </c>
      <c r="F1049" t="str">
        <f>CSV!K1048</f>
        <v/>
      </c>
      <c r="G1049" t="str">
        <f>CSV!L1048</f>
        <v/>
      </c>
      <c r="H1049" t="str">
        <f>IFERROR(VLOOKUP(G1049,Sheet3!B:C,2,0),"")</f>
        <v/>
      </c>
      <c r="I1049">
        <v>9</v>
      </c>
      <c r="K1049" t="e">
        <f>VLOOKUP(G1049,Sheet3!B:E,4,0)</f>
        <v>#N/A</v>
      </c>
      <c r="O1049" s="9" t="e">
        <f t="shared" si="16"/>
        <v>#N/A</v>
      </c>
      <c r="P1049" s="10" t="e">
        <f>VLOOKUP(C1049,DE_PARA!H:I,2,0)</f>
        <v>#N/A</v>
      </c>
      <c r="Q1049" s="10" t="e">
        <f>VLOOKUP(F1049,'BASE CONTATOS'!C:D,2,0)</f>
        <v>#N/A</v>
      </c>
    </row>
    <row r="1050" spans="2:17" x14ac:dyDescent="0.3">
      <c r="B1050" t="str">
        <f>CSV!M1049</f>
        <v/>
      </c>
      <c r="C1050" t="str">
        <f>CSV!O1049</f>
        <v/>
      </c>
      <c r="D1050" s="6" t="e">
        <f>CSV!P1049</f>
        <v>#VALUE!</v>
      </c>
      <c r="F1050" t="str">
        <f>CSV!K1049</f>
        <v/>
      </c>
      <c r="G1050" t="str">
        <f>CSV!L1049</f>
        <v/>
      </c>
      <c r="H1050" t="str">
        <f>IFERROR(VLOOKUP(G1050,Sheet3!B:C,2,0),"")</f>
        <v/>
      </c>
      <c r="I1050">
        <v>9</v>
      </c>
      <c r="K1050" t="e">
        <f>VLOOKUP(G1050,Sheet3!B:E,4,0)</f>
        <v>#N/A</v>
      </c>
      <c r="O1050" s="9" t="e">
        <f t="shared" si="16"/>
        <v>#N/A</v>
      </c>
      <c r="P1050" s="10" t="e">
        <f>VLOOKUP(C1050,DE_PARA!H:I,2,0)</f>
        <v>#N/A</v>
      </c>
      <c r="Q1050" s="10" t="e">
        <f>VLOOKUP(F1050,'BASE CONTATOS'!C:D,2,0)</f>
        <v>#N/A</v>
      </c>
    </row>
    <row r="1051" spans="2:17" x14ac:dyDescent="0.3">
      <c r="B1051" t="str">
        <f>CSV!M1050</f>
        <v/>
      </c>
      <c r="C1051" t="str">
        <f>CSV!O1050</f>
        <v/>
      </c>
      <c r="D1051" s="6" t="e">
        <f>CSV!P1050</f>
        <v>#VALUE!</v>
      </c>
      <c r="F1051" t="str">
        <f>CSV!K1050</f>
        <v/>
      </c>
      <c r="G1051" t="str">
        <f>CSV!L1050</f>
        <v/>
      </c>
      <c r="H1051" t="str">
        <f>IFERROR(VLOOKUP(G1051,Sheet3!B:C,2,0),"")</f>
        <v/>
      </c>
      <c r="I1051">
        <v>7</v>
      </c>
      <c r="K1051" t="e">
        <f>VLOOKUP(G1051,Sheet3!B:E,4,0)</f>
        <v>#N/A</v>
      </c>
      <c r="O1051" s="9" t="e">
        <f t="shared" si="16"/>
        <v>#N/A</v>
      </c>
      <c r="P1051" s="10" t="e">
        <f>VLOOKUP(C1051,DE_PARA!H:I,2,0)</f>
        <v>#N/A</v>
      </c>
      <c r="Q1051" s="10" t="e">
        <f>VLOOKUP(F1051,'BASE CONTATOS'!C:D,2,0)</f>
        <v>#N/A</v>
      </c>
    </row>
    <row r="1052" spans="2:17" x14ac:dyDescent="0.3">
      <c r="B1052" t="str">
        <f>CSV!M1051</f>
        <v/>
      </c>
      <c r="C1052" t="str">
        <f>CSV!O1051</f>
        <v/>
      </c>
      <c r="D1052" s="6" t="e">
        <f>CSV!P1051</f>
        <v>#VALUE!</v>
      </c>
      <c r="F1052" t="str">
        <f>CSV!K1051</f>
        <v/>
      </c>
      <c r="G1052" t="str">
        <f>CSV!L1051</f>
        <v/>
      </c>
      <c r="H1052" t="str">
        <f>IFERROR(VLOOKUP(G1052,Sheet3!B:C,2,0),"")</f>
        <v/>
      </c>
      <c r="I1052">
        <v>7</v>
      </c>
      <c r="K1052" t="e">
        <f>VLOOKUP(G1052,Sheet3!B:E,4,0)</f>
        <v>#N/A</v>
      </c>
      <c r="O1052" s="9" t="e">
        <f t="shared" si="16"/>
        <v>#N/A</v>
      </c>
      <c r="P1052" s="10" t="e">
        <f>VLOOKUP(C1052,DE_PARA!H:I,2,0)</f>
        <v>#N/A</v>
      </c>
      <c r="Q1052" s="10" t="e">
        <f>VLOOKUP(F1052,'BASE CONTATOS'!C:D,2,0)</f>
        <v>#N/A</v>
      </c>
    </row>
    <row r="1053" spans="2:17" x14ac:dyDescent="0.3">
      <c r="B1053" t="str">
        <f>CSV!M1052</f>
        <v/>
      </c>
      <c r="C1053" t="str">
        <f>CSV!O1052</f>
        <v/>
      </c>
      <c r="D1053" s="6" t="e">
        <f>CSV!P1052</f>
        <v>#VALUE!</v>
      </c>
      <c r="F1053" t="str">
        <f>CSV!K1052</f>
        <v/>
      </c>
      <c r="G1053" t="str">
        <f>CSV!L1052</f>
        <v/>
      </c>
      <c r="H1053" t="str">
        <f>IFERROR(VLOOKUP(G1053,Sheet3!B:C,2,0),"")</f>
        <v/>
      </c>
      <c r="I1053">
        <v>5</v>
      </c>
      <c r="K1053" t="e">
        <f>VLOOKUP(G1053,Sheet3!B:E,4,0)</f>
        <v>#N/A</v>
      </c>
      <c r="O1053" s="9" t="e">
        <f t="shared" si="16"/>
        <v>#N/A</v>
      </c>
      <c r="P1053" s="10" t="e">
        <f>VLOOKUP(C1053,DE_PARA!H:I,2,0)</f>
        <v>#N/A</v>
      </c>
      <c r="Q1053" s="10" t="e">
        <f>VLOOKUP(F1053,'BASE CONTATOS'!C:D,2,0)</f>
        <v>#N/A</v>
      </c>
    </row>
    <row r="1054" spans="2:17" x14ac:dyDescent="0.3">
      <c r="B1054" t="str">
        <f>CSV!M1053</f>
        <v/>
      </c>
      <c r="C1054" t="str">
        <f>CSV!O1053</f>
        <v/>
      </c>
      <c r="D1054" s="6" t="e">
        <f>CSV!P1053</f>
        <v>#VALUE!</v>
      </c>
      <c r="F1054" t="str">
        <f>CSV!K1053</f>
        <v/>
      </c>
      <c r="G1054" t="str">
        <f>CSV!L1053</f>
        <v/>
      </c>
      <c r="H1054" t="str">
        <f>IFERROR(VLOOKUP(G1054,Sheet3!B:C,2,0),"")</f>
        <v/>
      </c>
      <c r="I1054">
        <v>6</v>
      </c>
      <c r="K1054" t="e">
        <f>VLOOKUP(G1054,Sheet3!B:E,4,0)</f>
        <v>#N/A</v>
      </c>
      <c r="O1054" s="9" t="e">
        <f t="shared" si="16"/>
        <v>#N/A</v>
      </c>
      <c r="P1054" s="10" t="e">
        <f>VLOOKUP(C1054,DE_PARA!H:I,2,0)</f>
        <v>#N/A</v>
      </c>
      <c r="Q1054" s="10" t="e">
        <f>VLOOKUP(F1054,'BASE CONTATOS'!C:D,2,0)</f>
        <v>#N/A</v>
      </c>
    </row>
    <row r="1055" spans="2:17" x14ac:dyDescent="0.3">
      <c r="B1055" t="str">
        <f>CSV!M1054</f>
        <v/>
      </c>
      <c r="C1055" t="str">
        <f>CSV!O1054</f>
        <v/>
      </c>
      <c r="D1055" s="6" t="e">
        <f>CSV!P1054</f>
        <v>#VALUE!</v>
      </c>
      <c r="F1055" t="str">
        <f>CSV!K1054</f>
        <v/>
      </c>
      <c r="G1055" t="str">
        <f>CSV!L1054</f>
        <v/>
      </c>
      <c r="H1055" t="str">
        <f>IFERROR(VLOOKUP(G1055,Sheet3!B:C,2,0),"")</f>
        <v/>
      </c>
      <c r="I1055">
        <v>7</v>
      </c>
      <c r="K1055" t="e">
        <f>VLOOKUP(G1055,Sheet3!B:E,4,0)</f>
        <v>#N/A</v>
      </c>
      <c r="O1055" s="9" t="e">
        <f t="shared" si="16"/>
        <v>#N/A</v>
      </c>
      <c r="P1055" s="10" t="e">
        <f>VLOOKUP(C1055,DE_PARA!H:I,2,0)</f>
        <v>#N/A</v>
      </c>
      <c r="Q1055" s="10" t="e">
        <f>VLOOKUP(F1055,'BASE CONTATOS'!C:D,2,0)</f>
        <v>#N/A</v>
      </c>
    </row>
    <row r="1056" spans="2:17" x14ac:dyDescent="0.3">
      <c r="B1056" t="str">
        <f>CSV!M1055</f>
        <v/>
      </c>
      <c r="C1056" t="str">
        <f>CSV!O1055</f>
        <v/>
      </c>
      <c r="D1056" s="6" t="e">
        <f>CSV!P1055</f>
        <v>#VALUE!</v>
      </c>
      <c r="F1056" t="str">
        <f>CSV!K1055</f>
        <v/>
      </c>
      <c r="G1056" t="str">
        <f>CSV!L1055</f>
        <v/>
      </c>
      <c r="H1056" t="str">
        <f>IFERROR(VLOOKUP(G1056,Sheet3!B:C,2,0),"")</f>
        <v/>
      </c>
      <c r="I1056">
        <v>9</v>
      </c>
      <c r="K1056" t="e">
        <f>VLOOKUP(G1056,Sheet3!B:E,4,0)</f>
        <v>#N/A</v>
      </c>
      <c r="O1056" s="9" t="e">
        <f t="shared" si="16"/>
        <v>#N/A</v>
      </c>
      <c r="P1056" s="10" t="e">
        <f>VLOOKUP(C1056,DE_PARA!H:I,2,0)</f>
        <v>#N/A</v>
      </c>
      <c r="Q1056" s="10" t="e">
        <f>VLOOKUP(F1056,'BASE CONTATOS'!C:D,2,0)</f>
        <v>#N/A</v>
      </c>
    </row>
    <row r="1057" spans="2:17" x14ac:dyDescent="0.3">
      <c r="B1057" t="str">
        <f>CSV!M1056</f>
        <v/>
      </c>
      <c r="C1057" t="str">
        <f>CSV!O1056</f>
        <v/>
      </c>
      <c r="D1057" s="6" t="e">
        <f>CSV!P1056</f>
        <v>#VALUE!</v>
      </c>
      <c r="F1057" t="str">
        <f>CSV!K1056</f>
        <v/>
      </c>
      <c r="G1057" t="str">
        <f>CSV!L1056</f>
        <v/>
      </c>
      <c r="H1057" t="str">
        <f>IFERROR(VLOOKUP(G1057,Sheet3!B:C,2,0),"")</f>
        <v/>
      </c>
      <c r="I1057">
        <v>9</v>
      </c>
      <c r="K1057" t="e">
        <f>VLOOKUP(G1057,Sheet3!B:E,4,0)</f>
        <v>#N/A</v>
      </c>
      <c r="O1057" s="9" t="e">
        <f t="shared" si="16"/>
        <v>#N/A</v>
      </c>
      <c r="P1057" s="10" t="e">
        <f>VLOOKUP(C1057,DE_PARA!H:I,2,0)</f>
        <v>#N/A</v>
      </c>
      <c r="Q1057" s="10" t="e">
        <f>VLOOKUP(F1057,'BASE CONTATOS'!C:D,2,0)</f>
        <v>#N/A</v>
      </c>
    </row>
    <row r="1058" spans="2:17" x14ac:dyDescent="0.3">
      <c r="B1058" t="str">
        <f>CSV!M1057</f>
        <v/>
      </c>
      <c r="C1058" t="str">
        <f>CSV!O1057</f>
        <v/>
      </c>
      <c r="D1058" s="6" t="e">
        <f>CSV!P1057</f>
        <v>#VALUE!</v>
      </c>
      <c r="F1058" t="str">
        <f>CSV!K1057</f>
        <v/>
      </c>
      <c r="G1058" t="str">
        <f>CSV!L1057</f>
        <v/>
      </c>
      <c r="H1058" t="str">
        <f>IFERROR(VLOOKUP(G1058,Sheet3!B:C,2,0),"")</f>
        <v/>
      </c>
      <c r="I1058">
        <v>3</v>
      </c>
      <c r="K1058" t="e">
        <f>VLOOKUP(G1058,Sheet3!B:E,4,0)</f>
        <v>#N/A</v>
      </c>
      <c r="O1058" s="9" t="e">
        <f t="shared" si="16"/>
        <v>#N/A</v>
      </c>
      <c r="P1058" s="10" t="e">
        <f>VLOOKUP(C1058,DE_PARA!H:I,2,0)</f>
        <v>#N/A</v>
      </c>
      <c r="Q1058" s="10" t="e">
        <f>VLOOKUP(F1058,'BASE CONTATOS'!C:D,2,0)</f>
        <v>#N/A</v>
      </c>
    </row>
    <row r="1059" spans="2:17" x14ac:dyDescent="0.3">
      <c r="B1059" t="str">
        <f>CSV!M1058</f>
        <v/>
      </c>
      <c r="C1059" t="str">
        <f>CSV!O1058</f>
        <v/>
      </c>
      <c r="D1059" s="6" t="e">
        <f>CSV!P1058</f>
        <v>#VALUE!</v>
      </c>
      <c r="F1059" t="str">
        <f>CSV!K1058</f>
        <v/>
      </c>
      <c r="G1059" t="str">
        <f>CSV!L1058</f>
        <v/>
      </c>
      <c r="H1059" t="str">
        <f>IFERROR(VLOOKUP(G1059,Sheet3!B:C,2,0),"")</f>
        <v/>
      </c>
      <c r="I1059">
        <v>7</v>
      </c>
      <c r="K1059" t="e">
        <f>VLOOKUP(G1059,Sheet3!B:E,4,0)</f>
        <v>#N/A</v>
      </c>
      <c r="O1059" s="9" t="e">
        <f t="shared" si="16"/>
        <v>#N/A</v>
      </c>
      <c r="P1059" s="10" t="e">
        <f>VLOOKUP(C1059,DE_PARA!H:I,2,0)</f>
        <v>#N/A</v>
      </c>
      <c r="Q1059" s="10" t="e">
        <f>VLOOKUP(F1059,'BASE CONTATOS'!C:D,2,0)</f>
        <v>#N/A</v>
      </c>
    </row>
    <row r="1060" spans="2:17" x14ac:dyDescent="0.3">
      <c r="B1060" t="str">
        <f>CSV!M1059</f>
        <v/>
      </c>
      <c r="C1060" t="str">
        <f>CSV!O1059</f>
        <v/>
      </c>
      <c r="D1060" s="6" t="e">
        <f>CSV!P1059</f>
        <v>#VALUE!</v>
      </c>
      <c r="F1060" t="str">
        <f>CSV!K1059</f>
        <v/>
      </c>
      <c r="G1060" t="str">
        <f>CSV!L1059</f>
        <v/>
      </c>
      <c r="H1060" t="str">
        <f>IFERROR(VLOOKUP(G1060,Sheet3!B:C,2,0),"")</f>
        <v/>
      </c>
      <c r="I1060">
        <v>7</v>
      </c>
      <c r="K1060" t="e">
        <f>VLOOKUP(G1060,Sheet3!B:E,4,0)</f>
        <v>#N/A</v>
      </c>
      <c r="O1060" s="9" t="e">
        <f t="shared" si="16"/>
        <v>#N/A</v>
      </c>
      <c r="P1060" s="10" t="e">
        <f>VLOOKUP(C1060,DE_PARA!H:I,2,0)</f>
        <v>#N/A</v>
      </c>
      <c r="Q1060" s="10" t="e">
        <f>VLOOKUP(F1060,'BASE CONTATOS'!C:D,2,0)</f>
        <v>#N/A</v>
      </c>
    </row>
    <row r="1061" spans="2:17" x14ac:dyDescent="0.3">
      <c r="B1061" t="str">
        <f>CSV!M1060</f>
        <v/>
      </c>
      <c r="C1061" t="str">
        <f>CSV!O1060</f>
        <v/>
      </c>
      <c r="D1061" s="6" t="e">
        <f>CSV!P1060</f>
        <v>#VALUE!</v>
      </c>
      <c r="F1061" t="str">
        <f>CSV!K1060</f>
        <v/>
      </c>
      <c r="G1061" t="str">
        <f>CSV!L1060</f>
        <v/>
      </c>
      <c r="H1061" t="str">
        <f>IFERROR(VLOOKUP(G1061,Sheet3!B:C,2,0),"")</f>
        <v/>
      </c>
      <c r="I1061">
        <v>10</v>
      </c>
      <c r="K1061" t="e">
        <f>VLOOKUP(G1061,Sheet3!B:E,4,0)</f>
        <v>#N/A</v>
      </c>
      <c r="O1061" s="9" t="e">
        <f t="shared" si="16"/>
        <v>#N/A</v>
      </c>
      <c r="P1061" s="10" t="e">
        <f>VLOOKUP(C1061,DE_PARA!H:I,2,0)</f>
        <v>#N/A</v>
      </c>
      <c r="Q1061" s="10" t="e">
        <f>VLOOKUP(F1061,'BASE CONTATOS'!C:D,2,0)</f>
        <v>#N/A</v>
      </c>
    </row>
    <row r="1062" spans="2:17" x14ac:dyDescent="0.3">
      <c r="B1062" t="str">
        <f>CSV!M1061</f>
        <v/>
      </c>
      <c r="C1062" t="str">
        <f>CSV!O1061</f>
        <v/>
      </c>
      <c r="D1062" s="6" t="e">
        <f>CSV!P1061</f>
        <v>#VALUE!</v>
      </c>
      <c r="F1062" t="str">
        <f>CSV!K1061</f>
        <v/>
      </c>
      <c r="G1062" t="str">
        <f>CSV!L1061</f>
        <v/>
      </c>
      <c r="H1062" t="str">
        <f>IFERROR(VLOOKUP(G1062,Sheet3!B:C,2,0),"")</f>
        <v/>
      </c>
      <c r="I1062">
        <v>4</v>
      </c>
      <c r="K1062" t="e">
        <f>VLOOKUP(G1062,Sheet3!B:E,4,0)</f>
        <v>#N/A</v>
      </c>
      <c r="O1062" s="9" t="e">
        <f t="shared" si="16"/>
        <v>#N/A</v>
      </c>
      <c r="P1062" s="10" t="e">
        <f>VLOOKUP(C1062,DE_PARA!H:I,2,0)</f>
        <v>#N/A</v>
      </c>
      <c r="Q1062" s="10" t="e">
        <f>VLOOKUP(F1062,'BASE CONTATOS'!C:D,2,0)</f>
        <v>#N/A</v>
      </c>
    </row>
    <row r="1063" spans="2:17" x14ac:dyDescent="0.3">
      <c r="B1063" t="str">
        <f>CSV!M1062</f>
        <v/>
      </c>
      <c r="C1063" t="str">
        <f>CSV!O1062</f>
        <v/>
      </c>
      <c r="D1063" s="6" t="e">
        <f>CSV!P1062</f>
        <v>#VALUE!</v>
      </c>
      <c r="F1063" t="str">
        <f>CSV!K1062</f>
        <v/>
      </c>
      <c r="G1063" t="str">
        <f>CSV!L1062</f>
        <v/>
      </c>
      <c r="H1063" t="str">
        <f>IFERROR(VLOOKUP(G1063,Sheet3!B:C,2,0),"")</f>
        <v/>
      </c>
      <c r="I1063">
        <v>4</v>
      </c>
      <c r="K1063" t="e">
        <f>VLOOKUP(G1063,Sheet3!B:E,4,0)</f>
        <v>#N/A</v>
      </c>
      <c r="O1063" s="9" t="e">
        <f t="shared" si="16"/>
        <v>#N/A</v>
      </c>
      <c r="P1063" s="10" t="e">
        <f>VLOOKUP(C1063,DE_PARA!H:I,2,0)</f>
        <v>#N/A</v>
      </c>
      <c r="Q1063" s="10" t="e">
        <f>VLOOKUP(F1063,'BASE CONTATOS'!C:D,2,0)</f>
        <v>#N/A</v>
      </c>
    </row>
    <row r="1064" spans="2:17" x14ac:dyDescent="0.3">
      <c r="B1064" t="str">
        <f>CSV!M1063</f>
        <v/>
      </c>
      <c r="C1064" t="str">
        <f>CSV!O1063</f>
        <v/>
      </c>
      <c r="D1064" s="6" t="e">
        <f>CSV!P1063</f>
        <v>#VALUE!</v>
      </c>
      <c r="F1064" t="str">
        <f>CSV!K1063</f>
        <v/>
      </c>
      <c r="G1064" t="str">
        <f>CSV!L1063</f>
        <v/>
      </c>
      <c r="H1064" t="str">
        <f>IFERROR(VLOOKUP(G1064,Sheet3!B:C,2,0),"")</f>
        <v/>
      </c>
      <c r="I1064">
        <v>2</v>
      </c>
      <c r="K1064" t="e">
        <f>VLOOKUP(G1064,Sheet3!B:E,4,0)</f>
        <v>#N/A</v>
      </c>
      <c r="O1064" s="9" t="e">
        <f t="shared" si="16"/>
        <v>#N/A</v>
      </c>
      <c r="P1064" s="10" t="e">
        <f>VLOOKUP(C1064,DE_PARA!H:I,2,0)</f>
        <v>#N/A</v>
      </c>
      <c r="Q1064" s="10" t="e">
        <f>VLOOKUP(F1064,'BASE CONTATOS'!C:D,2,0)</f>
        <v>#N/A</v>
      </c>
    </row>
    <row r="1065" spans="2:17" x14ac:dyDescent="0.3">
      <c r="B1065" t="str">
        <f>CSV!M1064</f>
        <v/>
      </c>
      <c r="C1065" t="str">
        <f>CSV!O1064</f>
        <v/>
      </c>
      <c r="D1065" s="6" t="e">
        <f>CSV!P1064</f>
        <v>#VALUE!</v>
      </c>
      <c r="F1065" t="str">
        <f>CSV!K1064</f>
        <v/>
      </c>
      <c r="G1065" t="str">
        <f>CSV!L1064</f>
        <v/>
      </c>
      <c r="H1065" t="str">
        <f>IFERROR(VLOOKUP(G1065,Sheet3!B:C,2,0),"")</f>
        <v/>
      </c>
      <c r="I1065">
        <v>10</v>
      </c>
      <c r="K1065" t="e">
        <f>VLOOKUP(G1065,Sheet3!B:E,4,0)</f>
        <v>#N/A</v>
      </c>
      <c r="O1065" s="9" t="e">
        <f t="shared" si="16"/>
        <v>#N/A</v>
      </c>
      <c r="P1065" s="10" t="e">
        <f>VLOOKUP(C1065,DE_PARA!H:I,2,0)</f>
        <v>#N/A</v>
      </c>
      <c r="Q1065" s="10" t="e">
        <f>VLOOKUP(F1065,'BASE CONTATOS'!C:D,2,0)</f>
        <v>#N/A</v>
      </c>
    </row>
    <row r="1066" spans="2:17" x14ac:dyDescent="0.3">
      <c r="B1066" t="str">
        <f>CSV!M1065</f>
        <v/>
      </c>
      <c r="C1066" t="str">
        <f>CSV!O1065</f>
        <v/>
      </c>
      <c r="D1066" s="6" t="e">
        <f>CSV!P1065</f>
        <v>#VALUE!</v>
      </c>
      <c r="F1066" t="str">
        <f>CSV!K1065</f>
        <v/>
      </c>
      <c r="G1066" t="str">
        <f>CSV!L1065</f>
        <v/>
      </c>
      <c r="H1066" t="str">
        <f>IFERROR(VLOOKUP(G1066,Sheet3!B:C,2,0),"")</f>
        <v/>
      </c>
      <c r="I1066">
        <v>4</v>
      </c>
      <c r="K1066" t="e">
        <f>VLOOKUP(G1066,Sheet3!B:E,4,0)</f>
        <v>#N/A</v>
      </c>
      <c r="O1066" s="9" t="e">
        <f t="shared" si="16"/>
        <v>#N/A</v>
      </c>
      <c r="P1066" s="10" t="e">
        <f>VLOOKUP(C1066,DE_PARA!H:I,2,0)</f>
        <v>#N/A</v>
      </c>
      <c r="Q1066" s="10" t="e">
        <f>VLOOKUP(F1066,'BASE CONTATOS'!C:D,2,0)</f>
        <v>#N/A</v>
      </c>
    </row>
    <row r="1067" spans="2:17" x14ac:dyDescent="0.3">
      <c r="B1067" t="str">
        <f>CSV!M1066</f>
        <v/>
      </c>
      <c r="C1067" t="str">
        <f>CSV!O1066</f>
        <v/>
      </c>
      <c r="D1067" s="6" t="e">
        <f>CSV!P1066</f>
        <v>#VALUE!</v>
      </c>
      <c r="F1067" t="str">
        <f>CSV!K1066</f>
        <v/>
      </c>
      <c r="G1067" t="str">
        <f>CSV!L1066</f>
        <v/>
      </c>
      <c r="H1067" t="str">
        <f>IFERROR(VLOOKUP(G1067,Sheet3!B:C,2,0),"")</f>
        <v/>
      </c>
      <c r="I1067">
        <v>1</v>
      </c>
      <c r="K1067" t="e">
        <f>VLOOKUP(G1067,Sheet3!B:E,4,0)</f>
        <v>#N/A</v>
      </c>
      <c r="O1067" s="9" t="e">
        <f t="shared" si="16"/>
        <v>#N/A</v>
      </c>
      <c r="P1067" s="10" t="e">
        <f>VLOOKUP(C1067,DE_PARA!H:I,2,0)</f>
        <v>#N/A</v>
      </c>
      <c r="Q1067" s="10" t="e">
        <f>VLOOKUP(F1067,'BASE CONTATOS'!C:D,2,0)</f>
        <v>#N/A</v>
      </c>
    </row>
    <row r="1068" spans="2:17" x14ac:dyDescent="0.3">
      <c r="B1068" t="str">
        <f>CSV!M1067</f>
        <v/>
      </c>
      <c r="C1068" t="str">
        <f>CSV!O1067</f>
        <v/>
      </c>
      <c r="D1068" s="6" t="e">
        <f>CSV!P1067</f>
        <v>#VALUE!</v>
      </c>
      <c r="F1068" t="str">
        <f>CSV!K1067</f>
        <v/>
      </c>
      <c r="G1068" t="str">
        <f>CSV!L1067</f>
        <v/>
      </c>
      <c r="H1068" t="str">
        <f>IFERROR(VLOOKUP(G1068,Sheet3!B:C,2,0),"")</f>
        <v/>
      </c>
      <c r="I1068">
        <v>3</v>
      </c>
      <c r="K1068" t="e">
        <f>VLOOKUP(G1068,Sheet3!B:E,4,0)</f>
        <v>#N/A</v>
      </c>
      <c r="O1068" s="9" t="e">
        <f t="shared" si="16"/>
        <v>#N/A</v>
      </c>
      <c r="P1068" s="10" t="e">
        <f>VLOOKUP(C1068,DE_PARA!H:I,2,0)</f>
        <v>#N/A</v>
      </c>
      <c r="Q1068" s="10" t="e">
        <f>VLOOKUP(F1068,'BASE CONTATOS'!C:D,2,0)</f>
        <v>#N/A</v>
      </c>
    </row>
    <row r="1069" spans="2:17" x14ac:dyDescent="0.3">
      <c r="B1069" t="str">
        <f>CSV!M1068</f>
        <v/>
      </c>
      <c r="C1069" t="str">
        <f>CSV!O1068</f>
        <v/>
      </c>
      <c r="D1069" s="6" t="e">
        <f>CSV!P1068</f>
        <v>#VALUE!</v>
      </c>
      <c r="F1069" t="str">
        <f>CSV!K1068</f>
        <v/>
      </c>
      <c r="G1069" t="str">
        <f>CSV!L1068</f>
        <v/>
      </c>
      <c r="H1069" t="str">
        <f>IFERROR(VLOOKUP(G1069,Sheet3!B:C,2,0),"")</f>
        <v/>
      </c>
      <c r="I1069">
        <v>8</v>
      </c>
      <c r="K1069" t="e">
        <f>VLOOKUP(G1069,Sheet3!B:E,4,0)</f>
        <v>#N/A</v>
      </c>
      <c r="O1069" s="9" t="e">
        <f t="shared" si="16"/>
        <v>#N/A</v>
      </c>
      <c r="P1069" s="10" t="e">
        <f>VLOOKUP(C1069,DE_PARA!H:I,2,0)</f>
        <v>#N/A</v>
      </c>
      <c r="Q1069" s="10" t="e">
        <f>VLOOKUP(F1069,'BASE CONTATOS'!C:D,2,0)</f>
        <v>#N/A</v>
      </c>
    </row>
    <row r="1070" spans="2:17" x14ac:dyDescent="0.3">
      <c r="B1070" t="str">
        <f>CSV!M1069</f>
        <v/>
      </c>
      <c r="C1070" t="str">
        <f>CSV!O1069</f>
        <v/>
      </c>
      <c r="D1070" s="6" t="e">
        <f>CSV!P1069</f>
        <v>#VALUE!</v>
      </c>
      <c r="F1070" t="str">
        <f>CSV!K1069</f>
        <v/>
      </c>
      <c r="G1070" t="str">
        <f>CSV!L1069</f>
        <v/>
      </c>
      <c r="H1070" t="str">
        <f>IFERROR(VLOOKUP(G1070,Sheet3!B:C,2,0),"")</f>
        <v/>
      </c>
      <c r="I1070">
        <v>5</v>
      </c>
      <c r="K1070" t="e">
        <f>VLOOKUP(G1070,Sheet3!B:E,4,0)</f>
        <v>#N/A</v>
      </c>
      <c r="O1070" s="9" t="e">
        <f t="shared" si="16"/>
        <v>#N/A</v>
      </c>
      <c r="P1070" s="10" t="e">
        <f>VLOOKUP(C1070,DE_PARA!H:I,2,0)</f>
        <v>#N/A</v>
      </c>
      <c r="Q1070" s="10" t="e">
        <f>VLOOKUP(F1070,'BASE CONTATOS'!C:D,2,0)</f>
        <v>#N/A</v>
      </c>
    </row>
    <row r="1071" spans="2:17" x14ac:dyDescent="0.3">
      <c r="B1071" t="str">
        <f>CSV!M1070</f>
        <v/>
      </c>
      <c r="C1071" t="str">
        <f>CSV!O1070</f>
        <v/>
      </c>
      <c r="D1071" s="6" t="e">
        <f>CSV!P1070</f>
        <v>#VALUE!</v>
      </c>
      <c r="F1071" t="str">
        <f>CSV!K1070</f>
        <v/>
      </c>
      <c r="G1071" t="str">
        <f>CSV!L1070</f>
        <v/>
      </c>
      <c r="H1071" t="str">
        <f>IFERROR(VLOOKUP(G1071,Sheet3!B:C,2,0),"")</f>
        <v/>
      </c>
      <c r="I1071">
        <v>2</v>
      </c>
      <c r="K1071" t="e">
        <f>VLOOKUP(G1071,Sheet3!B:E,4,0)</f>
        <v>#N/A</v>
      </c>
      <c r="O1071" s="9" t="e">
        <f t="shared" si="16"/>
        <v>#N/A</v>
      </c>
      <c r="P1071" s="10" t="e">
        <f>VLOOKUP(C1071,DE_PARA!H:I,2,0)</f>
        <v>#N/A</v>
      </c>
      <c r="Q1071" s="10" t="e">
        <f>VLOOKUP(F1071,'BASE CONTATOS'!C:D,2,0)</f>
        <v>#N/A</v>
      </c>
    </row>
    <row r="1072" spans="2:17" x14ac:dyDescent="0.3">
      <c r="B1072" t="str">
        <f>CSV!M1071</f>
        <v/>
      </c>
      <c r="C1072" t="str">
        <f>CSV!O1071</f>
        <v/>
      </c>
      <c r="D1072" s="6" t="e">
        <f>CSV!P1071</f>
        <v>#VALUE!</v>
      </c>
      <c r="F1072" t="str">
        <f>CSV!K1071</f>
        <v/>
      </c>
      <c r="G1072" t="str">
        <f>CSV!L1071</f>
        <v/>
      </c>
      <c r="H1072" t="str">
        <f>IFERROR(VLOOKUP(G1072,Sheet3!B:C,2,0),"")</f>
        <v/>
      </c>
      <c r="I1072">
        <v>2</v>
      </c>
      <c r="K1072" t="e">
        <f>VLOOKUP(G1072,Sheet3!B:E,4,0)</f>
        <v>#N/A</v>
      </c>
      <c r="O1072" s="9" t="e">
        <f t="shared" si="16"/>
        <v>#N/A</v>
      </c>
      <c r="P1072" s="10" t="e">
        <f>VLOOKUP(C1072,DE_PARA!H:I,2,0)</f>
        <v>#N/A</v>
      </c>
      <c r="Q1072" s="10" t="e">
        <f>VLOOKUP(F1072,'BASE CONTATOS'!C:D,2,0)</f>
        <v>#N/A</v>
      </c>
    </row>
    <row r="1073" spans="2:17" x14ac:dyDescent="0.3">
      <c r="B1073" t="str">
        <f>CSV!M1072</f>
        <v/>
      </c>
      <c r="C1073" t="str">
        <f>CSV!O1072</f>
        <v/>
      </c>
      <c r="D1073" s="6" t="e">
        <f>CSV!P1072</f>
        <v>#VALUE!</v>
      </c>
      <c r="F1073" t="str">
        <f>CSV!K1072</f>
        <v/>
      </c>
      <c r="G1073" t="str">
        <f>CSV!L1072</f>
        <v/>
      </c>
      <c r="H1073" t="str">
        <f>IFERROR(VLOOKUP(G1073,Sheet3!B:C,2,0),"")</f>
        <v/>
      </c>
      <c r="I1073">
        <v>6</v>
      </c>
      <c r="K1073" t="e">
        <f>VLOOKUP(G1073,Sheet3!B:E,4,0)</f>
        <v>#N/A</v>
      </c>
      <c r="O1073" s="9" t="e">
        <f t="shared" si="16"/>
        <v>#N/A</v>
      </c>
      <c r="P1073" s="10" t="e">
        <f>VLOOKUP(C1073,DE_PARA!H:I,2,0)</f>
        <v>#N/A</v>
      </c>
      <c r="Q1073" s="10" t="e">
        <f>VLOOKUP(F1073,'BASE CONTATOS'!C:D,2,0)</f>
        <v>#N/A</v>
      </c>
    </row>
    <row r="1074" spans="2:17" x14ac:dyDescent="0.3">
      <c r="B1074" t="str">
        <f>CSV!M1073</f>
        <v/>
      </c>
      <c r="C1074" t="str">
        <f>CSV!O1073</f>
        <v/>
      </c>
      <c r="D1074" s="6" t="e">
        <f>CSV!P1073</f>
        <v>#VALUE!</v>
      </c>
      <c r="F1074" t="str">
        <f>CSV!K1073</f>
        <v/>
      </c>
      <c r="G1074" t="str">
        <f>CSV!L1073</f>
        <v/>
      </c>
      <c r="H1074" t="str">
        <f>IFERROR(VLOOKUP(G1074,Sheet3!B:C,2,0),"")</f>
        <v/>
      </c>
      <c r="I1074">
        <v>1</v>
      </c>
      <c r="K1074" t="e">
        <f>VLOOKUP(G1074,Sheet3!B:E,4,0)</f>
        <v>#N/A</v>
      </c>
      <c r="O1074" s="9" t="e">
        <f t="shared" si="16"/>
        <v>#N/A</v>
      </c>
      <c r="P1074" s="10" t="e">
        <f>VLOOKUP(C1074,DE_PARA!H:I,2,0)</f>
        <v>#N/A</v>
      </c>
      <c r="Q1074" s="10" t="e">
        <f>VLOOKUP(F1074,'BASE CONTATOS'!C:D,2,0)</f>
        <v>#N/A</v>
      </c>
    </row>
    <row r="1075" spans="2:17" x14ac:dyDescent="0.3">
      <c r="B1075" t="str">
        <f>CSV!M1074</f>
        <v/>
      </c>
      <c r="C1075" t="str">
        <f>CSV!O1074</f>
        <v/>
      </c>
      <c r="D1075" s="6" t="e">
        <f>CSV!P1074</f>
        <v>#VALUE!</v>
      </c>
      <c r="F1075" t="str">
        <f>CSV!K1074</f>
        <v/>
      </c>
      <c r="G1075" t="str">
        <f>CSV!L1074</f>
        <v/>
      </c>
      <c r="H1075" t="str">
        <f>IFERROR(VLOOKUP(G1075,Sheet3!B:C,2,0),"")</f>
        <v/>
      </c>
      <c r="I1075">
        <v>4</v>
      </c>
      <c r="K1075" t="e">
        <f>VLOOKUP(G1075,Sheet3!B:E,4,0)</f>
        <v>#N/A</v>
      </c>
      <c r="O1075" s="9" t="e">
        <f t="shared" si="16"/>
        <v>#N/A</v>
      </c>
      <c r="P1075" s="10" t="e">
        <f>VLOOKUP(C1075,DE_PARA!H:I,2,0)</f>
        <v>#N/A</v>
      </c>
      <c r="Q1075" s="10" t="e">
        <f>VLOOKUP(F1075,'BASE CONTATOS'!C:D,2,0)</f>
        <v>#N/A</v>
      </c>
    </row>
    <row r="1076" spans="2:17" x14ac:dyDescent="0.3">
      <c r="B1076" t="str">
        <f>CSV!M1075</f>
        <v/>
      </c>
      <c r="C1076" t="str">
        <f>CSV!O1075</f>
        <v/>
      </c>
      <c r="D1076" s="6" t="e">
        <f>CSV!P1075</f>
        <v>#VALUE!</v>
      </c>
      <c r="F1076" t="str">
        <f>CSV!K1075</f>
        <v/>
      </c>
      <c r="G1076" t="str">
        <f>CSV!L1075</f>
        <v/>
      </c>
      <c r="H1076" t="str">
        <f>IFERROR(VLOOKUP(G1076,Sheet3!B:C,2,0),"")</f>
        <v/>
      </c>
      <c r="I1076">
        <v>8</v>
      </c>
      <c r="K1076" t="e">
        <f>VLOOKUP(G1076,Sheet3!B:E,4,0)</f>
        <v>#N/A</v>
      </c>
      <c r="O1076" s="9" t="e">
        <f t="shared" si="16"/>
        <v>#N/A</v>
      </c>
      <c r="P1076" s="10" t="e">
        <f>VLOOKUP(C1076,DE_PARA!H:I,2,0)</f>
        <v>#N/A</v>
      </c>
      <c r="Q1076" s="10" t="e">
        <f>VLOOKUP(F1076,'BASE CONTATOS'!C:D,2,0)</f>
        <v>#N/A</v>
      </c>
    </row>
    <row r="1077" spans="2:17" x14ac:dyDescent="0.3">
      <c r="B1077" t="str">
        <f>CSV!M1076</f>
        <v/>
      </c>
      <c r="C1077" t="str">
        <f>CSV!O1076</f>
        <v/>
      </c>
      <c r="D1077" s="6" t="e">
        <f>CSV!P1076</f>
        <v>#VALUE!</v>
      </c>
      <c r="F1077" t="str">
        <f>CSV!K1076</f>
        <v/>
      </c>
      <c r="G1077" t="str">
        <f>CSV!L1076</f>
        <v/>
      </c>
      <c r="H1077" t="str">
        <f>IFERROR(VLOOKUP(G1077,Sheet3!B:C,2,0),"")</f>
        <v/>
      </c>
      <c r="I1077">
        <v>7</v>
      </c>
      <c r="K1077" t="e">
        <f>VLOOKUP(G1077,Sheet3!B:E,4,0)</f>
        <v>#N/A</v>
      </c>
      <c r="O1077" s="9" t="e">
        <f t="shared" si="16"/>
        <v>#N/A</v>
      </c>
      <c r="P1077" s="10" t="e">
        <f>VLOOKUP(C1077,DE_PARA!H:I,2,0)</f>
        <v>#N/A</v>
      </c>
      <c r="Q1077" s="10" t="e">
        <f>VLOOKUP(F1077,'BASE CONTATOS'!C:D,2,0)</f>
        <v>#N/A</v>
      </c>
    </row>
    <row r="1078" spans="2:17" x14ac:dyDescent="0.3">
      <c r="B1078" t="str">
        <f>CSV!M1077</f>
        <v/>
      </c>
      <c r="C1078" t="str">
        <f>CSV!O1077</f>
        <v/>
      </c>
      <c r="D1078" s="6" t="e">
        <f>CSV!P1077</f>
        <v>#VALUE!</v>
      </c>
      <c r="F1078" t="str">
        <f>CSV!K1077</f>
        <v/>
      </c>
      <c r="G1078" t="str">
        <f>CSV!L1077</f>
        <v/>
      </c>
      <c r="H1078" t="str">
        <f>IFERROR(VLOOKUP(G1078,Sheet3!B:C,2,0),"")</f>
        <v/>
      </c>
      <c r="I1078">
        <v>10</v>
      </c>
      <c r="K1078" t="e">
        <f>VLOOKUP(G1078,Sheet3!B:E,4,0)</f>
        <v>#N/A</v>
      </c>
      <c r="O1078" s="9" t="e">
        <f t="shared" si="16"/>
        <v>#N/A</v>
      </c>
      <c r="P1078" s="10" t="e">
        <f>VLOOKUP(C1078,DE_PARA!H:I,2,0)</f>
        <v>#N/A</v>
      </c>
      <c r="Q1078" s="10" t="e">
        <f>VLOOKUP(F1078,'BASE CONTATOS'!C:D,2,0)</f>
        <v>#N/A</v>
      </c>
    </row>
    <row r="1079" spans="2:17" x14ac:dyDescent="0.3">
      <c r="B1079" t="str">
        <f>CSV!M1078</f>
        <v/>
      </c>
      <c r="C1079" t="str">
        <f>CSV!O1078</f>
        <v/>
      </c>
      <c r="D1079" s="6" t="e">
        <f>CSV!P1078</f>
        <v>#VALUE!</v>
      </c>
      <c r="F1079" t="str">
        <f>CSV!K1078</f>
        <v/>
      </c>
      <c r="G1079" t="str">
        <f>CSV!L1078</f>
        <v/>
      </c>
      <c r="H1079" t="str">
        <f>IFERROR(VLOOKUP(G1079,Sheet3!B:C,2,0),"")</f>
        <v/>
      </c>
      <c r="I1079">
        <v>3</v>
      </c>
      <c r="K1079" t="e">
        <f>VLOOKUP(G1079,Sheet3!B:E,4,0)</f>
        <v>#N/A</v>
      </c>
      <c r="O1079" s="9" t="e">
        <f t="shared" si="16"/>
        <v>#N/A</v>
      </c>
      <c r="P1079" s="10" t="e">
        <f>VLOOKUP(C1079,DE_PARA!H:I,2,0)</f>
        <v>#N/A</v>
      </c>
      <c r="Q1079" s="10" t="e">
        <f>VLOOKUP(F1079,'BASE CONTATOS'!C:D,2,0)</f>
        <v>#N/A</v>
      </c>
    </row>
    <row r="1080" spans="2:17" x14ac:dyDescent="0.3">
      <c r="B1080" t="str">
        <f>CSV!M1079</f>
        <v/>
      </c>
      <c r="C1080" t="str">
        <f>CSV!O1079</f>
        <v/>
      </c>
      <c r="D1080" s="6" t="e">
        <f>CSV!P1079</f>
        <v>#VALUE!</v>
      </c>
      <c r="F1080" t="str">
        <f>CSV!K1079</f>
        <v/>
      </c>
      <c r="G1080" t="str">
        <f>CSV!L1079</f>
        <v/>
      </c>
      <c r="H1080" t="str">
        <f>IFERROR(VLOOKUP(G1080,Sheet3!B:C,2,0),"")</f>
        <v/>
      </c>
      <c r="I1080">
        <v>1</v>
      </c>
      <c r="K1080" t="e">
        <f>VLOOKUP(G1080,Sheet3!B:E,4,0)</f>
        <v>#N/A</v>
      </c>
      <c r="O1080" s="9" t="e">
        <f t="shared" si="16"/>
        <v>#N/A</v>
      </c>
      <c r="P1080" s="10" t="e">
        <f>VLOOKUP(C1080,DE_PARA!H:I,2,0)</f>
        <v>#N/A</v>
      </c>
      <c r="Q1080" s="10" t="e">
        <f>VLOOKUP(F1080,'BASE CONTATOS'!C:D,2,0)</f>
        <v>#N/A</v>
      </c>
    </row>
    <row r="1081" spans="2:17" x14ac:dyDescent="0.3">
      <c r="B1081" t="str">
        <f>CSV!M1080</f>
        <v/>
      </c>
      <c r="C1081" t="str">
        <f>CSV!O1080</f>
        <v/>
      </c>
      <c r="D1081" s="6" t="e">
        <f>CSV!P1080</f>
        <v>#VALUE!</v>
      </c>
      <c r="F1081" t="str">
        <f>CSV!K1080</f>
        <v/>
      </c>
      <c r="G1081" t="str">
        <f>CSV!L1080</f>
        <v/>
      </c>
      <c r="H1081" t="str">
        <f>IFERROR(VLOOKUP(G1081,Sheet3!B:C,2,0),"")</f>
        <v/>
      </c>
      <c r="I1081">
        <v>6</v>
      </c>
      <c r="K1081" t="e">
        <f>VLOOKUP(G1081,Sheet3!B:E,4,0)</f>
        <v>#N/A</v>
      </c>
      <c r="O1081" s="9" t="e">
        <f t="shared" si="16"/>
        <v>#N/A</v>
      </c>
      <c r="P1081" s="10" t="e">
        <f>VLOOKUP(C1081,DE_PARA!H:I,2,0)</f>
        <v>#N/A</v>
      </c>
      <c r="Q1081" s="10" t="e">
        <f>VLOOKUP(F1081,'BASE CONTATOS'!C:D,2,0)</f>
        <v>#N/A</v>
      </c>
    </row>
    <row r="1082" spans="2:17" x14ac:dyDescent="0.3">
      <c r="B1082" t="str">
        <f>CSV!M1081</f>
        <v/>
      </c>
      <c r="C1082" t="str">
        <f>CSV!O1081</f>
        <v/>
      </c>
      <c r="D1082" s="6" t="e">
        <f>CSV!P1081</f>
        <v>#VALUE!</v>
      </c>
      <c r="F1082" t="str">
        <f>CSV!K1081</f>
        <v/>
      </c>
      <c r="G1082" t="str">
        <f>CSV!L1081</f>
        <v/>
      </c>
      <c r="H1082" t="str">
        <f>IFERROR(VLOOKUP(G1082,Sheet3!B:C,2,0),"")</f>
        <v/>
      </c>
      <c r="I1082">
        <v>7</v>
      </c>
      <c r="K1082" t="e">
        <f>VLOOKUP(G1082,Sheet3!B:E,4,0)</f>
        <v>#N/A</v>
      </c>
      <c r="O1082" s="9" t="e">
        <f t="shared" si="16"/>
        <v>#N/A</v>
      </c>
      <c r="P1082" s="10" t="e">
        <f>VLOOKUP(C1082,DE_PARA!H:I,2,0)</f>
        <v>#N/A</v>
      </c>
      <c r="Q1082" s="10" t="e">
        <f>VLOOKUP(F1082,'BASE CONTATOS'!C:D,2,0)</f>
        <v>#N/A</v>
      </c>
    </row>
    <row r="1083" spans="2:17" x14ac:dyDescent="0.3">
      <c r="B1083" t="str">
        <f>CSV!M1082</f>
        <v/>
      </c>
      <c r="C1083" t="str">
        <f>CSV!O1082</f>
        <v/>
      </c>
      <c r="D1083" s="6" t="e">
        <f>CSV!P1082</f>
        <v>#VALUE!</v>
      </c>
      <c r="F1083" t="str">
        <f>CSV!K1082</f>
        <v/>
      </c>
      <c r="G1083" t="str">
        <f>CSV!L1082</f>
        <v/>
      </c>
      <c r="H1083" t="str">
        <f>IFERROR(VLOOKUP(G1083,Sheet3!B:C,2,0),"")</f>
        <v/>
      </c>
      <c r="I1083">
        <v>1</v>
      </c>
      <c r="K1083" t="e">
        <f>VLOOKUP(G1083,Sheet3!B:E,4,0)</f>
        <v>#N/A</v>
      </c>
      <c r="O1083" s="9" t="e">
        <f t="shared" si="16"/>
        <v>#N/A</v>
      </c>
      <c r="P1083" s="10" t="e">
        <f>VLOOKUP(C1083,DE_PARA!H:I,2,0)</f>
        <v>#N/A</v>
      </c>
      <c r="Q1083" s="10" t="e">
        <f>VLOOKUP(F1083,'BASE CONTATOS'!C:D,2,0)</f>
        <v>#N/A</v>
      </c>
    </row>
    <row r="1084" spans="2:17" x14ac:dyDescent="0.3">
      <c r="B1084" t="str">
        <f>CSV!M1083</f>
        <v/>
      </c>
      <c r="C1084" t="str">
        <f>CSV!O1083</f>
        <v/>
      </c>
      <c r="D1084" s="6" t="e">
        <f>CSV!P1083</f>
        <v>#VALUE!</v>
      </c>
      <c r="F1084" t="str">
        <f>CSV!K1083</f>
        <v/>
      </c>
      <c r="G1084" t="str">
        <f>CSV!L1083</f>
        <v/>
      </c>
      <c r="H1084" t="str">
        <f>IFERROR(VLOOKUP(G1084,Sheet3!B:C,2,0),"")</f>
        <v/>
      </c>
      <c r="I1084">
        <v>2</v>
      </c>
      <c r="K1084" t="e">
        <f>VLOOKUP(G1084,Sheet3!B:E,4,0)</f>
        <v>#N/A</v>
      </c>
      <c r="O1084" s="9" t="e">
        <f t="shared" si="16"/>
        <v>#N/A</v>
      </c>
      <c r="P1084" s="10" t="e">
        <f>VLOOKUP(C1084,DE_PARA!H:I,2,0)</f>
        <v>#N/A</v>
      </c>
      <c r="Q1084" s="10" t="e">
        <f>VLOOKUP(F1084,'BASE CONTATOS'!C:D,2,0)</f>
        <v>#N/A</v>
      </c>
    </row>
    <row r="1085" spans="2:17" x14ac:dyDescent="0.3">
      <c r="B1085" t="str">
        <f>CSV!M1084</f>
        <v/>
      </c>
      <c r="C1085" t="str">
        <f>CSV!O1084</f>
        <v/>
      </c>
      <c r="D1085" s="6" t="e">
        <f>CSV!P1084</f>
        <v>#VALUE!</v>
      </c>
      <c r="F1085" t="str">
        <f>CSV!K1084</f>
        <v/>
      </c>
      <c r="G1085" t="str">
        <f>CSV!L1084</f>
        <v/>
      </c>
      <c r="H1085" t="str">
        <f>IFERROR(VLOOKUP(G1085,Sheet3!B:C,2,0),"")</f>
        <v/>
      </c>
      <c r="I1085">
        <v>5</v>
      </c>
      <c r="K1085" t="e">
        <f>VLOOKUP(G1085,Sheet3!B:E,4,0)</f>
        <v>#N/A</v>
      </c>
      <c r="O1085" s="9" t="e">
        <f t="shared" si="16"/>
        <v>#N/A</v>
      </c>
      <c r="P1085" s="10" t="e">
        <f>VLOOKUP(C1085,DE_PARA!H:I,2,0)</f>
        <v>#N/A</v>
      </c>
      <c r="Q1085" s="10" t="e">
        <f>VLOOKUP(F1085,'BASE CONTATOS'!C:D,2,0)</f>
        <v>#N/A</v>
      </c>
    </row>
    <row r="1086" spans="2:17" x14ac:dyDescent="0.3">
      <c r="B1086" t="str">
        <f>CSV!M1085</f>
        <v/>
      </c>
      <c r="C1086" t="str">
        <f>CSV!O1085</f>
        <v/>
      </c>
      <c r="D1086" s="6" t="e">
        <f>CSV!P1085</f>
        <v>#VALUE!</v>
      </c>
      <c r="F1086" t="str">
        <f>CSV!K1085</f>
        <v/>
      </c>
      <c r="G1086" t="str">
        <f>CSV!L1085</f>
        <v/>
      </c>
      <c r="H1086" t="str">
        <f>IFERROR(VLOOKUP(G1086,Sheet3!B:C,2,0),"")</f>
        <v/>
      </c>
      <c r="I1086">
        <v>4</v>
      </c>
      <c r="K1086" t="e">
        <f>VLOOKUP(G1086,Sheet3!B:E,4,0)</f>
        <v>#N/A</v>
      </c>
      <c r="O1086" s="9" t="e">
        <f t="shared" si="16"/>
        <v>#N/A</v>
      </c>
      <c r="P1086" s="10" t="e">
        <f>VLOOKUP(C1086,DE_PARA!H:I,2,0)</f>
        <v>#N/A</v>
      </c>
      <c r="Q1086" s="10" t="e">
        <f>VLOOKUP(F1086,'BASE CONTATOS'!C:D,2,0)</f>
        <v>#N/A</v>
      </c>
    </row>
    <row r="1087" spans="2:17" x14ac:dyDescent="0.3">
      <c r="B1087" t="str">
        <f>CSV!M1086</f>
        <v/>
      </c>
      <c r="C1087" t="str">
        <f>CSV!O1086</f>
        <v/>
      </c>
      <c r="D1087" s="6" t="e">
        <f>CSV!P1086</f>
        <v>#VALUE!</v>
      </c>
      <c r="F1087" t="str">
        <f>CSV!K1086</f>
        <v/>
      </c>
      <c r="G1087" t="str">
        <f>CSV!L1086</f>
        <v/>
      </c>
      <c r="H1087" t="str">
        <f>IFERROR(VLOOKUP(G1087,Sheet3!B:C,2,0),"")</f>
        <v/>
      </c>
      <c r="I1087">
        <v>6</v>
      </c>
      <c r="K1087" t="e">
        <f>VLOOKUP(G1087,Sheet3!B:E,4,0)</f>
        <v>#N/A</v>
      </c>
      <c r="O1087" s="9" t="e">
        <f t="shared" si="16"/>
        <v>#N/A</v>
      </c>
      <c r="P1087" s="10" t="e">
        <f>VLOOKUP(C1087,DE_PARA!H:I,2,0)</f>
        <v>#N/A</v>
      </c>
      <c r="Q1087" s="10" t="e">
        <f>VLOOKUP(F1087,'BASE CONTATOS'!C:D,2,0)</f>
        <v>#N/A</v>
      </c>
    </row>
    <row r="1088" spans="2:17" x14ac:dyDescent="0.3">
      <c r="B1088" t="str">
        <f>CSV!M1087</f>
        <v/>
      </c>
      <c r="C1088" t="str">
        <f>CSV!O1087</f>
        <v/>
      </c>
      <c r="D1088" s="6" t="e">
        <f>CSV!P1087</f>
        <v>#VALUE!</v>
      </c>
      <c r="F1088" t="str">
        <f>CSV!K1087</f>
        <v/>
      </c>
      <c r="G1088" t="str">
        <f>CSV!L1087</f>
        <v/>
      </c>
      <c r="H1088" t="str">
        <f>IFERROR(VLOOKUP(G1088,Sheet3!B:C,2,0),"")</f>
        <v/>
      </c>
      <c r="I1088">
        <v>1</v>
      </c>
      <c r="K1088" t="e">
        <f>VLOOKUP(G1088,Sheet3!B:E,4,0)</f>
        <v>#N/A</v>
      </c>
      <c r="O1088" s="9" t="e">
        <f t="shared" si="16"/>
        <v>#N/A</v>
      </c>
      <c r="P1088" s="10" t="e">
        <f>VLOOKUP(C1088,DE_PARA!H:I,2,0)</f>
        <v>#N/A</v>
      </c>
      <c r="Q1088" s="10" t="e">
        <f>VLOOKUP(F1088,'BASE CONTATOS'!C:D,2,0)</f>
        <v>#N/A</v>
      </c>
    </row>
    <row r="1089" spans="2:17" x14ac:dyDescent="0.3">
      <c r="B1089" t="str">
        <f>CSV!M1088</f>
        <v/>
      </c>
      <c r="C1089" t="str">
        <f>CSV!O1088</f>
        <v/>
      </c>
      <c r="D1089" s="6" t="e">
        <f>CSV!P1088</f>
        <v>#VALUE!</v>
      </c>
      <c r="F1089" t="str">
        <f>CSV!K1088</f>
        <v/>
      </c>
      <c r="G1089" t="str">
        <f>CSV!L1088</f>
        <v/>
      </c>
      <c r="H1089" t="str">
        <f>IFERROR(VLOOKUP(G1089,Sheet3!B:C,2,0),"")</f>
        <v/>
      </c>
      <c r="I1089">
        <v>8</v>
      </c>
      <c r="K1089" t="e">
        <f>VLOOKUP(G1089,Sheet3!B:E,4,0)</f>
        <v>#N/A</v>
      </c>
      <c r="O1089" s="9" t="e">
        <f t="shared" si="16"/>
        <v>#N/A</v>
      </c>
      <c r="P1089" s="10" t="e">
        <f>VLOOKUP(C1089,DE_PARA!H:I,2,0)</f>
        <v>#N/A</v>
      </c>
      <c r="Q1089" s="10" t="e">
        <f>VLOOKUP(F1089,'BASE CONTATOS'!C:D,2,0)</f>
        <v>#N/A</v>
      </c>
    </row>
    <row r="1090" spans="2:17" x14ac:dyDescent="0.3">
      <c r="B1090" t="str">
        <f>CSV!M1089</f>
        <v/>
      </c>
      <c r="C1090" t="str">
        <f>CSV!O1089</f>
        <v/>
      </c>
      <c r="D1090" s="6" t="e">
        <f>CSV!P1089</f>
        <v>#VALUE!</v>
      </c>
      <c r="F1090" t="str">
        <f>CSV!K1089</f>
        <v/>
      </c>
      <c r="G1090" t="str">
        <f>CSV!L1089</f>
        <v/>
      </c>
      <c r="H1090" t="str">
        <f>IFERROR(VLOOKUP(G1090,Sheet3!B:C,2,0),"")</f>
        <v/>
      </c>
      <c r="I1090">
        <v>1</v>
      </c>
      <c r="K1090" t="e">
        <f>VLOOKUP(G1090,Sheet3!B:E,4,0)</f>
        <v>#N/A</v>
      </c>
      <c r="O1090" s="9" t="e">
        <f t="shared" si="16"/>
        <v>#N/A</v>
      </c>
      <c r="P1090" s="10" t="e">
        <f>VLOOKUP(C1090,DE_PARA!H:I,2,0)</f>
        <v>#N/A</v>
      </c>
      <c r="Q1090" s="10" t="e">
        <f>VLOOKUP(F1090,'BASE CONTATOS'!C:D,2,0)</f>
        <v>#N/A</v>
      </c>
    </row>
    <row r="1091" spans="2:17" x14ac:dyDescent="0.3">
      <c r="B1091" t="str">
        <f>CSV!M1090</f>
        <v/>
      </c>
      <c r="C1091" t="str">
        <f>CSV!O1090</f>
        <v/>
      </c>
      <c r="D1091" s="6" t="e">
        <f>CSV!P1090</f>
        <v>#VALUE!</v>
      </c>
      <c r="F1091" t="str">
        <f>CSV!K1090</f>
        <v/>
      </c>
      <c r="G1091" t="str">
        <f>CSV!L1090</f>
        <v/>
      </c>
      <c r="H1091" t="str">
        <f>IFERROR(VLOOKUP(G1091,Sheet3!B:C,2,0),"")</f>
        <v/>
      </c>
      <c r="I1091">
        <v>1</v>
      </c>
      <c r="K1091" t="e">
        <f>VLOOKUP(G1091,Sheet3!B:E,4,0)</f>
        <v>#N/A</v>
      </c>
      <c r="O1091" s="9" t="e">
        <f t="shared" ref="O1091:O1154" si="17">IF(K1091&gt;0,K1091,"PENDENTE")</f>
        <v>#N/A</v>
      </c>
      <c r="P1091" s="10" t="e">
        <f>VLOOKUP(C1091,DE_PARA!H:I,2,0)</f>
        <v>#N/A</v>
      </c>
      <c r="Q1091" s="10" t="e">
        <f>VLOOKUP(F1091,'BASE CONTATOS'!C:D,2,0)</f>
        <v>#N/A</v>
      </c>
    </row>
    <row r="1092" spans="2:17" x14ac:dyDescent="0.3">
      <c r="B1092" t="str">
        <f>CSV!M1091</f>
        <v/>
      </c>
      <c r="C1092" t="str">
        <f>CSV!O1091</f>
        <v/>
      </c>
      <c r="D1092" s="6" t="e">
        <f>CSV!P1091</f>
        <v>#VALUE!</v>
      </c>
      <c r="F1092" t="str">
        <f>CSV!K1091</f>
        <v/>
      </c>
      <c r="G1092" t="str">
        <f>CSV!L1091</f>
        <v/>
      </c>
      <c r="H1092" t="str">
        <f>IFERROR(VLOOKUP(G1092,Sheet3!B:C,2,0),"")</f>
        <v/>
      </c>
      <c r="I1092">
        <v>8</v>
      </c>
      <c r="K1092" t="e">
        <f>VLOOKUP(G1092,Sheet3!B:E,4,0)</f>
        <v>#N/A</v>
      </c>
      <c r="O1092" s="9" t="e">
        <f t="shared" si="17"/>
        <v>#N/A</v>
      </c>
      <c r="P1092" s="10" t="e">
        <f>VLOOKUP(C1092,DE_PARA!H:I,2,0)</f>
        <v>#N/A</v>
      </c>
      <c r="Q1092" s="10" t="e">
        <f>VLOOKUP(F1092,'BASE CONTATOS'!C:D,2,0)</f>
        <v>#N/A</v>
      </c>
    </row>
    <row r="1093" spans="2:17" x14ac:dyDescent="0.3">
      <c r="B1093" t="str">
        <f>CSV!M1092</f>
        <v/>
      </c>
      <c r="C1093" t="str">
        <f>CSV!O1092</f>
        <v/>
      </c>
      <c r="D1093" s="6" t="e">
        <f>CSV!P1092</f>
        <v>#VALUE!</v>
      </c>
      <c r="F1093" t="str">
        <f>CSV!K1092</f>
        <v/>
      </c>
      <c r="G1093" t="str">
        <f>CSV!L1092</f>
        <v/>
      </c>
      <c r="H1093" t="str">
        <f>IFERROR(VLOOKUP(G1093,Sheet3!B:C,2,0),"")</f>
        <v/>
      </c>
      <c r="I1093">
        <v>1</v>
      </c>
      <c r="K1093" t="e">
        <f>VLOOKUP(G1093,Sheet3!B:E,4,0)</f>
        <v>#N/A</v>
      </c>
      <c r="O1093" s="9" t="e">
        <f t="shared" si="17"/>
        <v>#N/A</v>
      </c>
      <c r="P1093" s="10" t="e">
        <f>VLOOKUP(C1093,DE_PARA!H:I,2,0)</f>
        <v>#N/A</v>
      </c>
      <c r="Q1093" s="10" t="e">
        <f>VLOOKUP(F1093,'BASE CONTATOS'!C:D,2,0)</f>
        <v>#N/A</v>
      </c>
    </row>
    <row r="1094" spans="2:17" x14ac:dyDescent="0.3">
      <c r="B1094" t="str">
        <f>CSV!M1093</f>
        <v/>
      </c>
      <c r="C1094" t="str">
        <f>CSV!O1093</f>
        <v/>
      </c>
      <c r="D1094" s="6" t="e">
        <f>CSV!P1093</f>
        <v>#VALUE!</v>
      </c>
      <c r="F1094" t="str">
        <f>CSV!K1093</f>
        <v/>
      </c>
      <c r="G1094" t="str">
        <f>CSV!L1093</f>
        <v/>
      </c>
      <c r="H1094" t="str">
        <f>IFERROR(VLOOKUP(G1094,Sheet3!B:C,2,0),"")</f>
        <v/>
      </c>
      <c r="I1094">
        <v>6</v>
      </c>
      <c r="K1094" t="e">
        <f>VLOOKUP(G1094,Sheet3!B:E,4,0)</f>
        <v>#N/A</v>
      </c>
      <c r="O1094" s="9" t="e">
        <f t="shared" si="17"/>
        <v>#N/A</v>
      </c>
      <c r="P1094" s="10" t="e">
        <f>VLOOKUP(C1094,DE_PARA!H:I,2,0)</f>
        <v>#N/A</v>
      </c>
      <c r="Q1094" s="10" t="e">
        <f>VLOOKUP(F1094,'BASE CONTATOS'!C:D,2,0)</f>
        <v>#N/A</v>
      </c>
    </row>
    <row r="1095" spans="2:17" x14ac:dyDescent="0.3">
      <c r="B1095" t="str">
        <f>CSV!M1094</f>
        <v/>
      </c>
      <c r="C1095" t="str">
        <f>CSV!O1094</f>
        <v/>
      </c>
      <c r="D1095" s="6" t="e">
        <f>CSV!P1094</f>
        <v>#VALUE!</v>
      </c>
      <c r="F1095" t="str">
        <f>CSV!K1094</f>
        <v/>
      </c>
      <c r="G1095" t="str">
        <f>CSV!L1094</f>
        <v/>
      </c>
      <c r="H1095" t="str">
        <f>IFERROR(VLOOKUP(G1095,Sheet3!B:C,2,0),"")</f>
        <v/>
      </c>
      <c r="I1095">
        <v>2</v>
      </c>
      <c r="K1095" t="e">
        <f>VLOOKUP(G1095,Sheet3!B:E,4,0)</f>
        <v>#N/A</v>
      </c>
      <c r="O1095" s="9" t="e">
        <f t="shared" si="17"/>
        <v>#N/A</v>
      </c>
      <c r="P1095" s="10" t="e">
        <f>VLOOKUP(C1095,DE_PARA!H:I,2,0)</f>
        <v>#N/A</v>
      </c>
      <c r="Q1095" s="10" t="e">
        <f>VLOOKUP(F1095,'BASE CONTATOS'!C:D,2,0)</f>
        <v>#N/A</v>
      </c>
    </row>
    <row r="1096" spans="2:17" x14ac:dyDescent="0.3">
      <c r="B1096" t="str">
        <f>CSV!M1095</f>
        <v/>
      </c>
      <c r="C1096" t="str">
        <f>CSV!O1095</f>
        <v/>
      </c>
      <c r="D1096" s="6" t="e">
        <f>CSV!P1095</f>
        <v>#VALUE!</v>
      </c>
      <c r="F1096" t="str">
        <f>CSV!K1095</f>
        <v/>
      </c>
      <c r="G1096" t="str">
        <f>CSV!L1095</f>
        <v/>
      </c>
      <c r="H1096" t="str">
        <f>IFERROR(VLOOKUP(G1096,Sheet3!B:C,2,0),"")</f>
        <v/>
      </c>
      <c r="I1096">
        <v>7</v>
      </c>
      <c r="K1096" t="e">
        <f>VLOOKUP(G1096,Sheet3!B:E,4,0)</f>
        <v>#N/A</v>
      </c>
      <c r="O1096" s="9" t="e">
        <f t="shared" si="17"/>
        <v>#N/A</v>
      </c>
      <c r="P1096" s="10" t="e">
        <f>VLOOKUP(C1096,DE_PARA!H:I,2,0)</f>
        <v>#N/A</v>
      </c>
      <c r="Q1096" s="10" t="e">
        <f>VLOOKUP(F1096,'BASE CONTATOS'!C:D,2,0)</f>
        <v>#N/A</v>
      </c>
    </row>
    <row r="1097" spans="2:17" x14ac:dyDescent="0.3">
      <c r="B1097" t="str">
        <f>CSV!M1096</f>
        <v/>
      </c>
      <c r="C1097" t="str">
        <f>CSV!O1096</f>
        <v/>
      </c>
      <c r="D1097" s="6" t="e">
        <f>CSV!P1096</f>
        <v>#VALUE!</v>
      </c>
      <c r="F1097" t="str">
        <f>CSV!K1096</f>
        <v/>
      </c>
      <c r="G1097" t="str">
        <f>CSV!L1096</f>
        <v/>
      </c>
      <c r="H1097" t="str">
        <f>IFERROR(VLOOKUP(G1097,Sheet3!B:C,2,0),"")</f>
        <v/>
      </c>
      <c r="I1097">
        <v>3</v>
      </c>
      <c r="K1097" t="e">
        <f>VLOOKUP(G1097,Sheet3!B:E,4,0)</f>
        <v>#N/A</v>
      </c>
      <c r="O1097" s="9" t="e">
        <f t="shared" si="17"/>
        <v>#N/A</v>
      </c>
      <c r="P1097" s="10" t="e">
        <f>VLOOKUP(C1097,DE_PARA!H:I,2,0)</f>
        <v>#N/A</v>
      </c>
      <c r="Q1097" s="10" t="e">
        <f>VLOOKUP(F1097,'BASE CONTATOS'!C:D,2,0)</f>
        <v>#N/A</v>
      </c>
    </row>
    <row r="1098" spans="2:17" x14ac:dyDescent="0.3">
      <c r="B1098" t="str">
        <f>CSV!M1097</f>
        <v/>
      </c>
      <c r="C1098" t="str">
        <f>CSV!O1097</f>
        <v/>
      </c>
      <c r="D1098" s="6" t="e">
        <f>CSV!P1097</f>
        <v>#VALUE!</v>
      </c>
      <c r="F1098" t="str">
        <f>CSV!K1097</f>
        <v/>
      </c>
      <c r="G1098" t="str">
        <f>CSV!L1097</f>
        <v/>
      </c>
      <c r="H1098" t="str">
        <f>IFERROR(VLOOKUP(G1098,Sheet3!B:C,2,0),"")</f>
        <v/>
      </c>
      <c r="I1098">
        <v>6</v>
      </c>
      <c r="K1098" t="e">
        <f>VLOOKUP(G1098,Sheet3!B:E,4,0)</f>
        <v>#N/A</v>
      </c>
      <c r="O1098" s="9" t="e">
        <f t="shared" si="17"/>
        <v>#N/A</v>
      </c>
      <c r="P1098" s="10" t="e">
        <f>VLOOKUP(C1098,DE_PARA!H:I,2,0)</f>
        <v>#N/A</v>
      </c>
      <c r="Q1098" s="10" t="e">
        <f>VLOOKUP(F1098,'BASE CONTATOS'!C:D,2,0)</f>
        <v>#N/A</v>
      </c>
    </row>
    <row r="1099" spans="2:17" x14ac:dyDescent="0.3">
      <c r="B1099" t="str">
        <f>CSV!M1098</f>
        <v/>
      </c>
      <c r="C1099" t="str">
        <f>CSV!O1098</f>
        <v/>
      </c>
      <c r="D1099" s="6" t="e">
        <f>CSV!P1098</f>
        <v>#VALUE!</v>
      </c>
      <c r="F1099" t="str">
        <f>CSV!K1098</f>
        <v/>
      </c>
      <c r="G1099" t="str">
        <f>CSV!L1098</f>
        <v/>
      </c>
      <c r="H1099" t="str">
        <f>IFERROR(VLOOKUP(G1099,Sheet3!B:C,2,0),"")</f>
        <v/>
      </c>
      <c r="I1099">
        <v>8</v>
      </c>
      <c r="K1099" t="e">
        <f>VLOOKUP(G1099,Sheet3!B:E,4,0)</f>
        <v>#N/A</v>
      </c>
      <c r="O1099" s="9" t="e">
        <f t="shared" si="17"/>
        <v>#N/A</v>
      </c>
      <c r="P1099" s="10" t="e">
        <f>VLOOKUP(C1099,DE_PARA!H:I,2,0)</f>
        <v>#N/A</v>
      </c>
      <c r="Q1099" s="10" t="e">
        <f>VLOOKUP(F1099,'BASE CONTATOS'!C:D,2,0)</f>
        <v>#N/A</v>
      </c>
    </row>
    <row r="1100" spans="2:17" x14ac:dyDescent="0.3">
      <c r="B1100" t="str">
        <f>CSV!M1099</f>
        <v/>
      </c>
      <c r="C1100" t="str">
        <f>CSV!O1099</f>
        <v/>
      </c>
      <c r="D1100" s="6" t="e">
        <f>CSV!P1099</f>
        <v>#VALUE!</v>
      </c>
      <c r="F1100" t="str">
        <f>CSV!K1099</f>
        <v/>
      </c>
      <c r="G1100" t="str">
        <f>CSV!L1099</f>
        <v/>
      </c>
      <c r="H1100" t="str">
        <f>IFERROR(VLOOKUP(G1100,Sheet3!B:C,2,0),"")</f>
        <v/>
      </c>
      <c r="I1100">
        <v>3</v>
      </c>
      <c r="K1100" t="e">
        <f>VLOOKUP(G1100,Sheet3!B:E,4,0)</f>
        <v>#N/A</v>
      </c>
      <c r="O1100" s="9" t="e">
        <f t="shared" si="17"/>
        <v>#N/A</v>
      </c>
      <c r="P1100" s="10" t="e">
        <f>VLOOKUP(C1100,DE_PARA!H:I,2,0)</f>
        <v>#N/A</v>
      </c>
      <c r="Q1100" s="10" t="e">
        <f>VLOOKUP(F1100,'BASE CONTATOS'!C:D,2,0)</f>
        <v>#N/A</v>
      </c>
    </row>
    <row r="1101" spans="2:17" x14ac:dyDescent="0.3">
      <c r="B1101" t="str">
        <f>CSV!M1100</f>
        <v/>
      </c>
      <c r="C1101" t="str">
        <f>CSV!O1100</f>
        <v/>
      </c>
      <c r="D1101" s="6" t="e">
        <f>CSV!P1100</f>
        <v>#VALUE!</v>
      </c>
      <c r="F1101" t="str">
        <f>CSV!K1100</f>
        <v/>
      </c>
      <c r="G1101" t="str">
        <f>CSV!L1100</f>
        <v/>
      </c>
      <c r="H1101" t="str">
        <f>IFERROR(VLOOKUP(G1101,Sheet3!B:C,2,0),"")</f>
        <v/>
      </c>
      <c r="I1101">
        <v>7</v>
      </c>
      <c r="K1101" t="e">
        <f>VLOOKUP(G1101,Sheet3!B:E,4,0)</f>
        <v>#N/A</v>
      </c>
      <c r="O1101" s="9" t="e">
        <f t="shared" si="17"/>
        <v>#N/A</v>
      </c>
      <c r="P1101" s="10" t="e">
        <f>VLOOKUP(C1101,DE_PARA!H:I,2,0)</f>
        <v>#N/A</v>
      </c>
      <c r="Q1101" s="10" t="e">
        <f>VLOOKUP(F1101,'BASE CONTATOS'!C:D,2,0)</f>
        <v>#N/A</v>
      </c>
    </row>
    <row r="1102" spans="2:17" x14ac:dyDescent="0.3">
      <c r="B1102" t="str">
        <f>CSV!M1101</f>
        <v/>
      </c>
      <c r="C1102" t="str">
        <f>CSV!O1101</f>
        <v/>
      </c>
      <c r="D1102" s="6" t="e">
        <f>CSV!P1101</f>
        <v>#VALUE!</v>
      </c>
      <c r="F1102" t="str">
        <f>CSV!K1101</f>
        <v/>
      </c>
      <c r="G1102" t="str">
        <f>CSV!L1101</f>
        <v/>
      </c>
      <c r="H1102" t="str">
        <f>IFERROR(VLOOKUP(G1102,Sheet3!B:C,2,0),"")</f>
        <v/>
      </c>
      <c r="I1102">
        <v>6</v>
      </c>
      <c r="K1102" t="e">
        <f>VLOOKUP(G1102,Sheet3!B:E,4,0)</f>
        <v>#N/A</v>
      </c>
      <c r="O1102" s="9" t="e">
        <f t="shared" si="17"/>
        <v>#N/A</v>
      </c>
      <c r="P1102" s="10" t="e">
        <f>VLOOKUP(C1102,DE_PARA!H:I,2,0)</f>
        <v>#N/A</v>
      </c>
      <c r="Q1102" s="10" t="e">
        <f>VLOOKUP(F1102,'BASE CONTATOS'!C:D,2,0)</f>
        <v>#N/A</v>
      </c>
    </row>
    <row r="1103" spans="2:17" x14ac:dyDescent="0.3">
      <c r="B1103" t="str">
        <f>CSV!M1102</f>
        <v/>
      </c>
      <c r="C1103" t="str">
        <f>CSV!O1102</f>
        <v/>
      </c>
      <c r="D1103" s="6" t="e">
        <f>CSV!P1102</f>
        <v>#VALUE!</v>
      </c>
      <c r="F1103" t="str">
        <f>CSV!K1102</f>
        <v/>
      </c>
      <c r="G1103" t="str">
        <f>CSV!L1102</f>
        <v/>
      </c>
      <c r="H1103" t="str">
        <f>IFERROR(VLOOKUP(G1103,Sheet3!B:C,2,0),"")</f>
        <v/>
      </c>
      <c r="I1103">
        <v>3</v>
      </c>
      <c r="K1103" t="e">
        <f>VLOOKUP(G1103,Sheet3!B:E,4,0)</f>
        <v>#N/A</v>
      </c>
      <c r="O1103" s="9" t="e">
        <f t="shared" si="17"/>
        <v>#N/A</v>
      </c>
      <c r="P1103" s="10" t="e">
        <f>VLOOKUP(C1103,DE_PARA!H:I,2,0)</f>
        <v>#N/A</v>
      </c>
      <c r="Q1103" s="10" t="e">
        <f>VLOOKUP(F1103,'BASE CONTATOS'!C:D,2,0)</f>
        <v>#N/A</v>
      </c>
    </row>
    <row r="1104" spans="2:17" x14ac:dyDescent="0.3">
      <c r="B1104" t="str">
        <f>CSV!M1103</f>
        <v/>
      </c>
      <c r="C1104" t="str">
        <f>CSV!O1103</f>
        <v/>
      </c>
      <c r="D1104" s="6" t="e">
        <f>CSV!P1103</f>
        <v>#VALUE!</v>
      </c>
      <c r="F1104" t="str">
        <f>CSV!K1103</f>
        <v/>
      </c>
      <c r="G1104" t="str">
        <f>CSV!L1103</f>
        <v/>
      </c>
      <c r="H1104" t="str">
        <f>IFERROR(VLOOKUP(G1104,Sheet3!B:C,2,0),"")</f>
        <v/>
      </c>
      <c r="I1104">
        <v>6</v>
      </c>
      <c r="K1104" t="e">
        <f>VLOOKUP(G1104,Sheet3!B:E,4,0)</f>
        <v>#N/A</v>
      </c>
      <c r="O1104" s="9" t="e">
        <f t="shared" si="17"/>
        <v>#N/A</v>
      </c>
      <c r="P1104" s="10" t="e">
        <f>VLOOKUP(C1104,DE_PARA!H:I,2,0)</f>
        <v>#N/A</v>
      </c>
      <c r="Q1104" s="10" t="e">
        <f>VLOOKUP(F1104,'BASE CONTATOS'!C:D,2,0)</f>
        <v>#N/A</v>
      </c>
    </row>
    <row r="1105" spans="2:17" x14ac:dyDescent="0.3">
      <c r="B1105" t="str">
        <f>CSV!M1104</f>
        <v/>
      </c>
      <c r="C1105" t="str">
        <f>CSV!O1104</f>
        <v/>
      </c>
      <c r="D1105" s="6" t="e">
        <f>CSV!P1104</f>
        <v>#VALUE!</v>
      </c>
      <c r="F1105" t="str">
        <f>CSV!K1104</f>
        <v/>
      </c>
      <c r="G1105" t="str">
        <f>CSV!L1104</f>
        <v/>
      </c>
      <c r="H1105" t="str">
        <f>IFERROR(VLOOKUP(G1105,Sheet3!B:C,2,0),"")</f>
        <v/>
      </c>
      <c r="I1105">
        <v>4</v>
      </c>
      <c r="K1105" t="e">
        <f>VLOOKUP(G1105,Sheet3!B:E,4,0)</f>
        <v>#N/A</v>
      </c>
      <c r="O1105" s="9" t="e">
        <f t="shared" si="17"/>
        <v>#N/A</v>
      </c>
      <c r="P1105" s="10" t="e">
        <f>VLOOKUP(C1105,DE_PARA!H:I,2,0)</f>
        <v>#N/A</v>
      </c>
      <c r="Q1105" s="10" t="e">
        <f>VLOOKUP(F1105,'BASE CONTATOS'!C:D,2,0)</f>
        <v>#N/A</v>
      </c>
    </row>
    <row r="1106" spans="2:17" x14ac:dyDescent="0.3">
      <c r="B1106" t="str">
        <f>CSV!M1105</f>
        <v/>
      </c>
      <c r="C1106" t="str">
        <f>CSV!O1105</f>
        <v/>
      </c>
      <c r="D1106" s="6" t="e">
        <f>CSV!P1105</f>
        <v>#VALUE!</v>
      </c>
      <c r="F1106" t="str">
        <f>CSV!K1105</f>
        <v/>
      </c>
      <c r="G1106" t="str">
        <f>CSV!L1105</f>
        <v/>
      </c>
      <c r="H1106" t="str">
        <f>IFERROR(VLOOKUP(G1106,Sheet3!B:C,2,0),"")</f>
        <v/>
      </c>
      <c r="I1106">
        <v>4</v>
      </c>
      <c r="K1106" t="e">
        <f>VLOOKUP(G1106,Sheet3!B:E,4,0)</f>
        <v>#N/A</v>
      </c>
      <c r="O1106" s="9" t="e">
        <f t="shared" si="17"/>
        <v>#N/A</v>
      </c>
      <c r="P1106" s="10" t="e">
        <f>VLOOKUP(C1106,DE_PARA!H:I,2,0)</f>
        <v>#N/A</v>
      </c>
      <c r="Q1106" s="10" t="e">
        <f>VLOOKUP(F1106,'BASE CONTATOS'!C:D,2,0)</f>
        <v>#N/A</v>
      </c>
    </row>
    <row r="1107" spans="2:17" x14ac:dyDescent="0.3">
      <c r="B1107" t="str">
        <f>CSV!M1106</f>
        <v/>
      </c>
      <c r="C1107" t="str">
        <f>CSV!O1106</f>
        <v/>
      </c>
      <c r="D1107" s="6" t="e">
        <f>CSV!P1106</f>
        <v>#VALUE!</v>
      </c>
      <c r="F1107" t="str">
        <f>CSV!K1106</f>
        <v/>
      </c>
      <c r="G1107" t="str">
        <f>CSV!L1106</f>
        <v/>
      </c>
      <c r="H1107" t="str">
        <f>IFERROR(VLOOKUP(G1107,Sheet3!B:C,2,0),"")</f>
        <v/>
      </c>
      <c r="I1107">
        <v>8</v>
      </c>
      <c r="K1107" t="e">
        <f>VLOOKUP(G1107,Sheet3!B:E,4,0)</f>
        <v>#N/A</v>
      </c>
      <c r="O1107" s="9" t="e">
        <f t="shared" si="17"/>
        <v>#N/A</v>
      </c>
      <c r="P1107" s="10" t="e">
        <f>VLOOKUP(C1107,DE_PARA!H:I,2,0)</f>
        <v>#N/A</v>
      </c>
      <c r="Q1107" s="10" t="e">
        <f>VLOOKUP(F1107,'BASE CONTATOS'!C:D,2,0)</f>
        <v>#N/A</v>
      </c>
    </row>
    <row r="1108" spans="2:17" x14ac:dyDescent="0.3">
      <c r="B1108" t="str">
        <f>CSV!M1107</f>
        <v/>
      </c>
      <c r="C1108" t="str">
        <f>CSV!O1107</f>
        <v/>
      </c>
      <c r="D1108" s="6" t="e">
        <f>CSV!P1107</f>
        <v>#VALUE!</v>
      </c>
      <c r="F1108" t="str">
        <f>CSV!K1107</f>
        <v/>
      </c>
      <c r="G1108" t="str">
        <f>CSV!L1107</f>
        <v/>
      </c>
      <c r="H1108" t="str">
        <f>IFERROR(VLOOKUP(G1108,Sheet3!B:C,2,0),"")</f>
        <v/>
      </c>
      <c r="I1108">
        <v>3</v>
      </c>
      <c r="K1108" t="e">
        <f>VLOOKUP(G1108,Sheet3!B:E,4,0)</f>
        <v>#N/A</v>
      </c>
      <c r="O1108" s="9" t="e">
        <f t="shared" si="17"/>
        <v>#N/A</v>
      </c>
      <c r="P1108" s="10" t="e">
        <f>VLOOKUP(C1108,DE_PARA!H:I,2,0)</f>
        <v>#N/A</v>
      </c>
      <c r="Q1108" s="10" t="e">
        <f>VLOOKUP(F1108,'BASE CONTATOS'!C:D,2,0)</f>
        <v>#N/A</v>
      </c>
    </row>
    <row r="1109" spans="2:17" x14ac:dyDescent="0.3">
      <c r="B1109" t="str">
        <f>CSV!M1108</f>
        <v/>
      </c>
      <c r="C1109" t="str">
        <f>CSV!O1108</f>
        <v/>
      </c>
      <c r="D1109" s="6" t="e">
        <f>CSV!P1108</f>
        <v>#VALUE!</v>
      </c>
      <c r="F1109" t="str">
        <f>CSV!K1108</f>
        <v/>
      </c>
      <c r="G1109" t="str">
        <f>CSV!L1108</f>
        <v/>
      </c>
      <c r="H1109" t="str">
        <f>IFERROR(VLOOKUP(G1109,Sheet3!B:C,2,0),"")</f>
        <v/>
      </c>
      <c r="I1109">
        <v>1</v>
      </c>
      <c r="K1109" t="e">
        <f>VLOOKUP(G1109,Sheet3!B:E,4,0)</f>
        <v>#N/A</v>
      </c>
      <c r="O1109" s="9" t="e">
        <f t="shared" si="17"/>
        <v>#N/A</v>
      </c>
      <c r="P1109" s="10" t="e">
        <f>VLOOKUP(C1109,DE_PARA!H:I,2,0)</f>
        <v>#N/A</v>
      </c>
      <c r="Q1109" s="10" t="e">
        <f>VLOOKUP(F1109,'BASE CONTATOS'!C:D,2,0)</f>
        <v>#N/A</v>
      </c>
    </row>
    <row r="1110" spans="2:17" x14ac:dyDescent="0.3">
      <c r="B1110" t="str">
        <f>CSV!M1109</f>
        <v/>
      </c>
      <c r="C1110" t="str">
        <f>CSV!O1109</f>
        <v/>
      </c>
      <c r="D1110" s="6" t="e">
        <f>CSV!P1109</f>
        <v>#VALUE!</v>
      </c>
      <c r="F1110" t="str">
        <f>CSV!K1109</f>
        <v/>
      </c>
      <c r="G1110" t="str">
        <f>CSV!L1109</f>
        <v/>
      </c>
      <c r="H1110" t="str">
        <f>IFERROR(VLOOKUP(G1110,Sheet3!B:C,2,0),"")</f>
        <v/>
      </c>
      <c r="I1110">
        <v>8</v>
      </c>
      <c r="K1110" t="e">
        <f>VLOOKUP(G1110,Sheet3!B:E,4,0)</f>
        <v>#N/A</v>
      </c>
      <c r="O1110" s="9" t="e">
        <f t="shared" si="17"/>
        <v>#N/A</v>
      </c>
      <c r="P1110" s="10" t="e">
        <f>VLOOKUP(C1110,DE_PARA!H:I,2,0)</f>
        <v>#N/A</v>
      </c>
      <c r="Q1110" s="10" t="e">
        <f>VLOOKUP(F1110,'BASE CONTATOS'!C:D,2,0)</f>
        <v>#N/A</v>
      </c>
    </row>
    <row r="1111" spans="2:17" x14ac:dyDescent="0.3">
      <c r="B1111" t="str">
        <f>CSV!M1110</f>
        <v/>
      </c>
      <c r="C1111" t="str">
        <f>CSV!O1110</f>
        <v/>
      </c>
      <c r="D1111" s="6" t="e">
        <f>CSV!P1110</f>
        <v>#VALUE!</v>
      </c>
      <c r="F1111" t="str">
        <f>CSV!K1110</f>
        <v/>
      </c>
      <c r="G1111" t="str">
        <f>CSV!L1110</f>
        <v/>
      </c>
      <c r="H1111" t="str">
        <f>IFERROR(VLOOKUP(G1111,Sheet3!B:C,2,0),"")</f>
        <v/>
      </c>
      <c r="I1111">
        <v>10</v>
      </c>
      <c r="K1111" t="e">
        <f>VLOOKUP(G1111,Sheet3!B:E,4,0)</f>
        <v>#N/A</v>
      </c>
      <c r="O1111" s="9" t="e">
        <f t="shared" si="17"/>
        <v>#N/A</v>
      </c>
      <c r="P1111" s="10" t="e">
        <f>VLOOKUP(C1111,DE_PARA!H:I,2,0)</f>
        <v>#N/A</v>
      </c>
      <c r="Q1111" s="10" t="e">
        <f>VLOOKUP(F1111,'BASE CONTATOS'!C:D,2,0)</f>
        <v>#N/A</v>
      </c>
    </row>
    <row r="1112" spans="2:17" x14ac:dyDescent="0.3">
      <c r="B1112" t="str">
        <f>CSV!M1111</f>
        <v/>
      </c>
      <c r="C1112" t="str">
        <f>CSV!O1111</f>
        <v/>
      </c>
      <c r="D1112" s="6" t="e">
        <f>CSV!P1111</f>
        <v>#VALUE!</v>
      </c>
      <c r="F1112" t="str">
        <f>CSV!K1111</f>
        <v/>
      </c>
      <c r="G1112" t="str">
        <f>CSV!L1111</f>
        <v/>
      </c>
      <c r="H1112" t="str">
        <f>IFERROR(VLOOKUP(G1112,Sheet3!B:C,2,0),"")</f>
        <v/>
      </c>
      <c r="I1112">
        <v>10</v>
      </c>
      <c r="K1112" t="e">
        <f>VLOOKUP(G1112,Sheet3!B:E,4,0)</f>
        <v>#N/A</v>
      </c>
      <c r="O1112" s="9" t="e">
        <f t="shared" si="17"/>
        <v>#N/A</v>
      </c>
      <c r="P1112" s="10" t="e">
        <f>VLOOKUP(C1112,DE_PARA!H:I,2,0)</f>
        <v>#N/A</v>
      </c>
      <c r="Q1112" s="10" t="e">
        <f>VLOOKUP(F1112,'BASE CONTATOS'!C:D,2,0)</f>
        <v>#N/A</v>
      </c>
    </row>
    <row r="1113" spans="2:17" x14ac:dyDescent="0.3">
      <c r="B1113" t="str">
        <f>CSV!M1112</f>
        <v/>
      </c>
      <c r="C1113" t="str">
        <f>CSV!O1112</f>
        <v/>
      </c>
      <c r="D1113" s="6" t="e">
        <f>CSV!P1112</f>
        <v>#VALUE!</v>
      </c>
      <c r="F1113" t="str">
        <f>CSV!K1112</f>
        <v/>
      </c>
      <c r="G1113" t="str">
        <f>CSV!L1112</f>
        <v/>
      </c>
      <c r="H1113" t="str">
        <f>IFERROR(VLOOKUP(G1113,Sheet3!B:C,2,0),"")</f>
        <v/>
      </c>
      <c r="I1113">
        <v>3</v>
      </c>
      <c r="K1113" t="e">
        <f>VLOOKUP(G1113,Sheet3!B:E,4,0)</f>
        <v>#N/A</v>
      </c>
      <c r="O1113" s="9" t="e">
        <f t="shared" si="17"/>
        <v>#N/A</v>
      </c>
      <c r="P1113" s="10" t="e">
        <f>VLOOKUP(C1113,DE_PARA!H:I,2,0)</f>
        <v>#N/A</v>
      </c>
      <c r="Q1113" s="10" t="e">
        <f>VLOOKUP(F1113,'BASE CONTATOS'!C:D,2,0)</f>
        <v>#N/A</v>
      </c>
    </row>
    <row r="1114" spans="2:17" x14ac:dyDescent="0.3">
      <c r="B1114" t="str">
        <f>CSV!M1113</f>
        <v/>
      </c>
      <c r="C1114" t="str">
        <f>CSV!O1113</f>
        <v/>
      </c>
      <c r="D1114" s="6" t="e">
        <f>CSV!P1113</f>
        <v>#VALUE!</v>
      </c>
      <c r="F1114" t="str">
        <f>CSV!K1113</f>
        <v/>
      </c>
      <c r="G1114" t="str">
        <f>CSV!L1113</f>
        <v/>
      </c>
      <c r="H1114" t="str">
        <f>IFERROR(VLOOKUP(G1114,Sheet3!B:C,2,0),"")</f>
        <v/>
      </c>
      <c r="I1114">
        <v>5</v>
      </c>
      <c r="K1114" t="e">
        <f>VLOOKUP(G1114,Sheet3!B:E,4,0)</f>
        <v>#N/A</v>
      </c>
      <c r="O1114" s="9" t="e">
        <f t="shared" si="17"/>
        <v>#N/A</v>
      </c>
      <c r="P1114" s="10" t="e">
        <f>VLOOKUP(C1114,DE_PARA!H:I,2,0)</f>
        <v>#N/A</v>
      </c>
      <c r="Q1114" s="10" t="e">
        <f>VLOOKUP(F1114,'BASE CONTATOS'!C:D,2,0)</f>
        <v>#N/A</v>
      </c>
    </row>
    <row r="1115" spans="2:17" x14ac:dyDescent="0.3">
      <c r="B1115" t="str">
        <f>CSV!M1114</f>
        <v/>
      </c>
      <c r="C1115" t="str">
        <f>CSV!O1114</f>
        <v/>
      </c>
      <c r="D1115" s="6" t="e">
        <f>CSV!P1114</f>
        <v>#VALUE!</v>
      </c>
      <c r="F1115" t="str">
        <f>CSV!K1114</f>
        <v/>
      </c>
      <c r="G1115" t="str">
        <f>CSV!L1114</f>
        <v/>
      </c>
      <c r="H1115" t="str">
        <f>IFERROR(VLOOKUP(G1115,Sheet3!B:C,2,0),"")</f>
        <v/>
      </c>
      <c r="I1115">
        <v>6</v>
      </c>
      <c r="K1115" t="e">
        <f>VLOOKUP(G1115,Sheet3!B:E,4,0)</f>
        <v>#N/A</v>
      </c>
      <c r="O1115" s="9" t="e">
        <f t="shared" si="17"/>
        <v>#N/A</v>
      </c>
      <c r="P1115" s="10" t="e">
        <f>VLOOKUP(C1115,DE_PARA!H:I,2,0)</f>
        <v>#N/A</v>
      </c>
      <c r="Q1115" s="10" t="e">
        <f>VLOOKUP(F1115,'BASE CONTATOS'!C:D,2,0)</f>
        <v>#N/A</v>
      </c>
    </row>
    <row r="1116" spans="2:17" x14ac:dyDescent="0.3">
      <c r="B1116" t="str">
        <f>CSV!M1115</f>
        <v/>
      </c>
      <c r="C1116" t="str">
        <f>CSV!O1115</f>
        <v/>
      </c>
      <c r="D1116" s="6" t="e">
        <f>CSV!P1115</f>
        <v>#VALUE!</v>
      </c>
      <c r="F1116" t="str">
        <f>CSV!K1115</f>
        <v/>
      </c>
      <c r="G1116" t="str">
        <f>CSV!L1115</f>
        <v/>
      </c>
      <c r="H1116" t="str">
        <f>IFERROR(VLOOKUP(G1116,Sheet3!B:C,2,0),"")</f>
        <v/>
      </c>
      <c r="I1116">
        <v>3</v>
      </c>
      <c r="K1116" t="e">
        <f>VLOOKUP(G1116,Sheet3!B:E,4,0)</f>
        <v>#N/A</v>
      </c>
      <c r="O1116" s="9" t="e">
        <f t="shared" si="17"/>
        <v>#N/A</v>
      </c>
      <c r="P1116" s="10" t="e">
        <f>VLOOKUP(C1116,DE_PARA!H:I,2,0)</f>
        <v>#N/A</v>
      </c>
      <c r="Q1116" s="10" t="e">
        <f>VLOOKUP(F1116,'BASE CONTATOS'!C:D,2,0)</f>
        <v>#N/A</v>
      </c>
    </row>
    <row r="1117" spans="2:17" x14ac:dyDescent="0.3">
      <c r="B1117" t="str">
        <f>CSV!M1116</f>
        <v/>
      </c>
      <c r="C1117" t="str">
        <f>CSV!O1116</f>
        <v/>
      </c>
      <c r="D1117" s="6" t="e">
        <f>CSV!P1116</f>
        <v>#VALUE!</v>
      </c>
      <c r="F1117" t="str">
        <f>CSV!K1116</f>
        <v/>
      </c>
      <c r="G1117" t="str">
        <f>CSV!L1116</f>
        <v/>
      </c>
      <c r="H1117" t="str">
        <f>IFERROR(VLOOKUP(G1117,Sheet3!B:C,2,0),"")</f>
        <v/>
      </c>
      <c r="I1117">
        <v>3</v>
      </c>
      <c r="K1117" t="e">
        <f>VLOOKUP(G1117,Sheet3!B:E,4,0)</f>
        <v>#N/A</v>
      </c>
      <c r="O1117" s="9" t="e">
        <f t="shared" si="17"/>
        <v>#N/A</v>
      </c>
      <c r="P1117" s="10" t="e">
        <f>VLOOKUP(C1117,DE_PARA!H:I,2,0)</f>
        <v>#N/A</v>
      </c>
      <c r="Q1117" s="10" t="e">
        <f>VLOOKUP(F1117,'BASE CONTATOS'!C:D,2,0)</f>
        <v>#N/A</v>
      </c>
    </row>
    <row r="1118" spans="2:17" x14ac:dyDescent="0.3">
      <c r="B1118" t="str">
        <f>CSV!M1117</f>
        <v/>
      </c>
      <c r="C1118" t="str">
        <f>CSV!O1117</f>
        <v/>
      </c>
      <c r="D1118" s="6" t="e">
        <f>CSV!P1117</f>
        <v>#VALUE!</v>
      </c>
      <c r="F1118" t="str">
        <f>CSV!K1117</f>
        <v/>
      </c>
      <c r="G1118" t="str">
        <f>CSV!L1117</f>
        <v/>
      </c>
      <c r="H1118" t="str">
        <f>IFERROR(VLOOKUP(G1118,Sheet3!B:C,2,0),"")</f>
        <v/>
      </c>
      <c r="I1118">
        <v>8</v>
      </c>
      <c r="K1118" t="e">
        <f>VLOOKUP(G1118,Sheet3!B:E,4,0)</f>
        <v>#N/A</v>
      </c>
      <c r="O1118" s="9" t="e">
        <f t="shared" si="17"/>
        <v>#N/A</v>
      </c>
      <c r="P1118" s="10" t="e">
        <f>VLOOKUP(C1118,DE_PARA!H:I,2,0)</f>
        <v>#N/A</v>
      </c>
      <c r="Q1118" s="10" t="e">
        <f>VLOOKUP(F1118,'BASE CONTATOS'!C:D,2,0)</f>
        <v>#N/A</v>
      </c>
    </row>
    <row r="1119" spans="2:17" x14ac:dyDescent="0.3">
      <c r="B1119" t="str">
        <f>CSV!M1118</f>
        <v/>
      </c>
      <c r="C1119" t="str">
        <f>CSV!O1118</f>
        <v/>
      </c>
      <c r="D1119" s="6" t="e">
        <f>CSV!P1118</f>
        <v>#VALUE!</v>
      </c>
      <c r="F1119" t="str">
        <f>CSV!K1118</f>
        <v/>
      </c>
      <c r="G1119" t="str">
        <f>CSV!L1118</f>
        <v/>
      </c>
      <c r="H1119" t="str">
        <f>IFERROR(VLOOKUP(G1119,Sheet3!B:C,2,0),"")</f>
        <v/>
      </c>
      <c r="I1119">
        <v>5</v>
      </c>
      <c r="K1119" t="e">
        <f>VLOOKUP(G1119,Sheet3!B:E,4,0)</f>
        <v>#N/A</v>
      </c>
      <c r="O1119" s="9" t="e">
        <f t="shared" si="17"/>
        <v>#N/A</v>
      </c>
      <c r="P1119" s="10" t="e">
        <f>VLOOKUP(C1119,DE_PARA!H:I,2,0)</f>
        <v>#N/A</v>
      </c>
      <c r="Q1119" s="10" t="e">
        <f>VLOOKUP(F1119,'BASE CONTATOS'!C:D,2,0)</f>
        <v>#N/A</v>
      </c>
    </row>
    <row r="1120" spans="2:17" x14ac:dyDescent="0.3">
      <c r="B1120" t="str">
        <f>CSV!M1119</f>
        <v/>
      </c>
      <c r="C1120" t="str">
        <f>CSV!O1119</f>
        <v/>
      </c>
      <c r="D1120" s="6" t="e">
        <f>CSV!P1119</f>
        <v>#VALUE!</v>
      </c>
      <c r="F1120" t="str">
        <f>CSV!K1119</f>
        <v/>
      </c>
      <c r="G1120" t="str">
        <f>CSV!L1119</f>
        <v/>
      </c>
      <c r="H1120" t="str">
        <f>IFERROR(VLOOKUP(G1120,Sheet3!B:C,2,0),"")</f>
        <v/>
      </c>
      <c r="I1120">
        <v>1</v>
      </c>
      <c r="K1120" t="e">
        <f>VLOOKUP(G1120,Sheet3!B:E,4,0)</f>
        <v>#N/A</v>
      </c>
      <c r="O1120" s="9" t="e">
        <f t="shared" si="17"/>
        <v>#N/A</v>
      </c>
      <c r="P1120" s="10" t="e">
        <f>VLOOKUP(C1120,DE_PARA!H:I,2,0)</f>
        <v>#N/A</v>
      </c>
      <c r="Q1120" s="10" t="e">
        <f>VLOOKUP(F1120,'BASE CONTATOS'!C:D,2,0)</f>
        <v>#N/A</v>
      </c>
    </row>
    <row r="1121" spans="2:17" x14ac:dyDescent="0.3">
      <c r="B1121" t="str">
        <f>CSV!M1120</f>
        <v/>
      </c>
      <c r="C1121" t="str">
        <f>CSV!O1120</f>
        <v/>
      </c>
      <c r="D1121" s="6" t="e">
        <f>CSV!P1120</f>
        <v>#VALUE!</v>
      </c>
      <c r="F1121" t="str">
        <f>CSV!K1120</f>
        <v/>
      </c>
      <c r="G1121" t="str">
        <f>CSV!L1120</f>
        <v/>
      </c>
      <c r="H1121" t="str">
        <f>IFERROR(VLOOKUP(G1121,Sheet3!B:C,2,0),"")</f>
        <v/>
      </c>
      <c r="I1121">
        <v>8</v>
      </c>
      <c r="K1121" t="e">
        <f>VLOOKUP(G1121,Sheet3!B:E,4,0)</f>
        <v>#N/A</v>
      </c>
      <c r="O1121" s="9" t="e">
        <f t="shared" si="17"/>
        <v>#N/A</v>
      </c>
      <c r="P1121" s="10" t="e">
        <f>VLOOKUP(C1121,DE_PARA!H:I,2,0)</f>
        <v>#N/A</v>
      </c>
      <c r="Q1121" s="10" t="e">
        <f>VLOOKUP(F1121,'BASE CONTATOS'!C:D,2,0)</f>
        <v>#N/A</v>
      </c>
    </row>
    <row r="1122" spans="2:17" x14ac:dyDescent="0.3">
      <c r="B1122" t="str">
        <f>CSV!M1121</f>
        <v/>
      </c>
      <c r="C1122" t="str">
        <f>CSV!O1121</f>
        <v/>
      </c>
      <c r="D1122" s="6" t="e">
        <f>CSV!P1121</f>
        <v>#VALUE!</v>
      </c>
      <c r="F1122" t="str">
        <f>CSV!K1121</f>
        <v/>
      </c>
      <c r="G1122" t="str">
        <f>CSV!L1121</f>
        <v/>
      </c>
      <c r="H1122" t="str">
        <f>IFERROR(VLOOKUP(G1122,Sheet3!B:C,2,0),"")</f>
        <v/>
      </c>
      <c r="I1122">
        <v>10</v>
      </c>
      <c r="K1122" t="e">
        <f>VLOOKUP(G1122,Sheet3!B:E,4,0)</f>
        <v>#N/A</v>
      </c>
      <c r="O1122" s="9" t="e">
        <f t="shared" si="17"/>
        <v>#N/A</v>
      </c>
      <c r="P1122" s="10" t="e">
        <f>VLOOKUP(C1122,DE_PARA!H:I,2,0)</f>
        <v>#N/A</v>
      </c>
      <c r="Q1122" s="10" t="e">
        <f>VLOOKUP(F1122,'BASE CONTATOS'!C:D,2,0)</f>
        <v>#N/A</v>
      </c>
    </row>
    <row r="1123" spans="2:17" x14ac:dyDescent="0.3">
      <c r="B1123" t="str">
        <f>CSV!M1122</f>
        <v/>
      </c>
      <c r="C1123" t="str">
        <f>CSV!O1122</f>
        <v/>
      </c>
      <c r="D1123" s="6" t="e">
        <f>CSV!P1122</f>
        <v>#VALUE!</v>
      </c>
      <c r="F1123" t="str">
        <f>CSV!K1122</f>
        <v/>
      </c>
      <c r="G1123" t="str">
        <f>CSV!L1122</f>
        <v/>
      </c>
      <c r="H1123" t="str">
        <f>IFERROR(VLOOKUP(G1123,Sheet3!B:C,2,0),"")</f>
        <v/>
      </c>
      <c r="I1123">
        <v>1</v>
      </c>
      <c r="K1123" t="e">
        <f>VLOOKUP(G1123,Sheet3!B:E,4,0)</f>
        <v>#N/A</v>
      </c>
      <c r="O1123" s="9" t="e">
        <f t="shared" si="17"/>
        <v>#N/A</v>
      </c>
      <c r="P1123" s="10" t="e">
        <f>VLOOKUP(C1123,DE_PARA!H:I,2,0)</f>
        <v>#N/A</v>
      </c>
      <c r="Q1123" s="10" t="e">
        <f>VLOOKUP(F1123,'BASE CONTATOS'!C:D,2,0)</f>
        <v>#N/A</v>
      </c>
    </row>
    <row r="1124" spans="2:17" x14ac:dyDescent="0.3">
      <c r="B1124" t="str">
        <f>CSV!M1123</f>
        <v/>
      </c>
      <c r="C1124" t="str">
        <f>CSV!O1123</f>
        <v/>
      </c>
      <c r="D1124" s="6" t="e">
        <f>CSV!P1123</f>
        <v>#VALUE!</v>
      </c>
      <c r="F1124" t="str">
        <f>CSV!K1123</f>
        <v/>
      </c>
      <c r="G1124" t="str">
        <f>CSV!L1123</f>
        <v/>
      </c>
      <c r="H1124" t="str">
        <f>IFERROR(VLOOKUP(G1124,Sheet3!B:C,2,0),"")</f>
        <v/>
      </c>
      <c r="I1124">
        <v>3</v>
      </c>
      <c r="K1124" t="e">
        <f>VLOOKUP(G1124,Sheet3!B:E,4,0)</f>
        <v>#N/A</v>
      </c>
      <c r="O1124" s="9" t="e">
        <f t="shared" si="17"/>
        <v>#N/A</v>
      </c>
      <c r="P1124" s="10" t="e">
        <f>VLOOKUP(C1124,DE_PARA!H:I,2,0)</f>
        <v>#N/A</v>
      </c>
      <c r="Q1124" s="10" t="e">
        <f>VLOOKUP(F1124,'BASE CONTATOS'!C:D,2,0)</f>
        <v>#N/A</v>
      </c>
    </row>
    <row r="1125" spans="2:17" x14ac:dyDescent="0.3">
      <c r="B1125" t="str">
        <f>CSV!M1124</f>
        <v/>
      </c>
      <c r="C1125" t="str">
        <f>CSV!O1124</f>
        <v/>
      </c>
      <c r="D1125" s="6" t="e">
        <f>CSV!P1124</f>
        <v>#VALUE!</v>
      </c>
      <c r="F1125" t="str">
        <f>CSV!K1124</f>
        <v/>
      </c>
      <c r="G1125" t="str">
        <f>CSV!L1124</f>
        <v/>
      </c>
      <c r="H1125" t="str">
        <f>IFERROR(VLOOKUP(G1125,Sheet3!B:C,2,0),"")</f>
        <v/>
      </c>
      <c r="I1125">
        <v>5</v>
      </c>
      <c r="K1125" t="e">
        <f>VLOOKUP(G1125,Sheet3!B:E,4,0)</f>
        <v>#N/A</v>
      </c>
      <c r="O1125" s="9" t="e">
        <f t="shared" si="17"/>
        <v>#N/A</v>
      </c>
      <c r="P1125" s="10" t="e">
        <f>VLOOKUP(C1125,DE_PARA!H:I,2,0)</f>
        <v>#N/A</v>
      </c>
      <c r="Q1125" s="10" t="e">
        <f>VLOOKUP(F1125,'BASE CONTATOS'!C:D,2,0)</f>
        <v>#N/A</v>
      </c>
    </row>
    <row r="1126" spans="2:17" x14ac:dyDescent="0.3">
      <c r="B1126" t="str">
        <f>CSV!M1125</f>
        <v/>
      </c>
      <c r="C1126" t="str">
        <f>CSV!O1125</f>
        <v/>
      </c>
      <c r="D1126" s="6" t="e">
        <f>CSV!P1125</f>
        <v>#VALUE!</v>
      </c>
      <c r="F1126" t="str">
        <f>CSV!K1125</f>
        <v/>
      </c>
      <c r="G1126" t="str">
        <f>CSV!L1125</f>
        <v/>
      </c>
      <c r="H1126" t="str">
        <f>IFERROR(VLOOKUP(G1126,Sheet3!B:C,2,0),"")</f>
        <v/>
      </c>
      <c r="I1126">
        <v>5</v>
      </c>
      <c r="K1126" t="e">
        <f>VLOOKUP(G1126,Sheet3!B:E,4,0)</f>
        <v>#N/A</v>
      </c>
      <c r="O1126" s="9" t="e">
        <f t="shared" si="17"/>
        <v>#N/A</v>
      </c>
      <c r="P1126" s="10" t="e">
        <f>VLOOKUP(C1126,DE_PARA!H:I,2,0)</f>
        <v>#N/A</v>
      </c>
      <c r="Q1126" s="10" t="e">
        <f>VLOOKUP(F1126,'BASE CONTATOS'!C:D,2,0)</f>
        <v>#N/A</v>
      </c>
    </row>
    <row r="1127" spans="2:17" x14ac:dyDescent="0.3">
      <c r="B1127" t="str">
        <f>CSV!M1126</f>
        <v/>
      </c>
      <c r="C1127" t="str">
        <f>CSV!O1126</f>
        <v/>
      </c>
      <c r="D1127" s="6" t="e">
        <f>CSV!P1126</f>
        <v>#VALUE!</v>
      </c>
      <c r="F1127" t="str">
        <f>CSV!K1126</f>
        <v/>
      </c>
      <c r="G1127" t="str">
        <f>CSV!L1126</f>
        <v/>
      </c>
      <c r="H1127" t="str">
        <f>IFERROR(VLOOKUP(G1127,Sheet3!B:C,2,0),"")</f>
        <v/>
      </c>
      <c r="I1127">
        <v>8</v>
      </c>
      <c r="K1127" t="e">
        <f>VLOOKUP(G1127,Sheet3!B:E,4,0)</f>
        <v>#N/A</v>
      </c>
      <c r="O1127" s="9" t="e">
        <f t="shared" si="17"/>
        <v>#N/A</v>
      </c>
      <c r="P1127" s="10" t="e">
        <f>VLOOKUP(C1127,DE_PARA!H:I,2,0)</f>
        <v>#N/A</v>
      </c>
      <c r="Q1127" s="10" t="e">
        <f>VLOOKUP(F1127,'BASE CONTATOS'!C:D,2,0)</f>
        <v>#N/A</v>
      </c>
    </row>
    <row r="1128" spans="2:17" x14ac:dyDescent="0.3">
      <c r="B1128" t="str">
        <f>CSV!M1127</f>
        <v/>
      </c>
      <c r="C1128" t="str">
        <f>CSV!O1127</f>
        <v/>
      </c>
      <c r="D1128" s="6" t="e">
        <f>CSV!P1127</f>
        <v>#VALUE!</v>
      </c>
      <c r="F1128" t="str">
        <f>CSV!K1127</f>
        <v/>
      </c>
      <c r="G1128" t="str">
        <f>CSV!L1127</f>
        <v/>
      </c>
      <c r="H1128" t="str">
        <f>IFERROR(VLOOKUP(G1128,Sheet3!B:C,2,0),"")</f>
        <v/>
      </c>
      <c r="I1128">
        <v>5</v>
      </c>
      <c r="K1128" t="e">
        <f>VLOOKUP(G1128,Sheet3!B:E,4,0)</f>
        <v>#N/A</v>
      </c>
      <c r="O1128" s="9" t="e">
        <f t="shared" si="17"/>
        <v>#N/A</v>
      </c>
      <c r="P1128" s="10" t="e">
        <f>VLOOKUP(C1128,DE_PARA!H:I,2,0)</f>
        <v>#N/A</v>
      </c>
      <c r="Q1128" s="10" t="e">
        <f>VLOOKUP(F1128,'BASE CONTATOS'!C:D,2,0)</f>
        <v>#N/A</v>
      </c>
    </row>
    <row r="1129" spans="2:17" x14ac:dyDescent="0.3">
      <c r="B1129" t="str">
        <f>CSV!M1128</f>
        <v/>
      </c>
      <c r="C1129" t="str">
        <f>CSV!O1128</f>
        <v/>
      </c>
      <c r="D1129" s="6" t="e">
        <f>CSV!P1128</f>
        <v>#VALUE!</v>
      </c>
      <c r="F1129" t="str">
        <f>CSV!K1128</f>
        <v/>
      </c>
      <c r="G1129" t="str">
        <f>CSV!L1128</f>
        <v/>
      </c>
      <c r="H1129" t="str">
        <f>IFERROR(VLOOKUP(G1129,Sheet3!B:C,2,0),"")</f>
        <v/>
      </c>
      <c r="I1129">
        <v>8</v>
      </c>
      <c r="K1129" t="e">
        <f>VLOOKUP(G1129,Sheet3!B:E,4,0)</f>
        <v>#N/A</v>
      </c>
      <c r="O1129" s="9" t="e">
        <f t="shared" si="17"/>
        <v>#N/A</v>
      </c>
      <c r="P1129" s="10" t="e">
        <f>VLOOKUP(C1129,DE_PARA!H:I,2,0)</f>
        <v>#N/A</v>
      </c>
      <c r="Q1129" s="10" t="e">
        <f>VLOOKUP(F1129,'BASE CONTATOS'!C:D,2,0)</f>
        <v>#N/A</v>
      </c>
    </row>
    <row r="1130" spans="2:17" x14ac:dyDescent="0.3">
      <c r="B1130" t="str">
        <f>CSV!M1129</f>
        <v/>
      </c>
      <c r="C1130" t="str">
        <f>CSV!O1129</f>
        <v/>
      </c>
      <c r="D1130" s="6" t="e">
        <f>CSV!P1129</f>
        <v>#VALUE!</v>
      </c>
      <c r="F1130" t="str">
        <f>CSV!K1129</f>
        <v/>
      </c>
      <c r="G1130" t="str">
        <f>CSV!L1129</f>
        <v/>
      </c>
      <c r="H1130" t="str">
        <f>IFERROR(VLOOKUP(G1130,Sheet3!B:C,2,0),"")</f>
        <v/>
      </c>
      <c r="I1130">
        <v>1</v>
      </c>
      <c r="K1130" t="e">
        <f>VLOOKUP(G1130,Sheet3!B:E,4,0)</f>
        <v>#N/A</v>
      </c>
      <c r="O1130" s="9" t="e">
        <f t="shared" si="17"/>
        <v>#N/A</v>
      </c>
      <c r="P1130" s="10" t="e">
        <f>VLOOKUP(C1130,DE_PARA!H:I,2,0)</f>
        <v>#N/A</v>
      </c>
      <c r="Q1130" s="10" t="e">
        <f>VLOOKUP(F1130,'BASE CONTATOS'!C:D,2,0)</f>
        <v>#N/A</v>
      </c>
    </row>
    <row r="1131" spans="2:17" x14ac:dyDescent="0.3">
      <c r="B1131" t="str">
        <f>CSV!M1130</f>
        <v/>
      </c>
      <c r="C1131" t="str">
        <f>CSV!O1130</f>
        <v/>
      </c>
      <c r="D1131" s="6" t="e">
        <f>CSV!P1130</f>
        <v>#VALUE!</v>
      </c>
      <c r="F1131" t="str">
        <f>CSV!K1130</f>
        <v/>
      </c>
      <c r="G1131" t="str">
        <f>CSV!L1130</f>
        <v/>
      </c>
      <c r="H1131" t="str">
        <f>IFERROR(VLOOKUP(G1131,Sheet3!B:C,2,0),"")</f>
        <v/>
      </c>
      <c r="I1131">
        <v>1</v>
      </c>
      <c r="K1131" t="e">
        <f>VLOOKUP(G1131,Sheet3!B:E,4,0)</f>
        <v>#N/A</v>
      </c>
      <c r="O1131" s="9" t="e">
        <f t="shared" si="17"/>
        <v>#N/A</v>
      </c>
      <c r="P1131" s="10" t="e">
        <f>VLOOKUP(C1131,DE_PARA!H:I,2,0)</f>
        <v>#N/A</v>
      </c>
      <c r="Q1131" s="10" t="e">
        <f>VLOOKUP(F1131,'BASE CONTATOS'!C:D,2,0)</f>
        <v>#N/A</v>
      </c>
    </row>
    <row r="1132" spans="2:17" x14ac:dyDescent="0.3">
      <c r="B1132" t="str">
        <f>CSV!M1131</f>
        <v/>
      </c>
      <c r="C1132" t="str">
        <f>CSV!O1131</f>
        <v/>
      </c>
      <c r="D1132" s="6" t="e">
        <f>CSV!P1131</f>
        <v>#VALUE!</v>
      </c>
      <c r="F1132" t="str">
        <f>CSV!K1131</f>
        <v/>
      </c>
      <c r="G1132" t="str">
        <f>CSV!L1131</f>
        <v/>
      </c>
      <c r="H1132" t="str">
        <f>IFERROR(VLOOKUP(G1132,Sheet3!B:C,2,0),"")</f>
        <v/>
      </c>
      <c r="I1132">
        <v>3</v>
      </c>
      <c r="K1132" t="e">
        <f>VLOOKUP(G1132,Sheet3!B:E,4,0)</f>
        <v>#N/A</v>
      </c>
      <c r="O1132" s="9" t="e">
        <f t="shared" si="17"/>
        <v>#N/A</v>
      </c>
      <c r="P1132" s="10" t="e">
        <f>VLOOKUP(C1132,DE_PARA!H:I,2,0)</f>
        <v>#N/A</v>
      </c>
      <c r="Q1132" s="10" t="e">
        <f>VLOOKUP(F1132,'BASE CONTATOS'!C:D,2,0)</f>
        <v>#N/A</v>
      </c>
    </row>
    <row r="1133" spans="2:17" x14ac:dyDescent="0.3">
      <c r="B1133" t="str">
        <f>CSV!M1132</f>
        <v/>
      </c>
      <c r="C1133" t="str">
        <f>CSV!O1132</f>
        <v/>
      </c>
      <c r="D1133" s="6" t="e">
        <f>CSV!P1132</f>
        <v>#VALUE!</v>
      </c>
      <c r="F1133" t="str">
        <f>CSV!K1132</f>
        <v/>
      </c>
      <c r="G1133" t="str">
        <f>CSV!L1132</f>
        <v/>
      </c>
      <c r="H1133" t="str">
        <f>IFERROR(VLOOKUP(G1133,Sheet3!B:C,2,0),"")</f>
        <v/>
      </c>
      <c r="I1133">
        <v>5</v>
      </c>
      <c r="K1133" t="e">
        <f>VLOOKUP(G1133,Sheet3!B:E,4,0)</f>
        <v>#N/A</v>
      </c>
      <c r="O1133" s="9" t="e">
        <f t="shared" si="17"/>
        <v>#N/A</v>
      </c>
      <c r="P1133" s="10" t="e">
        <f>VLOOKUP(C1133,DE_PARA!H:I,2,0)</f>
        <v>#N/A</v>
      </c>
      <c r="Q1133" s="10" t="e">
        <f>VLOOKUP(F1133,'BASE CONTATOS'!C:D,2,0)</f>
        <v>#N/A</v>
      </c>
    </row>
    <row r="1134" spans="2:17" x14ac:dyDescent="0.3">
      <c r="B1134" t="str">
        <f>CSV!M1133</f>
        <v/>
      </c>
      <c r="C1134" t="str">
        <f>CSV!O1133</f>
        <v/>
      </c>
      <c r="D1134" s="6" t="e">
        <f>CSV!P1133</f>
        <v>#VALUE!</v>
      </c>
      <c r="F1134" t="str">
        <f>CSV!K1133</f>
        <v/>
      </c>
      <c r="G1134" t="str">
        <f>CSV!L1133</f>
        <v/>
      </c>
      <c r="H1134" t="str">
        <f>IFERROR(VLOOKUP(G1134,Sheet3!B:C,2,0),"")</f>
        <v/>
      </c>
      <c r="I1134">
        <v>2</v>
      </c>
      <c r="K1134" t="e">
        <f>VLOOKUP(G1134,Sheet3!B:E,4,0)</f>
        <v>#N/A</v>
      </c>
      <c r="O1134" s="9" t="e">
        <f t="shared" si="17"/>
        <v>#N/A</v>
      </c>
      <c r="P1134" s="10" t="e">
        <f>VLOOKUP(C1134,DE_PARA!H:I,2,0)</f>
        <v>#N/A</v>
      </c>
      <c r="Q1134" s="10" t="e">
        <f>VLOOKUP(F1134,'BASE CONTATOS'!C:D,2,0)</f>
        <v>#N/A</v>
      </c>
    </row>
    <row r="1135" spans="2:17" x14ac:dyDescent="0.3">
      <c r="B1135" t="str">
        <f>CSV!M1134</f>
        <v/>
      </c>
      <c r="C1135" t="str">
        <f>CSV!O1134</f>
        <v/>
      </c>
      <c r="D1135" s="6" t="e">
        <f>CSV!P1134</f>
        <v>#VALUE!</v>
      </c>
      <c r="F1135" t="str">
        <f>CSV!K1134</f>
        <v/>
      </c>
      <c r="G1135" t="str">
        <f>CSV!L1134</f>
        <v/>
      </c>
      <c r="H1135" t="str">
        <f>IFERROR(VLOOKUP(G1135,Sheet3!B:C,2,0),"")</f>
        <v/>
      </c>
      <c r="I1135">
        <v>10</v>
      </c>
      <c r="K1135" t="e">
        <f>VLOOKUP(G1135,Sheet3!B:E,4,0)</f>
        <v>#N/A</v>
      </c>
      <c r="O1135" s="9" t="e">
        <f t="shared" si="17"/>
        <v>#N/A</v>
      </c>
      <c r="P1135" s="10" t="e">
        <f>VLOOKUP(C1135,DE_PARA!H:I,2,0)</f>
        <v>#N/A</v>
      </c>
      <c r="Q1135" s="10" t="e">
        <f>VLOOKUP(F1135,'BASE CONTATOS'!C:D,2,0)</f>
        <v>#N/A</v>
      </c>
    </row>
    <row r="1136" spans="2:17" x14ac:dyDescent="0.3">
      <c r="B1136" t="str">
        <f>CSV!M1135</f>
        <v/>
      </c>
      <c r="C1136" t="str">
        <f>CSV!O1135</f>
        <v/>
      </c>
      <c r="D1136" s="6" t="e">
        <f>CSV!P1135</f>
        <v>#VALUE!</v>
      </c>
      <c r="F1136" t="str">
        <f>CSV!K1135</f>
        <v/>
      </c>
      <c r="G1136" t="str">
        <f>CSV!L1135</f>
        <v/>
      </c>
      <c r="H1136" t="str">
        <f>IFERROR(VLOOKUP(G1136,Sheet3!B:C,2,0),"")</f>
        <v/>
      </c>
      <c r="I1136">
        <v>7</v>
      </c>
      <c r="K1136" t="e">
        <f>VLOOKUP(G1136,Sheet3!B:E,4,0)</f>
        <v>#N/A</v>
      </c>
      <c r="O1136" s="9" t="e">
        <f t="shared" si="17"/>
        <v>#N/A</v>
      </c>
      <c r="P1136" s="10" t="e">
        <f>VLOOKUP(C1136,DE_PARA!H:I,2,0)</f>
        <v>#N/A</v>
      </c>
      <c r="Q1136" s="10" t="e">
        <f>VLOOKUP(F1136,'BASE CONTATOS'!C:D,2,0)</f>
        <v>#N/A</v>
      </c>
    </row>
    <row r="1137" spans="2:17" x14ac:dyDescent="0.3">
      <c r="B1137" t="str">
        <f>CSV!M1136</f>
        <v/>
      </c>
      <c r="C1137" t="str">
        <f>CSV!O1136</f>
        <v/>
      </c>
      <c r="D1137" s="6" t="e">
        <f>CSV!P1136</f>
        <v>#VALUE!</v>
      </c>
      <c r="F1137" t="str">
        <f>CSV!K1136</f>
        <v/>
      </c>
      <c r="G1137" t="str">
        <f>CSV!L1136</f>
        <v/>
      </c>
      <c r="H1137" t="str">
        <f>IFERROR(VLOOKUP(G1137,Sheet3!B:C,2,0),"")</f>
        <v/>
      </c>
      <c r="I1137">
        <v>5</v>
      </c>
      <c r="K1137" t="e">
        <f>VLOOKUP(G1137,Sheet3!B:E,4,0)</f>
        <v>#N/A</v>
      </c>
      <c r="O1137" s="9" t="e">
        <f t="shared" si="17"/>
        <v>#N/A</v>
      </c>
      <c r="P1137" s="10" t="e">
        <f>VLOOKUP(C1137,DE_PARA!H:I,2,0)</f>
        <v>#N/A</v>
      </c>
      <c r="Q1137" s="10" t="e">
        <f>VLOOKUP(F1137,'BASE CONTATOS'!C:D,2,0)</f>
        <v>#N/A</v>
      </c>
    </row>
    <row r="1138" spans="2:17" x14ac:dyDescent="0.3">
      <c r="B1138" t="str">
        <f>CSV!M1137</f>
        <v/>
      </c>
      <c r="C1138" t="str">
        <f>CSV!O1137</f>
        <v/>
      </c>
      <c r="D1138" s="6" t="e">
        <f>CSV!P1137</f>
        <v>#VALUE!</v>
      </c>
      <c r="F1138" t="str">
        <f>CSV!K1137</f>
        <v/>
      </c>
      <c r="G1138" t="str">
        <f>CSV!L1137</f>
        <v/>
      </c>
      <c r="H1138" t="str">
        <f>IFERROR(VLOOKUP(G1138,Sheet3!B:C,2,0),"")</f>
        <v/>
      </c>
      <c r="I1138">
        <v>7</v>
      </c>
      <c r="K1138" t="e">
        <f>VLOOKUP(G1138,Sheet3!B:E,4,0)</f>
        <v>#N/A</v>
      </c>
      <c r="O1138" s="9" t="e">
        <f t="shared" si="17"/>
        <v>#N/A</v>
      </c>
      <c r="P1138" s="10" t="e">
        <f>VLOOKUP(C1138,DE_PARA!H:I,2,0)</f>
        <v>#N/A</v>
      </c>
      <c r="Q1138" s="10" t="e">
        <f>VLOOKUP(F1138,'BASE CONTATOS'!C:D,2,0)</f>
        <v>#N/A</v>
      </c>
    </row>
    <row r="1139" spans="2:17" x14ac:dyDescent="0.3">
      <c r="B1139" t="str">
        <f>CSV!M1138</f>
        <v/>
      </c>
      <c r="C1139" t="str">
        <f>CSV!O1138</f>
        <v/>
      </c>
      <c r="D1139" s="6" t="e">
        <f>CSV!P1138</f>
        <v>#VALUE!</v>
      </c>
      <c r="F1139" t="str">
        <f>CSV!K1138</f>
        <v/>
      </c>
      <c r="G1139" t="str">
        <f>CSV!L1138</f>
        <v/>
      </c>
      <c r="H1139" t="str">
        <f>IFERROR(VLOOKUP(G1139,Sheet3!B:C,2,0),"")</f>
        <v/>
      </c>
      <c r="I1139">
        <v>7</v>
      </c>
      <c r="K1139" t="e">
        <f>VLOOKUP(G1139,Sheet3!B:E,4,0)</f>
        <v>#N/A</v>
      </c>
      <c r="O1139" s="9" t="e">
        <f t="shared" si="17"/>
        <v>#N/A</v>
      </c>
      <c r="P1139" s="10" t="e">
        <f>VLOOKUP(C1139,DE_PARA!H:I,2,0)</f>
        <v>#N/A</v>
      </c>
      <c r="Q1139" s="10" t="e">
        <f>VLOOKUP(F1139,'BASE CONTATOS'!C:D,2,0)</f>
        <v>#N/A</v>
      </c>
    </row>
    <row r="1140" spans="2:17" x14ac:dyDescent="0.3">
      <c r="B1140" t="str">
        <f>CSV!M1139</f>
        <v/>
      </c>
      <c r="C1140" t="str">
        <f>CSV!O1139</f>
        <v/>
      </c>
      <c r="D1140" s="6" t="e">
        <f>CSV!P1139</f>
        <v>#VALUE!</v>
      </c>
      <c r="F1140" t="str">
        <f>CSV!K1139</f>
        <v/>
      </c>
      <c r="G1140" t="str">
        <f>CSV!L1139</f>
        <v/>
      </c>
      <c r="H1140" t="str">
        <f>IFERROR(VLOOKUP(G1140,Sheet3!B:C,2,0),"")</f>
        <v/>
      </c>
      <c r="I1140">
        <v>5</v>
      </c>
      <c r="K1140" t="e">
        <f>VLOOKUP(G1140,Sheet3!B:E,4,0)</f>
        <v>#N/A</v>
      </c>
      <c r="O1140" s="9" t="e">
        <f t="shared" si="17"/>
        <v>#N/A</v>
      </c>
      <c r="P1140" s="10" t="e">
        <f>VLOOKUP(C1140,DE_PARA!H:I,2,0)</f>
        <v>#N/A</v>
      </c>
      <c r="Q1140" s="10" t="e">
        <f>VLOOKUP(F1140,'BASE CONTATOS'!C:D,2,0)</f>
        <v>#N/A</v>
      </c>
    </row>
    <row r="1141" spans="2:17" x14ac:dyDescent="0.3">
      <c r="B1141" t="str">
        <f>CSV!M1140</f>
        <v/>
      </c>
      <c r="C1141" t="str">
        <f>CSV!O1140</f>
        <v/>
      </c>
      <c r="D1141" s="6" t="e">
        <f>CSV!P1140</f>
        <v>#VALUE!</v>
      </c>
      <c r="F1141" t="str">
        <f>CSV!K1140</f>
        <v/>
      </c>
      <c r="G1141" t="str">
        <f>CSV!L1140</f>
        <v/>
      </c>
      <c r="H1141" t="str">
        <f>IFERROR(VLOOKUP(G1141,Sheet3!B:C,2,0),"")</f>
        <v/>
      </c>
      <c r="I1141">
        <v>6</v>
      </c>
      <c r="K1141" t="e">
        <f>VLOOKUP(G1141,Sheet3!B:E,4,0)</f>
        <v>#N/A</v>
      </c>
      <c r="O1141" s="9" t="e">
        <f t="shared" si="17"/>
        <v>#N/A</v>
      </c>
      <c r="P1141" s="10" t="e">
        <f>VLOOKUP(C1141,DE_PARA!H:I,2,0)</f>
        <v>#N/A</v>
      </c>
      <c r="Q1141" s="10" t="e">
        <f>VLOOKUP(F1141,'BASE CONTATOS'!C:D,2,0)</f>
        <v>#N/A</v>
      </c>
    </row>
    <row r="1142" spans="2:17" x14ac:dyDescent="0.3">
      <c r="B1142" t="str">
        <f>CSV!M1141</f>
        <v/>
      </c>
      <c r="C1142" t="str">
        <f>CSV!O1141</f>
        <v/>
      </c>
      <c r="D1142" s="6" t="e">
        <f>CSV!P1141</f>
        <v>#VALUE!</v>
      </c>
      <c r="F1142" t="str">
        <f>CSV!K1141</f>
        <v/>
      </c>
      <c r="G1142" t="str">
        <f>CSV!L1141</f>
        <v/>
      </c>
      <c r="H1142" t="str">
        <f>IFERROR(VLOOKUP(G1142,Sheet3!B:C,2,0),"")</f>
        <v/>
      </c>
      <c r="I1142">
        <v>5</v>
      </c>
      <c r="K1142" t="e">
        <f>VLOOKUP(G1142,Sheet3!B:E,4,0)</f>
        <v>#N/A</v>
      </c>
      <c r="O1142" s="9" t="e">
        <f t="shared" si="17"/>
        <v>#N/A</v>
      </c>
      <c r="P1142" s="10" t="e">
        <f>VLOOKUP(C1142,DE_PARA!H:I,2,0)</f>
        <v>#N/A</v>
      </c>
      <c r="Q1142" s="10" t="e">
        <f>VLOOKUP(F1142,'BASE CONTATOS'!C:D,2,0)</f>
        <v>#N/A</v>
      </c>
    </row>
    <row r="1143" spans="2:17" x14ac:dyDescent="0.3">
      <c r="B1143" t="str">
        <f>CSV!M1142</f>
        <v/>
      </c>
      <c r="C1143" t="str">
        <f>CSV!O1142</f>
        <v/>
      </c>
      <c r="D1143" s="6" t="e">
        <f>CSV!P1142</f>
        <v>#VALUE!</v>
      </c>
      <c r="F1143" t="str">
        <f>CSV!K1142</f>
        <v/>
      </c>
      <c r="G1143" t="str">
        <f>CSV!L1142</f>
        <v/>
      </c>
      <c r="H1143" t="str">
        <f>IFERROR(VLOOKUP(G1143,Sheet3!B:C,2,0),"")</f>
        <v/>
      </c>
      <c r="I1143">
        <v>6</v>
      </c>
      <c r="K1143" t="e">
        <f>VLOOKUP(G1143,Sheet3!B:E,4,0)</f>
        <v>#N/A</v>
      </c>
      <c r="O1143" s="9" t="e">
        <f t="shared" si="17"/>
        <v>#N/A</v>
      </c>
      <c r="P1143" s="10" t="e">
        <f>VLOOKUP(C1143,DE_PARA!H:I,2,0)</f>
        <v>#N/A</v>
      </c>
      <c r="Q1143" s="10" t="e">
        <f>VLOOKUP(F1143,'BASE CONTATOS'!C:D,2,0)</f>
        <v>#N/A</v>
      </c>
    </row>
    <row r="1144" spans="2:17" x14ac:dyDescent="0.3">
      <c r="B1144" t="str">
        <f>CSV!M1143</f>
        <v/>
      </c>
      <c r="C1144" t="str">
        <f>CSV!O1143</f>
        <v/>
      </c>
      <c r="D1144" s="6" t="e">
        <f>CSV!P1143</f>
        <v>#VALUE!</v>
      </c>
      <c r="F1144" t="str">
        <f>CSV!K1143</f>
        <v/>
      </c>
      <c r="G1144" t="str">
        <f>CSV!L1143</f>
        <v/>
      </c>
      <c r="H1144" t="str">
        <f>IFERROR(VLOOKUP(G1144,Sheet3!B:C,2,0),"")</f>
        <v/>
      </c>
      <c r="I1144">
        <v>1</v>
      </c>
      <c r="K1144" t="e">
        <f>VLOOKUP(G1144,Sheet3!B:E,4,0)</f>
        <v>#N/A</v>
      </c>
      <c r="O1144" s="9" t="e">
        <f t="shared" si="17"/>
        <v>#N/A</v>
      </c>
      <c r="P1144" s="10" t="e">
        <f>VLOOKUP(C1144,DE_PARA!H:I,2,0)</f>
        <v>#N/A</v>
      </c>
      <c r="Q1144" s="10" t="e">
        <f>VLOOKUP(F1144,'BASE CONTATOS'!C:D,2,0)</f>
        <v>#N/A</v>
      </c>
    </row>
    <row r="1145" spans="2:17" x14ac:dyDescent="0.3">
      <c r="B1145" t="str">
        <f>CSV!M1144</f>
        <v/>
      </c>
      <c r="C1145" t="str">
        <f>CSV!O1144</f>
        <v/>
      </c>
      <c r="D1145" s="6" t="e">
        <f>CSV!P1144</f>
        <v>#VALUE!</v>
      </c>
      <c r="F1145" t="str">
        <f>CSV!K1144</f>
        <v/>
      </c>
      <c r="G1145" t="str">
        <f>CSV!L1144</f>
        <v/>
      </c>
      <c r="H1145" t="str">
        <f>IFERROR(VLOOKUP(G1145,Sheet3!B:C,2,0),"")</f>
        <v/>
      </c>
      <c r="I1145">
        <v>9</v>
      </c>
      <c r="K1145" t="e">
        <f>VLOOKUP(G1145,Sheet3!B:E,4,0)</f>
        <v>#N/A</v>
      </c>
      <c r="O1145" s="9" t="e">
        <f t="shared" si="17"/>
        <v>#N/A</v>
      </c>
      <c r="P1145" s="10" t="e">
        <f>VLOOKUP(C1145,DE_PARA!H:I,2,0)</f>
        <v>#N/A</v>
      </c>
      <c r="Q1145" s="10" t="e">
        <f>VLOOKUP(F1145,'BASE CONTATOS'!C:D,2,0)</f>
        <v>#N/A</v>
      </c>
    </row>
    <row r="1146" spans="2:17" x14ac:dyDescent="0.3">
      <c r="B1146" t="str">
        <f>CSV!M1145</f>
        <v/>
      </c>
      <c r="C1146" t="str">
        <f>CSV!O1145</f>
        <v/>
      </c>
      <c r="D1146" s="6" t="e">
        <f>CSV!P1145</f>
        <v>#VALUE!</v>
      </c>
      <c r="F1146" t="str">
        <f>CSV!K1145</f>
        <v/>
      </c>
      <c r="G1146" t="str">
        <f>CSV!L1145</f>
        <v/>
      </c>
      <c r="H1146" t="str">
        <f>IFERROR(VLOOKUP(G1146,Sheet3!B:C,2,0),"")</f>
        <v/>
      </c>
      <c r="I1146">
        <v>2</v>
      </c>
      <c r="K1146" t="e">
        <f>VLOOKUP(G1146,Sheet3!B:E,4,0)</f>
        <v>#N/A</v>
      </c>
      <c r="O1146" s="9" t="e">
        <f t="shared" si="17"/>
        <v>#N/A</v>
      </c>
      <c r="P1146" s="10" t="e">
        <f>VLOOKUP(C1146,DE_PARA!H:I,2,0)</f>
        <v>#N/A</v>
      </c>
      <c r="Q1146" s="10" t="e">
        <f>VLOOKUP(F1146,'BASE CONTATOS'!C:D,2,0)</f>
        <v>#N/A</v>
      </c>
    </row>
    <row r="1147" spans="2:17" x14ac:dyDescent="0.3">
      <c r="B1147" t="str">
        <f>CSV!M1146</f>
        <v/>
      </c>
      <c r="C1147" t="str">
        <f>CSV!O1146</f>
        <v/>
      </c>
      <c r="D1147" s="6" t="e">
        <f>CSV!P1146</f>
        <v>#VALUE!</v>
      </c>
      <c r="F1147" t="str">
        <f>CSV!K1146</f>
        <v/>
      </c>
      <c r="G1147" t="str">
        <f>CSV!L1146</f>
        <v/>
      </c>
      <c r="H1147" t="str">
        <f>IFERROR(VLOOKUP(G1147,Sheet3!B:C,2,0),"")</f>
        <v/>
      </c>
      <c r="I1147">
        <v>7</v>
      </c>
      <c r="K1147" t="e">
        <f>VLOOKUP(G1147,Sheet3!B:E,4,0)</f>
        <v>#N/A</v>
      </c>
      <c r="O1147" s="9" t="e">
        <f t="shared" si="17"/>
        <v>#N/A</v>
      </c>
      <c r="P1147" s="10" t="e">
        <f>VLOOKUP(C1147,DE_PARA!H:I,2,0)</f>
        <v>#N/A</v>
      </c>
      <c r="Q1147" s="10" t="e">
        <f>VLOOKUP(F1147,'BASE CONTATOS'!C:D,2,0)</f>
        <v>#N/A</v>
      </c>
    </row>
    <row r="1148" spans="2:17" x14ac:dyDescent="0.3">
      <c r="B1148" t="str">
        <f>CSV!M1147</f>
        <v/>
      </c>
      <c r="C1148" t="str">
        <f>CSV!O1147</f>
        <v/>
      </c>
      <c r="D1148" s="6" t="e">
        <f>CSV!P1147</f>
        <v>#VALUE!</v>
      </c>
      <c r="F1148" t="str">
        <f>CSV!K1147</f>
        <v/>
      </c>
      <c r="G1148" t="str">
        <f>CSV!L1147</f>
        <v/>
      </c>
      <c r="H1148" t="str">
        <f>IFERROR(VLOOKUP(G1148,Sheet3!B:C,2,0),"")</f>
        <v/>
      </c>
      <c r="I1148">
        <v>5</v>
      </c>
      <c r="K1148" t="e">
        <f>VLOOKUP(G1148,Sheet3!B:E,4,0)</f>
        <v>#N/A</v>
      </c>
      <c r="O1148" s="9" t="e">
        <f t="shared" si="17"/>
        <v>#N/A</v>
      </c>
      <c r="P1148" s="10" t="e">
        <f>VLOOKUP(C1148,DE_PARA!H:I,2,0)</f>
        <v>#N/A</v>
      </c>
      <c r="Q1148" s="10" t="e">
        <f>VLOOKUP(F1148,'BASE CONTATOS'!C:D,2,0)</f>
        <v>#N/A</v>
      </c>
    </row>
    <row r="1149" spans="2:17" x14ac:dyDescent="0.3">
      <c r="B1149" t="str">
        <f>CSV!M1148</f>
        <v/>
      </c>
      <c r="C1149" t="str">
        <f>CSV!O1148</f>
        <v/>
      </c>
      <c r="D1149" s="6" t="e">
        <f>CSV!P1148</f>
        <v>#VALUE!</v>
      </c>
      <c r="F1149" t="str">
        <f>CSV!K1148</f>
        <v/>
      </c>
      <c r="G1149" t="str">
        <f>CSV!L1148</f>
        <v/>
      </c>
      <c r="H1149" t="str">
        <f>IFERROR(VLOOKUP(G1149,Sheet3!B:C,2,0),"")</f>
        <v/>
      </c>
      <c r="I1149">
        <v>5</v>
      </c>
      <c r="K1149" t="e">
        <f>VLOOKUP(G1149,Sheet3!B:E,4,0)</f>
        <v>#N/A</v>
      </c>
      <c r="O1149" s="9" t="e">
        <f t="shared" si="17"/>
        <v>#N/A</v>
      </c>
      <c r="P1149" s="10" t="e">
        <f>VLOOKUP(C1149,DE_PARA!H:I,2,0)</f>
        <v>#N/A</v>
      </c>
      <c r="Q1149" s="10" t="e">
        <f>VLOOKUP(F1149,'BASE CONTATOS'!C:D,2,0)</f>
        <v>#N/A</v>
      </c>
    </row>
    <row r="1150" spans="2:17" x14ac:dyDescent="0.3">
      <c r="B1150" t="str">
        <f>CSV!M1149</f>
        <v/>
      </c>
      <c r="C1150" t="str">
        <f>CSV!O1149</f>
        <v/>
      </c>
      <c r="D1150" s="6" t="e">
        <f>CSV!P1149</f>
        <v>#VALUE!</v>
      </c>
      <c r="F1150" t="str">
        <f>CSV!K1149</f>
        <v/>
      </c>
      <c r="G1150" t="str">
        <f>CSV!L1149</f>
        <v/>
      </c>
      <c r="H1150" t="str">
        <f>IFERROR(VLOOKUP(G1150,Sheet3!B:C,2,0),"")</f>
        <v/>
      </c>
      <c r="I1150">
        <v>7</v>
      </c>
      <c r="K1150" t="e">
        <f>VLOOKUP(G1150,Sheet3!B:E,4,0)</f>
        <v>#N/A</v>
      </c>
      <c r="O1150" s="9" t="e">
        <f t="shared" si="17"/>
        <v>#N/A</v>
      </c>
      <c r="P1150" s="10" t="e">
        <f>VLOOKUP(C1150,DE_PARA!H:I,2,0)</f>
        <v>#N/A</v>
      </c>
      <c r="Q1150" s="10" t="e">
        <f>VLOOKUP(F1150,'BASE CONTATOS'!C:D,2,0)</f>
        <v>#N/A</v>
      </c>
    </row>
    <row r="1151" spans="2:17" x14ac:dyDescent="0.3">
      <c r="B1151" t="str">
        <f>CSV!M1150</f>
        <v/>
      </c>
      <c r="C1151" t="str">
        <f>CSV!O1150</f>
        <v/>
      </c>
      <c r="D1151" s="6" t="e">
        <f>CSV!P1150</f>
        <v>#VALUE!</v>
      </c>
      <c r="F1151" t="str">
        <f>CSV!K1150</f>
        <v/>
      </c>
      <c r="G1151" t="str">
        <f>CSV!L1150</f>
        <v/>
      </c>
      <c r="H1151" t="str">
        <f>IFERROR(VLOOKUP(G1151,Sheet3!B:C,2,0),"")</f>
        <v/>
      </c>
      <c r="I1151">
        <v>6</v>
      </c>
      <c r="K1151" t="e">
        <f>VLOOKUP(G1151,Sheet3!B:E,4,0)</f>
        <v>#N/A</v>
      </c>
      <c r="O1151" s="9" t="e">
        <f t="shared" si="17"/>
        <v>#N/A</v>
      </c>
      <c r="P1151" s="10" t="e">
        <f>VLOOKUP(C1151,DE_PARA!H:I,2,0)</f>
        <v>#N/A</v>
      </c>
      <c r="Q1151" s="10" t="e">
        <f>VLOOKUP(F1151,'BASE CONTATOS'!C:D,2,0)</f>
        <v>#N/A</v>
      </c>
    </row>
    <row r="1152" spans="2:17" x14ac:dyDescent="0.3">
      <c r="B1152" t="str">
        <f>CSV!M1151</f>
        <v/>
      </c>
      <c r="C1152" t="str">
        <f>CSV!O1151</f>
        <v/>
      </c>
      <c r="D1152" s="6" t="e">
        <f>CSV!P1151</f>
        <v>#VALUE!</v>
      </c>
      <c r="F1152" t="str">
        <f>CSV!K1151</f>
        <v/>
      </c>
      <c r="G1152" t="str">
        <f>CSV!L1151</f>
        <v/>
      </c>
      <c r="H1152" t="str">
        <f>IFERROR(VLOOKUP(G1152,Sheet3!B:C,2,0),"")</f>
        <v/>
      </c>
      <c r="I1152">
        <v>9</v>
      </c>
      <c r="K1152" t="e">
        <f>VLOOKUP(G1152,Sheet3!B:E,4,0)</f>
        <v>#N/A</v>
      </c>
      <c r="O1152" s="9" t="e">
        <f t="shared" si="17"/>
        <v>#N/A</v>
      </c>
      <c r="P1152" s="10" t="e">
        <f>VLOOKUP(C1152,DE_PARA!H:I,2,0)</f>
        <v>#N/A</v>
      </c>
      <c r="Q1152" s="10" t="e">
        <f>VLOOKUP(F1152,'BASE CONTATOS'!C:D,2,0)</f>
        <v>#N/A</v>
      </c>
    </row>
    <row r="1153" spans="2:17" x14ac:dyDescent="0.3">
      <c r="B1153" t="str">
        <f>CSV!M1152</f>
        <v/>
      </c>
      <c r="C1153" t="str">
        <f>CSV!O1152</f>
        <v/>
      </c>
      <c r="D1153" s="6" t="e">
        <f>CSV!P1152</f>
        <v>#VALUE!</v>
      </c>
      <c r="F1153" t="str">
        <f>CSV!K1152</f>
        <v/>
      </c>
      <c r="G1153" t="str">
        <f>CSV!L1152</f>
        <v/>
      </c>
      <c r="H1153" t="str">
        <f>IFERROR(VLOOKUP(G1153,Sheet3!B:C,2,0),"")</f>
        <v/>
      </c>
      <c r="I1153">
        <v>1</v>
      </c>
      <c r="K1153" t="e">
        <f>VLOOKUP(G1153,Sheet3!B:E,4,0)</f>
        <v>#N/A</v>
      </c>
      <c r="O1153" s="9" t="e">
        <f t="shared" si="17"/>
        <v>#N/A</v>
      </c>
      <c r="P1153" s="10" t="e">
        <f>VLOOKUP(C1153,DE_PARA!H:I,2,0)</f>
        <v>#N/A</v>
      </c>
      <c r="Q1153" s="10" t="e">
        <f>VLOOKUP(F1153,'BASE CONTATOS'!C:D,2,0)</f>
        <v>#N/A</v>
      </c>
    </row>
    <row r="1154" spans="2:17" x14ac:dyDescent="0.3">
      <c r="B1154" t="str">
        <f>CSV!M1153</f>
        <v/>
      </c>
      <c r="C1154" t="str">
        <f>CSV!O1153</f>
        <v/>
      </c>
      <c r="D1154" s="6" t="e">
        <f>CSV!P1153</f>
        <v>#VALUE!</v>
      </c>
      <c r="F1154" t="str">
        <f>CSV!K1153</f>
        <v/>
      </c>
      <c r="G1154" t="str">
        <f>CSV!L1153</f>
        <v/>
      </c>
      <c r="H1154" t="str">
        <f>IFERROR(VLOOKUP(G1154,Sheet3!B:C,2,0),"")</f>
        <v/>
      </c>
      <c r="I1154">
        <v>5</v>
      </c>
      <c r="K1154" t="e">
        <f>VLOOKUP(G1154,Sheet3!B:E,4,0)</f>
        <v>#N/A</v>
      </c>
      <c r="O1154" s="9" t="e">
        <f t="shared" si="17"/>
        <v>#N/A</v>
      </c>
      <c r="P1154" s="10" t="e">
        <f>VLOOKUP(C1154,DE_PARA!H:I,2,0)</f>
        <v>#N/A</v>
      </c>
      <c r="Q1154" s="10" t="e">
        <f>VLOOKUP(F1154,'BASE CONTATOS'!C:D,2,0)</f>
        <v>#N/A</v>
      </c>
    </row>
    <row r="1155" spans="2:17" x14ac:dyDescent="0.3">
      <c r="B1155" t="str">
        <f>CSV!M1154</f>
        <v/>
      </c>
      <c r="C1155" t="str">
        <f>CSV!O1154</f>
        <v/>
      </c>
      <c r="D1155" s="6" t="e">
        <f>CSV!P1154</f>
        <v>#VALUE!</v>
      </c>
      <c r="F1155" t="str">
        <f>CSV!K1154</f>
        <v/>
      </c>
      <c r="G1155" t="str">
        <f>CSV!L1154</f>
        <v/>
      </c>
      <c r="H1155" t="str">
        <f>IFERROR(VLOOKUP(G1155,Sheet3!B:C,2,0),"")</f>
        <v/>
      </c>
      <c r="I1155">
        <v>10</v>
      </c>
      <c r="K1155" t="e">
        <f>VLOOKUP(G1155,Sheet3!B:E,4,0)</f>
        <v>#N/A</v>
      </c>
      <c r="O1155" s="9" t="e">
        <f t="shared" ref="O1155:O1218" si="18">IF(K1155&gt;0,K1155,"PENDENTE")</f>
        <v>#N/A</v>
      </c>
      <c r="P1155" s="10" t="e">
        <f>VLOOKUP(C1155,DE_PARA!H:I,2,0)</f>
        <v>#N/A</v>
      </c>
      <c r="Q1155" s="10" t="e">
        <f>VLOOKUP(F1155,'BASE CONTATOS'!C:D,2,0)</f>
        <v>#N/A</v>
      </c>
    </row>
    <row r="1156" spans="2:17" x14ac:dyDescent="0.3">
      <c r="B1156" t="str">
        <f>CSV!M1155</f>
        <v/>
      </c>
      <c r="C1156" t="str">
        <f>CSV!O1155</f>
        <v/>
      </c>
      <c r="D1156" s="6" t="e">
        <f>CSV!P1155</f>
        <v>#VALUE!</v>
      </c>
      <c r="F1156" t="str">
        <f>CSV!K1155</f>
        <v/>
      </c>
      <c r="G1156" t="str">
        <f>CSV!L1155</f>
        <v/>
      </c>
      <c r="H1156" t="str">
        <f>IFERROR(VLOOKUP(G1156,Sheet3!B:C,2,0),"")</f>
        <v/>
      </c>
      <c r="I1156">
        <v>7</v>
      </c>
      <c r="K1156" t="e">
        <f>VLOOKUP(G1156,Sheet3!B:E,4,0)</f>
        <v>#N/A</v>
      </c>
      <c r="O1156" s="9" t="e">
        <f t="shared" si="18"/>
        <v>#N/A</v>
      </c>
      <c r="P1156" s="10" t="e">
        <f>VLOOKUP(C1156,DE_PARA!H:I,2,0)</f>
        <v>#N/A</v>
      </c>
      <c r="Q1156" s="10" t="e">
        <f>VLOOKUP(F1156,'BASE CONTATOS'!C:D,2,0)</f>
        <v>#N/A</v>
      </c>
    </row>
    <row r="1157" spans="2:17" x14ac:dyDescent="0.3">
      <c r="B1157" t="str">
        <f>CSV!M1156</f>
        <v/>
      </c>
      <c r="C1157" t="str">
        <f>CSV!O1156</f>
        <v/>
      </c>
      <c r="D1157" s="6" t="e">
        <f>CSV!P1156</f>
        <v>#VALUE!</v>
      </c>
      <c r="F1157" t="str">
        <f>CSV!K1156</f>
        <v/>
      </c>
      <c r="G1157" t="str">
        <f>CSV!L1156</f>
        <v/>
      </c>
      <c r="H1157" t="str">
        <f>IFERROR(VLOOKUP(G1157,Sheet3!B:C,2,0),"")</f>
        <v/>
      </c>
      <c r="I1157">
        <v>4</v>
      </c>
      <c r="K1157" t="e">
        <f>VLOOKUP(G1157,Sheet3!B:E,4,0)</f>
        <v>#N/A</v>
      </c>
      <c r="O1157" s="9" t="e">
        <f t="shared" si="18"/>
        <v>#N/A</v>
      </c>
      <c r="P1157" s="10" t="e">
        <f>VLOOKUP(C1157,DE_PARA!H:I,2,0)</f>
        <v>#N/A</v>
      </c>
      <c r="Q1157" s="10" t="e">
        <f>VLOOKUP(F1157,'BASE CONTATOS'!C:D,2,0)</f>
        <v>#N/A</v>
      </c>
    </row>
    <row r="1158" spans="2:17" x14ac:dyDescent="0.3">
      <c r="B1158" t="str">
        <f>CSV!M1157</f>
        <v/>
      </c>
      <c r="C1158" t="str">
        <f>CSV!O1157</f>
        <v/>
      </c>
      <c r="D1158" s="6" t="e">
        <f>CSV!P1157</f>
        <v>#VALUE!</v>
      </c>
      <c r="F1158" t="str">
        <f>CSV!K1157</f>
        <v/>
      </c>
      <c r="G1158" t="str">
        <f>CSV!L1157</f>
        <v/>
      </c>
      <c r="H1158" t="str">
        <f>IFERROR(VLOOKUP(G1158,Sheet3!B:C,2,0),"")</f>
        <v/>
      </c>
      <c r="I1158">
        <v>9</v>
      </c>
      <c r="K1158" t="e">
        <f>VLOOKUP(G1158,Sheet3!B:E,4,0)</f>
        <v>#N/A</v>
      </c>
      <c r="O1158" s="9" t="e">
        <f t="shared" si="18"/>
        <v>#N/A</v>
      </c>
      <c r="P1158" s="10" t="e">
        <f>VLOOKUP(C1158,DE_PARA!H:I,2,0)</f>
        <v>#N/A</v>
      </c>
      <c r="Q1158" s="10" t="e">
        <f>VLOOKUP(F1158,'BASE CONTATOS'!C:D,2,0)</f>
        <v>#N/A</v>
      </c>
    </row>
    <row r="1159" spans="2:17" x14ac:dyDescent="0.3">
      <c r="B1159" t="str">
        <f>CSV!M1158</f>
        <v/>
      </c>
      <c r="C1159" t="str">
        <f>CSV!O1158</f>
        <v/>
      </c>
      <c r="D1159" s="6" t="e">
        <f>CSV!P1158</f>
        <v>#VALUE!</v>
      </c>
      <c r="F1159" t="str">
        <f>CSV!K1158</f>
        <v/>
      </c>
      <c r="G1159" t="str">
        <f>CSV!L1158</f>
        <v/>
      </c>
      <c r="H1159" t="str">
        <f>IFERROR(VLOOKUP(G1159,Sheet3!B:C,2,0),"")</f>
        <v/>
      </c>
      <c r="I1159">
        <v>9</v>
      </c>
      <c r="K1159" t="e">
        <f>VLOOKUP(G1159,Sheet3!B:E,4,0)</f>
        <v>#N/A</v>
      </c>
      <c r="O1159" s="9" t="e">
        <f t="shared" si="18"/>
        <v>#N/A</v>
      </c>
      <c r="P1159" s="10" t="e">
        <f>VLOOKUP(C1159,DE_PARA!H:I,2,0)</f>
        <v>#N/A</v>
      </c>
      <c r="Q1159" s="10" t="e">
        <f>VLOOKUP(F1159,'BASE CONTATOS'!C:D,2,0)</f>
        <v>#N/A</v>
      </c>
    </row>
    <row r="1160" spans="2:17" x14ac:dyDescent="0.3">
      <c r="B1160" t="str">
        <f>CSV!M1159</f>
        <v/>
      </c>
      <c r="C1160" t="str">
        <f>CSV!O1159</f>
        <v/>
      </c>
      <c r="D1160" s="6" t="e">
        <f>CSV!P1159</f>
        <v>#VALUE!</v>
      </c>
      <c r="F1160" t="str">
        <f>CSV!K1159</f>
        <v/>
      </c>
      <c r="G1160" t="str">
        <f>CSV!L1159</f>
        <v/>
      </c>
      <c r="H1160" t="str">
        <f>IFERROR(VLOOKUP(G1160,Sheet3!B:C,2,0),"")</f>
        <v/>
      </c>
      <c r="I1160">
        <v>10</v>
      </c>
      <c r="K1160" t="e">
        <f>VLOOKUP(G1160,Sheet3!B:E,4,0)</f>
        <v>#N/A</v>
      </c>
      <c r="O1160" s="9" t="e">
        <f t="shared" si="18"/>
        <v>#N/A</v>
      </c>
      <c r="P1160" s="10" t="e">
        <f>VLOOKUP(C1160,DE_PARA!H:I,2,0)</f>
        <v>#N/A</v>
      </c>
      <c r="Q1160" s="10" t="e">
        <f>VLOOKUP(F1160,'BASE CONTATOS'!C:D,2,0)</f>
        <v>#N/A</v>
      </c>
    </row>
    <row r="1161" spans="2:17" x14ac:dyDescent="0.3">
      <c r="B1161" t="str">
        <f>CSV!M1160</f>
        <v/>
      </c>
      <c r="C1161" t="str">
        <f>CSV!O1160</f>
        <v/>
      </c>
      <c r="D1161" s="6" t="e">
        <f>CSV!P1160</f>
        <v>#VALUE!</v>
      </c>
      <c r="F1161" t="str">
        <f>CSV!K1160</f>
        <v/>
      </c>
      <c r="G1161" t="str">
        <f>CSV!L1160</f>
        <v/>
      </c>
      <c r="H1161" t="str">
        <f>IFERROR(VLOOKUP(G1161,Sheet3!B:C,2,0),"")</f>
        <v/>
      </c>
      <c r="I1161">
        <v>6</v>
      </c>
      <c r="K1161" t="e">
        <f>VLOOKUP(G1161,Sheet3!B:E,4,0)</f>
        <v>#N/A</v>
      </c>
      <c r="O1161" s="9" t="e">
        <f t="shared" si="18"/>
        <v>#N/A</v>
      </c>
      <c r="P1161" s="10" t="e">
        <f>VLOOKUP(C1161,DE_PARA!H:I,2,0)</f>
        <v>#N/A</v>
      </c>
      <c r="Q1161" s="10" t="e">
        <f>VLOOKUP(F1161,'BASE CONTATOS'!C:D,2,0)</f>
        <v>#N/A</v>
      </c>
    </row>
    <row r="1162" spans="2:17" x14ac:dyDescent="0.3">
      <c r="B1162" t="str">
        <f>CSV!M1161</f>
        <v/>
      </c>
      <c r="C1162" t="str">
        <f>CSV!O1161</f>
        <v/>
      </c>
      <c r="D1162" s="6" t="e">
        <f>CSV!P1161</f>
        <v>#VALUE!</v>
      </c>
      <c r="F1162" t="str">
        <f>CSV!K1161</f>
        <v/>
      </c>
      <c r="G1162" t="str">
        <f>CSV!L1161</f>
        <v/>
      </c>
      <c r="H1162" t="str">
        <f>IFERROR(VLOOKUP(G1162,Sheet3!B:C,2,0),"")</f>
        <v/>
      </c>
      <c r="I1162">
        <v>10</v>
      </c>
      <c r="K1162" t="e">
        <f>VLOOKUP(G1162,Sheet3!B:E,4,0)</f>
        <v>#N/A</v>
      </c>
      <c r="O1162" s="9" t="e">
        <f t="shared" si="18"/>
        <v>#N/A</v>
      </c>
      <c r="P1162" s="10" t="e">
        <f>VLOOKUP(C1162,DE_PARA!H:I,2,0)</f>
        <v>#N/A</v>
      </c>
      <c r="Q1162" s="10" t="e">
        <f>VLOOKUP(F1162,'BASE CONTATOS'!C:D,2,0)</f>
        <v>#N/A</v>
      </c>
    </row>
    <row r="1163" spans="2:17" x14ac:dyDescent="0.3">
      <c r="B1163" t="str">
        <f>CSV!M1162</f>
        <v/>
      </c>
      <c r="C1163" t="str">
        <f>CSV!O1162</f>
        <v/>
      </c>
      <c r="D1163" s="6" t="e">
        <f>CSV!P1162</f>
        <v>#VALUE!</v>
      </c>
      <c r="F1163" t="str">
        <f>CSV!K1162</f>
        <v/>
      </c>
      <c r="G1163" t="str">
        <f>CSV!L1162</f>
        <v/>
      </c>
      <c r="H1163" t="str">
        <f>IFERROR(VLOOKUP(G1163,Sheet3!B:C,2,0),"")</f>
        <v/>
      </c>
      <c r="I1163">
        <v>6</v>
      </c>
      <c r="K1163" t="e">
        <f>VLOOKUP(G1163,Sheet3!B:E,4,0)</f>
        <v>#N/A</v>
      </c>
      <c r="O1163" s="9" t="e">
        <f t="shared" si="18"/>
        <v>#N/A</v>
      </c>
      <c r="P1163" s="10" t="e">
        <f>VLOOKUP(C1163,DE_PARA!H:I,2,0)</f>
        <v>#N/A</v>
      </c>
      <c r="Q1163" s="10" t="e">
        <f>VLOOKUP(F1163,'BASE CONTATOS'!C:D,2,0)</f>
        <v>#N/A</v>
      </c>
    </row>
    <row r="1164" spans="2:17" x14ac:dyDescent="0.3">
      <c r="B1164" t="str">
        <f>CSV!M1163</f>
        <v/>
      </c>
      <c r="C1164" t="str">
        <f>CSV!O1163</f>
        <v/>
      </c>
      <c r="D1164" s="6" t="e">
        <f>CSV!P1163</f>
        <v>#VALUE!</v>
      </c>
      <c r="F1164" t="str">
        <f>CSV!K1163</f>
        <v/>
      </c>
      <c r="G1164" t="str">
        <f>CSV!L1163</f>
        <v/>
      </c>
      <c r="H1164" t="str">
        <f>IFERROR(VLOOKUP(G1164,Sheet3!B:C,2,0),"")</f>
        <v/>
      </c>
      <c r="I1164">
        <v>2</v>
      </c>
      <c r="K1164" t="e">
        <f>VLOOKUP(G1164,Sheet3!B:E,4,0)</f>
        <v>#N/A</v>
      </c>
      <c r="O1164" s="9" t="e">
        <f t="shared" si="18"/>
        <v>#N/A</v>
      </c>
      <c r="P1164" s="10" t="e">
        <f>VLOOKUP(C1164,DE_PARA!H:I,2,0)</f>
        <v>#N/A</v>
      </c>
      <c r="Q1164" s="10" t="e">
        <f>VLOOKUP(F1164,'BASE CONTATOS'!C:D,2,0)</f>
        <v>#N/A</v>
      </c>
    </row>
    <row r="1165" spans="2:17" x14ac:dyDescent="0.3">
      <c r="B1165" t="str">
        <f>CSV!M1164</f>
        <v/>
      </c>
      <c r="C1165" t="str">
        <f>CSV!O1164</f>
        <v/>
      </c>
      <c r="D1165" s="6" t="e">
        <f>CSV!P1164</f>
        <v>#VALUE!</v>
      </c>
      <c r="F1165" t="str">
        <f>CSV!K1164</f>
        <v/>
      </c>
      <c r="G1165" t="str">
        <f>CSV!L1164</f>
        <v/>
      </c>
      <c r="H1165" t="str">
        <f>IFERROR(VLOOKUP(G1165,Sheet3!B:C,2,0),"")</f>
        <v/>
      </c>
      <c r="I1165">
        <v>9</v>
      </c>
      <c r="K1165" t="e">
        <f>VLOOKUP(G1165,Sheet3!B:E,4,0)</f>
        <v>#N/A</v>
      </c>
      <c r="O1165" s="9" t="e">
        <f t="shared" si="18"/>
        <v>#N/A</v>
      </c>
      <c r="P1165" s="10" t="e">
        <f>VLOOKUP(C1165,DE_PARA!H:I,2,0)</f>
        <v>#N/A</v>
      </c>
      <c r="Q1165" s="10" t="e">
        <f>VLOOKUP(F1165,'BASE CONTATOS'!C:D,2,0)</f>
        <v>#N/A</v>
      </c>
    </row>
    <row r="1166" spans="2:17" x14ac:dyDescent="0.3">
      <c r="B1166" t="str">
        <f>CSV!M1165</f>
        <v/>
      </c>
      <c r="C1166" t="str">
        <f>CSV!O1165</f>
        <v/>
      </c>
      <c r="D1166" s="6" t="e">
        <f>CSV!P1165</f>
        <v>#VALUE!</v>
      </c>
      <c r="F1166" t="str">
        <f>CSV!K1165</f>
        <v/>
      </c>
      <c r="G1166" t="str">
        <f>CSV!L1165</f>
        <v/>
      </c>
      <c r="H1166" t="str">
        <f>IFERROR(VLOOKUP(G1166,Sheet3!B:C,2,0),"")</f>
        <v/>
      </c>
      <c r="I1166">
        <v>10</v>
      </c>
      <c r="K1166" t="e">
        <f>VLOOKUP(G1166,Sheet3!B:E,4,0)</f>
        <v>#N/A</v>
      </c>
      <c r="O1166" s="9" t="e">
        <f t="shared" si="18"/>
        <v>#N/A</v>
      </c>
      <c r="P1166" s="10" t="e">
        <f>VLOOKUP(C1166,DE_PARA!H:I,2,0)</f>
        <v>#N/A</v>
      </c>
      <c r="Q1166" s="10" t="e">
        <f>VLOOKUP(F1166,'BASE CONTATOS'!C:D,2,0)</f>
        <v>#N/A</v>
      </c>
    </row>
    <row r="1167" spans="2:17" x14ac:dyDescent="0.3">
      <c r="B1167" t="str">
        <f>CSV!M1166</f>
        <v/>
      </c>
      <c r="C1167" t="str">
        <f>CSV!O1166</f>
        <v/>
      </c>
      <c r="D1167" s="6" t="e">
        <f>CSV!P1166</f>
        <v>#VALUE!</v>
      </c>
      <c r="F1167" t="str">
        <f>CSV!K1166</f>
        <v/>
      </c>
      <c r="G1167" t="str">
        <f>CSV!L1166</f>
        <v/>
      </c>
      <c r="H1167" t="str">
        <f>IFERROR(VLOOKUP(G1167,Sheet3!B:C,2,0),"")</f>
        <v/>
      </c>
      <c r="I1167">
        <v>3</v>
      </c>
      <c r="K1167" t="e">
        <f>VLOOKUP(G1167,Sheet3!B:E,4,0)</f>
        <v>#N/A</v>
      </c>
      <c r="O1167" s="9" t="e">
        <f t="shared" si="18"/>
        <v>#N/A</v>
      </c>
      <c r="P1167" s="10" t="e">
        <f>VLOOKUP(C1167,DE_PARA!H:I,2,0)</f>
        <v>#N/A</v>
      </c>
      <c r="Q1167" s="10" t="e">
        <f>VLOOKUP(F1167,'BASE CONTATOS'!C:D,2,0)</f>
        <v>#N/A</v>
      </c>
    </row>
    <row r="1168" spans="2:17" x14ac:dyDescent="0.3">
      <c r="B1168" t="str">
        <f>CSV!M1167</f>
        <v/>
      </c>
      <c r="C1168" t="str">
        <f>CSV!O1167</f>
        <v/>
      </c>
      <c r="D1168" s="6" t="e">
        <f>CSV!P1167</f>
        <v>#VALUE!</v>
      </c>
      <c r="F1168" t="str">
        <f>CSV!K1167</f>
        <v/>
      </c>
      <c r="G1168" t="str">
        <f>CSV!L1167</f>
        <v/>
      </c>
      <c r="H1168" t="str">
        <f>IFERROR(VLOOKUP(G1168,Sheet3!B:C,2,0),"")</f>
        <v/>
      </c>
      <c r="I1168">
        <v>3</v>
      </c>
      <c r="K1168" t="e">
        <f>VLOOKUP(G1168,Sheet3!B:E,4,0)</f>
        <v>#N/A</v>
      </c>
      <c r="O1168" s="9" t="e">
        <f t="shared" si="18"/>
        <v>#N/A</v>
      </c>
      <c r="P1168" s="10" t="e">
        <f>VLOOKUP(C1168,DE_PARA!H:I,2,0)</f>
        <v>#N/A</v>
      </c>
      <c r="Q1168" s="10" t="e">
        <f>VLOOKUP(F1168,'BASE CONTATOS'!C:D,2,0)</f>
        <v>#N/A</v>
      </c>
    </row>
    <row r="1169" spans="2:17" x14ac:dyDescent="0.3">
      <c r="B1169" t="str">
        <f>CSV!M1168</f>
        <v/>
      </c>
      <c r="C1169" t="str">
        <f>CSV!O1168</f>
        <v/>
      </c>
      <c r="D1169" s="6" t="e">
        <f>CSV!P1168</f>
        <v>#VALUE!</v>
      </c>
      <c r="F1169" t="str">
        <f>CSV!K1168</f>
        <v/>
      </c>
      <c r="G1169" t="str">
        <f>CSV!L1168</f>
        <v/>
      </c>
      <c r="H1169" t="str">
        <f>IFERROR(VLOOKUP(G1169,Sheet3!B:C,2,0),"")</f>
        <v/>
      </c>
      <c r="I1169">
        <v>3</v>
      </c>
      <c r="K1169" t="e">
        <f>VLOOKUP(G1169,Sheet3!B:E,4,0)</f>
        <v>#N/A</v>
      </c>
      <c r="O1169" s="9" t="e">
        <f t="shared" si="18"/>
        <v>#N/A</v>
      </c>
      <c r="P1169" s="10" t="e">
        <f>VLOOKUP(C1169,DE_PARA!H:I,2,0)</f>
        <v>#N/A</v>
      </c>
      <c r="Q1169" s="10" t="e">
        <f>VLOOKUP(F1169,'BASE CONTATOS'!C:D,2,0)</f>
        <v>#N/A</v>
      </c>
    </row>
    <row r="1170" spans="2:17" x14ac:dyDescent="0.3">
      <c r="B1170" t="str">
        <f>CSV!M1169</f>
        <v/>
      </c>
      <c r="C1170" t="str">
        <f>CSV!O1169</f>
        <v/>
      </c>
      <c r="D1170" s="6" t="e">
        <f>CSV!P1169</f>
        <v>#VALUE!</v>
      </c>
      <c r="F1170" t="str">
        <f>CSV!K1169</f>
        <v/>
      </c>
      <c r="G1170" t="str">
        <f>CSV!L1169</f>
        <v/>
      </c>
      <c r="H1170" t="str">
        <f>IFERROR(VLOOKUP(G1170,Sheet3!B:C,2,0),"")</f>
        <v/>
      </c>
      <c r="I1170">
        <v>1</v>
      </c>
      <c r="K1170" t="e">
        <f>VLOOKUP(G1170,Sheet3!B:E,4,0)</f>
        <v>#N/A</v>
      </c>
      <c r="O1170" s="9" t="e">
        <f t="shared" si="18"/>
        <v>#N/A</v>
      </c>
      <c r="P1170" s="10" t="e">
        <f>VLOOKUP(C1170,DE_PARA!H:I,2,0)</f>
        <v>#N/A</v>
      </c>
      <c r="Q1170" s="10" t="e">
        <f>VLOOKUP(F1170,'BASE CONTATOS'!C:D,2,0)</f>
        <v>#N/A</v>
      </c>
    </row>
    <row r="1171" spans="2:17" x14ac:dyDescent="0.3">
      <c r="B1171" t="str">
        <f>CSV!M1170</f>
        <v/>
      </c>
      <c r="C1171" t="str">
        <f>CSV!O1170</f>
        <v/>
      </c>
      <c r="D1171" s="6" t="e">
        <f>CSV!P1170</f>
        <v>#VALUE!</v>
      </c>
      <c r="F1171" t="str">
        <f>CSV!K1170</f>
        <v/>
      </c>
      <c r="G1171" t="str">
        <f>CSV!L1170</f>
        <v/>
      </c>
      <c r="H1171" t="str">
        <f>IFERROR(VLOOKUP(G1171,Sheet3!B:C,2,0),"")</f>
        <v/>
      </c>
      <c r="I1171">
        <v>7</v>
      </c>
      <c r="K1171" t="e">
        <f>VLOOKUP(G1171,Sheet3!B:E,4,0)</f>
        <v>#N/A</v>
      </c>
      <c r="O1171" s="9" t="e">
        <f t="shared" si="18"/>
        <v>#N/A</v>
      </c>
      <c r="P1171" s="10" t="e">
        <f>VLOOKUP(C1171,DE_PARA!H:I,2,0)</f>
        <v>#N/A</v>
      </c>
      <c r="Q1171" s="10" t="e">
        <f>VLOOKUP(F1171,'BASE CONTATOS'!C:D,2,0)</f>
        <v>#N/A</v>
      </c>
    </row>
    <row r="1172" spans="2:17" x14ac:dyDescent="0.3">
      <c r="B1172" t="str">
        <f>CSV!M1171</f>
        <v/>
      </c>
      <c r="C1172" t="str">
        <f>CSV!O1171</f>
        <v/>
      </c>
      <c r="D1172" s="6" t="e">
        <f>CSV!P1171</f>
        <v>#VALUE!</v>
      </c>
      <c r="F1172" t="str">
        <f>CSV!K1171</f>
        <v/>
      </c>
      <c r="G1172" t="str">
        <f>CSV!L1171</f>
        <v/>
      </c>
      <c r="H1172" t="str">
        <f>IFERROR(VLOOKUP(G1172,Sheet3!B:C,2,0),"")</f>
        <v/>
      </c>
      <c r="I1172">
        <v>3</v>
      </c>
      <c r="K1172" t="e">
        <f>VLOOKUP(G1172,Sheet3!B:E,4,0)</f>
        <v>#N/A</v>
      </c>
      <c r="O1172" s="9" t="e">
        <f t="shared" si="18"/>
        <v>#N/A</v>
      </c>
      <c r="P1172" s="10" t="e">
        <f>VLOOKUP(C1172,DE_PARA!H:I,2,0)</f>
        <v>#N/A</v>
      </c>
      <c r="Q1172" s="10" t="e">
        <f>VLOOKUP(F1172,'BASE CONTATOS'!C:D,2,0)</f>
        <v>#N/A</v>
      </c>
    </row>
    <row r="1173" spans="2:17" x14ac:dyDescent="0.3">
      <c r="B1173" t="str">
        <f>CSV!M1172</f>
        <v/>
      </c>
      <c r="C1173" t="str">
        <f>CSV!O1172</f>
        <v/>
      </c>
      <c r="D1173" s="6" t="e">
        <f>CSV!P1172</f>
        <v>#VALUE!</v>
      </c>
      <c r="F1173" t="str">
        <f>CSV!K1172</f>
        <v/>
      </c>
      <c r="G1173" t="str">
        <f>CSV!L1172</f>
        <v/>
      </c>
      <c r="H1173" t="str">
        <f>IFERROR(VLOOKUP(G1173,Sheet3!B:C,2,0),"")</f>
        <v/>
      </c>
      <c r="I1173">
        <v>2</v>
      </c>
      <c r="K1173" t="e">
        <f>VLOOKUP(G1173,Sheet3!B:E,4,0)</f>
        <v>#N/A</v>
      </c>
      <c r="O1173" s="9" t="e">
        <f t="shared" si="18"/>
        <v>#N/A</v>
      </c>
      <c r="P1173" s="10" t="e">
        <f>VLOOKUP(C1173,DE_PARA!H:I,2,0)</f>
        <v>#N/A</v>
      </c>
      <c r="Q1173" s="10" t="e">
        <f>VLOOKUP(F1173,'BASE CONTATOS'!C:D,2,0)</f>
        <v>#N/A</v>
      </c>
    </row>
    <row r="1174" spans="2:17" x14ac:dyDescent="0.3">
      <c r="B1174" t="str">
        <f>CSV!M1173</f>
        <v/>
      </c>
      <c r="C1174" t="str">
        <f>CSV!O1173</f>
        <v/>
      </c>
      <c r="D1174" s="6" t="e">
        <f>CSV!P1173</f>
        <v>#VALUE!</v>
      </c>
      <c r="F1174" t="str">
        <f>CSV!K1173</f>
        <v/>
      </c>
      <c r="G1174" t="str">
        <f>CSV!L1173</f>
        <v/>
      </c>
      <c r="H1174" t="str">
        <f>IFERROR(VLOOKUP(G1174,Sheet3!B:C,2,0),"")</f>
        <v/>
      </c>
      <c r="I1174">
        <v>5</v>
      </c>
      <c r="K1174" t="e">
        <f>VLOOKUP(G1174,Sheet3!B:E,4,0)</f>
        <v>#N/A</v>
      </c>
      <c r="O1174" s="9" t="e">
        <f t="shared" si="18"/>
        <v>#N/A</v>
      </c>
      <c r="P1174" s="10" t="e">
        <f>VLOOKUP(C1174,DE_PARA!H:I,2,0)</f>
        <v>#N/A</v>
      </c>
      <c r="Q1174" s="10" t="e">
        <f>VLOOKUP(F1174,'BASE CONTATOS'!C:D,2,0)</f>
        <v>#N/A</v>
      </c>
    </row>
    <row r="1175" spans="2:17" x14ac:dyDescent="0.3">
      <c r="B1175" t="str">
        <f>CSV!M1174</f>
        <v/>
      </c>
      <c r="C1175" t="str">
        <f>CSV!O1174</f>
        <v/>
      </c>
      <c r="D1175" s="6" t="e">
        <f>CSV!P1174</f>
        <v>#VALUE!</v>
      </c>
      <c r="F1175" t="str">
        <f>CSV!K1174</f>
        <v/>
      </c>
      <c r="G1175" t="str">
        <f>CSV!L1174</f>
        <v/>
      </c>
      <c r="H1175" t="str">
        <f>IFERROR(VLOOKUP(G1175,Sheet3!B:C,2,0),"")</f>
        <v/>
      </c>
      <c r="I1175">
        <v>6</v>
      </c>
      <c r="K1175" t="e">
        <f>VLOOKUP(G1175,Sheet3!B:E,4,0)</f>
        <v>#N/A</v>
      </c>
      <c r="O1175" s="9" t="e">
        <f t="shared" si="18"/>
        <v>#N/A</v>
      </c>
      <c r="P1175" s="10" t="e">
        <f>VLOOKUP(C1175,DE_PARA!H:I,2,0)</f>
        <v>#N/A</v>
      </c>
      <c r="Q1175" s="10" t="e">
        <f>VLOOKUP(F1175,'BASE CONTATOS'!C:D,2,0)</f>
        <v>#N/A</v>
      </c>
    </row>
    <row r="1176" spans="2:17" x14ac:dyDescent="0.3">
      <c r="B1176" t="str">
        <f>CSV!M1175</f>
        <v/>
      </c>
      <c r="C1176" t="str">
        <f>CSV!O1175</f>
        <v/>
      </c>
      <c r="D1176" s="6" t="e">
        <f>CSV!P1175</f>
        <v>#VALUE!</v>
      </c>
      <c r="F1176" t="str">
        <f>CSV!K1175</f>
        <v/>
      </c>
      <c r="G1176" t="str">
        <f>CSV!L1175</f>
        <v/>
      </c>
      <c r="H1176" t="str">
        <f>IFERROR(VLOOKUP(G1176,Sheet3!B:C,2,0),"")</f>
        <v/>
      </c>
      <c r="I1176">
        <v>8</v>
      </c>
      <c r="K1176" t="e">
        <f>VLOOKUP(G1176,Sheet3!B:E,4,0)</f>
        <v>#N/A</v>
      </c>
      <c r="O1176" s="9" t="e">
        <f t="shared" si="18"/>
        <v>#N/A</v>
      </c>
      <c r="P1176" s="10" t="e">
        <f>VLOOKUP(C1176,DE_PARA!H:I,2,0)</f>
        <v>#N/A</v>
      </c>
      <c r="Q1176" s="10" t="e">
        <f>VLOOKUP(F1176,'BASE CONTATOS'!C:D,2,0)</f>
        <v>#N/A</v>
      </c>
    </row>
    <row r="1177" spans="2:17" x14ac:dyDescent="0.3">
      <c r="B1177" t="str">
        <f>CSV!M1176</f>
        <v/>
      </c>
      <c r="C1177" t="str">
        <f>CSV!O1176</f>
        <v/>
      </c>
      <c r="D1177" s="6" t="e">
        <f>CSV!P1176</f>
        <v>#VALUE!</v>
      </c>
      <c r="F1177" t="str">
        <f>CSV!K1176</f>
        <v/>
      </c>
      <c r="G1177" t="str">
        <f>CSV!L1176</f>
        <v/>
      </c>
      <c r="H1177" t="str">
        <f>IFERROR(VLOOKUP(G1177,Sheet3!B:C,2,0),"")</f>
        <v/>
      </c>
      <c r="I1177">
        <v>2</v>
      </c>
      <c r="K1177" t="e">
        <f>VLOOKUP(G1177,Sheet3!B:E,4,0)</f>
        <v>#N/A</v>
      </c>
      <c r="O1177" s="9" t="e">
        <f t="shared" si="18"/>
        <v>#N/A</v>
      </c>
      <c r="P1177" s="10" t="e">
        <f>VLOOKUP(C1177,DE_PARA!H:I,2,0)</f>
        <v>#N/A</v>
      </c>
      <c r="Q1177" s="10" t="e">
        <f>VLOOKUP(F1177,'BASE CONTATOS'!C:D,2,0)</f>
        <v>#N/A</v>
      </c>
    </row>
    <row r="1178" spans="2:17" x14ac:dyDescent="0.3">
      <c r="B1178" t="str">
        <f>CSV!M1177</f>
        <v/>
      </c>
      <c r="C1178" t="str">
        <f>CSV!O1177</f>
        <v/>
      </c>
      <c r="D1178" s="6" t="e">
        <f>CSV!P1177</f>
        <v>#VALUE!</v>
      </c>
      <c r="F1178" t="str">
        <f>CSV!K1177</f>
        <v/>
      </c>
      <c r="G1178" t="str">
        <f>CSV!L1177</f>
        <v/>
      </c>
      <c r="H1178" t="str">
        <f>IFERROR(VLOOKUP(G1178,Sheet3!B:C,2,0),"")</f>
        <v/>
      </c>
      <c r="I1178">
        <v>1</v>
      </c>
      <c r="K1178" t="e">
        <f>VLOOKUP(G1178,Sheet3!B:E,4,0)</f>
        <v>#N/A</v>
      </c>
      <c r="O1178" s="9" t="e">
        <f t="shared" si="18"/>
        <v>#N/A</v>
      </c>
      <c r="P1178" s="10" t="e">
        <f>VLOOKUP(C1178,DE_PARA!H:I,2,0)</f>
        <v>#N/A</v>
      </c>
      <c r="Q1178" s="10" t="e">
        <f>VLOOKUP(F1178,'BASE CONTATOS'!C:D,2,0)</f>
        <v>#N/A</v>
      </c>
    </row>
    <row r="1179" spans="2:17" x14ac:dyDescent="0.3">
      <c r="B1179" t="str">
        <f>CSV!M1178</f>
        <v/>
      </c>
      <c r="C1179" t="str">
        <f>CSV!O1178</f>
        <v/>
      </c>
      <c r="D1179" s="6" t="e">
        <f>CSV!P1178</f>
        <v>#VALUE!</v>
      </c>
      <c r="F1179" t="str">
        <f>CSV!K1178</f>
        <v/>
      </c>
      <c r="G1179" t="str">
        <f>CSV!L1178</f>
        <v/>
      </c>
      <c r="H1179" t="str">
        <f>IFERROR(VLOOKUP(G1179,Sheet3!B:C,2,0),"")</f>
        <v/>
      </c>
      <c r="I1179">
        <v>9</v>
      </c>
      <c r="K1179" t="e">
        <f>VLOOKUP(G1179,Sheet3!B:E,4,0)</f>
        <v>#N/A</v>
      </c>
      <c r="O1179" s="9" t="e">
        <f t="shared" si="18"/>
        <v>#N/A</v>
      </c>
      <c r="P1179" s="10" t="e">
        <f>VLOOKUP(C1179,DE_PARA!H:I,2,0)</f>
        <v>#N/A</v>
      </c>
      <c r="Q1179" s="10" t="e">
        <f>VLOOKUP(F1179,'BASE CONTATOS'!C:D,2,0)</f>
        <v>#N/A</v>
      </c>
    </row>
    <row r="1180" spans="2:17" x14ac:dyDescent="0.3">
      <c r="B1180" t="str">
        <f>CSV!M1179</f>
        <v/>
      </c>
      <c r="C1180" t="str">
        <f>CSV!O1179</f>
        <v/>
      </c>
      <c r="D1180" s="6" t="e">
        <f>CSV!P1179</f>
        <v>#VALUE!</v>
      </c>
      <c r="F1180" t="str">
        <f>CSV!K1179</f>
        <v/>
      </c>
      <c r="G1180" t="str">
        <f>CSV!L1179</f>
        <v/>
      </c>
      <c r="H1180" t="str">
        <f>IFERROR(VLOOKUP(G1180,Sheet3!B:C,2,0),"")</f>
        <v/>
      </c>
      <c r="I1180">
        <v>6</v>
      </c>
      <c r="K1180" t="e">
        <f>VLOOKUP(G1180,Sheet3!B:E,4,0)</f>
        <v>#N/A</v>
      </c>
      <c r="O1180" s="9" t="e">
        <f t="shared" si="18"/>
        <v>#N/A</v>
      </c>
      <c r="P1180" s="10" t="e">
        <f>VLOOKUP(C1180,DE_PARA!H:I,2,0)</f>
        <v>#N/A</v>
      </c>
      <c r="Q1180" s="10" t="e">
        <f>VLOOKUP(F1180,'BASE CONTATOS'!C:D,2,0)</f>
        <v>#N/A</v>
      </c>
    </row>
    <row r="1181" spans="2:17" x14ac:dyDescent="0.3">
      <c r="B1181" t="str">
        <f>CSV!M1180</f>
        <v/>
      </c>
      <c r="C1181" t="str">
        <f>CSV!O1180</f>
        <v/>
      </c>
      <c r="D1181" s="6" t="e">
        <f>CSV!P1180</f>
        <v>#VALUE!</v>
      </c>
      <c r="F1181" t="str">
        <f>CSV!K1180</f>
        <v/>
      </c>
      <c r="G1181" t="str">
        <f>CSV!L1180</f>
        <v/>
      </c>
      <c r="H1181" t="str">
        <f>IFERROR(VLOOKUP(G1181,Sheet3!B:C,2,0),"")</f>
        <v/>
      </c>
      <c r="I1181">
        <v>2</v>
      </c>
      <c r="K1181" t="e">
        <f>VLOOKUP(G1181,Sheet3!B:E,4,0)</f>
        <v>#N/A</v>
      </c>
      <c r="O1181" s="9" t="e">
        <f t="shared" si="18"/>
        <v>#N/A</v>
      </c>
      <c r="P1181" s="10" t="e">
        <f>VLOOKUP(C1181,DE_PARA!H:I,2,0)</f>
        <v>#N/A</v>
      </c>
      <c r="Q1181" s="10" t="e">
        <f>VLOOKUP(F1181,'BASE CONTATOS'!C:D,2,0)</f>
        <v>#N/A</v>
      </c>
    </row>
    <row r="1182" spans="2:17" x14ac:dyDescent="0.3">
      <c r="B1182" t="str">
        <f>CSV!M1181</f>
        <v/>
      </c>
      <c r="C1182" t="str">
        <f>CSV!O1181</f>
        <v/>
      </c>
      <c r="D1182" s="6" t="e">
        <f>CSV!P1181</f>
        <v>#VALUE!</v>
      </c>
      <c r="F1182" t="str">
        <f>CSV!K1181</f>
        <v/>
      </c>
      <c r="G1182" t="str">
        <f>CSV!L1181</f>
        <v/>
      </c>
      <c r="H1182" t="str">
        <f>IFERROR(VLOOKUP(G1182,Sheet3!B:C,2,0),"")</f>
        <v/>
      </c>
      <c r="I1182">
        <v>4</v>
      </c>
      <c r="K1182" t="e">
        <f>VLOOKUP(G1182,Sheet3!B:E,4,0)</f>
        <v>#N/A</v>
      </c>
      <c r="O1182" s="9" t="e">
        <f t="shared" si="18"/>
        <v>#N/A</v>
      </c>
      <c r="P1182" s="10" t="e">
        <f>VLOOKUP(C1182,DE_PARA!H:I,2,0)</f>
        <v>#N/A</v>
      </c>
      <c r="Q1182" s="10" t="e">
        <f>VLOOKUP(F1182,'BASE CONTATOS'!C:D,2,0)</f>
        <v>#N/A</v>
      </c>
    </row>
    <row r="1183" spans="2:17" x14ac:dyDescent="0.3">
      <c r="B1183" t="str">
        <f>CSV!M1182</f>
        <v/>
      </c>
      <c r="C1183" t="str">
        <f>CSV!O1182</f>
        <v/>
      </c>
      <c r="D1183" s="6" t="e">
        <f>CSV!P1182</f>
        <v>#VALUE!</v>
      </c>
      <c r="F1183" t="str">
        <f>CSV!K1182</f>
        <v/>
      </c>
      <c r="G1183" t="str">
        <f>CSV!L1182</f>
        <v/>
      </c>
      <c r="H1183" t="str">
        <f>IFERROR(VLOOKUP(G1183,Sheet3!B:C,2,0),"")</f>
        <v/>
      </c>
      <c r="I1183">
        <v>6</v>
      </c>
      <c r="K1183" t="e">
        <f>VLOOKUP(G1183,Sheet3!B:E,4,0)</f>
        <v>#N/A</v>
      </c>
      <c r="O1183" s="9" t="e">
        <f t="shared" si="18"/>
        <v>#N/A</v>
      </c>
      <c r="P1183" s="10" t="e">
        <f>VLOOKUP(C1183,DE_PARA!H:I,2,0)</f>
        <v>#N/A</v>
      </c>
      <c r="Q1183" s="10" t="e">
        <f>VLOOKUP(F1183,'BASE CONTATOS'!C:D,2,0)</f>
        <v>#N/A</v>
      </c>
    </row>
    <row r="1184" spans="2:17" x14ac:dyDescent="0.3">
      <c r="B1184" t="str">
        <f>CSV!M1183</f>
        <v/>
      </c>
      <c r="C1184" t="str">
        <f>CSV!O1183</f>
        <v/>
      </c>
      <c r="D1184" s="6" t="e">
        <f>CSV!P1183</f>
        <v>#VALUE!</v>
      </c>
      <c r="F1184" t="str">
        <f>CSV!K1183</f>
        <v/>
      </c>
      <c r="G1184" t="str">
        <f>CSV!L1183</f>
        <v/>
      </c>
      <c r="H1184" t="str">
        <f>IFERROR(VLOOKUP(G1184,Sheet3!B:C,2,0),"")</f>
        <v/>
      </c>
      <c r="I1184">
        <v>9</v>
      </c>
      <c r="K1184" t="e">
        <f>VLOOKUP(G1184,Sheet3!B:E,4,0)</f>
        <v>#N/A</v>
      </c>
      <c r="O1184" s="9" t="e">
        <f t="shared" si="18"/>
        <v>#N/A</v>
      </c>
      <c r="P1184" s="10" t="e">
        <f>VLOOKUP(C1184,DE_PARA!H:I,2,0)</f>
        <v>#N/A</v>
      </c>
      <c r="Q1184" s="10" t="e">
        <f>VLOOKUP(F1184,'BASE CONTATOS'!C:D,2,0)</f>
        <v>#N/A</v>
      </c>
    </row>
    <row r="1185" spans="2:17" x14ac:dyDescent="0.3">
      <c r="B1185" t="str">
        <f>CSV!M1184</f>
        <v/>
      </c>
      <c r="C1185" t="str">
        <f>CSV!O1184</f>
        <v/>
      </c>
      <c r="D1185" s="6" t="e">
        <f>CSV!P1184</f>
        <v>#VALUE!</v>
      </c>
      <c r="F1185" t="str">
        <f>CSV!K1184</f>
        <v/>
      </c>
      <c r="G1185" t="str">
        <f>CSV!L1184</f>
        <v/>
      </c>
      <c r="H1185" t="str">
        <f>IFERROR(VLOOKUP(G1185,Sheet3!B:C,2,0),"")</f>
        <v/>
      </c>
      <c r="I1185">
        <v>7</v>
      </c>
      <c r="K1185" t="e">
        <f>VLOOKUP(G1185,Sheet3!B:E,4,0)</f>
        <v>#N/A</v>
      </c>
      <c r="O1185" s="9" t="e">
        <f t="shared" si="18"/>
        <v>#N/A</v>
      </c>
      <c r="P1185" s="10" t="e">
        <f>VLOOKUP(C1185,DE_PARA!H:I,2,0)</f>
        <v>#N/A</v>
      </c>
      <c r="Q1185" s="10" t="e">
        <f>VLOOKUP(F1185,'BASE CONTATOS'!C:D,2,0)</f>
        <v>#N/A</v>
      </c>
    </row>
    <row r="1186" spans="2:17" x14ac:dyDescent="0.3">
      <c r="B1186" t="str">
        <f>CSV!M1185</f>
        <v/>
      </c>
      <c r="C1186" t="str">
        <f>CSV!O1185</f>
        <v/>
      </c>
      <c r="D1186" s="6" t="e">
        <f>CSV!P1185</f>
        <v>#VALUE!</v>
      </c>
      <c r="F1186" t="str">
        <f>CSV!K1185</f>
        <v/>
      </c>
      <c r="G1186" t="str">
        <f>CSV!L1185</f>
        <v/>
      </c>
      <c r="H1186" t="str">
        <f>IFERROR(VLOOKUP(G1186,Sheet3!B:C,2,0),"")</f>
        <v/>
      </c>
      <c r="I1186">
        <v>5</v>
      </c>
      <c r="K1186" t="e">
        <f>VLOOKUP(G1186,Sheet3!B:E,4,0)</f>
        <v>#N/A</v>
      </c>
      <c r="O1186" s="9" t="e">
        <f t="shared" si="18"/>
        <v>#N/A</v>
      </c>
      <c r="P1186" s="10" t="e">
        <f>VLOOKUP(C1186,DE_PARA!H:I,2,0)</f>
        <v>#N/A</v>
      </c>
      <c r="Q1186" s="10" t="e">
        <f>VLOOKUP(F1186,'BASE CONTATOS'!C:D,2,0)</f>
        <v>#N/A</v>
      </c>
    </row>
    <row r="1187" spans="2:17" x14ac:dyDescent="0.3">
      <c r="B1187" t="str">
        <f>CSV!M1186</f>
        <v/>
      </c>
      <c r="C1187" t="str">
        <f>CSV!O1186</f>
        <v/>
      </c>
      <c r="D1187" s="6" t="e">
        <f>CSV!P1186</f>
        <v>#VALUE!</v>
      </c>
      <c r="F1187" t="str">
        <f>CSV!K1186</f>
        <v/>
      </c>
      <c r="G1187" t="str">
        <f>CSV!L1186</f>
        <v/>
      </c>
      <c r="H1187" t="str">
        <f>IFERROR(VLOOKUP(G1187,Sheet3!B:C,2,0),"")</f>
        <v/>
      </c>
      <c r="I1187">
        <v>9</v>
      </c>
      <c r="K1187" t="e">
        <f>VLOOKUP(G1187,Sheet3!B:E,4,0)</f>
        <v>#N/A</v>
      </c>
      <c r="O1187" s="9" t="e">
        <f t="shared" si="18"/>
        <v>#N/A</v>
      </c>
      <c r="P1187" s="10" t="e">
        <f>VLOOKUP(C1187,DE_PARA!H:I,2,0)</f>
        <v>#N/A</v>
      </c>
      <c r="Q1187" s="10" t="e">
        <f>VLOOKUP(F1187,'BASE CONTATOS'!C:D,2,0)</f>
        <v>#N/A</v>
      </c>
    </row>
    <row r="1188" spans="2:17" x14ac:dyDescent="0.3">
      <c r="B1188" t="str">
        <f>CSV!M1187</f>
        <v/>
      </c>
      <c r="C1188" t="str">
        <f>CSV!O1187</f>
        <v/>
      </c>
      <c r="D1188" s="6" t="e">
        <f>CSV!P1187</f>
        <v>#VALUE!</v>
      </c>
      <c r="F1188" t="str">
        <f>CSV!K1187</f>
        <v/>
      </c>
      <c r="G1188" t="str">
        <f>CSV!L1187</f>
        <v/>
      </c>
      <c r="H1188" t="str">
        <f>IFERROR(VLOOKUP(G1188,Sheet3!B:C,2,0),"")</f>
        <v/>
      </c>
      <c r="I1188">
        <v>6</v>
      </c>
      <c r="K1188" t="e">
        <f>VLOOKUP(G1188,Sheet3!B:E,4,0)</f>
        <v>#N/A</v>
      </c>
      <c r="O1188" s="9" t="e">
        <f t="shared" si="18"/>
        <v>#N/A</v>
      </c>
      <c r="P1188" s="10" t="e">
        <f>VLOOKUP(C1188,DE_PARA!H:I,2,0)</f>
        <v>#N/A</v>
      </c>
      <c r="Q1188" s="10" t="e">
        <f>VLOOKUP(F1188,'BASE CONTATOS'!C:D,2,0)</f>
        <v>#N/A</v>
      </c>
    </row>
    <row r="1189" spans="2:17" x14ac:dyDescent="0.3">
      <c r="B1189" t="str">
        <f>CSV!M1188</f>
        <v/>
      </c>
      <c r="C1189" t="str">
        <f>CSV!O1188</f>
        <v/>
      </c>
      <c r="D1189" s="6" t="e">
        <f>CSV!P1188</f>
        <v>#VALUE!</v>
      </c>
      <c r="F1189" t="str">
        <f>CSV!K1188</f>
        <v/>
      </c>
      <c r="G1189" t="str">
        <f>CSV!L1188</f>
        <v/>
      </c>
      <c r="H1189" t="str">
        <f>IFERROR(VLOOKUP(G1189,Sheet3!B:C,2,0),"")</f>
        <v/>
      </c>
      <c r="I1189">
        <v>5</v>
      </c>
      <c r="K1189" t="e">
        <f>VLOOKUP(G1189,Sheet3!B:E,4,0)</f>
        <v>#N/A</v>
      </c>
      <c r="O1189" s="9" t="e">
        <f t="shared" si="18"/>
        <v>#N/A</v>
      </c>
      <c r="P1189" s="10" t="e">
        <f>VLOOKUP(C1189,DE_PARA!H:I,2,0)</f>
        <v>#N/A</v>
      </c>
      <c r="Q1189" s="10" t="e">
        <f>VLOOKUP(F1189,'BASE CONTATOS'!C:D,2,0)</f>
        <v>#N/A</v>
      </c>
    </row>
    <row r="1190" spans="2:17" x14ac:dyDescent="0.3">
      <c r="B1190" t="str">
        <f>CSV!M1189</f>
        <v/>
      </c>
      <c r="C1190" t="str">
        <f>CSV!O1189</f>
        <v/>
      </c>
      <c r="D1190" s="6" t="e">
        <f>CSV!P1189</f>
        <v>#VALUE!</v>
      </c>
      <c r="F1190" t="str">
        <f>CSV!K1189</f>
        <v/>
      </c>
      <c r="G1190" t="str">
        <f>CSV!L1189</f>
        <v/>
      </c>
      <c r="H1190" t="str">
        <f>IFERROR(VLOOKUP(G1190,Sheet3!B:C,2,0),"")</f>
        <v/>
      </c>
      <c r="I1190">
        <v>10</v>
      </c>
      <c r="K1190" t="e">
        <f>VLOOKUP(G1190,Sheet3!B:E,4,0)</f>
        <v>#N/A</v>
      </c>
      <c r="O1190" s="9" t="e">
        <f t="shared" si="18"/>
        <v>#N/A</v>
      </c>
      <c r="P1190" s="10" t="e">
        <f>VLOOKUP(C1190,DE_PARA!H:I,2,0)</f>
        <v>#N/A</v>
      </c>
      <c r="Q1190" s="10" t="e">
        <f>VLOOKUP(F1190,'BASE CONTATOS'!C:D,2,0)</f>
        <v>#N/A</v>
      </c>
    </row>
    <row r="1191" spans="2:17" x14ac:dyDescent="0.3">
      <c r="B1191" t="str">
        <f>CSV!M1190</f>
        <v/>
      </c>
      <c r="C1191" t="str">
        <f>CSV!O1190</f>
        <v/>
      </c>
      <c r="D1191" s="6" t="e">
        <f>CSV!P1190</f>
        <v>#VALUE!</v>
      </c>
      <c r="F1191" t="str">
        <f>CSV!K1190</f>
        <v/>
      </c>
      <c r="G1191" t="str">
        <f>CSV!L1190</f>
        <v/>
      </c>
      <c r="H1191" t="str">
        <f>IFERROR(VLOOKUP(G1191,Sheet3!B:C,2,0),"")</f>
        <v/>
      </c>
      <c r="I1191">
        <v>9</v>
      </c>
      <c r="K1191" t="e">
        <f>VLOOKUP(G1191,Sheet3!B:E,4,0)</f>
        <v>#N/A</v>
      </c>
      <c r="O1191" s="9" t="e">
        <f t="shared" si="18"/>
        <v>#N/A</v>
      </c>
      <c r="P1191" s="10" t="e">
        <f>VLOOKUP(C1191,DE_PARA!H:I,2,0)</f>
        <v>#N/A</v>
      </c>
      <c r="Q1191" s="10" t="e">
        <f>VLOOKUP(F1191,'BASE CONTATOS'!C:D,2,0)</f>
        <v>#N/A</v>
      </c>
    </row>
    <row r="1192" spans="2:17" x14ac:dyDescent="0.3">
      <c r="B1192" t="str">
        <f>CSV!M1191</f>
        <v/>
      </c>
      <c r="C1192" t="str">
        <f>CSV!O1191</f>
        <v/>
      </c>
      <c r="D1192" s="6" t="e">
        <f>CSV!P1191</f>
        <v>#VALUE!</v>
      </c>
      <c r="F1192" t="str">
        <f>CSV!K1191</f>
        <v/>
      </c>
      <c r="G1192" t="str">
        <f>CSV!L1191</f>
        <v/>
      </c>
      <c r="H1192" t="str">
        <f>IFERROR(VLOOKUP(G1192,Sheet3!B:C,2,0),"")</f>
        <v/>
      </c>
      <c r="I1192">
        <v>4</v>
      </c>
      <c r="K1192" t="e">
        <f>VLOOKUP(G1192,Sheet3!B:E,4,0)</f>
        <v>#N/A</v>
      </c>
      <c r="O1192" s="9" t="e">
        <f t="shared" si="18"/>
        <v>#N/A</v>
      </c>
      <c r="P1192" s="10" t="e">
        <f>VLOOKUP(C1192,DE_PARA!H:I,2,0)</f>
        <v>#N/A</v>
      </c>
      <c r="Q1192" s="10" t="e">
        <f>VLOOKUP(F1192,'BASE CONTATOS'!C:D,2,0)</f>
        <v>#N/A</v>
      </c>
    </row>
    <row r="1193" spans="2:17" x14ac:dyDescent="0.3">
      <c r="B1193" t="str">
        <f>CSV!M1192</f>
        <v/>
      </c>
      <c r="C1193" t="str">
        <f>CSV!O1192</f>
        <v/>
      </c>
      <c r="D1193" s="6" t="e">
        <f>CSV!P1192</f>
        <v>#VALUE!</v>
      </c>
      <c r="F1193" t="str">
        <f>CSV!K1192</f>
        <v/>
      </c>
      <c r="G1193" t="str">
        <f>CSV!L1192</f>
        <v/>
      </c>
      <c r="H1193" t="str">
        <f>IFERROR(VLOOKUP(G1193,Sheet3!B:C,2,0),"")</f>
        <v/>
      </c>
      <c r="I1193">
        <v>7</v>
      </c>
      <c r="K1193" t="e">
        <f>VLOOKUP(G1193,Sheet3!B:E,4,0)</f>
        <v>#N/A</v>
      </c>
      <c r="O1193" s="9" t="e">
        <f t="shared" si="18"/>
        <v>#N/A</v>
      </c>
      <c r="P1193" s="10" t="e">
        <f>VLOOKUP(C1193,DE_PARA!H:I,2,0)</f>
        <v>#N/A</v>
      </c>
      <c r="Q1193" s="10" t="e">
        <f>VLOOKUP(F1193,'BASE CONTATOS'!C:D,2,0)</f>
        <v>#N/A</v>
      </c>
    </row>
    <row r="1194" spans="2:17" x14ac:dyDescent="0.3">
      <c r="B1194" t="str">
        <f>CSV!M1193</f>
        <v/>
      </c>
      <c r="C1194" t="str">
        <f>CSV!O1193</f>
        <v/>
      </c>
      <c r="D1194" s="6" t="e">
        <f>CSV!P1193</f>
        <v>#VALUE!</v>
      </c>
      <c r="F1194" t="str">
        <f>CSV!K1193</f>
        <v/>
      </c>
      <c r="G1194" t="str">
        <f>CSV!L1193</f>
        <v/>
      </c>
      <c r="H1194" t="str">
        <f>IFERROR(VLOOKUP(G1194,Sheet3!B:C,2,0),"")</f>
        <v/>
      </c>
      <c r="I1194">
        <v>6</v>
      </c>
      <c r="K1194" t="e">
        <f>VLOOKUP(G1194,Sheet3!B:E,4,0)</f>
        <v>#N/A</v>
      </c>
      <c r="O1194" s="9" t="e">
        <f t="shared" si="18"/>
        <v>#N/A</v>
      </c>
      <c r="P1194" s="10" t="e">
        <f>VLOOKUP(C1194,DE_PARA!H:I,2,0)</f>
        <v>#N/A</v>
      </c>
      <c r="Q1194" s="10" t="e">
        <f>VLOOKUP(F1194,'BASE CONTATOS'!C:D,2,0)</f>
        <v>#N/A</v>
      </c>
    </row>
    <row r="1195" spans="2:17" x14ac:dyDescent="0.3">
      <c r="B1195" t="str">
        <f>CSV!M1194</f>
        <v/>
      </c>
      <c r="C1195" t="str">
        <f>CSV!O1194</f>
        <v/>
      </c>
      <c r="D1195" s="6" t="e">
        <f>CSV!P1194</f>
        <v>#VALUE!</v>
      </c>
      <c r="F1195" t="str">
        <f>CSV!K1194</f>
        <v/>
      </c>
      <c r="G1195" t="str">
        <f>CSV!L1194</f>
        <v/>
      </c>
      <c r="H1195" t="str">
        <f>IFERROR(VLOOKUP(G1195,Sheet3!B:C,2,0),"")</f>
        <v/>
      </c>
      <c r="I1195">
        <v>9</v>
      </c>
      <c r="K1195" t="e">
        <f>VLOOKUP(G1195,Sheet3!B:E,4,0)</f>
        <v>#N/A</v>
      </c>
      <c r="O1195" s="9" t="e">
        <f t="shared" si="18"/>
        <v>#N/A</v>
      </c>
      <c r="P1195" s="10" t="e">
        <f>VLOOKUP(C1195,DE_PARA!H:I,2,0)</f>
        <v>#N/A</v>
      </c>
      <c r="Q1195" s="10" t="e">
        <f>VLOOKUP(F1195,'BASE CONTATOS'!C:D,2,0)</f>
        <v>#N/A</v>
      </c>
    </row>
    <row r="1196" spans="2:17" x14ac:dyDescent="0.3">
      <c r="B1196" t="str">
        <f>CSV!M1195</f>
        <v/>
      </c>
      <c r="C1196" t="str">
        <f>CSV!O1195</f>
        <v/>
      </c>
      <c r="D1196" s="6" t="e">
        <f>CSV!P1195</f>
        <v>#VALUE!</v>
      </c>
      <c r="F1196" t="str">
        <f>CSV!K1195</f>
        <v/>
      </c>
      <c r="G1196" t="str">
        <f>CSV!L1195</f>
        <v/>
      </c>
      <c r="H1196" t="str">
        <f>IFERROR(VLOOKUP(G1196,Sheet3!B:C,2,0),"")</f>
        <v/>
      </c>
      <c r="I1196">
        <v>8</v>
      </c>
      <c r="K1196" t="e">
        <f>VLOOKUP(G1196,Sheet3!B:E,4,0)</f>
        <v>#N/A</v>
      </c>
      <c r="O1196" s="9" t="e">
        <f t="shared" si="18"/>
        <v>#N/A</v>
      </c>
      <c r="P1196" s="10" t="e">
        <f>VLOOKUP(C1196,DE_PARA!H:I,2,0)</f>
        <v>#N/A</v>
      </c>
      <c r="Q1196" s="10" t="e">
        <f>VLOOKUP(F1196,'BASE CONTATOS'!C:D,2,0)</f>
        <v>#N/A</v>
      </c>
    </row>
    <row r="1197" spans="2:17" x14ac:dyDescent="0.3">
      <c r="B1197" t="str">
        <f>CSV!M1196</f>
        <v/>
      </c>
      <c r="C1197" t="str">
        <f>CSV!O1196</f>
        <v/>
      </c>
      <c r="D1197" s="6" t="e">
        <f>CSV!P1196</f>
        <v>#VALUE!</v>
      </c>
      <c r="F1197" t="str">
        <f>CSV!K1196</f>
        <v/>
      </c>
      <c r="G1197" t="str">
        <f>CSV!L1196</f>
        <v/>
      </c>
      <c r="H1197" t="str">
        <f>IFERROR(VLOOKUP(G1197,Sheet3!B:C,2,0),"")</f>
        <v/>
      </c>
      <c r="I1197">
        <v>7</v>
      </c>
      <c r="K1197" t="e">
        <f>VLOOKUP(G1197,Sheet3!B:E,4,0)</f>
        <v>#N/A</v>
      </c>
      <c r="O1197" s="9" t="e">
        <f t="shared" si="18"/>
        <v>#N/A</v>
      </c>
      <c r="P1197" s="10" t="e">
        <f>VLOOKUP(C1197,DE_PARA!H:I,2,0)</f>
        <v>#N/A</v>
      </c>
      <c r="Q1197" s="10" t="e">
        <f>VLOOKUP(F1197,'BASE CONTATOS'!C:D,2,0)</f>
        <v>#N/A</v>
      </c>
    </row>
    <row r="1198" spans="2:17" x14ac:dyDescent="0.3">
      <c r="B1198" t="str">
        <f>CSV!M1197</f>
        <v/>
      </c>
      <c r="C1198" t="str">
        <f>CSV!O1197</f>
        <v/>
      </c>
      <c r="D1198" s="6" t="e">
        <f>CSV!P1197</f>
        <v>#VALUE!</v>
      </c>
      <c r="F1198" t="str">
        <f>CSV!K1197</f>
        <v/>
      </c>
      <c r="G1198" t="str">
        <f>CSV!L1197</f>
        <v/>
      </c>
      <c r="H1198" t="str">
        <f>IFERROR(VLOOKUP(G1198,Sheet3!B:C,2,0),"")</f>
        <v/>
      </c>
      <c r="I1198">
        <v>1</v>
      </c>
      <c r="K1198" t="e">
        <f>VLOOKUP(G1198,Sheet3!B:E,4,0)</f>
        <v>#N/A</v>
      </c>
      <c r="O1198" s="9" t="e">
        <f t="shared" si="18"/>
        <v>#N/A</v>
      </c>
      <c r="P1198" s="10" t="e">
        <f>VLOOKUP(C1198,DE_PARA!H:I,2,0)</f>
        <v>#N/A</v>
      </c>
      <c r="Q1198" s="10" t="e">
        <f>VLOOKUP(F1198,'BASE CONTATOS'!C:D,2,0)</f>
        <v>#N/A</v>
      </c>
    </row>
    <row r="1199" spans="2:17" x14ac:dyDescent="0.3">
      <c r="B1199" t="str">
        <f>CSV!M1198</f>
        <v/>
      </c>
      <c r="C1199" t="str">
        <f>CSV!O1198</f>
        <v/>
      </c>
      <c r="D1199" s="6" t="e">
        <f>CSV!P1198</f>
        <v>#VALUE!</v>
      </c>
      <c r="F1199" t="str">
        <f>CSV!K1198</f>
        <v/>
      </c>
      <c r="G1199" t="str">
        <f>CSV!L1198</f>
        <v/>
      </c>
      <c r="H1199" t="str">
        <f>IFERROR(VLOOKUP(G1199,Sheet3!B:C,2,0),"")</f>
        <v/>
      </c>
      <c r="I1199">
        <v>5</v>
      </c>
      <c r="K1199" t="e">
        <f>VLOOKUP(G1199,Sheet3!B:E,4,0)</f>
        <v>#N/A</v>
      </c>
      <c r="O1199" s="9" t="e">
        <f t="shared" si="18"/>
        <v>#N/A</v>
      </c>
      <c r="P1199" s="10" t="e">
        <f>VLOOKUP(C1199,DE_PARA!H:I,2,0)</f>
        <v>#N/A</v>
      </c>
      <c r="Q1199" s="10" t="e">
        <f>VLOOKUP(F1199,'BASE CONTATOS'!C:D,2,0)</f>
        <v>#N/A</v>
      </c>
    </row>
    <row r="1200" spans="2:17" x14ac:dyDescent="0.3">
      <c r="B1200" t="str">
        <f>CSV!M1199</f>
        <v/>
      </c>
      <c r="C1200" t="str">
        <f>CSV!O1199</f>
        <v/>
      </c>
      <c r="D1200" s="6" t="e">
        <f>CSV!P1199</f>
        <v>#VALUE!</v>
      </c>
      <c r="F1200" t="str">
        <f>CSV!K1199</f>
        <v/>
      </c>
      <c r="G1200" t="str">
        <f>CSV!L1199</f>
        <v/>
      </c>
      <c r="H1200" t="str">
        <f>IFERROR(VLOOKUP(G1200,Sheet3!B:C,2,0),"")</f>
        <v/>
      </c>
      <c r="I1200">
        <v>9</v>
      </c>
      <c r="K1200" t="e">
        <f>VLOOKUP(G1200,Sheet3!B:E,4,0)</f>
        <v>#N/A</v>
      </c>
      <c r="O1200" s="9" t="e">
        <f t="shared" si="18"/>
        <v>#N/A</v>
      </c>
      <c r="P1200" s="10" t="e">
        <f>VLOOKUP(C1200,DE_PARA!H:I,2,0)</f>
        <v>#N/A</v>
      </c>
      <c r="Q1200" s="10" t="e">
        <f>VLOOKUP(F1200,'BASE CONTATOS'!C:D,2,0)</f>
        <v>#N/A</v>
      </c>
    </row>
    <row r="1201" spans="2:17" x14ac:dyDescent="0.3">
      <c r="B1201" t="str">
        <f>CSV!M1200</f>
        <v/>
      </c>
      <c r="C1201" t="str">
        <f>CSV!O1200</f>
        <v/>
      </c>
      <c r="D1201" s="6" t="e">
        <f>CSV!P1200</f>
        <v>#VALUE!</v>
      </c>
      <c r="F1201" t="str">
        <f>CSV!K1200</f>
        <v/>
      </c>
      <c r="G1201" t="str">
        <f>CSV!L1200</f>
        <v/>
      </c>
      <c r="H1201" t="str">
        <f>IFERROR(VLOOKUP(G1201,Sheet3!B:C,2,0),"")</f>
        <v/>
      </c>
      <c r="I1201">
        <v>9</v>
      </c>
      <c r="K1201" t="e">
        <f>VLOOKUP(G1201,Sheet3!B:E,4,0)</f>
        <v>#N/A</v>
      </c>
      <c r="O1201" s="9" t="e">
        <f t="shared" si="18"/>
        <v>#N/A</v>
      </c>
      <c r="P1201" s="10" t="e">
        <f>VLOOKUP(C1201,DE_PARA!H:I,2,0)</f>
        <v>#N/A</v>
      </c>
      <c r="Q1201" s="10" t="e">
        <f>VLOOKUP(F1201,'BASE CONTATOS'!C:D,2,0)</f>
        <v>#N/A</v>
      </c>
    </row>
    <row r="1202" spans="2:17" x14ac:dyDescent="0.3">
      <c r="B1202" t="str">
        <f>CSV!M1201</f>
        <v/>
      </c>
      <c r="C1202" t="str">
        <f>CSV!O1201</f>
        <v/>
      </c>
      <c r="D1202" s="6" t="e">
        <f>CSV!P1201</f>
        <v>#VALUE!</v>
      </c>
      <c r="F1202" t="str">
        <f>CSV!K1201</f>
        <v/>
      </c>
      <c r="G1202" t="str">
        <f>CSV!L1201</f>
        <v/>
      </c>
      <c r="H1202" t="str">
        <f>IFERROR(VLOOKUP(G1202,Sheet3!B:C,2,0),"")</f>
        <v/>
      </c>
      <c r="I1202">
        <v>3</v>
      </c>
      <c r="K1202" t="e">
        <f>VLOOKUP(G1202,Sheet3!B:E,4,0)</f>
        <v>#N/A</v>
      </c>
      <c r="O1202" s="9" t="e">
        <f t="shared" si="18"/>
        <v>#N/A</v>
      </c>
      <c r="P1202" s="10" t="e">
        <f>VLOOKUP(C1202,DE_PARA!H:I,2,0)</f>
        <v>#N/A</v>
      </c>
      <c r="Q1202" s="10" t="e">
        <f>VLOOKUP(F1202,'BASE CONTATOS'!C:D,2,0)</f>
        <v>#N/A</v>
      </c>
    </row>
    <row r="1203" spans="2:17" x14ac:dyDescent="0.3">
      <c r="B1203" t="str">
        <f>CSV!M1202</f>
        <v/>
      </c>
      <c r="C1203" t="str">
        <f>CSV!O1202</f>
        <v/>
      </c>
      <c r="D1203" s="6" t="e">
        <f>CSV!P1202</f>
        <v>#VALUE!</v>
      </c>
      <c r="F1203" t="str">
        <f>CSV!K1202</f>
        <v/>
      </c>
      <c r="G1203" t="str">
        <f>CSV!L1202</f>
        <v/>
      </c>
      <c r="H1203" t="str">
        <f>IFERROR(VLOOKUP(G1203,Sheet3!B:C,2,0),"")</f>
        <v/>
      </c>
      <c r="I1203">
        <v>5</v>
      </c>
      <c r="K1203" t="e">
        <f>VLOOKUP(G1203,Sheet3!B:E,4,0)</f>
        <v>#N/A</v>
      </c>
      <c r="O1203" s="9" t="e">
        <f t="shared" si="18"/>
        <v>#N/A</v>
      </c>
      <c r="P1203" s="10" t="e">
        <f>VLOOKUP(C1203,DE_PARA!H:I,2,0)</f>
        <v>#N/A</v>
      </c>
      <c r="Q1203" s="10" t="e">
        <f>VLOOKUP(F1203,'BASE CONTATOS'!C:D,2,0)</f>
        <v>#N/A</v>
      </c>
    </row>
    <row r="1204" spans="2:17" x14ac:dyDescent="0.3">
      <c r="B1204" t="str">
        <f>CSV!M1203</f>
        <v/>
      </c>
      <c r="C1204" t="str">
        <f>CSV!O1203</f>
        <v/>
      </c>
      <c r="D1204" s="6" t="e">
        <f>CSV!P1203</f>
        <v>#VALUE!</v>
      </c>
      <c r="F1204" t="str">
        <f>CSV!K1203</f>
        <v/>
      </c>
      <c r="G1204" t="str">
        <f>CSV!L1203</f>
        <v/>
      </c>
      <c r="H1204" t="str">
        <f>IFERROR(VLOOKUP(G1204,Sheet3!B:C,2,0),"")</f>
        <v/>
      </c>
      <c r="I1204">
        <v>3</v>
      </c>
      <c r="K1204" t="e">
        <f>VLOOKUP(G1204,Sheet3!B:E,4,0)</f>
        <v>#N/A</v>
      </c>
      <c r="O1204" s="9" t="e">
        <f t="shared" si="18"/>
        <v>#N/A</v>
      </c>
      <c r="P1204" s="10" t="e">
        <f>VLOOKUP(C1204,DE_PARA!H:I,2,0)</f>
        <v>#N/A</v>
      </c>
      <c r="Q1204" s="10" t="e">
        <f>VLOOKUP(F1204,'BASE CONTATOS'!C:D,2,0)</f>
        <v>#N/A</v>
      </c>
    </row>
    <row r="1205" spans="2:17" x14ac:dyDescent="0.3">
      <c r="B1205" t="str">
        <f>CSV!M1204</f>
        <v/>
      </c>
      <c r="C1205" t="str">
        <f>CSV!O1204</f>
        <v/>
      </c>
      <c r="D1205" s="6" t="e">
        <f>CSV!P1204</f>
        <v>#VALUE!</v>
      </c>
      <c r="F1205" t="str">
        <f>CSV!K1204</f>
        <v/>
      </c>
      <c r="G1205" t="str">
        <f>CSV!L1204</f>
        <v/>
      </c>
      <c r="H1205" t="str">
        <f>IFERROR(VLOOKUP(G1205,Sheet3!B:C,2,0),"")</f>
        <v/>
      </c>
      <c r="I1205">
        <v>9</v>
      </c>
      <c r="K1205" t="e">
        <f>VLOOKUP(G1205,Sheet3!B:E,4,0)</f>
        <v>#N/A</v>
      </c>
      <c r="O1205" s="9" t="e">
        <f t="shared" si="18"/>
        <v>#N/A</v>
      </c>
      <c r="P1205" s="10" t="e">
        <f>VLOOKUP(C1205,DE_PARA!H:I,2,0)</f>
        <v>#N/A</v>
      </c>
      <c r="Q1205" s="10" t="e">
        <f>VLOOKUP(F1205,'BASE CONTATOS'!C:D,2,0)</f>
        <v>#N/A</v>
      </c>
    </row>
    <row r="1206" spans="2:17" x14ac:dyDescent="0.3">
      <c r="B1206" t="str">
        <f>CSV!M1205</f>
        <v/>
      </c>
      <c r="C1206" t="str">
        <f>CSV!O1205</f>
        <v/>
      </c>
      <c r="D1206" s="6" t="e">
        <f>CSV!P1205</f>
        <v>#VALUE!</v>
      </c>
      <c r="F1206" t="str">
        <f>CSV!K1205</f>
        <v/>
      </c>
      <c r="G1206" t="str">
        <f>CSV!L1205</f>
        <v/>
      </c>
      <c r="H1206" t="str">
        <f>IFERROR(VLOOKUP(G1206,Sheet3!B:C,2,0),"")</f>
        <v/>
      </c>
      <c r="I1206">
        <v>1</v>
      </c>
      <c r="K1206" t="e">
        <f>VLOOKUP(G1206,Sheet3!B:E,4,0)</f>
        <v>#N/A</v>
      </c>
      <c r="O1206" s="9" t="e">
        <f t="shared" si="18"/>
        <v>#N/A</v>
      </c>
      <c r="P1206" s="10" t="e">
        <f>VLOOKUP(C1206,DE_PARA!H:I,2,0)</f>
        <v>#N/A</v>
      </c>
      <c r="Q1206" s="10" t="e">
        <f>VLOOKUP(F1206,'BASE CONTATOS'!C:D,2,0)</f>
        <v>#N/A</v>
      </c>
    </row>
    <row r="1207" spans="2:17" x14ac:dyDescent="0.3">
      <c r="B1207" t="str">
        <f>CSV!M1206</f>
        <v/>
      </c>
      <c r="C1207" t="str">
        <f>CSV!O1206</f>
        <v/>
      </c>
      <c r="D1207" s="6" t="e">
        <f>CSV!P1206</f>
        <v>#VALUE!</v>
      </c>
      <c r="F1207" t="str">
        <f>CSV!K1206</f>
        <v/>
      </c>
      <c r="G1207" t="str">
        <f>CSV!L1206</f>
        <v/>
      </c>
      <c r="H1207" t="str">
        <f>IFERROR(VLOOKUP(G1207,Sheet3!B:C,2,0),"")</f>
        <v/>
      </c>
      <c r="I1207">
        <v>6</v>
      </c>
      <c r="K1207" t="e">
        <f>VLOOKUP(G1207,Sheet3!B:E,4,0)</f>
        <v>#N/A</v>
      </c>
      <c r="O1207" s="9" t="e">
        <f t="shared" si="18"/>
        <v>#N/A</v>
      </c>
      <c r="P1207" s="10" t="e">
        <f>VLOOKUP(C1207,DE_PARA!H:I,2,0)</f>
        <v>#N/A</v>
      </c>
      <c r="Q1207" s="10" t="e">
        <f>VLOOKUP(F1207,'BASE CONTATOS'!C:D,2,0)</f>
        <v>#N/A</v>
      </c>
    </row>
    <row r="1208" spans="2:17" x14ac:dyDescent="0.3">
      <c r="B1208" t="str">
        <f>CSV!M1207</f>
        <v/>
      </c>
      <c r="C1208" t="str">
        <f>CSV!O1207</f>
        <v/>
      </c>
      <c r="D1208" s="6" t="e">
        <f>CSV!P1207</f>
        <v>#VALUE!</v>
      </c>
      <c r="F1208" t="str">
        <f>CSV!K1207</f>
        <v/>
      </c>
      <c r="G1208" t="str">
        <f>CSV!L1207</f>
        <v/>
      </c>
      <c r="H1208" t="str">
        <f>IFERROR(VLOOKUP(G1208,Sheet3!B:C,2,0),"")</f>
        <v/>
      </c>
      <c r="I1208">
        <v>1</v>
      </c>
      <c r="K1208" t="e">
        <f>VLOOKUP(G1208,Sheet3!B:E,4,0)</f>
        <v>#N/A</v>
      </c>
      <c r="O1208" s="9" t="e">
        <f t="shared" si="18"/>
        <v>#N/A</v>
      </c>
      <c r="P1208" s="10" t="e">
        <f>VLOOKUP(C1208,DE_PARA!H:I,2,0)</f>
        <v>#N/A</v>
      </c>
      <c r="Q1208" s="10" t="e">
        <f>VLOOKUP(F1208,'BASE CONTATOS'!C:D,2,0)</f>
        <v>#N/A</v>
      </c>
    </row>
    <row r="1209" spans="2:17" x14ac:dyDescent="0.3">
      <c r="B1209" t="str">
        <f>CSV!M1208</f>
        <v/>
      </c>
      <c r="C1209" t="str">
        <f>CSV!O1208</f>
        <v/>
      </c>
      <c r="D1209" s="6" t="e">
        <f>CSV!P1208</f>
        <v>#VALUE!</v>
      </c>
      <c r="F1209" t="str">
        <f>CSV!K1208</f>
        <v/>
      </c>
      <c r="G1209" t="str">
        <f>CSV!L1208</f>
        <v/>
      </c>
      <c r="H1209" t="str">
        <f>IFERROR(VLOOKUP(G1209,Sheet3!B:C,2,0),"")</f>
        <v/>
      </c>
      <c r="I1209">
        <v>10</v>
      </c>
      <c r="K1209" t="e">
        <f>VLOOKUP(G1209,Sheet3!B:E,4,0)</f>
        <v>#N/A</v>
      </c>
      <c r="O1209" s="9" t="e">
        <f t="shared" si="18"/>
        <v>#N/A</v>
      </c>
      <c r="P1209" s="10" t="e">
        <f>VLOOKUP(C1209,DE_PARA!H:I,2,0)</f>
        <v>#N/A</v>
      </c>
      <c r="Q1209" s="10" t="e">
        <f>VLOOKUP(F1209,'BASE CONTATOS'!C:D,2,0)</f>
        <v>#N/A</v>
      </c>
    </row>
    <row r="1210" spans="2:17" x14ac:dyDescent="0.3">
      <c r="B1210" t="str">
        <f>CSV!M1209</f>
        <v/>
      </c>
      <c r="C1210" t="str">
        <f>CSV!O1209</f>
        <v/>
      </c>
      <c r="D1210" s="6" t="e">
        <f>CSV!P1209</f>
        <v>#VALUE!</v>
      </c>
      <c r="F1210" t="str">
        <f>CSV!K1209</f>
        <v/>
      </c>
      <c r="G1210" t="str">
        <f>CSV!L1209</f>
        <v/>
      </c>
      <c r="H1210" t="str">
        <f>IFERROR(VLOOKUP(G1210,Sheet3!B:C,2,0),"")</f>
        <v/>
      </c>
      <c r="I1210">
        <v>8</v>
      </c>
      <c r="K1210" t="e">
        <f>VLOOKUP(G1210,Sheet3!B:E,4,0)</f>
        <v>#N/A</v>
      </c>
      <c r="O1210" s="9" t="e">
        <f t="shared" si="18"/>
        <v>#N/A</v>
      </c>
      <c r="P1210" s="10" t="e">
        <f>VLOOKUP(C1210,DE_PARA!H:I,2,0)</f>
        <v>#N/A</v>
      </c>
      <c r="Q1210" s="10" t="e">
        <f>VLOOKUP(F1210,'BASE CONTATOS'!C:D,2,0)</f>
        <v>#N/A</v>
      </c>
    </row>
    <row r="1211" spans="2:17" x14ac:dyDescent="0.3">
      <c r="B1211" t="str">
        <f>CSV!M1210</f>
        <v/>
      </c>
      <c r="C1211" t="str">
        <f>CSV!O1210</f>
        <v/>
      </c>
      <c r="D1211" s="6" t="e">
        <f>CSV!P1210</f>
        <v>#VALUE!</v>
      </c>
      <c r="F1211" t="str">
        <f>CSV!K1210</f>
        <v/>
      </c>
      <c r="G1211" t="str">
        <f>CSV!L1210</f>
        <v/>
      </c>
      <c r="H1211" t="str">
        <f>IFERROR(VLOOKUP(G1211,Sheet3!B:C,2,0),"")</f>
        <v/>
      </c>
      <c r="I1211">
        <v>3</v>
      </c>
      <c r="K1211" t="e">
        <f>VLOOKUP(G1211,Sheet3!B:E,4,0)</f>
        <v>#N/A</v>
      </c>
      <c r="O1211" s="9" t="e">
        <f t="shared" si="18"/>
        <v>#N/A</v>
      </c>
      <c r="P1211" s="10" t="e">
        <f>VLOOKUP(C1211,DE_PARA!H:I,2,0)</f>
        <v>#N/A</v>
      </c>
      <c r="Q1211" s="10" t="e">
        <f>VLOOKUP(F1211,'BASE CONTATOS'!C:D,2,0)</f>
        <v>#N/A</v>
      </c>
    </row>
    <row r="1212" spans="2:17" x14ac:dyDescent="0.3">
      <c r="B1212" t="str">
        <f>CSV!M1211</f>
        <v/>
      </c>
      <c r="C1212" t="str">
        <f>CSV!O1211</f>
        <v/>
      </c>
      <c r="D1212" s="6" t="e">
        <f>CSV!P1211</f>
        <v>#VALUE!</v>
      </c>
      <c r="F1212" t="str">
        <f>CSV!K1211</f>
        <v/>
      </c>
      <c r="G1212" t="str">
        <f>CSV!L1211</f>
        <v/>
      </c>
      <c r="H1212" t="str">
        <f>IFERROR(VLOOKUP(G1212,Sheet3!B:C,2,0),"")</f>
        <v/>
      </c>
      <c r="I1212">
        <v>1</v>
      </c>
      <c r="K1212" t="e">
        <f>VLOOKUP(G1212,Sheet3!B:E,4,0)</f>
        <v>#N/A</v>
      </c>
      <c r="O1212" s="9" t="e">
        <f t="shared" si="18"/>
        <v>#N/A</v>
      </c>
      <c r="P1212" s="10" t="e">
        <f>VLOOKUP(C1212,DE_PARA!H:I,2,0)</f>
        <v>#N/A</v>
      </c>
      <c r="Q1212" s="10" t="e">
        <f>VLOOKUP(F1212,'BASE CONTATOS'!C:D,2,0)</f>
        <v>#N/A</v>
      </c>
    </row>
    <row r="1213" spans="2:17" x14ac:dyDescent="0.3">
      <c r="B1213" t="str">
        <f>CSV!M1212</f>
        <v/>
      </c>
      <c r="C1213" t="str">
        <f>CSV!O1212</f>
        <v/>
      </c>
      <c r="D1213" s="6" t="e">
        <f>CSV!P1212</f>
        <v>#VALUE!</v>
      </c>
      <c r="F1213" t="str">
        <f>CSV!K1212</f>
        <v/>
      </c>
      <c r="G1213" t="str">
        <f>CSV!L1212</f>
        <v/>
      </c>
      <c r="H1213" t="str">
        <f>IFERROR(VLOOKUP(G1213,Sheet3!B:C,2,0),"")</f>
        <v/>
      </c>
      <c r="I1213">
        <v>9</v>
      </c>
      <c r="K1213" t="e">
        <f>VLOOKUP(G1213,Sheet3!B:E,4,0)</f>
        <v>#N/A</v>
      </c>
      <c r="O1213" s="9" t="e">
        <f t="shared" si="18"/>
        <v>#N/A</v>
      </c>
      <c r="P1213" s="10" t="e">
        <f>VLOOKUP(C1213,DE_PARA!H:I,2,0)</f>
        <v>#N/A</v>
      </c>
      <c r="Q1213" s="10" t="e">
        <f>VLOOKUP(F1213,'BASE CONTATOS'!C:D,2,0)</f>
        <v>#N/A</v>
      </c>
    </row>
    <row r="1214" spans="2:17" x14ac:dyDescent="0.3">
      <c r="B1214" t="str">
        <f>CSV!M1213</f>
        <v/>
      </c>
      <c r="C1214" t="str">
        <f>CSV!O1213</f>
        <v/>
      </c>
      <c r="D1214" s="6" t="e">
        <f>CSV!P1213</f>
        <v>#VALUE!</v>
      </c>
      <c r="F1214" t="str">
        <f>CSV!K1213</f>
        <v/>
      </c>
      <c r="G1214" t="str">
        <f>CSV!L1213</f>
        <v/>
      </c>
      <c r="H1214" t="str">
        <f>IFERROR(VLOOKUP(G1214,Sheet3!B:C,2,0),"")</f>
        <v/>
      </c>
      <c r="I1214">
        <v>7</v>
      </c>
      <c r="K1214" t="e">
        <f>VLOOKUP(G1214,Sheet3!B:E,4,0)</f>
        <v>#N/A</v>
      </c>
      <c r="O1214" s="9" t="e">
        <f t="shared" si="18"/>
        <v>#N/A</v>
      </c>
      <c r="P1214" s="10" t="e">
        <f>VLOOKUP(C1214,DE_PARA!H:I,2,0)</f>
        <v>#N/A</v>
      </c>
      <c r="Q1214" s="10" t="e">
        <f>VLOOKUP(F1214,'BASE CONTATOS'!C:D,2,0)</f>
        <v>#N/A</v>
      </c>
    </row>
    <row r="1215" spans="2:17" x14ac:dyDescent="0.3">
      <c r="B1215" t="str">
        <f>CSV!M1214</f>
        <v/>
      </c>
      <c r="C1215" t="str">
        <f>CSV!O1214</f>
        <v/>
      </c>
      <c r="D1215" s="6" t="e">
        <f>CSV!P1214</f>
        <v>#VALUE!</v>
      </c>
      <c r="F1215" t="str">
        <f>CSV!K1214</f>
        <v/>
      </c>
      <c r="G1215" t="str">
        <f>CSV!L1214</f>
        <v/>
      </c>
      <c r="H1215" t="str">
        <f>IFERROR(VLOOKUP(G1215,Sheet3!B:C,2,0),"")</f>
        <v/>
      </c>
      <c r="I1215">
        <v>6</v>
      </c>
      <c r="K1215" t="e">
        <f>VLOOKUP(G1215,Sheet3!B:E,4,0)</f>
        <v>#N/A</v>
      </c>
      <c r="O1215" s="9" t="e">
        <f t="shared" si="18"/>
        <v>#N/A</v>
      </c>
      <c r="P1215" s="10" t="e">
        <f>VLOOKUP(C1215,DE_PARA!H:I,2,0)</f>
        <v>#N/A</v>
      </c>
      <c r="Q1215" s="10" t="e">
        <f>VLOOKUP(F1215,'BASE CONTATOS'!C:D,2,0)</f>
        <v>#N/A</v>
      </c>
    </row>
    <row r="1216" spans="2:17" x14ac:dyDescent="0.3">
      <c r="B1216" t="str">
        <f>CSV!M1215</f>
        <v/>
      </c>
      <c r="C1216" t="str">
        <f>CSV!O1215</f>
        <v/>
      </c>
      <c r="D1216" s="6" t="e">
        <f>CSV!P1215</f>
        <v>#VALUE!</v>
      </c>
      <c r="F1216" t="str">
        <f>CSV!K1215</f>
        <v/>
      </c>
      <c r="G1216" t="str">
        <f>CSV!L1215</f>
        <v/>
      </c>
      <c r="H1216" t="str">
        <f>IFERROR(VLOOKUP(G1216,Sheet3!B:C,2,0),"")</f>
        <v/>
      </c>
      <c r="I1216">
        <v>3</v>
      </c>
      <c r="K1216" t="e">
        <f>VLOOKUP(G1216,Sheet3!B:E,4,0)</f>
        <v>#N/A</v>
      </c>
      <c r="O1216" s="9" t="e">
        <f t="shared" si="18"/>
        <v>#N/A</v>
      </c>
      <c r="P1216" s="10" t="e">
        <f>VLOOKUP(C1216,DE_PARA!H:I,2,0)</f>
        <v>#N/A</v>
      </c>
      <c r="Q1216" s="10" t="e">
        <f>VLOOKUP(F1216,'BASE CONTATOS'!C:D,2,0)</f>
        <v>#N/A</v>
      </c>
    </row>
    <row r="1217" spans="2:17" x14ac:dyDescent="0.3">
      <c r="B1217" t="str">
        <f>CSV!M1216</f>
        <v/>
      </c>
      <c r="C1217" t="str">
        <f>CSV!O1216</f>
        <v/>
      </c>
      <c r="D1217" s="6" t="e">
        <f>CSV!P1216</f>
        <v>#VALUE!</v>
      </c>
      <c r="F1217" t="str">
        <f>CSV!K1216</f>
        <v/>
      </c>
      <c r="G1217" t="str">
        <f>CSV!L1216</f>
        <v/>
      </c>
      <c r="H1217" t="str">
        <f>IFERROR(VLOOKUP(G1217,Sheet3!B:C,2,0),"")</f>
        <v/>
      </c>
      <c r="I1217">
        <v>7</v>
      </c>
      <c r="K1217" t="e">
        <f>VLOOKUP(G1217,Sheet3!B:E,4,0)</f>
        <v>#N/A</v>
      </c>
      <c r="O1217" s="9" t="e">
        <f t="shared" si="18"/>
        <v>#N/A</v>
      </c>
      <c r="P1217" s="10" t="e">
        <f>VLOOKUP(C1217,DE_PARA!H:I,2,0)</f>
        <v>#N/A</v>
      </c>
      <c r="Q1217" s="10" t="e">
        <f>VLOOKUP(F1217,'BASE CONTATOS'!C:D,2,0)</f>
        <v>#N/A</v>
      </c>
    </row>
    <row r="1218" spans="2:17" x14ac:dyDescent="0.3">
      <c r="B1218" t="str">
        <f>CSV!M1217</f>
        <v/>
      </c>
      <c r="C1218" t="str">
        <f>CSV!O1217</f>
        <v/>
      </c>
      <c r="D1218" s="6" t="e">
        <f>CSV!P1217</f>
        <v>#VALUE!</v>
      </c>
      <c r="F1218" t="str">
        <f>CSV!K1217</f>
        <v/>
      </c>
      <c r="G1218" t="str">
        <f>CSV!L1217</f>
        <v/>
      </c>
      <c r="H1218" t="str">
        <f>IFERROR(VLOOKUP(G1218,Sheet3!B:C,2,0),"")</f>
        <v/>
      </c>
      <c r="I1218">
        <v>1</v>
      </c>
      <c r="K1218" t="e">
        <f>VLOOKUP(G1218,Sheet3!B:E,4,0)</f>
        <v>#N/A</v>
      </c>
      <c r="O1218" s="9" t="e">
        <f t="shared" si="18"/>
        <v>#N/A</v>
      </c>
      <c r="P1218" s="10" t="e">
        <f>VLOOKUP(C1218,DE_PARA!H:I,2,0)</f>
        <v>#N/A</v>
      </c>
      <c r="Q1218" s="10" t="e">
        <f>VLOOKUP(F1218,'BASE CONTATOS'!C:D,2,0)</f>
        <v>#N/A</v>
      </c>
    </row>
    <row r="1219" spans="2:17" x14ac:dyDescent="0.3">
      <c r="B1219" t="str">
        <f>CSV!M1218</f>
        <v/>
      </c>
      <c r="C1219" t="str">
        <f>CSV!O1218</f>
        <v/>
      </c>
      <c r="D1219" s="6" t="e">
        <f>CSV!P1218</f>
        <v>#VALUE!</v>
      </c>
      <c r="F1219" t="str">
        <f>CSV!K1218</f>
        <v/>
      </c>
      <c r="G1219" t="str">
        <f>CSV!L1218</f>
        <v/>
      </c>
      <c r="H1219" t="str">
        <f>IFERROR(VLOOKUP(G1219,Sheet3!B:C,2,0),"")</f>
        <v/>
      </c>
      <c r="I1219">
        <v>10</v>
      </c>
      <c r="K1219" t="e">
        <f>VLOOKUP(G1219,Sheet3!B:E,4,0)</f>
        <v>#N/A</v>
      </c>
      <c r="O1219" s="9" t="e">
        <f t="shared" ref="O1219:O1282" si="19">IF(K1219&gt;0,K1219,"PENDENTE")</f>
        <v>#N/A</v>
      </c>
      <c r="P1219" s="10" t="e">
        <f>VLOOKUP(C1219,DE_PARA!H:I,2,0)</f>
        <v>#N/A</v>
      </c>
      <c r="Q1219" s="10" t="e">
        <f>VLOOKUP(F1219,'BASE CONTATOS'!C:D,2,0)</f>
        <v>#N/A</v>
      </c>
    </row>
    <row r="1220" spans="2:17" x14ac:dyDescent="0.3">
      <c r="B1220" t="str">
        <f>CSV!M1219</f>
        <v/>
      </c>
      <c r="C1220" t="str">
        <f>CSV!O1219</f>
        <v/>
      </c>
      <c r="D1220" s="6" t="e">
        <f>CSV!P1219</f>
        <v>#VALUE!</v>
      </c>
      <c r="F1220" t="str">
        <f>CSV!K1219</f>
        <v/>
      </c>
      <c r="G1220" t="str">
        <f>CSV!L1219</f>
        <v/>
      </c>
      <c r="H1220" t="str">
        <f>IFERROR(VLOOKUP(G1220,Sheet3!B:C,2,0),"")</f>
        <v/>
      </c>
      <c r="I1220">
        <v>3</v>
      </c>
      <c r="K1220" t="e">
        <f>VLOOKUP(G1220,Sheet3!B:E,4,0)</f>
        <v>#N/A</v>
      </c>
      <c r="O1220" s="9" t="e">
        <f t="shared" si="19"/>
        <v>#N/A</v>
      </c>
      <c r="P1220" s="10" t="e">
        <f>VLOOKUP(C1220,DE_PARA!H:I,2,0)</f>
        <v>#N/A</v>
      </c>
      <c r="Q1220" s="10" t="e">
        <f>VLOOKUP(F1220,'BASE CONTATOS'!C:D,2,0)</f>
        <v>#N/A</v>
      </c>
    </row>
    <row r="1221" spans="2:17" x14ac:dyDescent="0.3">
      <c r="B1221" t="str">
        <f>CSV!M1220</f>
        <v/>
      </c>
      <c r="C1221" t="str">
        <f>CSV!O1220</f>
        <v/>
      </c>
      <c r="D1221" s="6" t="e">
        <f>CSV!P1220</f>
        <v>#VALUE!</v>
      </c>
      <c r="F1221" t="str">
        <f>CSV!K1220</f>
        <v/>
      </c>
      <c r="G1221" t="str">
        <f>CSV!L1220</f>
        <v/>
      </c>
      <c r="H1221" t="str">
        <f>IFERROR(VLOOKUP(G1221,Sheet3!B:C,2,0),"")</f>
        <v/>
      </c>
      <c r="I1221">
        <v>7</v>
      </c>
      <c r="K1221" t="e">
        <f>VLOOKUP(G1221,Sheet3!B:E,4,0)</f>
        <v>#N/A</v>
      </c>
      <c r="O1221" s="9" t="e">
        <f t="shared" si="19"/>
        <v>#N/A</v>
      </c>
      <c r="P1221" s="10" t="e">
        <f>VLOOKUP(C1221,DE_PARA!H:I,2,0)</f>
        <v>#N/A</v>
      </c>
      <c r="Q1221" s="10" t="e">
        <f>VLOOKUP(F1221,'BASE CONTATOS'!C:D,2,0)</f>
        <v>#N/A</v>
      </c>
    </row>
    <row r="1222" spans="2:17" x14ac:dyDescent="0.3">
      <c r="B1222" t="str">
        <f>CSV!M1221</f>
        <v/>
      </c>
      <c r="C1222" t="str">
        <f>CSV!O1221</f>
        <v/>
      </c>
      <c r="D1222" s="6" t="e">
        <f>CSV!P1221</f>
        <v>#VALUE!</v>
      </c>
      <c r="F1222" t="str">
        <f>CSV!K1221</f>
        <v/>
      </c>
      <c r="G1222" t="str">
        <f>CSV!L1221</f>
        <v/>
      </c>
      <c r="H1222" t="str">
        <f>IFERROR(VLOOKUP(G1222,Sheet3!B:C,2,0),"")</f>
        <v/>
      </c>
      <c r="I1222">
        <v>10</v>
      </c>
      <c r="K1222" t="e">
        <f>VLOOKUP(G1222,Sheet3!B:E,4,0)</f>
        <v>#N/A</v>
      </c>
      <c r="O1222" s="9" t="e">
        <f t="shared" si="19"/>
        <v>#N/A</v>
      </c>
      <c r="P1222" s="10" t="e">
        <f>VLOOKUP(C1222,DE_PARA!H:I,2,0)</f>
        <v>#N/A</v>
      </c>
      <c r="Q1222" s="10" t="e">
        <f>VLOOKUP(F1222,'BASE CONTATOS'!C:D,2,0)</f>
        <v>#N/A</v>
      </c>
    </row>
    <row r="1223" spans="2:17" x14ac:dyDescent="0.3">
      <c r="B1223" t="str">
        <f>CSV!M1222</f>
        <v/>
      </c>
      <c r="C1223" t="str">
        <f>CSV!O1222</f>
        <v/>
      </c>
      <c r="D1223" s="6" t="e">
        <f>CSV!P1222</f>
        <v>#VALUE!</v>
      </c>
      <c r="F1223" t="str">
        <f>CSV!K1222</f>
        <v/>
      </c>
      <c r="G1223" t="str">
        <f>CSV!L1222</f>
        <v/>
      </c>
      <c r="H1223" t="str">
        <f>IFERROR(VLOOKUP(G1223,Sheet3!B:C,2,0),"")</f>
        <v/>
      </c>
      <c r="I1223">
        <v>4</v>
      </c>
      <c r="K1223" t="e">
        <f>VLOOKUP(G1223,Sheet3!B:E,4,0)</f>
        <v>#N/A</v>
      </c>
      <c r="O1223" s="9" t="e">
        <f t="shared" si="19"/>
        <v>#N/A</v>
      </c>
      <c r="P1223" s="10" t="e">
        <f>VLOOKUP(C1223,DE_PARA!H:I,2,0)</f>
        <v>#N/A</v>
      </c>
      <c r="Q1223" s="10" t="e">
        <f>VLOOKUP(F1223,'BASE CONTATOS'!C:D,2,0)</f>
        <v>#N/A</v>
      </c>
    </row>
    <row r="1224" spans="2:17" x14ac:dyDescent="0.3">
      <c r="B1224" t="str">
        <f>CSV!M1223</f>
        <v/>
      </c>
      <c r="C1224" t="str">
        <f>CSV!O1223</f>
        <v/>
      </c>
      <c r="D1224" s="6" t="e">
        <f>CSV!P1223</f>
        <v>#VALUE!</v>
      </c>
      <c r="F1224" t="str">
        <f>CSV!K1223</f>
        <v/>
      </c>
      <c r="G1224" t="str">
        <f>CSV!L1223</f>
        <v/>
      </c>
      <c r="H1224" t="str">
        <f>IFERROR(VLOOKUP(G1224,Sheet3!B:C,2,0),"")</f>
        <v/>
      </c>
      <c r="I1224">
        <v>4</v>
      </c>
      <c r="K1224" t="e">
        <f>VLOOKUP(G1224,Sheet3!B:E,4,0)</f>
        <v>#N/A</v>
      </c>
      <c r="O1224" s="9" t="e">
        <f t="shared" si="19"/>
        <v>#N/A</v>
      </c>
      <c r="P1224" s="10" t="e">
        <f>VLOOKUP(C1224,DE_PARA!H:I,2,0)</f>
        <v>#N/A</v>
      </c>
      <c r="Q1224" s="10" t="e">
        <f>VLOOKUP(F1224,'BASE CONTATOS'!C:D,2,0)</f>
        <v>#N/A</v>
      </c>
    </row>
    <row r="1225" spans="2:17" x14ac:dyDescent="0.3">
      <c r="B1225" t="str">
        <f>CSV!M1224</f>
        <v/>
      </c>
      <c r="C1225" t="str">
        <f>CSV!O1224</f>
        <v/>
      </c>
      <c r="D1225" s="6" t="e">
        <f>CSV!P1224</f>
        <v>#VALUE!</v>
      </c>
      <c r="F1225" t="str">
        <f>CSV!K1224</f>
        <v/>
      </c>
      <c r="G1225" t="str">
        <f>CSV!L1224</f>
        <v/>
      </c>
      <c r="H1225" t="str">
        <f>IFERROR(VLOOKUP(G1225,Sheet3!B:C,2,0),"")</f>
        <v/>
      </c>
      <c r="I1225">
        <v>8</v>
      </c>
      <c r="K1225" t="e">
        <f>VLOOKUP(G1225,Sheet3!B:E,4,0)</f>
        <v>#N/A</v>
      </c>
      <c r="O1225" s="9" t="e">
        <f t="shared" si="19"/>
        <v>#N/A</v>
      </c>
      <c r="P1225" s="10" t="e">
        <f>VLOOKUP(C1225,DE_PARA!H:I,2,0)</f>
        <v>#N/A</v>
      </c>
      <c r="Q1225" s="10" t="e">
        <f>VLOOKUP(F1225,'BASE CONTATOS'!C:D,2,0)</f>
        <v>#N/A</v>
      </c>
    </row>
    <row r="1226" spans="2:17" x14ac:dyDescent="0.3">
      <c r="B1226" t="str">
        <f>CSV!M1225</f>
        <v/>
      </c>
      <c r="C1226" t="str">
        <f>CSV!O1225</f>
        <v/>
      </c>
      <c r="D1226" s="6" t="e">
        <f>CSV!P1225</f>
        <v>#VALUE!</v>
      </c>
      <c r="F1226" t="str">
        <f>CSV!K1225</f>
        <v/>
      </c>
      <c r="G1226" t="str">
        <f>CSV!L1225</f>
        <v/>
      </c>
      <c r="H1226" t="str">
        <f>IFERROR(VLOOKUP(G1226,Sheet3!B:C,2,0),"")</f>
        <v/>
      </c>
      <c r="I1226">
        <v>5</v>
      </c>
      <c r="K1226" t="e">
        <f>VLOOKUP(G1226,Sheet3!B:E,4,0)</f>
        <v>#N/A</v>
      </c>
      <c r="O1226" s="9" t="e">
        <f t="shared" si="19"/>
        <v>#N/A</v>
      </c>
      <c r="P1226" s="10" t="e">
        <f>VLOOKUP(C1226,DE_PARA!H:I,2,0)</f>
        <v>#N/A</v>
      </c>
      <c r="Q1226" s="10" t="e">
        <f>VLOOKUP(F1226,'BASE CONTATOS'!C:D,2,0)</f>
        <v>#N/A</v>
      </c>
    </row>
    <row r="1227" spans="2:17" x14ac:dyDescent="0.3">
      <c r="B1227" t="str">
        <f>CSV!M1226</f>
        <v/>
      </c>
      <c r="C1227" t="str">
        <f>CSV!O1226</f>
        <v/>
      </c>
      <c r="D1227" s="6" t="e">
        <f>CSV!P1226</f>
        <v>#VALUE!</v>
      </c>
      <c r="F1227" t="str">
        <f>CSV!K1226</f>
        <v/>
      </c>
      <c r="G1227" t="str">
        <f>CSV!L1226</f>
        <v/>
      </c>
      <c r="H1227" t="str">
        <f>IFERROR(VLOOKUP(G1227,Sheet3!B:C,2,0),"")</f>
        <v/>
      </c>
      <c r="I1227">
        <v>3</v>
      </c>
      <c r="K1227" t="e">
        <f>VLOOKUP(G1227,Sheet3!B:E,4,0)</f>
        <v>#N/A</v>
      </c>
      <c r="O1227" s="9" t="e">
        <f t="shared" si="19"/>
        <v>#N/A</v>
      </c>
      <c r="P1227" s="10" t="e">
        <f>VLOOKUP(C1227,DE_PARA!H:I,2,0)</f>
        <v>#N/A</v>
      </c>
      <c r="Q1227" s="10" t="e">
        <f>VLOOKUP(F1227,'BASE CONTATOS'!C:D,2,0)</f>
        <v>#N/A</v>
      </c>
    </row>
    <row r="1228" spans="2:17" x14ac:dyDescent="0.3">
      <c r="B1228" t="str">
        <f>CSV!M1227</f>
        <v/>
      </c>
      <c r="C1228" t="str">
        <f>CSV!O1227</f>
        <v/>
      </c>
      <c r="D1228" s="6" t="e">
        <f>CSV!P1227</f>
        <v>#VALUE!</v>
      </c>
      <c r="F1228" t="str">
        <f>CSV!K1227</f>
        <v/>
      </c>
      <c r="G1228" t="str">
        <f>CSV!L1227</f>
        <v/>
      </c>
      <c r="H1228" t="str">
        <f>IFERROR(VLOOKUP(G1228,Sheet3!B:C,2,0),"")</f>
        <v/>
      </c>
      <c r="I1228">
        <v>2</v>
      </c>
      <c r="K1228" t="e">
        <f>VLOOKUP(G1228,Sheet3!B:E,4,0)</f>
        <v>#N/A</v>
      </c>
      <c r="O1228" s="9" t="e">
        <f t="shared" si="19"/>
        <v>#N/A</v>
      </c>
      <c r="P1228" s="10" t="e">
        <f>VLOOKUP(C1228,DE_PARA!H:I,2,0)</f>
        <v>#N/A</v>
      </c>
      <c r="Q1228" s="10" t="e">
        <f>VLOOKUP(F1228,'BASE CONTATOS'!C:D,2,0)</f>
        <v>#N/A</v>
      </c>
    </row>
    <row r="1229" spans="2:17" x14ac:dyDescent="0.3">
      <c r="B1229" t="str">
        <f>CSV!M1228</f>
        <v/>
      </c>
      <c r="C1229" t="str">
        <f>CSV!O1228</f>
        <v/>
      </c>
      <c r="D1229" s="6" t="e">
        <f>CSV!P1228</f>
        <v>#VALUE!</v>
      </c>
      <c r="F1229" t="str">
        <f>CSV!K1228</f>
        <v/>
      </c>
      <c r="G1229" t="str">
        <f>CSV!L1228</f>
        <v/>
      </c>
      <c r="H1229" t="str">
        <f>IFERROR(VLOOKUP(G1229,Sheet3!B:C,2,0),"")</f>
        <v/>
      </c>
      <c r="I1229">
        <v>3</v>
      </c>
      <c r="K1229" t="e">
        <f>VLOOKUP(G1229,Sheet3!B:E,4,0)</f>
        <v>#N/A</v>
      </c>
      <c r="O1229" s="9" t="e">
        <f t="shared" si="19"/>
        <v>#N/A</v>
      </c>
      <c r="P1229" s="10" t="e">
        <f>VLOOKUP(C1229,DE_PARA!H:I,2,0)</f>
        <v>#N/A</v>
      </c>
      <c r="Q1229" s="10" t="e">
        <f>VLOOKUP(F1229,'BASE CONTATOS'!C:D,2,0)</f>
        <v>#N/A</v>
      </c>
    </row>
    <row r="1230" spans="2:17" x14ac:dyDescent="0.3">
      <c r="B1230" t="str">
        <f>CSV!M1229</f>
        <v/>
      </c>
      <c r="C1230" t="str">
        <f>CSV!O1229</f>
        <v/>
      </c>
      <c r="D1230" s="6" t="e">
        <f>CSV!P1229</f>
        <v>#VALUE!</v>
      </c>
      <c r="F1230" t="str">
        <f>CSV!K1229</f>
        <v/>
      </c>
      <c r="G1230" t="str">
        <f>CSV!L1229</f>
        <v/>
      </c>
      <c r="H1230" t="str">
        <f>IFERROR(VLOOKUP(G1230,Sheet3!B:C,2,0),"")</f>
        <v/>
      </c>
      <c r="I1230">
        <v>2</v>
      </c>
      <c r="K1230" t="e">
        <f>VLOOKUP(G1230,Sheet3!B:E,4,0)</f>
        <v>#N/A</v>
      </c>
      <c r="O1230" s="9" t="e">
        <f t="shared" si="19"/>
        <v>#N/A</v>
      </c>
      <c r="P1230" s="10" t="e">
        <f>VLOOKUP(C1230,DE_PARA!H:I,2,0)</f>
        <v>#N/A</v>
      </c>
      <c r="Q1230" s="10" t="e">
        <f>VLOOKUP(F1230,'BASE CONTATOS'!C:D,2,0)</f>
        <v>#N/A</v>
      </c>
    </row>
    <row r="1231" spans="2:17" x14ac:dyDescent="0.3">
      <c r="B1231" t="str">
        <f>CSV!M1230</f>
        <v/>
      </c>
      <c r="C1231" t="str">
        <f>CSV!O1230</f>
        <v/>
      </c>
      <c r="D1231" s="6" t="e">
        <f>CSV!P1230</f>
        <v>#VALUE!</v>
      </c>
      <c r="F1231" t="str">
        <f>CSV!K1230</f>
        <v/>
      </c>
      <c r="G1231" t="str">
        <f>CSV!L1230</f>
        <v/>
      </c>
      <c r="H1231" t="str">
        <f>IFERROR(VLOOKUP(G1231,Sheet3!B:C,2,0),"")</f>
        <v/>
      </c>
      <c r="I1231">
        <v>1</v>
      </c>
      <c r="K1231" t="e">
        <f>VLOOKUP(G1231,Sheet3!B:E,4,0)</f>
        <v>#N/A</v>
      </c>
      <c r="O1231" s="9" t="e">
        <f t="shared" si="19"/>
        <v>#N/A</v>
      </c>
      <c r="P1231" s="10" t="e">
        <f>VLOOKUP(C1231,DE_PARA!H:I,2,0)</f>
        <v>#N/A</v>
      </c>
      <c r="Q1231" s="10" t="e">
        <f>VLOOKUP(F1231,'BASE CONTATOS'!C:D,2,0)</f>
        <v>#N/A</v>
      </c>
    </row>
    <row r="1232" spans="2:17" x14ac:dyDescent="0.3">
      <c r="B1232" t="str">
        <f>CSV!M1231</f>
        <v/>
      </c>
      <c r="C1232" t="str">
        <f>CSV!O1231</f>
        <v/>
      </c>
      <c r="D1232" s="6" t="e">
        <f>CSV!P1231</f>
        <v>#VALUE!</v>
      </c>
      <c r="F1232" t="str">
        <f>CSV!K1231</f>
        <v/>
      </c>
      <c r="G1232" t="str">
        <f>CSV!L1231</f>
        <v/>
      </c>
      <c r="H1232" t="str">
        <f>IFERROR(VLOOKUP(G1232,Sheet3!B:C,2,0),"")</f>
        <v/>
      </c>
      <c r="I1232">
        <v>5</v>
      </c>
      <c r="K1232" t="e">
        <f>VLOOKUP(G1232,Sheet3!B:E,4,0)</f>
        <v>#N/A</v>
      </c>
      <c r="O1232" s="9" t="e">
        <f t="shared" si="19"/>
        <v>#N/A</v>
      </c>
      <c r="P1232" s="10" t="e">
        <f>VLOOKUP(C1232,DE_PARA!H:I,2,0)</f>
        <v>#N/A</v>
      </c>
      <c r="Q1232" s="10" t="e">
        <f>VLOOKUP(F1232,'BASE CONTATOS'!C:D,2,0)</f>
        <v>#N/A</v>
      </c>
    </row>
    <row r="1233" spans="2:17" x14ac:dyDescent="0.3">
      <c r="B1233" t="str">
        <f>CSV!M1232</f>
        <v/>
      </c>
      <c r="C1233" t="str">
        <f>CSV!O1232</f>
        <v/>
      </c>
      <c r="D1233" s="6" t="e">
        <f>CSV!P1232</f>
        <v>#VALUE!</v>
      </c>
      <c r="F1233" t="str">
        <f>CSV!K1232</f>
        <v/>
      </c>
      <c r="G1233" t="str">
        <f>CSV!L1232</f>
        <v/>
      </c>
      <c r="H1233" t="str">
        <f>IFERROR(VLOOKUP(G1233,Sheet3!B:C,2,0),"")</f>
        <v/>
      </c>
      <c r="I1233">
        <v>5</v>
      </c>
      <c r="K1233" t="e">
        <f>VLOOKUP(G1233,Sheet3!B:E,4,0)</f>
        <v>#N/A</v>
      </c>
      <c r="O1233" s="9" t="e">
        <f t="shared" si="19"/>
        <v>#N/A</v>
      </c>
      <c r="P1233" s="10" t="e">
        <f>VLOOKUP(C1233,DE_PARA!H:I,2,0)</f>
        <v>#N/A</v>
      </c>
      <c r="Q1233" s="10" t="e">
        <f>VLOOKUP(F1233,'BASE CONTATOS'!C:D,2,0)</f>
        <v>#N/A</v>
      </c>
    </row>
    <row r="1234" spans="2:17" x14ac:dyDescent="0.3">
      <c r="B1234" t="str">
        <f>CSV!M1233</f>
        <v/>
      </c>
      <c r="C1234" t="str">
        <f>CSV!O1233</f>
        <v/>
      </c>
      <c r="D1234" s="6" t="e">
        <f>CSV!P1233</f>
        <v>#VALUE!</v>
      </c>
      <c r="F1234" t="str">
        <f>CSV!K1233</f>
        <v/>
      </c>
      <c r="G1234" t="str">
        <f>CSV!L1233</f>
        <v/>
      </c>
      <c r="H1234" t="str">
        <f>IFERROR(VLOOKUP(G1234,Sheet3!B:C,2,0),"")</f>
        <v/>
      </c>
      <c r="I1234">
        <v>4</v>
      </c>
      <c r="K1234" t="e">
        <f>VLOOKUP(G1234,Sheet3!B:E,4,0)</f>
        <v>#N/A</v>
      </c>
      <c r="O1234" s="9" t="e">
        <f t="shared" si="19"/>
        <v>#N/A</v>
      </c>
      <c r="P1234" s="10" t="e">
        <f>VLOOKUP(C1234,DE_PARA!H:I,2,0)</f>
        <v>#N/A</v>
      </c>
      <c r="Q1234" s="10" t="e">
        <f>VLOOKUP(F1234,'BASE CONTATOS'!C:D,2,0)</f>
        <v>#N/A</v>
      </c>
    </row>
    <row r="1235" spans="2:17" x14ac:dyDescent="0.3">
      <c r="B1235" t="str">
        <f>CSV!M1234</f>
        <v/>
      </c>
      <c r="C1235" t="str">
        <f>CSV!O1234</f>
        <v/>
      </c>
      <c r="D1235" s="6" t="e">
        <f>CSV!P1234</f>
        <v>#VALUE!</v>
      </c>
      <c r="F1235" t="str">
        <f>CSV!K1234</f>
        <v/>
      </c>
      <c r="G1235" t="str">
        <f>CSV!L1234</f>
        <v/>
      </c>
      <c r="H1235" t="str">
        <f>IFERROR(VLOOKUP(G1235,Sheet3!B:C,2,0),"")</f>
        <v/>
      </c>
      <c r="I1235">
        <v>5</v>
      </c>
      <c r="K1235" t="e">
        <f>VLOOKUP(G1235,Sheet3!B:E,4,0)</f>
        <v>#N/A</v>
      </c>
      <c r="O1235" s="9" t="e">
        <f t="shared" si="19"/>
        <v>#N/A</v>
      </c>
      <c r="P1235" s="10" t="e">
        <f>VLOOKUP(C1235,DE_PARA!H:I,2,0)</f>
        <v>#N/A</v>
      </c>
      <c r="Q1235" s="10" t="e">
        <f>VLOOKUP(F1235,'BASE CONTATOS'!C:D,2,0)</f>
        <v>#N/A</v>
      </c>
    </row>
    <row r="1236" spans="2:17" x14ac:dyDescent="0.3">
      <c r="B1236" t="str">
        <f>CSV!M1235</f>
        <v/>
      </c>
      <c r="C1236" t="str">
        <f>CSV!O1235</f>
        <v/>
      </c>
      <c r="D1236" s="6" t="e">
        <f>CSV!P1235</f>
        <v>#VALUE!</v>
      </c>
      <c r="F1236" t="str">
        <f>CSV!K1235</f>
        <v/>
      </c>
      <c r="G1236" t="str">
        <f>CSV!L1235</f>
        <v/>
      </c>
      <c r="H1236" t="str">
        <f>IFERROR(VLOOKUP(G1236,Sheet3!B:C,2,0),"")</f>
        <v/>
      </c>
      <c r="I1236">
        <v>9</v>
      </c>
      <c r="K1236" t="e">
        <f>VLOOKUP(G1236,Sheet3!B:E,4,0)</f>
        <v>#N/A</v>
      </c>
      <c r="O1236" s="9" t="e">
        <f t="shared" si="19"/>
        <v>#N/A</v>
      </c>
      <c r="P1236" s="10" t="e">
        <f>VLOOKUP(C1236,DE_PARA!H:I,2,0)</f>
        <v>#N/A</v>
      </c>
      <c r="Q1236" s="10" t="e">
        <f>VLOOKUP(F1236,'BASE CONTATOS'!C:D,2,0)</f>
        <v>#N/A</v>
      </c>
    </row>
    <row r="1237" spans="2:17" x14ac:dyDescent="0.3">
      <c r="B1237" t="str">
        <f>CSV!M1236</f>
        <v/>
      </c>
      <c r="C1237" t="str">
        <f>CSV!O1236</f>
        <v/>
      </c>
      <c r="D1237" s="6" t="e">
        <f>CSV!P1236</f>
        <v>#VALUE!</v>
      </c>
      <c r="F1237" t="str">
        <f>CSV!K1236</f>
        <v/>
      </c>
      <c r="G1237" t="str">
        <f>CSV!L1236</f>
        <v/>
      </c>
      <c r="H1237" t="str">
        <f>IFERROR(VLOOKUP(G1237,Sheet3!B:C,2,0),"")</f>
        <v/>
      </c>
      <c r="I1237">
        <v>10</v>
      </c>
      <c r="K1237" t="e">
        <f>VLOOKUP(G1237,Sheet3!B:E,4,0)</f>
        <v>#N/A</v>
      </c>
      <c r="O1237" s="9" t="e">
        <f t="shared" si="19"/>
        <v>#N/A</v>
      </c>
      <c r="P1237" s="10" t="e">
        <f>VLOOKUP(C1237,DE_PARA!H:I,2,0)</f>
        <v>#N/A</v>
      </c>
      <c r="Q1237" s="10" t="e">
        <f>VLOOKUP(F1237,'BASE CONTATOS'!C:D,2,0)</f>
        <v>#N/A</v>
      </c>
    </row>
    <row r="1238" spans="2:17" x14ac:dyDescent="0.3">
      <c r="B1238" t="str">
        <f>CSV!M1237</f>
        <v/>
      </c>
      <c r="C1238" t="str">
        <f>CSV!O1237</f>
        <v/>
      </c>
      <c r="D1238" s="6" t="e">
        <f>CSV!P1237</f>
        <v>#VALUE!</v>
      </c>
      <c r="F1238" t="str">
        <f>CSV!K1237</f>
        <v/>
      </c>
      <c r="G1238" t="str">
        <f>CSV!L1237</f>
        <v/>
      </c>
      <c r="H1238" t="str">
        <f>IFERROR(VLOOKUP(G1238,Sheet3!B:C,2,0),"")</f>
        <v/>
      </c>
      <c r="I1238">
        <v>6</v>
      </c>
      <c r="K1238" t="e">
        <f>VLOOKUP(G1238,Sheet3!B:E,4,0)</f>
        <v>#N/A</v>
      </c>
      <c r="O1238" s="9" t="e">
        <f t="shared" si="19"/>
        <v>#N/A</v>
      </c>
      <c r="P1238" s="10" t="e">
        <f>VLOOKUP(C1238,DE_PARA!H:I,2,0)</f>
        <v>#N/A</v>
      </c>
      <c r="Q1238" s="10" t="e">
        <f>VLOOKUP(F1238,'BASE CONTATOS'!C:D,2,0)</f>
        <v>#N/A</v>
      </c>
    </row>
    <row r="1239" spans="2:17" x14ac:dyDescent="0.3">
      <c r="B1239" t="str">
        <f>CSV!M1238</f>
        <v/>
      </c>
      <c r="C1239" t="str">
        <f>CSV!O1238</f>
        <v/>
      </c>
      <c r="D1239" s="6" t="e">
        <f>CSV!P1238</f>
        <v>#VALUE!</v>
      </c>
      <c r="F1239" t="str">
        <f>CSV!K1238</f>
        <v/>
      </c>
      <c r="G1239" t="str">
        <f>CSV!L1238</f>
        <v/>
      </c>
      <c r="H1239" t="str">
        <f>IFERROR(VLOOKUP(G1239,Sheet3!B:C,2,0),"")</f>
        <v/>
      </c>
      <c r="I1239">
        <v>4</v>
      </c>
      <c r="K1239" t="e">
        <f>VLOOKUP(G1239,Sheet3!B:E,4,0)</f>
        <v>#N/A</v>
      </c>
      <c r="O1239" s="9" t="e">
        <f t="shared" si="19"/>
        <v>#N/A</v>
      </c>
      <c r="P1239" s="10" t="e">
        <f>VLOOKUP(C1239,DE_PARA!H:I,2,0)</f>
        <v>#N/A</v>
      </c>
      <c r="Q1239" s="10" t="e">
        <f>VLOOKUP(F1239,'BASE CONTATOS'!C:D,2,0)</f>
        <v>#N/A</v>
      </c>
    </row>
    <row r="1240" spans="2:17" x14ac:dyDescent="0.3">
      <c r="B1240" t="str">
        <f>CSV!M1239</f>
        <v/>
      </c>
      <c r="C1240" t="str">
        <f>CSV!O1239</f>
        <v/>
      </c>
      <c r="D1240" s="6" t="e">
        <f>CSV!P1239</f>
        <v>#VALUE!</v>
      </c>
      <c r="F1240" t="str">
        <f>CSV!K1239</f>
        <v/>
      </c>
      <c r="G1240" t="str">
        <f>CSV!L1239</f>
        <v/>
      </c>
      <c r="H1240" t="str">
        <f>IFERROR(VLOOKUP(G1240,Sheet3!B:C,2,0),"")</f>
        <v/>
      </c>
      <c r="I1240">
        <v>3</v>
      </c>
      <c r="K1240" t="e">
        <f>VLOOKUP(G1240,Sheet3!B:E,4,0)</f>
        <v>#N/A</v>
      </c>
      <c r="O1240" s="9" t="e">
        <f t="shared" si="19"/>
        <v>#N/A</v>
      </c>
      <c r="P1240" s="10" t="e">
        <f>VLOOKUP(C1240,DE_PARA!H:I,2,0)</f>
        <v>#N/A</v>
      </c>
      <c r="Q1240" s="10" t="e">
        <f>VLOOKUP(F1240,'BASE CONTATOS'!C:D,2,0)</f>
        <v>#N/A</v>
      </c>
    </row>
    <row r="1241" spans="2:17" x14ac:dyDescent="0.3">
      <c r="B1241" t="str">
        <f>CSV!M1240</f>
        <v/>
      </c>
      <c r="C1241" t="str">
        <f>CSV!O1240</f>
        <v/>
      </c>
      <c r="D1241" s="6" t="e">
        <f>CSV!P1240</f>
        <v>#VALUE!</v>
      </c>
      <c r="F1241" t="str">
        <f>CSV!K1240</f>
        <v/>
      </c>
      <c r="G1241" t="str">
        <f>CSV!L1240</f>
        <v/>
      </c>
      <c r="H1241" t="str">
        <f>IFERROR(VLOOKUP(G1241,Sheet3!B:C,2,0),"")</f>
        <v/>
      </c>
      <c r="I1241">
        <v>7</v>
      </c>
      <c r="K1241" t="e">
        <f>VLOOKUP(G1241,Sheet3!B:E,4,0)</f>
        <v>#N/A</v>
      </c>
      <c r="O1241" s="9" t="e">
        <f t="shared" si="19"/>
        <v>#N/A</v>
      </c>
      <c r="P1241" s="10" t="e">
        <f>VLOOKUP(C1241,DE_PARA!H:I,2,0)</f>
        <v>#N/A</v>
      </c>
      <c r="Q1241" s="10" t="e">
        <f>VLOOKUP(F1241,'BASE CONTATOS'!C:D,2,0)</f>
        <v>#N/A</v>
      </c>
    </row>
    <row r="1242" spans="2:17" x14ac:dyDescent="0.3">
      <c r="B1242" t="str">
        <f>CSV!M1241</f>
        <v/>
      </c>
      <c r="C1242" t="str">
        <f>CSV!O1241</f>
        <v/>
      </c>
      <c r="D1242" s="6" t="e">
        <f>CSV!P1241</f>
        <v>#VALUE!</v>
      </c>
      <c r="F1242" t="str">
        <f>CSV!K1241</f>
        <v/>
      </c>
      <c r="G1242" t="str">
        <f>CSV!L1241</f>
        <v/>
      </c>
      <c r="H1242" t="str">
        <f>IFERROR(VLOOKUP(G1242,Sheet3!B:C,2,0),"")</f>
        <v/>
      </c>
      <c r="I1242">
        <v>5</v>
      </c>
      <c r="K1242" t="e">
        <f>VLOOKUP(G1242,Sheet3!B:E,4,0)</f>
        <v>#N/A</v>
      </c>
      <c r="O1242" s="9" t="e">
        <f t="shared" si="19"/>
        <v>#N/A</v>
      </c>
      <c r="P1242" s="10" t="e">
        <f>VLOOKUP(C1242,DE_PARA!H:I,2,0)</f>
        <v>#N/A</v>
      </c>
      <c r="Q1242" s="10" t="e">
        <f>VLOOKUP(F1242,'BASE CONTATOS'!C:D,2,0)</f>
        <v>#N/A</v>
      </c>
    </row>
    <row r="1243" spans="2:17" x14ac:dyDescent="0.3">
      <c r="B1243" t="str">
        <f>CSV!M1242</f>
        <v/>
      </c>
      <c r="C1243" t="str">
        <f>CSV!O1242</f>
        <v/>
      </c>
      <c r="D1243" s="6" t="e">
        <f>CSV!P1242</f>
        <v>#VALUE!</v>
      </c>
      <c r="F1243" t="str">
        <f>CSV!K1242</f>
        <v/>
      </c>
      <c r="G1243" t="str">
        <f>CSV!L1242</f>
        <v/>
      </c>
      <c r="H1243" t="str">
        <f>IFERROR(VLOOKUP(G1243,Sheet3!B:C,2,0),"")</f>
        <v/>
      </c>
      <c r="I1243">
        <v>10</v>
      </c>
      <c r="K1243" t="e">
        <f>VLOOKUP(G1243,Sheet3!B:E,4,0)</f>
        <v>#N/A</v>
      </c>
      <c r="O1243" s="9" t="e">
        <f t="shared" si="19"/>
        <v>#N/A</v>
      </c>
      <c r="P1243" s="10" t="e">
        <f>VLOOKUP(C1243,DE_PARA!H:I,2,0)</f>
        <v>#N/A</v>
      </c>
      <c r="Q1243" s="10" t="e">
        <f>VLOOKUP(F1243,'BASE CONTATOS'!C:D,2,0)</f>
        <v>#N/A</v>
      </c>
    </row>
    <row r="1244" spans="2:17" x14ac:dyDescent="0.3">
      <c r="B1244" t="str">
        <f>CSV!M1243</f>
        <v/>
      </c>
      <c r="C1244" t="str">
        <f>CSV!O1243</f>
        <v/>
      </c>
      <c r="D1244" s="6" t="e">
        <f>CSV!P1243</f>
        <v>#VALUE!</v>
      </c>
      <c r="F1244" t="str">
        <f>CSV!K1243</f>
        <v/>
      </c>
      <c r="G1244" t="str">
        <f>CSV!L1243</f>
        <v/>
      </c>
      <c r="H1244" t="str">
        <f>IFERROR(VLOOKUP(G1244,Sheet3!B:C,2,0),"")</f>
        <v/>
      </c>
      <c r="I1244">
        <v>2</v>
      </c>
      <c r="K1244" t="e">
        <f>VLOOKUP(G1244,Sheet3!B:E,4,0)</f>
        <v>#N/A</v>
      </c>
      <c r="O1244" s="9" t="e">
        <f t="shared" si="19"/>
        <v>#N/A</v>
      </c>
      <c r="P1244" s="10" t="e">
        <f>VLOOKUP(C1244,DE_PARA!H:I,2,0)</f>
        <v>#N/A</v>
      </c>
      <c r="Q1244" s="10" t="e">
        <f>VLOOKUP(F1244,'BASE CONTATOS'!C:D,2,0)</f>
        <v>#N/A</v>
      </c>
    </row>
    <row r="1245" spans="2:17" x14ac:dyDescent="0.3">
      <c r="B1245" t="str">
        <f>CSV!M1244</f>
        <v/>
      </c>
      <c r="C1245" t="str">
        <f>CSV!O1244</f>
        <v/>
      </c>
      <c r="D1245" s="6" t="e">
        <f>CSV!P1244</f>
        <v>#VALUE!</v>
      </c>
      <c r="F1245" t="str">
        <f>CSV!K1244</f>
        <v/>
      </c>
      <c r="G1245" t="str">
        <f>CSV!L1244</f>
        <v/>
      </c>
      <c r="H1245" t="str">
        <f>IFERROR(VLOOKUP(G1245,Sheet3!B:C,2,0),"")</f>
        <v/>
      </c>
      <c r="I1245">
        <v>1</v>
      </c>
      <c r="K1245" t="e">
        <f>VLOOKUP(G1245,Sheet3!B:E,4,0)</f>
        <v>#N/A</v>
      </c>
      <c r="O1245" s="9" t="e">
        <f t="shared" si="19"/>
        <v>#N/A</v>
      </c>
      <c r="P1245" s="10" t="e">
        <f>VLOOKUP(C1245,DE_PARA!H:I,2,0)</f>
        <v>#N/A</v>
      </c>
      <c r="Q1245" s="10" t="e">
        <f>VLOOKUP(F1245,'BASE CONTATOS'!C:D,2,0)</f>
        <v>#N/A</v>
      </c>
    </row>
    <row r="1246" spans="2:17" x14ac:dyDescent="0.3">
      <c r="B1246" t="str">
        <f>CSV!M1245</f>
        <v/>
      </c>
      <c r="C1246" t="str">
        <f>CSV!O1245</f>
        <v/>
      </c>
      <c r="D1246" s="6" t="e">
        <f>CSV!P1245</f>
        <v>#VALUE!</v>
      </c>
      <c r="F1246" t="str">
        <f>CSV!K1245</f>
        <v/>
      </c>
      <c r="G1246" t="str">
        <f>CSV!L1245</f>
        <v/>
      </c>
      <c r="H1246" t="str">
        <f>IFERROR(VLOOKUP(G1246,Sheet3!B:C,2,0),"")</f>
        <v/>
      </c>
      <c r="I1246">
        <v>8</v>
      </c>
      <c r="K1246" t="e">
        <f>VLOOKUP(G1246,Sheet3!B:E,4,0)</f>
        <v>#N/A</v>
      </c>
      <c r="O1246" s="9" t="e">
        <f t="shared" si="19"/>
        <v>#N/A</v>
      </c>
      <c r="P1246" s="10" t="e">
        <f>VLOOKUP(C1246,DE_PARA!H:I,2,0)</f>
        <v>#N/A</v>
      </c>
      <c r="Q1246" s="10" t="e">
        <f>VLOOKUP(F1246,'BASE CONTATOS'!C:D,2,0)</f>
        <v>#N/A</v>
      </c>
    </row>
    <row r="1247" spans="2:17" x14ac:dyDescent="0.3">
      <c r="B1247" t="str">
        <f>CSV!M1246</f>
        <v/>
      </c>
      <c r="C1247" t="str">
        <f>CSV!O1246</f>
        <v/>
      </c>
      <c r="D1247" s="6" t="e">
        <f>CSV!P1246</f>
        <v>#VALUE!</v>
      </c>
      <c r="F1247" t="str">
        <f>CSV!K1246</f>
        <v/>
      </c>
      <c r="G1247" t="str">
        <f>CSV!L1246</f>
        <v/>
      </c>
      <c r="H1247" t="str">
        <f>IFERROR(VLOOKUP(G1247,Sheet3!B:C,2,0),"")</f>
        <v/>
      </c>
      <c r="I1247">
        <v>5</v>
      </c>
      <c r="K1247" t="e">
        <f>VLOOKUP(G1247,Sheet3!B:E,4,0)</f>
        <v>#N/A</v>
      </c>
      <c r="O1247" s="9" t="e">
        <f t="shared" si="19"/>
        <v>#N/A</v>
      </c>
      <c r="P1247" s="10" t="e">
        <f>VLOOKUP(C1247,DE_PARA!H:I,2,0)</f>
        <v>#N/A</v>
      </c>
      <c r="Q1247" s="10" t="e">
        <f>VLOOKUP(F1247,'BASE CONTATOS'!C:D,2,0)</f>
        <v>#N/A</v>
      </c>
    </row>
    <row r="1248" spans="2:17" x14ac:dyDescent="0.3">
      <c r="B1248" t="str">
        <f>CSV!M1247</f>
        <v/>
      </c>
      <c r="C1248" t="str">
        <f>CSV!O1247</f>
        <v/>
      </c>
      <c r="D1248" s="6" t="e">
        <f>CSV!P1247</f>
        <v>#VALUE!</v>
      </c>
      <c r="F1248" t="str">
        <f>CSV!K1247</f>
        <v/>
      </c>
      <c r="G1248" t="str">
        <f>CSV!L1247</f>
        <v/>
      </c>
      <c r="H1248" t="str">
        <f>IFERROR(VLOOKUP(G1248,Sheet3!B:C,2,0),"")</f>
        <v/>
      </c>
      <c r="I1248">
        <v>7</v>
      </c>
      <c r="K1248" t="e">
        <f>VLOOKUP(G1248,Sheet3!B:E,4,0)</f>
        <v>#N/A</v>
      </c>
      <c r="O1248" s="9" t="e">
        <f t="shared" si="19"/>
        <v>#N/A</v>
      </c>
      <c r="P1248" s="10" t="e">
        <f>VLOOKUP(C1248,DE_PARA!H:I,2,0)</f>
        <v>#N/A</v>
      </c>
      <c r="Q1248" s="10" t="e">
        <f>VLOOKUP(F1248,'BASE CONTATOS'!C:D,2,0)</f>
        <v>#N/A</v>
      </c>
    </row>
    <row r="1249" spans="2:17" x14ac:dyDescent="0.3">
      <c r="B1249" t="str">
        <f>CSV!M1248</f>
        <v/>
      </c>
      <c r="C1249" t="str">
        <f>CSV!O1248</f>
        <v/>
      </c>
      <c r="D1249" s="6" t="e">
        <f>CSV!P1248</f>
        <v>#VALUE!</v>
      </c>
      <c r="F1249" t="str">
        <f>CSV!K1248</f>
        <v/>
      </c>
      <c r="G1249" t="str">
        <f>CSV!L1248</f>
        <v/>
      </c>
      <c r="H1249" t="str">
        <f>IFERROR(VLOOKUP(G1249,Sheet3!B:C,2,0),"")</f>
        <v/>
      </c>
      <c r="I1249">
        <v>7</v>
      </c>
      <c r="K1249" t="e">
        <f>VLOOKUP(G1249,Sheet3!B:E,4,0)</f>
        <v>#N/A</v>
      </c>
      <c r="O1249" s="9" t="e">
        <f t="shared" si="19"/>
        <v>#N/A</v>
      </c>
      <c r="P1249" s="10" t="e">
        <f>VLOOKUP(C1249,DE_PARA!H:I,2,0)</f>
        <v>#N/A</v>
      </c>
      <c r="Q1249" s="10" t="e">
        <f>VLOOKUP(F1249,'BASE CONTATOS'!C:D,2,0)</f>
        <v>#N/A</v>
      </c>
    </row>
    <row r="1250" spans="2:17" x14ac:dyDescent="0.3">
      <c r="B1250" t="str">
        <f>CSV!M1249</f>
        <v/>
      </c>
      <c r="C1250" t="str">
        <f>CSV!O1249</f>
        <v/>
      </c>
      <c r="D1250" s="6" t="e">
        <f>CSV!P1249</f>
        <v>#VALUE!</v>
      </c>
      <c r="F1250" t="str">
        <f>CSV!K1249</f>
        <v/>
      </c>
      <c r="G1250" t="str">
        <f>CSV!L1249</f>
        <v/>
      </c>
      <c r="H1250" t="str">
        <f>IFERROR(VLOOKUP(G1250,Sheet3!B:C,2,0),"")</f>
        <v/>
      </c>
      <c r="I1250">
        <v>9</v>
      </c>
      <c r="K1250" t="e">
        <f>VLOOKUP(G1250,Sheet3!B:E,4,0)</f>
        <v>#N/A</v>
      </c>
      <c r="O1250" s="9" t="e">
        <f t="shared" si="19"/>
        <v>#N/A</v>
      </c>
      <c r="P1250" s="10" t="e">
        <f>VLOOKUP(C1250,DE_PARA!H:I,2,0)</f>
        <v>#N/A</v>
      </c>
      <c r="Q1250" s="10" t="e">
        <f>VLOOKUP(F1250,'BASE CONTATOS'!C:D,2,0)</f>
        <v>#N/A</v>
      </c>
    </row>
    <row r="1251" spans="2:17" x14ac:dyDescent="0.3">
      <c r="B1251" t="str">
        <f>CSV!M1250</f>
        <v/>
      </c>
      <c r="C1251" t="str">
        <f>CSV!O1250</f>
        <v/>
      </c>
      <c r="D1251" s="6" t="e">
        <f>CSV!P1250</f>
        <v>#VALUE!</v>
      </c>
      <c r="F1251" t="str">
        <f>CSV!K1250</f>
        <v/>
      </c>
      <c r="G1251" t="str">
        <f>CSV!L1250</f>
        <v/>
      </c>
      <c r="H1251" t="str">
        <f>IFERROR(VLOOKUP(G1251,Sheet3!B:C,2,0),"")</f>
        <v/>
      </c>
      <c r="I1251">
        <v>10</v>
      </c>
      <c r="K1251" t="e">
        <f>VLOOKUP(G1251,Sheet3!B:E,4,0)</f>
        <v>#N/A</v>
      </c>
      <c r="O1251" s="9" t="e">
        <f t="shared" si="19"/>
        <v>#N/A</v>
      </c>
      <c r="P1251" s="10" t="e">
        <f>VLOOKUP(C1251,DE_PARA!H:I,2,0)</f>
        <v>#N/A</v>
      </c>
      <c r="Q1251" s="10" t="e">
        <f>VLOOKUP(F1251,'BASE CONTATOS'!C:D,2,0)</f>
        <v>#N/A</v>
      </c>
    </row>
    <row r="1252" spans="2:17" x14ac:dyDescent="0.3">
      <c r="B1252" t="str">
        <f>CSV!M1251</f>
        <v/>
      </c>
      <c r="C1252" t="str">
        <f>CSV!O1251</f>
        <v/>
      </c>
      <c r="D1252" s="6" t="e">
        <f>CSV!P1251</f>
        <v>#VALUE!</v>
      </c>
      <c r="F1252" t="str">
        <f>CSV!K1251</f>
        <v/>
      </c>
      <c r="G1252" t="str">
        <f>CSV!L1251</f>
        <v/>
      </c>
      <c r="H1252" t="str">
        <f>IFERROR(VLOOKUP(G1252,Sheet3!B:C,2,0),"")</f>
        <v/>
      </c>
      <c r="I1252">
        <v>8</v>
      </c>
      <c r="K1252" t="e">
        <f>VLOOKUP(G1252,Sheet3!B:E,4,0)</f>
        <v>#N/A</v>
      </c>
      <c r="O1252" s="9" t="e">
        <f t="shared" si="19"/>
        <v>#N/A</v>
      </c>
      <c r="P1252" s="10" t="e">
        <f>VLOOKUP(C1252,DE_PARA!H:I,2,0)</f>
        <v>#N/A</v>
      </c>
      <c r="Q1252" s="10" t="e">
        <f>VLOOKUP(F1252,'BASE CONTATOS'!C:D,2,0)</f>
        <v>#N/A</v>
      </c>
    </row>
    <row r="1253" spans="2:17" x14ac:dyDescent="0.3">
      <c r="B1253" t="str">
        <f>CSV!M1252</f>
        <v/>
      </c>
      <c r="C1253" t="str">
        <f>CSV!O1252</f>
        <v/>
      </c>
      <c r="D1253" s="6" t="e">
        <f>CSV!P1252</f>
        <v>#VALUE!</v>
      </c>
      <c r="F1253" t="str">
        <f>CSV!K1252</f>
        <v/>
      </c>
      <c r="G1253" t="str">
        <f>CSV!L1252</f>
        <v/>
      </c>
      <c r="H1253" t="str">
        <f>IFERROR(VLOOKUP(G1253,Sheet3!B:C,2,0),"")</f>
        <v/>
      </c>
      <c r="I1253">
        <v>8</v>
      </c>
      <c r="K1253" t="e">
        <f>VLOOKUP(G1253,Sheet3!B:E,4,0)</f>
        <v>#N/A</v>
      </c>
      <c r="O1253" s="9" t="e">
        <f t="shared" si="19"/>
        <v>#N/A</v>
      </c>
      <c r="P1253" s="10" t="e">
        <f>VLOOKUP(C1253,DE_PARA!H:I,2,0)</f>
        <v>#N/A</v>
      </c>
      <c r="Q1253" s="10" t="e">
        <f>VLOOKUP(F1253,'BASE CONTATOS'!C:D,2,0)</f>
        <v>#N/A</v>
      </c>
    </row>
    <row r="1254" spans="2:17" x14ac:dyDescent="0.3">
      <c r="B1254" t="str">
        <f>CSV!M1253</f>
        <v/>
      </c>
      <c r="C1254" t="str">
        <f>CSV!O1253</f>
        <v/>
      </c>
      <c r="D1254" s="6" t="e">
        <f>CSV!P1253</f>
        <v>#VALUE!</v>
      </c>
      <c r="F1254" t="str">
        <f>CSV!K1253</f>
        <v/>
      </c>
      <c r="G1254" t="str">
        <f>CSV!L1253</f>
        <v/>
      </c>
      <c r="H1254" t="str">
        <f>IFERROR(VLOOKUP(G1254,Sheet3!B:C,2,0),"")</f>
        <v/>
      </c>
      <c r="I1254">
        <v>10</v>
      </c>
      <c r="K1254" t="e">
        <f>VLOOKUP(G1254,Sheet3!B:E,4,0)</f>
        <v>#N/A</v>
      </c>
      <c r="O1254" s="9" t="e">
        <f t="shared" si="19"/>
        <v>#N/A</v>
      </c>
      <c r="P1254" s="10" t="e">
        <f>VLOOKUP(C1254,DE_PARA!H:I,2,0)</f>
        <v>#N/A</v>
      </c>
      <c r="Q1254" s="10" t="e">
        <f>VLOOKUP(F1254,'BASE CONTATOS'!C:D,2,0)</f>
        <v>#N/A</v>
      </c>
    </row>
    <row r="1255" spans="2:17" x14ac:dyDescent="0.3">
      <c r="B1255" t="str">
        <f>CSV!M1254</f>
        <v/>
      </c>
      <c r="C1255" t="str">
        <f>CSV!O1254</f>
        <v/>
      </c>
      <c r="D1255" s="6" t="e">
        <f>CSV!P1254</f>
        <v>#VALUE!</v>
      </c>
      <c r="F1255" t="str">
        <f>CSV!K1254</f>
        <v/>
      </c>
      <c r="G1255" t="str">
        <f>CSV!L1254</f>
        <v/>
      </c>
      <c r="H1255" t="str">
        <f>IFERROR(VLOOKUP(G1255,Sheet3!B:C,2,0),"")</f>
        <v/>
      </c>
      <c r="I1255">
        <v>5</v>
      </c>
      <c r="K1255" t="e">
        <f>VLOOKUP(G1255,Sheet3!B:E,4,0)</f>
        <v>#N/A</v>
      </c>
      <c r="O1255" s="9" t="e">
        <f t="shared" si="19"/>
        <v>#N/A</v>
      </c>
      <c r="P1255" s="10" t="e">
        <f>VLOOKUP(C1255,DE_PARA!H:I,2,0)</f>
        <v>#N/A</v>
      </c>
      <c r="Q1255" s="10" t="e">
        <f>VLOOKUP(F1255,'BASE CONTATOS'!C:D,2,0)</f>
        <v>#N/A</v>
      </c>
    </row>
    <row r="1256" spans="2:17" x14ac:dyDescent="0.3">
      <c r="B1256" t="str">
        <f>CSV!M1255</f>
        <v/>
      </c>
      <c r="C1256" t="str">
        <f>CSV!O1255</f>
        <v/>
      </c>
      <c r="D1256" s="6" t="e">
        <f>CSV!P1255</f>
        <v>#VALUE!</v>
      </c>
      <c r="F1256" t="str">
        <f>CSV!K1255</f>
        <v/>
      </c>
      <c r="G1256" t="str">
        <f>CSV!L1255</f>
        <v/>
      </c>
      <c r="H1256" t="str">
        <f>IFERROR(VLOOKUP(G1256,Sheet3!B:C,2,0),"")</f>
        <v/>
      </c>
      <c r="I1256">
        <v>2</v>
      </c>
      <c r="K1256" t="e">
        <f>VLOOKUP(G1256,Sheet3!B:E,4,0)</f>
        <v>#N/A</v>
      </c>
      <c r="O1256" s="9" t="e">
        <f t="shared" si="19"/>
        <v>#N/A</v>
      </c>
      <c r="P1256" s="10" t="e">
        <f>VLOOKUP(C1256,DE_PARA!H:I,2,0)</f>
        <v>#N/A</v>
      </c>
      <c r="Q1256" s="10" t="e">
        <f>VLOOKUP(F1256,'BASE CONTATOS'!C:D,2,0)</f>
        <v>#N/A</v>
      </c>
    </row>
    <row r="1257" spans="2:17" x14ac:dyDescent="0.3">
      <c r="B1257" t="str">
        <f>CSV!M1256</f>
        <v/>
      </c>
      <c r="C1257" t="str">
        <f>CSV!O1256</f>
        <v/>
      </c>
      <c r="D1257" s="6" t="e">
        <f>CSV!P1256</f>
        <v>#VALUE!</v>
      </c>
      <c r="F1257" t="str">
        <f>CSV!K1256</f>
        <v/>
      </c>
      <c r="G1257" t="str">
        <f>CSV!L1256</f>
        <v/>
      </c>
      <c r="H1257" t="str">
        <f>IFERROR(VLOOKUP(G1257,Sheet3!B:C,2,0),"")</f>
        <v/>
      </c>
      <c r="I1257">
        <v>10</v>
      </c>
      <c r="K1257" t="e">
        <f>VLOOKUP(G1257,Sheet3!B:E,4,0)</f>
        <v>#N/A</v>
      </c>
      <c r="O1257" s="9" t="e">
        <f t="shared" si="19"/>
        <v>#N/A</v>
      </c>
      <c r="P1257" s="10" t="e">
        <f>VLOOKUP(C1257,DE_PARA!H:I,2,0)</f>
        <v>#N/A</v>
      </c>
      <c r="Q1257" s="10" t="e">
        <f>VLOOKUP(F1257,'BASE CONTATOS'!C:D,2,0)</f>
        <v>#N/A</v>
      </c>
    </row>
    <row r="1258" spans="2:17" x14ac:dyDescent="0.3">
      <c r="B1258" t="str">
        <f>CSV!M1257</f>
        <v/>
      </c>
      <c r="C1258" t="str">
        <f>CSV!O1257</f>
        <v/>
      </c>
      <c r="D1258" s="6" t="e">
        <f>CSV!P1257</f>
        <v>#VALUE!</v>
      </c>
      <c r="F1258" t="str">
        <f>CSV!K1257</f>
        <v/>
      </c>
      <c r="G1258" t="str">
        <f>CSV!L1257</f>
        <v/>
      </c>
      <c r="H1258" t="str">
        <f>IFERROR(VLOOKUP(G1258,Sheet3!B:C,2,0),"")</f>
        <v/>
      </c>
      <c r="I1258">
        <v>2</v>
      </c>
      <c r="K1258" t="e">
        <f>VLOOKUP(G1258,Sheet3!B:E,4,0)</f>
        <v>#N/A</v>
      </c>
      <c r="O1258" s="9" t="e">
        <f t="shared" si="19"/>
        <v>#N/A</v>
      </c>
      <c r="P1258" s="10" t="e">
        <f>VLOOKUP(C1258,DE_PARA!H:I,2,0)</f>
        <v>#N/A</v>
      </c>
      <c r="Q1258" s="10" t="e">
        <f>VLOOKUP(F1258,'BASE CONTATOS'!C:D,2,0)</f>
        <v>#N/A</v>
      </c>
    </row>
    <row r="1259" spans="2:17" x14ac:dyDescent="0.3">
      <c r="B1259" t="str">
        <f>CSV!M1258</f>
        <v/>
      </c>
      <c r="C1259" t="str">
        <f>CSV!O1258</f>
        <v/>
      </c>
      <c r="D1259" s="6" t="e">
        <f>CSV!P1258</f>
        <v>#VALUE!</v>
      </c>
      <c r="F1259" t="str">
        <f>CSV!K1258</f>
        <v/>
      </c>
      <c r="G1259" t="str">
        <f>CSV!L1258</f>
        <v/>
      </c>
      <c r="H1259" t="str">
        <f>IFERROR(VLOOKUP(G1259,Sheet3!B:C,2,0),"")</f>
        <v/>
      </c>
      <c r="I1259">
        <v>7</v>
      </c>
      <c r="K1259" t="e">
        <f>VLOOKUP(G1259,Sheet3!B:E,4,0)</f>
        <v>#N/A</v>
      </c>
      <c r="O1259" s="9" t="e">
        <f t="shared" si="19"/>
        <v>#N/A</v>
      </c>
      <c r="P1259" s="10" t="e">
        <f>VLOOKUP(C1259,DE_PARA!H:I,2,0)</f>
        <v>#N/A</v>
      </c>
      <c r="Q1259" s="10" t="e">
        <f>VLOOKUP(F1259,'BASE CONTATOS'!C:D,2,0)</f>
        <v>#N/A</v>
      </c>
    </row>
    <row r="1260" spans="2:17" x14ac:dyDescent="0.3">
      <c r="B1260" t="str">
        <f>CSV!M1259</f>
        <v/>
      </c>
      <c r="C1260" t="str">
        <f>CSV!O1259</f>
        <v/>
      </c>
      <c r="D1260" s="6" t="e">
        <f>CSV!P1259</f>
        <v>#VALUE!</v>
      </c>
      <c r="F1260" t="str">
        <f>CSV!K1259</f>
        <v/>
      </c>
      <c r="G1260" t="str">
        <f>CSV!L1259</f>
        <v/>
      </c>
      <c r="H1260" t="str">
        <f>IFERROR(VLOOKUP(G1260,Sheet3!B:C,2,0),"")</f>
        <v/>
      </c>
      <c r="I1260">
        <v>10</v>
      </c>
      <c r="K1260" t="e">
        <f>VLOOKUP(G1260,Sheet3!B:E,4,0)</f>
        <v>#N/A</v>
      </c>
      <c r="O1260" s="9" t="e">
        <f t="shared" si="19"/>
        <v>#N/A</v>
      </c>
      <c r="P1260" s="10" t="e">
        <f>VLOOKUP(C1260,DE_PARA!H:I,2,0)</f>
        <v>#N/A</v>
      </c>
      <c r="Q1260" s="10" t="e">
        <f>VLOOKUP(F1260,'BASE CONTATOS'!C:D,2,0)</f>
        <v>#N/A</v>
      </c>
    </row>
    <row r="1261" spans="2:17" x14ac:dyDescent="0.3">
      <c r="B1261" t="str">
        <f>CSV!M1260</f>
        <v/>
      </c>
      <c r="C1261" t="str">
        <f>CSV!O1260</f>
        <v/>
      </c>
      <c r="D1261" s="6" t="e">
        <f>CSV!P1260</f>
        <v>#VALUE!</v>
      </c>
      <c r="F1261" t="str">
        <f>CSV!K1260</f>
        <v/>
      </c>
      <c r="G1261" t="str">
        <f>CSV!L1260</f>
        <v/>
      </c>
      <c r="H1261" t="str">
        <f>IFERROR(VLOOKUP(G1261,Sheet3!B:C,2,0),"")</f>
        <v/>
      </c>
      <c r="I1261">
        <v>4</v>
      </c>
      <c r="K1261" t="e">
        <f>VLOOKUP(G1261,Sheet3!B:E,4,0)</f>
        <v>#N/A</v>
      </c>
      <c r="O1261" s="9" t="e">
        <f t="shared" si="19"/>
        <v>#N/A</v>
      </c>
      <c r="P1261" s="10" t="e">
        <f>VLOOKUP(C1261,DE_PARA!H:I,2,0)</f>
        <v>#N/A</v>
      </c>
      <c r="Q1261" s="10" t="e">
        <f>VLOOKUP(F1261,'BASE CONTATOS'!C:D,2,0)</f>
        <v>#N/A</v>
      </c>
    </row>
    <row r="1262" spans="2:17" x14ac:dyDescent="0.3">
      <c r="B1262" t="str">
        <f>CSV!M1261</f>
        <v/>
      </c>
      <c r="C1262" t="str">
        <f>CSV!O1261</f>
        <v/>
      </c>
      <c r="D1262" s="6" t="e">
        <f>CSV!P1261</f>
        <v>#VALUE!</v>
      </c>
      <c r="F1262" t="str">
        <f>CSV!K1261</f>
        <v/>
      </c>
      <c r="G1262" t="str">
        <f>CSV!L1261</f>
        <v/>
      </c>
      <c r="H1262" t="str">
        <f>IFERROR(VLOOKUP(G1262,Sheet3!B:C,2,0),"")</f>
        <v/>
      </c>
      <c r="I1262">
        <v>2</v>
      </c>
      <c r="K1262" t="e">
        <f>VLOOKUP(G1262,Sheet3!B:E,4,0)</f>
        <v>#N/A</v>
      </c>
      <c r="O1262" s="9" t="e">
        <f t="shared" si="19"/>
        <v>#N/A</v>
      </c>
      <c r="P1262" s="10" t="e">
        <f>VLOOKUP(C1262,DE_PARA!H:I,2,0)</f>
        <v>#N/A</v>
      </c>
      <c r="Q1262" s="10" t="e">
        <f>VLOOKUP(F1262,'BASE CONTATOS'!C:D,2,0)</f>
        <v>#N/A</v>
      </c>
    </row>
    <row r="1263" spans="2:17" x14ac:dyDescent="0.3">
      <c r="B1263" t="str">
        <f>CSV!M1262</f>
        <v/>
      </c>
      <c r="C1263" t="str">
        <f>CSV!O1262</f>
        <v/>
      </c>
      <c r="D1263" s="6" t="e">
        <f>CSV!P1262</f>
        <v>#VALUE!</v>
      </c>
      <c r="F1263" t="str">
        <f>CSV!K1262</f>
        <v/>
      </c>
      <c r="G1263" t="str">
        <f>CSV!L1262</f>
        <v/>
      </c>
      <c r="H1263" t="str">
        <f>IFERROR(VLOOKUP(G1263,Sheet3!B:C,2,0),"")</f>
        <v/>
      </c>
      <c r="I1263">
        <v>8</v>
      </c>
      <c r="K1263" t="e">
        <f>VLOOKUP(G1263,Sheet3!B:E,4,0)</f>
        <v>#N/A</v>
      </c>
      <c r="O1263" s="9" t="e">
        <f t="shared" si="19"/>
        <v>#N/A</v>
      </c>
      <c r="P1263" s="10" t="e">
        <f>VLOOKUP(C1263,DE_PARA!H:I,2,0)</f>
        <v>#N/A</v>
      </c>
      <c r="Q1263" s="10" t="e">
        <f>VLOOKUP(F1263,'BASE CONTATOS'!C:D,2,0)</f>
        <v>#N/A</v>
      </c>
    </row>
    <row r="1264" spans="2:17" x14ac:dyDescent="0.3">
      <c r="B1264" t="str">
        <f>CSV!M1263</f>
        <v/>
      </c>
      <c r="C1264" t="str">
        <f>CSV!O1263</f>
        <v/>
      </c>
      <c r="D1264" s="6" t="e">
        <f>CSV!P1263</f>
        <v>#VALUE!</v>
      </c>
      <c r="F1264" t="str">
        <f>CSV!K1263</f>
        <v/>
      </c>
      <c r="G1264" t="str">
        <f>CSV!L1263</f>
        <v/>
      </c>
      <c r="H1264" t="str">
        <f>IFERROR(VLOOKUP(G1264,Sheet3!B:C,2,0),"")</f>
        <v/>
      </c>
      <c r="I1264">
        <v>10</v>
      </c>
      <c r="K1264" t="e">
        <f>VLOOKUP(G1264,Sheet3!B:E,4,0)</f>
        <v>#N/A</v>
      </c>
      <c r="O1264" s="9" t="e">
        <f t="shared" si="19"/>
        <v>#N/A</v>
      </c>
      <c r="P1264" s="10" t="e">
        <f>VLOOKUP(C1264,DE_PARA!H:I,2,0)</f>
        <v>#N/A</v>
      </c>
      <c r="Q1264" s="10" t="e">
        <f>VLOOKUP(F1264,'BASE CONTATOS'!C:D,2,0)</f>
        <v>#N/A</v>
      </c>
    </row>
    <row r="1265" spans="2:17" x14ac:dyDescent="0.3">
      <c r="B1265" t="str">
        <f>CSV!M1264</f>
        <v/>
      </c>
      <c r="C1265" t="str">
        <f>CSV!O1264</f>
        <v/>
      </c>
      <c r="D1265" s="6" t="e">
        <f>CSV!P1264</f>
        <v>#VALUE!</v>
      </c>
      <c r="F1265" t="str">
        <f>CSV!K1264</f>
        <v/>
      </c>
      <c r="G1265" t="str">
        <f>CSV!L1264</f>
        <v/>
      </c>
      <c r="H1265" t="str">
        <f>IFERROR(VLOOKUP(G1265,Sheet3!B:C,2,0),"")</f>
        <v/>
      </c>
      <c r="I1265">
        <v>2</v>
      </c>
      <c r="K1265" t="e">
        <f>VLOOKUP(G1265,Sheet3!B:E,4,0)</f>
        <v>#N/A</v>
      </c>
      <c r="O1265" s="9" t="e">
        <f t="shared" si="19"/>
        <v>#N/A</v>
      </c>
      <c r="P1265" s="10" t="e">
        <f>VLOOKUP(C1265,DE_PARA!H:I,2,0)</f>
        <v>#N/A</v>
      </c>
      <c r="Q1265" s="10" t="e">
        <f>VLOOKUP(F1265,'BASE CONTATOS'!C:D,2,0)</f>
        <v>#N/A</v>
      </c>
    </row>
    <row r="1266" spans="2:17" x14ac:dyDescent="0.3">
      <c r="B1266" t="str">
        <f>CSV!M1265</f>
        <v/>
      </c>
      <c r="C1266" t="str">
        <f>CSV!O1265</f>
        <v/>
      </c>
      <c r="D1266" s="6" t="e">
        <f>CSV!P1265</f>
        <v>#VALUE!</v>
      </c>
      <c r="F1266" t="str">
        <f>CSV!K1265</f>
        <v/>
      </c>
      <c r="G1266" t="str">
        <f>CSV!L1265</f>
        <v/>
      </c>
      <c r="H1266" t="str">
        <f>IFERROR(VLOOKUP(G1266,Sheet3!B:C,2,0),"")</f>
        <v/>
      </c>
      <c r="I1266">
        <v>2</v>
      </c>
      <c r="K1266" t="e">
        <f>VLOOKUP(G1266,Sheet3!B:E,4,0)</f>
        <v>#N/A</v>
      </c>
      <c r="O1266" s="9" t="e">
        <f t="shared" si="19"/>
        <v>#N/A</v>
      </c>
      <c r="P1266" s="10" t="e">
        <f>VLOOKUP(C1266,DE_PARA!H:I,2,0)</f>
        <v>#N/A</v>
      </c>
      <c r="Q1266" s="10" t="e">
        <f>VLOOKUP(F1266,'BASE CONTATOS'!C:D,2,0)</f>
        <v>#N/A</v>
      </c>
    </row>
    <row r="1267" spans="2:17" x14ac:dyDescent="0.3">
      <c r="B1267" t="str">
        <f>CSV!M1266</f>
        <v/>
      </c>
      <c r="C1267" t="str">
        <f>CSV!O1266</f>
        <v/>
      </c>
      <c r="D1267" s="6" t="e">
        <f>CSV!P1266</f>
        <v>#VALUE!</v>
      </c>
      <c r="F1267" t="str">
        <f>CSV!K1266</f>
        <v/>
      </c>
      <c r="G1267" t="str">
        <f>CSV!L1266</f>
        <v/>
      </c>
      <c r="H1267" t="str">
        <f>IFERROR(VLOOKUP(G1267,Sheet3!B:C,2,0),"")</f>
        <v/>
      </c>
      <c r="I1267">
        <v>9</v>
      </c>
      <c r="K1267" t="e">
        <f>VLOOKUP(G1267,Sheet3!B:E,4,0)</f>
        <v>#N/A</v>
      </c>
      <c r="O1267" s="9" t="e">
        <f t="shared" si="19"/>
        <v>#N/A</v>
      </c>
      <c r="P1267" s="10" t="e">
        <f>VLOOKUP(C1267,DE_PARA!H:I,2,0)</f>
        <v>#N/A</v>
      </c>
      <c r="Q1267" s="10" t="e">
        <f>VLOOKUP(F1267,'BASE CONTATOS'!C:D,2,0)</f>
        <v>#N/A</v>
      </c>
    </row>
    <row r="1268" spans="2:17" x14ac:dyDescent="0.3">
      <c r="B1268" t="str">
        <f>CSV!M1267</f>
        <v/>
      </c>
      <c r="C1268" t="str">
        <f>CSV!O1267</f>
        <v/>
      </c>
      <c r="D1268" s="6" t="e">
        <f>CSV!P1267</f>
        <v>#VALUE!</v>
      </c>
      <c r="F1268" t="str">
        <f>CSV!K1267</f>
        <v/>
      </c>
      <c r="G1268" t="str">
        <f>CSV!L1267</f>
        <v/>
      </c>
      <c r="H1268" t="str">
        <f>IFERROR(VLOOKUP(G1268,Sheet3!B:C,2,0),"")</f>
        <v/>
      </c>
      <c r="I1268">
        <v>5</v>
      </c>
      <c r="K1268" t="e">
        <f>VLOOKUP(G1268,Sheet3!B:E,4,0)</f>
        <v>#N/A</v>
      </c>
      <c r="O1268" s="9" t="e">
        <f t="shared" si="19"/>
        <v>#N/A</v>
      </c>
      <c r="P1268" s="10" t="e">
        <f>VLOOKUP(C1268,DE_PARA!H:I,2,0)</f>
        <v>#N/A</v>
      </c>
      <c r="Q1268" s="10" t="e">
        <f>VLOOKUP(F1268,'BASE CONTATOS'!C:D,2,0)</f>
        <v>#N/A</v>
      </c>
    </row>
    <row r="1269" spans="2:17" x14ac:dyDescent="0.3">
      <c r="B1269" t="str">
        <f>CSV!M1268</f>
        <v/>
      </c>
      <c r="C1269" t="str">
        <f>CSV!O1268</f>
        <v/>
      </c>
      <c r="D1269" s="6" t="e">
        <f>CSV!P1268</f>
        <v>#VALUE!</v>
      </c>
      <c r="F1269" t="str">
        <f>CSV!K1268</f>
        <v/>
      </c>
      <c r="G1269" t="str">
        <f>CSV!L1268</f>
        <v/>
      </c>
      <c r="H1269" t="str">
        <f>IFERROR(VLOOKUP(G1269,Sheet3!B:C,2,0),"")</f>
        <v/>
      </c>
      <c r="I1269">
        <v>9</v>
      </c>
      <c r="K1269" t="e">
        <f>VLOOKUP(G1269,Sheet3!B:E,4,0)</f>
        <v>#N/A</v>
      </c>
      <c r="O1269" s="9" t="e">
        <f t="shared" si="19"/>
        <v>#N/A</v>
      </c>
      <c r="P1269" s="10" t="e">
        <f>VLOOKUP(C1269,DE_PARA!H:I,2,0)</f>
        <v>#N/A</v>
      </c>
      <c r="Q1269" s="10" t="e">
        <f>VLOOKUP(F1269,'BASE CONTATOS'!C:D,2,0)</f>
        <v>#N/A</v>
      </c>
    </row>
    <row r="1270" spans="2:17" x14ac:dyDescent="0.3">
      <c r="B1270" t="str">
        <f>CSV!M1269</f>
        <v/>
      </c>
      <c r="C1270" t="str">
        <f>CSV!O1269</f>
        <v/>
      </c>
      <c r="D1270" s="6" t="e">
        <f>CSV!P1269</f>
        <v>#VALUE!</v>
      </c>
      <c r="F1270" t="str">
        <f>CSV!K1269</f>
        <v/>
      </c>
      <c r="G1270" t="str">
        <f>CSV!L1269</f>
        <v/>
      </c>
      <c r="H1270" t="str">
        <f>IFERROR(VLOOKUP(G1270,Sheet3!B:C,2,0),"")</f>
        <v/>
      </c>
      <c r="I1270">
        <v>1</v>
      </c>
      <c r="K1270" t="e">
        <f>VLOOKUP(G1270,Sheet3!B:E,4,0)</f>
        <v>#N/A</v>
      </c>
      <c r="O1270" s="9" t="e">
        <f t="shared" si="19"/>
        <v>#N/A</v>
      </c>
      <c r="P1270" s="10" t="e">
        <f>VLOOKUP(C1270,DE_PARA!H:I,2,0)</f>
        <v>#N/A</v>
      </c>
      <c r="Q1270" s="10" t="e">
        <f>VLOOKUP(F1270,'BASE CONTATOS'!C:D,2,0)</f>
        <v>#N/A</v>
      </c>
    </row>
    <row r="1271" spans="2:17" x14ac:dyDescent="0.3">
      <c r="B1271" t="str">
        <f>CSV!M1270</f>
        <v/>
      </c>
      <c r="C1271" t="str">
        <f>CSV!O1270</f>
        <v/>
      </c>
      <c r="D1271" s="6" t="e">
        <f>CSV!P1270</f>
        <v>#VALUE!</v>
      </c>
      <c r="F1271" t="str">
        <f>CSV!K1270</f>
        <v/>
      </c>
      <c r="G1271" t="str">
        <f>CSV!L1270</f>
        <v/>
      </c>
      <c r="H1271" t="str">
        <f>IFERROR(VLOOKUP(G1271,Sheet3!B:C,2,0),"")</f>
        <v/>
      </c>
      <c r="I1271">
        <v>6</v>
      </c>
      <c r="K1271" t="e">
        <f>VLOOKUP(G1271,Sheet3!B:E,4,0)</f>
        <v>#N/A</v>
      </c>
      <c r="O1271" s="9" t="e">
        <f t="shared" si="19"/>
        <v>#N/A</v>
      </c>
      <c r="P1271" s="10" t="e">
        <f>VLOOKUP(C1271,DE_PARA!H:I,2,0)</f>
        <v>#N/A</v>
      </c>
      <c r="Q1271" s="10" t="e">
        <f>VLOOKUP(F1271,'BASE CONTATOS'!C:D,2,0)</f>
        <v>#N/A</v>
      </c>
    </row>
    <row r="1272" spans="2:17" x14ac:dyDescent="0.3">
      <c r="B1272" t="str">
        <f>CSV!M1271</f>
        <v/>
      </c>
      <c r="C1272" t="str">
        <f>CSV!O1271</f>
        <v/>
      </c>
      <c r="D1272" s="6" t="e">
        <f>CSV!P1271</f>
        <v>#VALUE!</v>
      </c>
      <c r="F1272" t="str">
        <f>CSV!K1271</f>
        <v/>
      </c>
      <c r="G1272" t="str">
        <f>CSV!L1271</f>
        <v/>
      </c>
      <c r="H1272" t="str">
        <f>IFERROR(VLOOKUP(G1272,Sheet3!B:C,2,0),"")</f>
        <v/>
      </c>
      <c r="I1272">
        <v>1</v>
      </c>
      <c r="K1272" t="e">
        <f>VLOOKUP(G1272,Sheet3!B:E,4,0)</f>
        <v>#N/A</v>
      </c>
      <c r="O1272" s="9" t="e">
        <f t="shared" si="19"/>
        <v>#N/A</v>
      </c>
      <c r="P1272" s="10" t="e">
        <f>VLOOKUP(C1272,DE_PARA!H:I,2,0)</f>
        <v>#N/A</v>
      </c>
      <c r="Q1272" s="10" t="e">
        <f>VLOOKUP(F1272,'BASE CONTATOS'!C:D,2,0)</f>
        <v>#N/A</v>
      </c>
    </row>
    <row r="1273" spans="2:17" x14ac:dyDescent="0.3">
      <c r="B1273" t="str">
        <f>CSV!M1272</f>
        <v/>
      </c>
      <c r="C1273" t="str">
        <f>CSV!O1272</f>
        <v/>
      </c>
      <c r="D1273" s="6" t="e">
        <f>CSV!P1272</f>
        <v>#VALUE!</v>
      </c>
      <c r="F1273" t="str">
        <f>CSV!K1272</f>
        <v/>
      </c>
      <c r="G1273" t="str">
        <f>CSV!L1272</f>
        <v/>
      </c>
      <c r="H1273" t="str">
        <f>IFERROR(VLOOKUP(G1273,Sheet3!B:C,2,0),"")</f>
        <v/>
      </c>
      <c r="I1273">
        <v>8</v>
      </c>
      <c r="K1273" t="e">
        <f>VLOOKUP(G1273,Sheet3!B:E,4,0)</f>
        <v>#N/A</v>
      </c>
      <c r="O1273" s="9" t="e">
        <f t="shared" si="19"/>
        <v>#N/A</v>
      </c>
      <c r="P1273" s="10" t="e">
        <f>VLOOKUP(C1273,DE_PARA!H:I,2,0)</f>
        <v>#N/A</v>
      </c>
      <c r="Q1273" s="10" t="e">
        <f>VLOOKUP(F1273,'BASE CONTATOS'!C:D,2,0)</f>
        <v>#N/A</v>
      </c>
    </row>
    <row r="1274" spans="2:17" x14ac:dyDescent="0.3">
      <c r="B1274" t="str">
        <f>CSV!M1273</f>
        <v/>
      </c>
      <c r="C1274" t="str">
        <f>CSV!O1273</f>
        <v/>
      </c>
      <c r="D1274" s="6" t="e">
        <f>CSV!P1273</f>
        <v>#VALUE!</v>
      </c>
      <c r="F1274" t="str">
        <f>CSV!K1273</f>
        <v/>
      </c>
      <c r="G1274" t="str">
        <f>CSV!L1273</f>
        <v/>
      </c>
      <c r="H1274" t="str">
        <f>IFERROR(VLOOKUP(G1274,Sheet3!B:C,2,0),"")</f>
        <v/>
      </c>
      <c r="I1274">
        <v>3</v>
      </c>
      <c r="K1274" t="e">
        <f>VLOOKUP(G1274,Sheet3!B:E,4,0)</f>
        <v>#N/A</v>
      </c>
      <c r="O1274" s="9" t="e">
        <f t="shared" si="19"/>
        <v>#N/A</v>
      </c>
      <c r="P1274" s="10" t="e">
        <f>VLOOKUP(C1274,DE_PARA!H:I,2,0)</f>
        <v>#N/A</v>
      </c>
      <c r="Q1274" s="10" t="e">
        <f>VLOOKUP(F1274,'BASE CONTATOS'!C:D,2,0)</f>
        <v>#N/A</v>
      </c>
    </row>
    <row r="1275" spans="2:17" x14ac:dyDescent="0.3">
      <c r="B1275" t="str">
        <f>CSV!M1274</f>
        <v/>
      </c>
      <c r="C1275" t="str">
        <f>CSV!O1274</f>
        <v/>
      </c>
      <c r="D1275" s="6" t="e">
        <f>CSV!P1274</f>
        <v>#VALUE!</v>
      </c>
      <c r="F1275" t="str">
        <f>CSV!K1274</f>
        <v/>
      </c>
      <c r="G1275" t="str">
        <f>CSV!L1274</f>
        <v/>
      </c>
      <c r="H1275" t="str">
        <f>IFERROR(VLOOKUP(G1275,Sheet3!B:C,2,0),"")</f>
        <v/>
      </c>
      <c r="I1275">
        <v>4</v>
      </c>
      <c r="K1275" t="e">
        <f>VLOOKUP(G1275,Sheet3!B:E,4,0)</f>
        <v>#N/A</v>
      </c>
      <c r="O1275" s="9" t="e">
        <f t="shared" si="19"/>
        <v>#N/A</v>
      </c>
      <c r="P1275" s="10" t="e">
        <f>VLOOKUP(C1275,DE_PARA!H:I,2,0)</f>
        <v>#N/A</v>
      </c>
      <c r="Q1275" s="10" t="e">
        <f>VLOOKUP(F1275,'BASE CONTATOS'!C:D,2,0)</f>
        <v>#N/A</v>
      </c>
    </row>
    <row r="1276" spans="2:17" x14ac:dyDescent="0.3">
      <c r="B1276" t="str">
        <f>CSV!M1275</f>
        <v/>
      </c>
      <c r="C1276" t="str">
        <f>CSV!O1275</f>
        <v/>
      </c>
      <c r="D1276" s="6" t="e">
        <f>CSV!P1275</f>
        <v>#VALUE!</v>
      </c>
      <c r="F1276" t="str">
        <f>CSV!K1275</f>
        <v/>
      </c>
      <c r="G1276" t="str">
        <f>CSV!L1275</f>
        <v/>
      </c>
      <c r="H1276" t="str">
        <f>IFERROR(VLOOKUP(G1276,Sheet3!B:C,2,0),"")</f>
        <v/>
      </c>
      <c r="I1276">
        <v>6</v>
      </c>
      <c r="K1276" t="e">
        <f>VLOOKUP(G1276,Sheet3!B:E,4,0)</f>
        <v>#N/A</v>
      </c>
      <c r="O1276" s="9" t="e">
        <f t="shared" si="19"/>
        <v>#N/A</v>
      </c>
      <c r="P1276" s="10" t="e">
        <f>VLOOKUP(C1276,DE_PARA!H:I,2,0)</f>
        <v>#N/A</v>
      </c>
      <c r="Q1276" s="10" t="e">
        <f>VLOOKUP(F1276,'BASE CONTATOS'!C:D,2,0)</f>
        <v>#N/A</v>
      </c>
    </row>
    <row r="1277" spans="2:17" x14ac:dyDescent="0.3">
      <c r="B1277" t="str">
        <f>CSV!M1276</f>
        <v/>
      </c>
      <c r="C1277" t="str">
        <f>CSV!O1276</f>
        <v/>
      </c>
      <c r="D1277" s="6" t="e">
        <f>CSV!P1276</f>
        <v>#VALUE!</v>
      </c>
      <c r="F1277" t="str">
        <f>CSV!K1276</f>
        <v/>
      </c>
      <c r="G1277" t="str">
        <f>CSV!L1276</f>
        <v/>
      </c>
      <c r="H1277" t="str">
        <f>IFERROR(VLOOKUP(G1277,Sheet3!B:C,2,0),"")</f>
        <v/>
      </c>
      <c r="I1277">
        <v>9</v>
      </c>
      <c r="K1277" t="e">
        <f>VLOOKUP(G1277,Sheet3!B:E,4,0)</f>
        <v>#N/A</v>
      </c>
      <c r="O1277" s="9" t="e">
        <f t="shared" si="19"/>
        <v>#N/A</v>
      </c>
      <c r="P1277" s="10" t="e">
        <f>VLOOKUP(C1277,DE_PARA!H:I,2,0)</f>
        <v>#N/A</v>
      </c>
      <c r="Q1277" s="10" t="e">
        <f>VLOOKUP(F1277,'BASE CONTATOS'!C:D,2,0)</f>
        <v>#N/A</v>
      </c>
    </row>
    <row r="1278" spans="2:17" x14ac:dyDescent="0.3">
      <c r="B1278" t="str">
        <f>CSV!M1277</f>
        <v/>
      </c>
      <c r="C1278" t="str">
        <f>CSV!O1277</f>
        <v/>
      </c>
      <c r="D1278" s="6" t="e">
        <f>CSV!P1277</f>
        <v>#VALUE!</v>
      </c>
      <c r="F1278" t="str">
        <f>CSV!K1277</f>
        <v/>
      </c>
      <c r="G1278" t="str">
        <f>CSV!L1277</f>
        <v/>
      </c>
      <c r="H1278" t="str">
        <f>IFERROR(VLOOKUP(G1278,Sheet3!B:C,2,0),"")</f>
        <v/>
      </c>
      <c r="I1278">
        <v>8</v>
      </c>
      <c r="K1278" t="e">
        <f>VLOOKUP(G1278,Sheet3!B:E,4,0)</f>
        <v>#N/A</v>
      </c>
      <c r="O1278" s="9" t="e">
        <f t="shared" si="19"/>
        <v>#N/A</v>
      </c>
      <c r="P1278" s="10" t="e">
        <f>VLOOKUP(C1278,DE_PARA!H:I,2,0)</f>
        <v>#N/A</v>
      </c>
      <c r="Q1278" s="10" t="e">
        <f>VLOOKUP(F1278,'BASE CONTATOS'!C:D,2,0)</f>
        <v>#N/A</v>
      </c>
    </row>
    <row r="1279" spans="2:17" x14ac:dyDescent="0.3">
      <c r="B1279" t="str">
        <f>CSV!M1278</f>
        <v/>
      </c>
      <c r="C1279" t="str">
        <f>CSV!O1278</f>
        <v/>
      </c>
      <c r="D1279" s="6" t="e">
        <f>CSV!P1278</f>
        <v>#VALUE!</v>
      </c>
      <c r="F1279" t="str">
        <f>CSV!K1278</f>
        <v/>
      </c>
      <c r="G1279" t="str">
        <f>CSV!L1278</f>
        <v/>
      </c>
      <c r="H1279" t="str">
        <f>IFERROR(VLOOKUP(G1279,Sheet3!B:C,2,0),"")</f>
        <v/>
      </c>
      <c r="I1279">
        <v>7</v>
      </c>
      <c r="K1279" t="e">
        <f>VLOOKUP(G1279,Sheet3!B:E,4,0)</f>
        <v>#N/A</v>
      </c>
      <c r="O1279" s="9" t="e">
        <f t="shared" si="19"/>
        <v>#N/A</v>
      </c>
      <c r="P1279" s="10" t="e">
        <f>VLOOKUP(C1279,DE_PARA!H:I,2,0)</f>
        <v>#N/A</v>
      </c>
      <c r="Q1279" s="10" t="e">
        <f>VLOOKUP(F1279,'BASE CONTATOS'!C:D,2,0)</f>
        <v>#N/A</v>
      </c>
    </row>
    <row r="1280" spans="2:17" x14ac:dyDescent="0.3">
      <c r="B1280" t="str">
        <f>CSV!M1279</f>
        <v/>
      </c>
      <c r="C1280" t="str">
        <f>CSV!O1279</f>
        <v/>
      </c>
      <c r="D1280" s="6" t="e">
        <f>CSV!P1279</f>
        <v>#VALUE!</v>
      </c>
      <c r="F1280" t="str">
        <f>CSV!K1279</f>
        <v/>
      </c>
      <c r="G1280" t="str">
        <f>CSV!L1279</f>
        <v/>
      </c>
      <c r="H1280" t="str">
        <f>IFERROR(VLOOKUP(G1280,Sheet3!B:C,2,0),"")</f>
        <v/>
      </c>
      <c r="I1280">
        <v>9</v>
      </c>
      <c r="K1280" t="e">
        <f>VLOOKUP(G1280,Sheet3!B:E,4,0)</f>
        <v>#N/A</v>
      </c>
      <c r="O1280" s="9" t="e">
        <f t="shared" si="19"/>
        <v>#N/A</v>
      </c>
      <c r="P1280" s="10" t="e">
        <f>VLOOKUP(C1280,DE_PARA!H:I,2,0)</f>
        <v>#N/A</v>
      </c>
      <c r="Q1280" s="10" t="e">
        <f>VLOOKUP(F1280,'BASE CONTATOS'!C:D,2,0)</f>
        <v>#N/A</v>
      </c>
    </row>
    <row r="1281" spans="2:17" x14ac:dyDescent="0.3">
      <c r="B1281" t="str">
        <f>CSV!M1280</f>
        <v/>
      </c>
      <c r="C1281" t="str">
        <f>CSV!O1280</f>
        <v/>
      </c>
      <c r="D1281" s="6" t="e">
        <f>CSV!P1280</f>
        <v>#VALUE!</v>
      </c>
      <c r="F1281" t="str">
        <f>CSV!K1280</f>
        <v/>
      </c>
      <c r="G1281" t="str">
        <f>CSV!L1280</f>
        <v/>
      </c>
      <c r="H1281" t="str">
        <f>IFERROR(VLOOKUP(G1281,Sheet3!B:C,2,0),"")</f>
        <v/>
      </c>
      <c r="I1281">
        <v>1</v>
      </c>
      <c r="K1281" t="e">
        <f>VLOOKUP(G1281,Sheet3!B:E,4,0)</f>
        <v>#N/A</v>
      </c>
      <c r="O1281" s="9" t="e">
        <f t="shared" si="19"/>
        <v>#N/A</v>
      </c>
      <c r="P1281" s="10" t="e">
        <f>VLOOKUP(C1281,DE_PARA!H:I,2,0)</f>
        <v>#N/A</v>
      </c>
      <c r="Q1281" s="10" t="e">
        <f>VLOOKUP(F1281,'BASE CONTATOS'!C:D,2,0)</f>
        <v>#N/A</v>
      </c>
    </row>
    <row r="1282" spans="2:17" x14ac:dyDescent="0.3">
      <c r="B1282" t="str">
        <f>CSV!M1281</f>
        <v/>
      </c>
      <c r="C1282" t="str">
        <f>CSV!O1281</f>
        <v/>
      </c>
      <c r="D1282" s="6" t="e">
        <f>CSV!P1281</f>
        <v>#VALUE!</v>
      </c>
      <c r="F1282" t="str">
        <f>CSV!K1281</f>
        <v/>
      </c>
      <c r="G1282" t="str">
        <f>CSV!L1281</f>
        <v/>
      </c>
      <c r="H1282" t="str">
        <f>IFERROR(VLOOKUP(G1282,Sheet3!B:C,2,0),"")</f>
        <v/>
      </c>
      <c r="I1282">
        <v>8</v>
      </c>
      <c r="K1282" t="e">
        <f>VLOOKUP(G1282,Sheet3!B:E,4,0)</f>
        <v>#N/A</v>
      </c>
      <c r="O1282" s="9" t="e">
        <f t="shared" si="19"/>
        <v>#N/A</v>
      </c>
      <c r="P1282" s="10" t="e">
        <f>VLOOKUP(C1282,DE_PARA!H:I,2,0)</f>
        <v>#N/A</v>
      </c>
      <c r="Q1282" s="10" t="e">
        <f>VLOOKUP(F1282,'BASE CONTATOS'!C:D,2,0)</f>
        <v>#N/A</v>
      </c>
    </row>
    <row r="1283" spans="2:17" x14ac:dyDescent="0.3">
      <c r="B1283" t="str">
        <f>CSV!M1282</f>
        <v/>
      </c>
      <c r="C1283" t="str">
        <f>CSV!O1282</f>
        <v/>
      </c>
      <c r="D1283" s="6" t="e">
        <f>CSV!P1282</f>
        <v>#VALUE!</v>
      </c>
      <c r="F1283" t="str">
        <f>CSV!K1282</f>
        <v/>
      </c>
      <c r="G1283" t="str">
        <f>CSV!L1282</f>
        <v/>
      </c>
      <c r="H1283" t="str">
        <f>IFERROR(VLOOKUP(G1283,Sheet3!B:C,2,0),"")</f>
        <v/>
      </c>
      <c r="I1283">
        <v>3</v>
      </c>
      <c r="K1283" t="e">
        <f>VLOOKUP(G1283,Sheet3!B:E,4,0)</f>
        <v>#N/A</v>
      </c>
      <c r="O1283" s="9" t="e">
        <f t="shared" ref="O1283:O1346" si="20">IF(K1283&gt;0,K1283,"PENDENTE")</f>
        <v>#N/A</v>
      </c>
      <c r="P1283" s="10" t="e">
        <f>VLOOKUP(C1283,DE_PARA!H:I,2,0)</f>
        <v>#N/A</v>
      </c>
      <c r="Q1283" s="10" t="e">
        <f>VLOOKUP(F1283,'BASE CONTATOS'!C:D,2,0)</f>
        <v>#N/A</v>
      </c>
    </row>
    <row r="1284" spans="2:17" x14ac:dyDescent="0.3">
      <c r="B1284" t="str">
        <f>CSV!M1283</f>
        <v/>
      </c>
      <c r="C1284" t="str">
        <f>CSV!O1283</f>
        <v/>
      </c>
      <c r="D1284" s="6" t="e">
        <f>CSV!P1283</f>
        <v>#VALUE!</v>
      </c>
      <c r="F1284" t="str">
        <f>CSV!K1283</f>
        <v/>
      </c>
      <c r="G1284" t="str">
        <f>CSV!L1283</f>
        <v/>
      </c>
      <c r="H1284" t="str">
        <f>IFERROR(VLOOKUP(G1284,Sheet3!B:C,2,0),"")</f>
        <v/>
      </c>
      <c r="I1284">
        <v>2</v>
      </c>
      <c r="K1284" t="e">
        <f>VLOOKUP(G1284,Sheet3!B:E,4,0)</f>
        <v>#N/A</v>
      </c>
      <c r="O1284" s="9" t="e">
        <f t="shared" si="20"/>
        <v>#N/A</v>
      </c>
      <c r="P1284" s="10" t="e">
        <f>VLOOKUP(C1284,DE_PARA!H:I,2,0)</f>
        <v>#N/A</v>
      </c>
      <c r="Q1284" s="10" t="e">
        <f>VLOOKUP(F1284,'BASE CONTATOS'!C:D,2,0)</f>
        <v>#N/A</v>
      </c>
    </row>
    <row r="1285" spans="2:17" x14ac:dyDescent="0.3">
      <c r="B1285" t="str">
        <f>CSV!M1284</f>
        <v/>
      </c>
      <c r="C1285" t="str">
        <f>CSV!O1284</f>
        <v/>
      </c>
      <c r="D1285" s="6" t="e">
        <f>CSV!P1284</f>
        <v>#VALUE!</v>
      </c>
      <c r="F1285" t="str">
        <f>CSV!K1284</f>
        <v/>
      </c>
      <c r="G1285" t="str">
        <f>CSV!L1284</f>
        <v/>
      </c>
      <c r="H1285" t="str">
        <f>IFERROR(VLOOKUP(G1285,Sheet3!B:C,2,0),"")</f>
        <v/>
      </c>
      <c r="I1285">
        <v>10</v>
      </c>
      <c r="K1285" t="e">
        <f>VLOOKUP(G1285,Sheet3!B:E,4,0)</f>
        <v>#N/A</v>
      </c>
      <c r="O1285" s="9" t="e">
        <f t="shared" si="20"/>
        <v>#N/A</v>
      </c>
      <c r="P1285" s="10" t="e">
        <f>VLOOKUP(C1285,DE_PARA!H:I,2,0)</f>
        <v>#N/A</v>
      </c>
      <c r="Q1285" s="10" t="e">
        <f>VLOOKUP(F1285,'BASE CONTATOS'!C:D,2,0)</f>
        <v>#N/A</v>
      </c>
    </row>
    <row r="1286" spans="2:17" x14ac:dyDescent="0.3">
      <c r="B1286" t="str">
        <f>CSV!M1285</f>
        <v/>
      </c>
      <c r="C1286" t="str">
        <f>CSV!O1285</f>
        <v/>
      </c>
      <c r="D1286" s="6" t="e">
        <f>CSV!P1285</f>
        <v>#VALUE!</v>
      </c>
      <c r="F1286" t="str">
        <f>CSV!K1285</f>
        <v/>
      </c>
      <c r="G1286" t="str">
        <f>CSV!L1285</f>
        <v/>
      </c>
      <c r="H1286" t="str">
        <f>IFERROR(VLOOKUP(G1286,Sheet3!B:C,2,0),"")</f>
        <v/>
      </c>
      <c r="I1286">
        <v>6</v>
      </c>
      <c r="K1286" t="e">
        <f>VLOOKUP(G1286,Sheet3!B:E,4,0)</f>
        <v>#N/A</v>
      </c>
      <c r="O1286" s="9" t="e">
        <f t="shared" si="20"/>
        <v>#N/A</v>
      </c>
      <c r="P1286" s="10" t="e">
        <f>VLOOKUP(C1286,DE_PARA!H:I,2,0)</f>
        <v>#N/A</v>
      </c>
      <c r="Q1286" s="10" t="e">
        <f>VLOOKUP(F1286,'BASE CONTATOS'!C:D,2,0)</f>
        <v>#N/A</v>
      </c>
    </row>
    <row r="1287" spans="2:17" x14ac:dyDescent="0.3">
      <c r="B1287" t="str">
        <f>CSV!M1286</f>
        <v/>
      </c>
      <c r="C1287" t="str">
        <f>CSV!O1286</f>
        <v/>
      </c>
      <c r="D1287" s="6" t="e">
        <f>CSV!P1286</f>
        <v>#VALUE!</v>
      </c>
      <c r="F1287" t="str">
        <f>CSV!K1286</f>
        <v/>
      </c>
      <c r="G1287" t="str">
        <f>CSV!L1286</f>
        <v/>
      </c>
      <c r="H1287" t="str">
        <f>IFERROR(VLOOKUP(G1287,Sheet3!B:C,2,0),"")</f>
        <v/>
      </c>
      <c r="I1287">
        <v>1</v>
      </c>
      <c r="K1287" t="e">
        <f>VLOOKUP(G1287,Sheet3!B:E,4,0)</f>
        <v>#N/A</v>
      </c>
      <c r="O1287" s="9" t="e">
        <f t="shared" si="20"/>
        <v>#N/A</v>
      </c>
      <c r="P1287" s="10" t="e">
        <f>VLOOKUP(C1287,DE_PARA!H:I,2,0)</f>
        <v>#N/A</v>
      </c>
      <c r="Q1287" s="10" t="e">
        <f>VLOOKUP(F1287,'BASE CONTATOS'!C:D,2,0)</f>
        <v>#N/A</v>
      </c>
    </row>
    <row r="1288" spans="2:17" x14ac:dyDescent="0.3">
      <c r="B1288" t="str">
        <f>CSV!M1287</f>
        <v/>
      </c>
      <c r="C1288" t="str">
        <f>CSV!O1287</f>
        <v/>
      </c>
      <c r="D1288" s="6" t="e">
        <f>CSV!P1287</f>
        <v>#VALUE!</v>
      </c>
      <c r="F1288" t="str">
        <f>CSV!K1287</f>
        <v/>
      </c>
      <c r="G1288" t="str">
        <f>CSV!L1287</f>
        <v/>
      </c>
      <c r="H1288" t="str">
        <f>IFERROR(VLOOKUP(G1288,Sheet3!B:C,2,0),"")</f>
        <v/>
      </c>
      <c r="I1288">
        <v>7</v>
      </c>
      <c r="K1288" t="e">
        <f>VLOOKUP(G1288,Sheet3!B:E,4,0)</f>
        <v>#N/A</v>
      </c>
      <c r="O1288" s="9" t="e">
        <f t="shared" si="20"/>
        <v>#N/A</v>
      </c>
      <c r="P1288" s="10" t="e">
        <f>VLOOKUP(C1288,DE_PARA!H:I,2,0)</f>
        <v>#N/A</v>
      </c>
      <c r="Q1288" s="10" t="e">
        <f>VLOOKUP(F1288,'BASE CONTATOS'!C:D,2,0)</f>
        <v>#N/A</v>
      </c>
    </row>
    <row r="1289" spans="2:17" x14ac:dyDescent="0.3">
      <c r="B1289" t="str">
        <f>CSV!M1288</f>
        <v/>
      </c>
      <c r="C1289" t="str">
        <f>CSV!O1288</f>
        <v/>
      </c>
      <c r="D1289" s="6" t="e">
        <f>CSV!P1288</f>
        <v>#VALUE!</v>
      </c>
      <c r="F1289" t="str">
        <f>CSV!K1288</f>
        <v/>
      </c>
      <c r="G1289" t="str">
        <f>CSV!L1288</f>
        <v/>
      </c>
      <c r="H1289" t="str">
        <f>IFERROR(VLOOKUP(G1289,Sheet3!B:C,2,0),"")</f>
        <v/>
      </c>
      <c r="I1289">
        <v>6</v>
      </c>
      <c r="K1289" t="e">
        <f>VLOOKUP(G1289,Sheet3!B:E,4,0)</f>
        <v>#N/A</v>
      </c>
      <c r="O1289" s="9" t="e">
        <f t="shared" si="20"/>
        <v>#N/A</v>
      </c>
      <c r="P1289" s="10" t="e">
        <f>VLOOKUP(C1289,DE_PARA!H:I,2,0)</f>
        <v>#N/A</v>
      </c>
      <c r="Q1289" s="10" t="e">
        <f>VLOOKUP(F1289,'BASE CONTATOS'!C:D,2,0)</f>
        <v>#N/A</v>
      </c>
    </row>
    <row r="1290" spans="2:17" x14ac:dyDescent="0.3">
      <c r="B1290" t="str">
        <f>CSV!M1289</f>
        <v/>
      </c>
      <c r="C1290" t="str">
        <f>CSV!O1289</f>
        <v/>
      </c>
      <c r="D1290" s="6" t="e">
        <f>CSV!P1289</f>
        <v>#VALUE!</v>
      </c>
      <c r="F1290" t="str">
        <f>CSV!K1289</f>
        <v/>
      </c>
      <c r="G1290" t="str">
        <f>CSV!L1289</f>
        <v/>
      </c>
      <c r="H1290" t="str">
        <f>IFERROR(VLOOKUP(G1290,Sheet3!B:C,2,0),"")</f>
        <v/>
      </c>
      <c r="I1290">
        <v>5</v>
      </c>
      <c r="K1290" t="e">
        <f>VLOOKUP(G1290,Sheet3!B:E,4,0)</f>
        <v>#N/A</v>
      </c>
      <c r="O1290" s="9" t="e">
        <f t="shared" si="20"/>
        <v>#N/A</v>
      </c>
      <c r="P1290" s="10" t="e">
        <f>VLOOKUP(C1290,DE_PARA!H:I,2,0)</f>
        <v>#N/A</v>
      </c>
      <c r="Q1290" s="10" t="e">
        <f>VLOOKUP(F1290,'BASE CONTATOS'!C:D,2,0)</f>
        <v>#N/A</v>
      </c>
    </row>
    <row r="1291" spans="2:17" x14ac:dyDescent="0.3">
      <c r="B1291" t="str">
        <f>CSV!M1290</f>
        <v/>
      </c>
      <c r="C1291" t="str">
        <f>CSV!O1290</f>
        <v/>
      </c>
      <c r="D1291" s="6" t="e">
        <f>CSV!P1290</f>
        <v>#VALUE!</v>
      </c>
      <c r="F1291" t="str">
        <f>CSV!K1290</f>
        <v/>
      </c>
      <c r="G1291" t="str">
        <f>CSV!L1290</f>
        <v/>
      </c>
      <c r="H1291" t="str">
        <f>IFERROR(VLOOKUP(G1291,Sheet3!B:C,2,0),"")</f>
        <v/>
      </c>
      <c r="I1291">
        <v>9</v>
      </c>
      <c r="K1291" t="e">
        <f>VLOOKUP(G1291,Sheet3!B:E,4,0)</f>
        <v>#N/A</v>
      </c>
      <c r="O1291" s="9" t="e">
        <f t="shared" si="20"/>
        <v>#N/A</v>
      </c>
      <c r="P1291" s="10" t="e">
        <f>VLOOKUP(C1291,DE_PARA!H:I,2,0)</f>
        <v>#N/A</v>
      </c>
      <c r="Q1291" s="10" t="e">
        <f>VLOOKUP(F1291,'BASE CONTATOS'!C:D,2,0)</f>
        <v>#N/A</v>
      </c>
    </row>
    <row r="1292" spans="2:17" x14ac:dyDescent="0.3">
      <c r="B1292" t="str">
        <f>CSV!M1291</f>
        <v/>
      </c>
      <c r="C1292" t="str">
        <f>CSV!O1291</f>
        <v/>
      </c>
      <c r="D1292" s="6" t="e">
        <f>CSV!P1291</f>
        <v>#VALUE!</v>
      </c>
      <c r="F1292" t="str">
        <f>CSV!K1291</f>
        <v/>
      </c>
      <c r="G1292" t="str">
        <f>CSV!L1291</f>
        <v/>
      </c>
      <c r="H1292" t="str">
        <f>IFERROR(VLOOKUP(G1292,Sheet3!B:C,2,0),"")</f>
        <v/>
      </c>
      <c r="I1292">
        <v>5</v>
      </c>
      <c r="K1292" t="e">
        <f>VLOOKUP(G1292,Sheet3!B:E,4,0)</f>
        <v>#N/A</v>
      </c>
      <c r="O1292" s="9" t="e">
        <f t="shared" si="20"/>
        <v>#N/A</v>
      </c>
      <c r="P1292" s="10" t="e">
        <f>VLOOKUP(C1292,DE_PARA!H:I,2,0)</f>
        <v>#N/A</v>
      </c>
      <c r="Q1292" s="10" t="e">
        <f>VLOOKUP(F1292,'BASE CONTATOS'!C:D,2,0)</f>
        <v>#N/A</v>
      </c>
    </row>
    <row r="1293" spans="2:17" x14ac:dyDescent="0.3">
      <c r="B1293" t="str">
        <f>CSV!M1292</f>
        <v/>
      </c>
      <c r="C1293" t="str">
        <f>CSV!O1292</f>
        <v/>
      </c>
      <c r="D1293" s="6" t="e">
        <f>CSV!P1292</f>
        <v>#VALUE!</v>
      </c>
      <c r="F1293" t="str">
        <f>CSV!K1292</f>
        <v/>
      </c>
      <c r="G1293" t="str">
        <f>CSV!L1292</f>
        <v/>
      </c>
      <c r="H1293" t="str">
        <f>IFERROR(VLOOKUP(G1293,Sheet3!B:C,2,0),"")</f>
        <v/>
      </c>
      <c r="I1293">
        <v>5</v>
      </c>
      <c r="K1293" t="e">
        <f>VLOOKUP(G1293,Sheet3!B:E,4,0)</f>
        <v>#N/A</v>
      </c>
      <c r="O1293" s="9" t="e">
        <f t="shared" si="20"/>
        <v>#N/A</v>
      </c>
      <c r="P1293" s="10" t="e">
        <f>VLOOKUP(C1293,DE_PARA!H:I,2,0)</f>
        <v>#N/A</v>
      </c>
      <c r="Q1293" s="10" t="e">
        <f>VLOOKUP(F1293,'BASE CONTATOS'!C:D,2,0)</f>
        <v>#N/A</v>
      </c>
    </row>
    <row r="1294" spans="2:17" x14ac:dyDescent="0.3">
      <c r="B1294" t="str">
        <f>CSV!M1293</f>
        <v/>
      </c>
      <c r="C1294" t="str">
        <f>CSV!O1293</f>
        <v/>
      </c>
      <c r="D1294" s="6" t="e">
        <f>CSV!P1293</f>
        <v>#VALUE!</v>
      </c>
      <c r="F1294" t="str">
        <f>CSV!K1293</f>
        <v/>
      </c>
      <c r="G1294" t="str">
        <f>CSV!L1293</f>
        <v/>
      </c>
      <c r="H1294" t="str">
        <f>IFERROR(VLOOKUP(G1294,Sheet3!B:C,2,0),"")</f>
        <v/>
      </c>
      <c r="I1294">
        <v>10</v>
      </c>
      <c r="K1294" t="e">
        <f>VLOOKUP(G1294,Sheet3!B:E,4,0)</f>
        <v>#N/A</v>
      </c>
      <c r="O1294" s="9" t="e">
        <f t="shared" si="20"/>
        <v>#N/A</v>
      </c>
      <c r="P1294" s="10" t="e">
        <f>VLOOKUP(C1294,DE_PARA!H:I,2,0)</f>
        <v>#N/A</v>
      </c>
      <c r="Q1294" s="10" t="e">
        <f>VLOOKUP(F1294,'BASE CONTATOS'!C:D,2,0)</f>
        <v>#N/A</v>
      </c>
    </row>
    <row r="1295" spans="2:17" x14ac:dyDescent="0.3">
      <c r="B1295" t="str">
        <f>CSV!M1294</f>
        <v/>
      </c>
      <c r="C1295" t="str">
        <f>CSV!O1294</f>
        <v/>
      </c>
      <c r="D1295" s="6" t="e">
        <f>CSV!P1294</f>
        <v>#VALUE!</v>
      </c>
      <c r="F1295" t="str">
        <f>CSV!K1294</f>
        <v/>
      </c>
      <c r="G1295" t="str">
        <f>CSV!L1294</f>
        <v/>
      </c>
      <c r="H1295" t="str">
        <f>IFERROR(VLOOKUP(G1295,Sheet3!B:C,2,0),"")</f>
        <v/>
      </c>
      <c r="I1295">
        <v>10</v>
      </c>
      <c r="K1295" t="e">
        <f>VLOOKUP(G1295,Sheet3!B:E,4,0)</f>
        <v>#N/A</v>
      </c>
      <c r="O1295" s="9" t="e">
        <f t="shared" si="20"/>
        <v>#N/A</v>
      </c>
      <c r="P1295" s="10" t="e">
        <f>VLOOKUP(C1295,DE_PARA!H:I,2,0)</f>
        <v>#N/A</v>
      </c>
      <c r="Q1295" s="10" t="e">
        <f>VLOOKUP(F1295,'BASE CONTATOS'!C:D,2,0)</f>
        <v>#N/A</v>
      </c>
    </row>
    <row r="1296" spans="2:17" x14ac:dyDescent="0.3">
      <c r="B1296" t="str">
        <f>CSV!M1295</f>
        <v/>
      </c>
      <c r="C1296" t="str">
        <f>CSV!O1295</f>
        <v/>
      </c>
      <c r="D1296" s="6" t="e">
        <f>CSV!P1295</f>
        <v>#VALUE!</v>
      </c>
      <c r="F1296" t="str">
        <f>CSV!K1295</f>
        <v/>
      </c>
      <c r="G1296" t="str">
        <f>CSV!L1295</f>
        <v/>
      </c>
      <c r="H1296" t="str">
        <f>IFERROR(VLOOKUP(G1296,Sheet3!B:C,2,0),"")</f>
        <v/>
      </c>
      <c r="I1296">
        <v>4</v>
      </c>
      <c r="K1296" t="e">
        <f>VLOOKUP(G1296,Sheet3!B:E,4,0)</f>
        <v>#N/A</v>
      </c>
      <c r="O1296" s="9" t="e">
        <f t="shared" si="20"/>
        <v>#N/A</v>
      </c>
      <c r="P1296" s="10" t="e">
        <f>VLOOKUP(C1296,DE_PARA!H:I,2,0)</f>
        <v>#N/A</v>
      </c>
      <c r="Q1296" s="10" t="e">
        <f>VLOOKUP(F1296,'BASE CONTATOS'!C:D,2,0)</f>
        <v>#N/A</v>
      </c>
    </row>
    <row r="1297" spans="2:17" x14ac:dyDescent="0.3">
      <c r="B1297" t="str">
        <f>CSV!M1296</f>
        <v/>
      </c>
      <c r="C1297" t="str">
        <f>CSV!O1296</f>
        <v/>
      </c>
      <c r="D1297" s="6" t="e">
        <f>CSV!P1296</f>
        <v>#VALUE!</v>
      </c>
      <c r="F1297" t="str">
        <f>CSV!K1296</f>
        <v/>
      </c>
      <c r="G1297" t="str">
        <f>CSV!L1296</f>
        <v/>
      </c>
      <c r="H1297" t="str">
        <f>IFERROR(VLOOKUP(G1297,Sheet3!B:C,2,0),"")</f>
        <v/>
      </c>
      <c r="I1297">
        <v>2</v>
      </c>
      <c r="K1297" t="e">
        <f>VLOOKUP(G1297,Sheet3!B:E,4,0)</f>
        <v>#N/A</v>
      </c>
      <c r="O1297" s="9" t="e">
        <f t="shared" si="20"/>
        <v>#N/A</v>
      </c>
      <c r="P1297" s="10" t="e">
        <f>VLOOKUP(C1297,DE_PARA!H:I,2,0)</f>
        <v>#N/A</v>
      </c>
      <c r="Q1297" s="10" t="e">
        <f>VLOOKUP(F1297,'BASE CONTATOS'!C:D,2,0)</f>
        <v>#N/A</v>
      </c>
    </row>
    <row r="1298" spans="2:17" x14ac:dyDescent="0.3">
      <c r="B1298" t="str">
        <f>CSV!M1297</f>
        <v/>
      </c>
      <c r="C1298" t="str">
        <f>CSV!O1297</f>
        <v/>
      </c>
      <c r="D1298" s="6" t="e">
        <f>CSV!P1297</f>
        <v>#VALUE!</v>
      </c>
      <c r="F1298" t="str">
        <f>CSV!K1297</f>
        <v/>
      </c>
      <c r="G1298" t="str">
        <f>CSV!L1297</f>
        <v/>
      </c>
      <c r="H1298" t="str">
        <f>IFERROR(VLOOKUP(G1298,Sheet3!B:C,2,0),"")</f>
        <v/>
      </c>
      <c r="I1298">
        <v>4</v>
      </c>
      <c r="K1298" t="e">
        <f>VLOOKUP(G1298,Sheet3!B:E,4,0)</f>
        <v>#N/A</v>
      </c>
      <c r="O1298" s="9" t="e">
        <f t="shared" si="20"/>
        <v>#N/A</v>
      </c>
      <c r="P1298" s="10" t="e">
        <f>VLOOKUP(C1298,DE_PARA!H:I,2,0)</f>
        <v>#N/A</v>
      </c>
      <c r="Q1298" s="10" t="e">
        <f>VLOOKUP(F1298,'BASE CONTATOS'!C:D,2,0)</f>
        <v>#N/A</v>
      </c>
    </row>
    <row r="1299" spans="2:17" x14ac:dyDescent="0.3">
      <c r="B1299" t="str">
        <f>CSV!M1298</f>
        <v/>
      </c>
      <c r="C1299" t="str">
        <f>CSV!O1298</f>
        <v/>
      </c>
      <c r="D1299" s="6" t="e">
        <f>CSV!P1298</f>
        <v>#VALUE!</v>
      </c>
      <c r="F1299" t="str">
        <f>CSV!K1298</f>
        <v/>
      </c>
      <c r="G1299" t="str">
        <f>CSV!L1298</f>
        <v/>
      </c>
      <c r="H1299" t="str">
        <f>IFERROR(VLOOKUP(G1299,Sheet3!B:C,2,0),"")</f>
        <v/>
      </c>
      <c r="I1299">
        <v>9</v>
      </c>
      <c r="K1299" t="e">
        <f>VLOOKUP(G1299,Sheet3!B:E,4,0)</f>
        <v>#N/A</v>
      </c>
      <c r="O1299" s="9" t="e">
        <f t="shared" si="20"/>
        <v>#N/A</v>
      </c>
      <c r="P1299" s="10" t="e">
        <f>VLOOKUP(C1299,DE_PARA!H:I,2,0)</f>
        <v>#N/A</v>
      </c>
      <c r="Q1299" s="10" t="e">
        <f>VLOOKUP(F1299,'BASE CONTATOS'!C:D,2,0)</f>
        <v>#N/A</v>
      </c>
    </row>
    <row r="1300" spans="2:17" x14ac:dyDescent="0.3">
      <c r="B1300" t="str">
        <f>CSV!M1299</f>
        <v/>
      </c>
      <c r="C1300" t="str">
        <f>CSV!O1299</f>
        <v/>
      </c>
      <c r="D1300" s="6" t="e">
        <f>CSV!P1299</f>
        <v>#VALUE!</v>
      </c>
      <c r="F1300" t="str">
        <f>CSV!K1299</f>
        <v/>
      </c>
      <c r="G1300" t="str">
        <f>CSV!L1299</f>
        <v/>
      </c>
      <c r="H1300" t="str">
        <f>IFERROR(VLOOKUP(G1300,Sheet3!B:C,2,0),"")</f>
        <v/>
      </c>
      <c r="I1300">
        <v>7</v>
      </c>
      <c r="K1300" t="e">
        <f>VLOOKUP(G1300,Sheet3!B:E,4,0)</f>
        <v>#N/A</v>
      </c>
      <c r="O1300" s="9" t="e">
        <f t="shared" si="20"/>
        <v>#N/A</v>
      </c>
      <c r="P1300" s="10" t="e">
        <f>VLOOKUP(C1300,DE_PARA!H:I,2,0)</f>
        <v>#N/A</v>
      </c>
      <c r="Q1300" s="10" t="e">
        <f>VLOOKUP(F1300,'BASE CONTATOS'!C:D,2,0)</f>
        <v>#N/A</v>
      </c>
    </row>
    <row r="1301" spans="2:17" x14ac:dyDescent="0.3">
      <c r="B1301" t="str">
        <f>CSV!M1300</f>
        <v/>
      </c>
      <c r="C1301" t="str">
        <f>CSV!O1300</f>
        <v/>
      </c>
      <c r="D1301" s="6" t="e">
        <f>CSV!P1300</f>
        <v>#VALUE!</v>
      </c>
      <c r="F1301" t="str">
        <f>CSV!K1300</f>
        <v/>
      </c>
      <c r="G1301" t="str">
        <f>CSV!L1300</f>
        <v/>
      </c>
      <c r="H1301" t="str">
        <f>IFERROR(VLOOKUP(G1301,Sheet3!B:C,2,0),"")</f>
        <v/>
      </c>
      <c r="I1301">
        <v>3</v>
      </c>
      <c r="K1301" t="e">
        <f>VLOOKUP(G1301,Sheet3!B:E,4,0)</f>
        <v>#N/A</v>
      </c>
      <c r="O1301" s="9" t="e">
        <f t="shared" si="20"/>
        <v>#N/A</v>
      </c>
      <c r="P1301" s="10" t="e">
        <f>VLOOKUP(C1301,DE_PARA!H:I,2,0)</f>
        <v>#N/A</v>
      </c>
      <c r="Q1301" s="10" t="e">
        <f>VLOOKUP(F1301,'BASE CONTATOS'!C:D,2,0)</f>
        <v>#N/A</v>
      </c>
    </row>
    <row r="1302" spans="2:17" x14ac:dyDescent="0.3">
      <c r="B1302" t="str">
        <f>CSV!M1301</f>
        <v/>
      </c>
      <c r="C1302" t="str">
        <f>CSV!O1301</f>
        <v/>
      </c>
      <c r="D1302" s="6" t="e">
        <f>CSV!P1301</f>
        <v>#VALUE!</v>
      </c>
      <c r="F1302" t="str">
        <f>CSV!K1301</f>
        <v/>
      </c>
      <c r="G1302" t="str">
        <f>CSV!L1301</f>
        <v/>
      </c>
      <c r="H1302" t="str">
        <f>IFERROR(VLOOKUP(G1302,Sheet3!B:C,2,0),"")</f>
        <v/>
      </c>
      <c r="I1302">
        <v>1</v>
      </c>
      <c r="K1302" t="e">
        <f>VLOOKUP(G1302,Sheet3!B:E,4,0)</f>
        <v>#N/A</v>
      </c>
      <c r="O1302" s="9" t="e">
        <f t="shared" si="20"/>
        <v>#N/A</v>
      </c>
      <c r="P1302" s="10" t="e">
        <f>VLOOKUP(C1302,DE_PARA!H:I,2,0)</f>
        <v>#N/A</v>
      </c>
      <c r="Q1302" s="10" t="e">
        <f>VLOOKUP(F1302,'BASE CONTATOS'!C:D,2,0)</f>
        <v>#N/A</v>
      </c>
    </row>
    <row r="1303" spans="2:17" x14ac:dyDescent="0.3">
      <c r="B1303" t="str">
        <f>CSV!M1302</f>
        <v/>
      </c>
      <c r="C1303" t="str">
        <f>CSV!O1302</f>
        <v/>
      </c>
      <c r="D1303" s="6" t="e">
        <f>CSV!P1302</f>
        <v>#VALUE!</v>
      </c>
      <c r="F1303" t="str">
        <f>CSV!K1302</f>
        <v/>
      </c>
      <c r="G1303" t="str">
        <f>CSV!L1302</f>
        <v/>
      </c>
      <c r="H1303" t="str">
        <f>IFERROR(VLOOKUP(G1303,Sheet3!B:C,2,0),"")</f>
        <v/>
      </c>
      <c r="I1303">
        <v>7</v>
      </c>
      <c r="K1303" t="e">
        <f>VLOOKUP(G1303,Sheet3!B:E,4,0)</f>
        <v>#N/A</v>
      </c>
      <c r="O1303" s="9" t="e">
        <f t="shared" si="20"/>
        <v>#N/A</v>
      </c>
      <c r="P1303" s="10" t="e">
        <f>VLOOKUP(C1303,DE_PARA!H:I,2,0)</f>
        <v>#N/A</v>
      </c>
      <c r="Q1303" s="10" t="e">
        <f>VLOOKUP(F1303,'BASE CONTATOS'!C:D,2,0)</f>
        <v>#N/A</v>
      </c>
    </row>
    <row r="1304" spans="2:17" x14ac:dyDescent="0.3">
      <c r="B1304" t="str">
        <f>CSV!M1303</f>
        <v/>
      </c>
      <c r="C1304" t="str">
        <f>CSV!O1303</f>
        <v/>
      </c>
      <c r="D1304" s="6" t="e">
        <f>CSV!P1303</f>
        <v>#VALUE!</v>
      </c>
      <c r="F1304" t="str">
        <f>CSV!K1303</f>
        <v/>
      </c>
      <c r="G1304" t="str">
        <f>CSV!L1303</f>
        <v/>
      </c>
      <c r="H1304" t="str">
        <f>IFERROR(VLOOKUP(G1304,Sheet3!B:C,2,0),"")</f>
        <v/>
      </c>
      <c r="I1304">
        <v>8</v>
      </c>
      <c r="K1304" t="e">
        <f>VLOOKUP(G1304,Sheet3!B:E,4,0)</f>
        <v>#N/A</v>
      </c>
      <c r="O1304" s="9" t="e">
        <f t="shared" si="20"/>
        <v>#N/A</v>
      </c>
      <c r="P1304" s="10" t="e">
        <f>VLOOKUP(C1304,DE_PARA!H:I,2,0)</f>
        <v>#N/A</v>
      </c>
      <c r="Q1304" s="10" t="e">
        <f>VLOOKUP(F1304,'BASE CONTATOS'!C:D,2,0)</f>
        <v>#N/A</v>
      </c>
    </row>
    <row r="1305" spans="2:17" x14ac:dyDescent="0.3">
      <c r="B1305" t="str">
        <f>CSV!M1304</f>
        <v/>
      </c>
      <c r="C1305" t="str">
        <f>CSV!O1304</f>
        <v/>
      </c>
      <c r="D1305" s="6" t="e">
        <f>CSV!P1304</f>
        <v>#VALUE!</v>
      </c>
      <c r="F1305" t="str">
        <f>CSV!K1304</f>
        <v/>
      </c>
      <c r="G1305" t="str">
        <f>CSV!L1304</f>
        <v/>
      </c>
      <c r="H1305" t="str">
        <f>IFERROR(VLOOKUP(G1305,Sheet3!B:C,2,0),"")</f>
        <v/>
      </c>
      <c r="I1305">
        <v>2</v>
      </c>
      <c r="K1305" t="e">
        <f>VLOOKUP(G1305,Sheet3!B:E,4,0)</f>
        <v>#N/A</v>
      </c>
      <c r="O1305" s="9" t="e">
        <f t="shared" si="20"/>
        <v>#N/A</v>
      </c>
      <c r="P1305" s="10" t="e">
        <f>VLOOKUP(C1305,DE_PARA!H:I,2,0)</f>
        <v>#N/A</v>
      </c>
      <c r="Q1305" s="10" t="e">
        <f>VLOOKUP(F1305,'BASE CONTATOS'!C:D,2,0)</f>
        <v>#N/A</v>
      </c>
    </row>
    <row r="1306" spans="2:17" x14ac:dyDescent="0.3">
      <c r="B1306" t="str">
        <f>CSV!M1305</f>
        <v/>
      </c>
      <c r="C1306" t="str">
        <f>CSV!O1305</f>
        <v/>
      </c>
      <c r="D1306" s="6" t="e">
        <f>CSV!P1305</f>
        <v>#VALUE!</v>
      </c>
      <c r="F1306" t="str">
        <f>CSV!K1305</f>
        <v/>
      </c>
      <c r="G1306" t="str">
        <f>CSV!L1305</f>
        <v/>
      </c>
      <c r="H1306" t="str">
        <f>IFERROR(VLOOKUP(G1306,Sheet3!B:C,2,0),"")</f>
        <v/>
      </c>
      <c r="I1306">
        <v>9</v>
      </c>
      <c r="K1306" t="e">
        <f>VLOOKUP(G1306,Sheet3!B:E,4,0)</f>
        <v>#N/A</v>
      </c>
      <c r="O1306" s="9" t="e">
        <f t="shared" si="20"/>
        <v>#N/A</v>
      </c>
      <c r="P1306" s="10" t="e">
        <f>VLOOKUP(C1306,DE_PARA!H:I,2,0)</f>
        <v>#N/A</v>
      </c>
      <c r="Q1306" s="10" t="e">
        <f>VLOOKUP(F1306,'BASE CONTATOS'!C:D,2,0)</f>
        <v>#N/A</v>
      </c>
    </row>
    <row r="1307" spans="2:17" x14ac:dyDescent="0.3">
      <c r="B1307" t="str">
        <f>CSV!M1306</f>
        <v/>
      </c>
      <c r="C1307" t="str">
        <f>CSV!O1306</f>
        <v/>
      </c>
      <c r="D1307" s="6" t="e">
        <f>CSV!P1306</f>
        <v>#VALUE!</v>
      </c>
      <c r="F1307" t="str">
        <f>CSV!K1306</f>
        <v/>
      </c>
      <c r="G1307" t="str">
        <f>CSV!L1306</f>
        <v/>
      </c>
      <c r="H1307" t="str">
        <f>IFERROR(VLOOKUP(G1307,Sheet3!B:C,2,0),"")</f>
        <v/>
      </c>
      <c r="I1307">
        <v>1</v>
      </c>
      <c r="K1307" t="e">
        <f>VLOOKUP(G1307,Sheet3!B:E,4,0)</f>
        <v>#N/A</v>
      </c>
      <c r="O1307" s="9" t="e">
        <f t="shared" si="20"/>
        <v>#N/A</v>
      </c>
      <c r="P1307" s="10" t="e">
        <f>VLOOKUP(C1307,DE_PARA!H:I,2,0)</f>
        <v>#N/A</v>
      </c>
      <c r="Q1307" s="10" t="e">
        <f>VLOOKUP(F1307,'BASE CONTATOS'!C:D,2,0)</f>
        <v>#N/A</v>
      </c>
    </row>
    <row r="1308" spans="2:17" x14ac:dyDescent="0.3">
      <c r="B1308" t="str">
        <f>CSV!M1307</f>
        <v/>
      </c>
      <c r="C1308" t="str">
        <f>CSV!O1307</f>
        <v/>
      </c>
      <c r="D1308" s="6" t="e">
        <f>CSV!P1307</f>
        <v>#VALUE!</v>
      </c>
      <c r="F1308" t="str">
        <f>CSV!K1307</f>
        <v/>
      </c>
      <c r="G1308" t="str">
        <f>CSV!L1307</f>
        <v/>
      </c>
      <c r="H1308" t="str">
        <f>IFERROR(VLOOKUP(G1308,Sheet3!B:C,2,0),"")</f>
        <v/>
      </c>
      <c r="I1308">
        <v>7</v>
      </c>
      <c r="K1308" t="e">
        <f>VLOOKUP(G1308,Sheet3!B:E,4,0)</f>
        <v>#N/A</v>
      </c>
      <c r="O1308" s="9" t="e">
        <f t="shared" si="20"/>
        <v>#N/A</v>
      </c>
      <c r="P1308" s="10" t="e">
        <f>VLOOKUP(C1308,DE_PARA!H:I,2,0)</f>
        <v>#N/A</v>
      </c>
      <c r="Q1308" s="10" t="e">
        <f>VLOOKUP(F1308,'BASE CONTATOS'!C:D,2,0)</f>
        <v>#N/A</v>
      </c>
    </row>
    <row r="1309" spans="2:17" x14ac:dyDescent="0.3">
      <c r="B1309" t="str">
        <f>CSV!M1308</f>
        <v/>
      </c>
      <c r="C1309" t="str">
        <f>CSV!O1308</f>
        <v/>
      </c>
      <c r="D1309" s="6" t="e">
        <f>CSV!P1308</f>
        <v>#VALUE!</v>
      </c>
      <c r="F1309" t="str">
        <f>CSV!K1308</f>
        <v/>
      </c>
      <c r="G1309" t="str">
        <f>CSV!L1308</f>
        <v/>
      </c>
      <c r="H1309" t="str">
        <f>IFERROR(VLOOKUP(G1309,Sheet3!B:C,2,0),"")</f>
        <v/>
      </c>
      <c r="I1309">
        <v>2</v>
      </c>
      <c r="K1309" t="e">
        <f>VLOOKUP(G1309,Sheet3!B:E,4,0)</f>
        <v>#N/A</v>
      </c>
      <c r="O1309" s="9" t="e">
        <f t="shared" si="20"/>
        <v>#N/A</v>
      </c>
      <c r="P1309" s="10" t="e">
        <f>VLOOKUP(C1309,DE_PARA!H:I,2,0)</f>
        <v>#N/A</v>
      </c>
      <c r="Q1309" s="10" t="e">
        <f>VLOOKUP(F1309,'BASE CONTATOS'!C:D,2,0)</f>
        <v>#N/A</v>
      </c>
    </row>
    <row r="1310" spans="2:17" x14ac:dyDescent="0.3">
      <c r="B1310" t="str">
        <f>CSV!M1309</f>
        <v/>
      </c>
      <c r="C1310" t="str">
        <f>CSV!O1309</f>
        <v/>
      </c>
      <c r="D1310" s="6" t="e">
        <f>CSV!P1309</f>
        <v>#VALUE!</v>
      </c>
      <c r="F1310" t="str">
        <f>CSV!K1309</f>
        <v/>
      </c>
      <c r="G1310" t="str">
        <f>CSV!L1309</f>
        <v/>
      </c>
      <c r="H1310" t="str">
        <f>IFERROR(VLOOKUP(G1310,Sheet3!B:C,2,0),"")</f>
        <v/>
      </c>
      <c r="I1310">
        <v>5</v>
      </c>
      <c r="K1310" t="e">
        <f>VLOOKUP(G1310,Sheet3!B:E,4,0)</f>
        <v>#N/A</v>
      </c>
      <c r="O1310" s="9" t="e">
        <f t="shared" si="20"/>
        <v>#N/A</v>
      </c>
      <c r="P1310" s="10" t="e">
        <f>VLOOKUP(C1310,DE_PARA!H:I,2,0)</f>
        <v>#N/A</v>
      </c>
      <c r="Q1310" s="10" t="e">
        <f>VLOOKUP(F1310,'BASE CONTATOS'!C:D,2,0)</f>
        <v>#N/A</v>
      </c>
    </row>
    <row r="1311" spans="2:17" x14ac:dyDescent="0.3">
      <c r="B1311" t="str">
        <f>CSV!M1310</f>
        <v/>
      </c>
      <c r="C1311" t="str">
        <f>CSV!O1310</f>
        <v/>
      </c>
      <c r="D1311" s="6" t="e">
        <f>CSV!P1310</f>
        <v>#VALUE!</v>
      </c>
      <c r="F1311" t="str">
        <f>CSV!K1310</f>
        <v/>
      </c>
      <c r="G1311" t="str">
        <f>CSV!L1310</f>
        <v/>
      </c>
      <c r="H1311" t="str">
        <f>IFERROR(VLOOKUP(G1311,Sheet3!B:C,2,0),"")</f>
        <v/>
      </c>
      <c r="I1311">
        <v>7</v>
      </c>
      <c r="K1311" t="e">
        <f>VLOOKUP(G1311,Sheet3!B:E,4,0)</f>
        <v>#N/A</v>
      </c>
      <c r="O1311" s="9" t="e">
        <f t="shared" si="20"/>
        <v>#N/A</v>
      </c>
      <c r="P1311" s="10" t="e">
        <f>VLOOKUP(C1311,DE_PARA!H:I,2,0)</f>
        <v>#N/A</v>
      </c>
      <c r="Q1311" s="10" t="e">
        <f>VLOOKUP(F1311,'BASE CONTATOS'!C:D,2,0)</f>
        <v>#N/A</v>
      </c>
    </row>
    <row r="1312" spans="2:17" x14ac:dyDescent="0.3">
      <c r="B1312" t="str">
        <f>CSV!M1311</f>
        <v/>
      </c>
      <c r="C1312" t="str">
        <f>CSV!O1311</f>
        <v/>
      </c>
      <c r="D1312" s="6" t="e">
        <f>CSV!P1311</f>
        <v>#VALUE!</v>
      </c>
      <c r="F1312" t="str">
        <f>CSV!K1311</f>
        <v/>
      </c>
      <c r="G1312" t="str">
        <f>CSV!L1311</f>
        <v/>
      </c>
      <c r="H1312" t="str">
        <f>IFERROR(VLOOKUP(G1312,Sheet3!B:C,2,0),"")</f>
        <v/>
      </c>
      <c r="I1312">
        <v>7</v>
      </c>
      <c r="K1312" t="e">
        <f>VLOOKUP(G1312,Sheet3!B:E,4,0)</f>
        <v>#N/A</v>
      </c>
      <c r="O1312" s="9" t="e">
        <f t="shared" si="20"/>
        <v>#N/A</v>
      </c>
      <c r="P1312" s="10" t="e">
        <f>VLOOKUP(C1312,DE_PARA!H:I,2,0)</f>
        <v>#N/A</v>
      </c>
      <c r="Q1312" s="10" t="e">
        <f>VLOOKUP(F1312,'BASE CONTATOS'!C:D,2,0)</f>
        <v>#N/A</v>
      </c>
    </row>
    <row r="1313" spans="2:17" x14ac:dyDescent="0.3">
      <c r="B1313" t="str">
        <f>CSV!M1312</f>
        <v/>
      </c>
      <c r="C1313" t="str">
        <f>CSV!O1312</f>
        <v/>
      </c>
      <c r="D1313" s="6" t="e">
        <f>CSV!P1312</f>
        <v>#VALUE!</v>
      </c>
      <c r="F1313" t="str">
        <f>CSV!K1312</f>
        <v/>
      </c>
      <c r="G1313" t="str">
        <f>CSV!L1312</f>
        <v/>
      </c>
      <c r="H1313" t="str">
        <f>IFERROR(VLOOKUP(G1313,Sheet3!B:C,2,0),"")</f>
        <v/>
      </c>
      <c r="I1313">
        <v>3</v>
      </c>
      <c r="K1313" t="e">
        <f>VLOOKUP(G1313,Sheet3!B:E,4,0)</f>
        <v>#N/A</v>
      </c>
      <c r="O1313" s="9" t="e">
        <f t="shared" si="20"/>
        <v>#N/A</v>
      </c>
      <c r="P1313" s="10" t="e">
        <f>VLOOKUP(C1313,DE_PARA!H:I,2,0)</f>
        <v>#N/A</v>
      </c>
      <c r="Q1313" s="10" t="e">
        <f>VLOOKUP(F1313,'BASE CONTATOS'!C:D,2,0)</f>
        <v>#N/A</v>
      </c>
    </row>
    <row r="1314" spans="2:17" x14ac:dyDescent="0.3">
      <c r="B1314" t="str">
        <f>CSV!M1313</f>
        <v/>
      </c>
      <c r="C1314" t="str">
        <f>CSV!O1313</f>
        <v/>
      </c>
      <c r="D1314" s="6" t="e">
        <f>CSV!P1313</f>
        <v>#VALUE!</v>
      </c>
      <c r="F1314" t="str">
        <f>CSV!K1313</f>
        <v/>
      </c>
      <c r="G1314" t="str">
        <f>CSV!L1313</f>
        <v/>
      </c>
      <c r="H1314" t="str">
        <f>IFERROR(VLOOKUP(G1314,Sheet3!B:C,2,0),"")</f>
        <v/>
      </c>
      <c r="I1314">
        <v>4</v>
      </c>
      <c r="K1314" t="e">
        <f>VLOOKUP(G1314,Sheet3!B:E,4,0)</f>
        <v>#N/A</v>
      </c>
      <c r="O1314" s="9" t="e">
        <f t="shared" si="20"/>
        <v>#N/A</v>
      </c>
      <c r="P1314" s="10" t="e">
        <f>VLOOKUP(C1314,DE_PARA!H:I,2,0)</f>
        <v>#N/A</v>
      </c>
      <c r="Q1314" s="10" t="e">
        <f>VLOOKUP(F1314,'BASE CONTATOS'!C:D,2,0)</f>
        <v>#N/A</v>
      </c>
    </row>
    <row r="1315" spans="2:17" x14ac:dyDescent="0.3">
      <c r="B1315" t="str">
        <f>CSV!M1314</f>
        <v/>
      </c>
      <c r="C1315" t="str">
        <f>CSV!O1314</f>
        <v/>
      </c>
      <c r="D1315" s="6" t="e">
        <f>CSV!P1314</f>
        <v>#VALUE!</v>
      </c>
      <c r="F1315" t="str">
        <f>CSV!K1314</f>
        <v/>
      </c>
      <c r="G1315" t="str">
        <f>CSV!L1314</f>
        <v/>
      </c>
      <c r="H1315" t="str">
        <f>IFERROR(VLOOKUP(G1315,Sheet3!B:C,2,0),"")</f>
        <v/>
      </c>
      <c r="I1315">
        <v>1</v>
      </c>
      <c r="K1315" t="e">
        <f>VLOOKUP(G1315,Sheet3!B:E,4,0)</f>
        <v>#N/A</v>
      </c>
      <c r="O1315" s="9" t="e">
        <f t="shared" si="20"/>
        <v>#N/A</v>
      </c>
      <c r="P1315" s="10" t="e">
        <f>VLOOKUP(C1315,DE_PARA!H:I,2,0)</f>
        <v>#N/A</v>
      </c>
      <c r="Q1315" s="10" t="e">
        <f>VLOOKUP(F1315,'BASE CONTATOS'!C:D,2,0)</f>
        <v>#N/A</v>
      </c>
    </row>
    <row r="1316" spans="2:17" x14ac:dyDescent="0.3">
      <c r="B1316" t="str">
        <f>CSV!M1315</f>
        <v/>
      </c>
      <c r="C1316" t="str">
        <f>CSV!O1315</f>
        <v/>
      </c>
      <c r="D1316" s="6" t="e">
        <f>CSV!P1315</f>
        <v>#VALUE!</v>
      </c>
      <c r="F1316" t="str">
        <f>CSV!K1315</f>
        <v/>
      </c>
      <c r="G1316" t="str">
        <f>CSV!L1315</f>
        <v/>
      </c>
      <c r="H1316" t="str">
        <f>IFERROR(VLOOKUP(G1316,Sheet3!B:C,2,0),"")</f>
        <v/>
      </c>
      <c r="I1316">
        <v>3</v>
      </c>
      <c r="K1316" t="e">
        <f>VLOOKUP(G1316,Sheet3!B:E,4,0)</f>
        <v>#N/A</v>
      </c>
      <c r="O1316" s="9" t="e">
        <f t="shared" si="20"/>
        <v>#N/A</v>
      </c>
      <c r="P1316" s="10" t="e">
        <f>VLOOKUP(C1316,DE_PARA!H:I,2,0)</f>
        <v>#N/A</v>
      </c>
      <c r="Q1316" s="10" t="e">
        <f>VLOOKUP(F1316,'BASE CONTATOS'!C:D,2,0)</f>
        <v>#N/A</v>
      </c>
    </row>
    <row r="1317" spans="2:17" x14ac:dyDescent="0.3">
      <c r="B1317" t="str">
        <f>CSV!M1316</f>
        <v/>
      </c>
      <c r="C1317" t="str">
        <f>CSV!O1316</f>
        <v/>
      </c>
      <c r="D1317" s="6" t="e">
        <f>CSV!P1316</f>
        <v>#VALUE!</v>
      </c>
      <c r="F1317" t="str">
        <f>CSV!K1316</f>
        <v/>
      </c>
      <c r="G1317" t="str">
        <f>CSV!L1316</f>
        <v/>
      </c>
      <c r="H1317" t="str">
        <f>IFERROR(VLOOKUP(G1317,Sheet3!B:C,2,0),"")</f>
        <v/>
      </c>
      <c r="I1317">
        <v>5</v>
      </c>
      <c r="K1317" t="e">
        <f>VLOOKUP(G1317,Sheet3!B:E,4,0)</f>
        <v>#N/A</v>
      </c>
      <c r="O1317" s="9" t="e">
        <f t="shared" si="20"/>
        <v>#N/A</v>
      </c>
      <c r="P1317" s="10" t="e">
        <f>VLOOKUP(C1317,DE_PARA!H:I,2,0)</f>
        <v>#N/A</v>
      </c>
      <c r="Q1317" s="10" t="e">
        <f>VLOOKUP(F1317,'BASE CONTATOS'!C:D,2,0)</f>
        <v>#N/A</v>
      </c>
    </row>
    <row r="1318" spans="2:17" x14ac:dyDescent="0.3">
      <c r="B1318" t="str">
        <f>CSV!M1317</f>
        <v/>
      </c>
      <c r="C1318" t="str">
        <f>CSV!O1317</f>
        <v/>
      </c>
      <c r="D1318" s="6" t="e">
        <f>CSV!P1317</f>
        <v>#VALUE!</v>
      </c>
      <c r="F1318" t="str">
        <f>CSV!K1317</f>
        <v/>
      </c>
      <c r="G1318" t="str">
        <f>CSV!L1317</f>
        <v/>
      </c>
      <c r="H1318" t="str">
        <f>IFERROR(VLOOKUP(G1318,Sheet3!B:C,2,0),"")</f>
        <v/>
      </c>
      <c r="I1318">
        <v>8</v>
      </c>
      <c r="K1318" t="e">
        <f>VLOOKUP(G1318,Sheet3!B:E,4,0)</f>
        <v>#N/A</v>
      </c>
      <c r="O1318" s="9" t="e">
        <f t="shared" si="20"/>
        <v>#N/A</v>
      </c>
      <c r="P1318" s="10" t="e">
        <f>VLOOKUP(C1318,DE_PARA!H:I,2,0)</f>
        <v>#N/A</v>
      </c>
      <c r="Q1318" s="10" t="e">
        <f>VLOOKUP(F1318,'BASE CONTATOS'!C:D,2,0)</f>
        <v>#N/A</v>
      </c>
    </row>
    <row r="1319" spans="2:17" x14ac:dyDescent="0.3">
      <c r="B1319" t="str">
        <f>CSV!M1318</f>
        <v/>
      </c>
      <c r="C1319" t="str">
        <f>CSV!O1318</f>
        <v/>
      </c>
      <c r="D1319" s="6" t="e">
        <f>CSV!P1318</f>
        <v>#VALUE!</v>
      </c>
      <c r="F1319" t="str">
        <f>CSV!K1318</f>
        <v/>
      </c>
      <c r="G1319" t="str">
        <f>CSV!L1318</f>
        <v/>
      </c>
      <c r="H1319" t="str">
        <f>IFERROR(VLOOKUP(G1319,Sheet3!B:C,2,0),"")</f>
        <v/>
      </c>
      <c r="I1319">
        <v>6</v>
      </c>
      <c r="K1319" t="e">
        <f>VLOOKUP(G1319,Sheet3!B:E,4,0)</f>
        <v>#N/A</v>
      </c>
      <c r="O1319" s="9" t="e">
        <f t="shared" si="20"/>
        <v>#N/A</v>
      </c>
      <c r="P1319" s="10" t="e">
        <f>VLOOKUP(C1319,DE_PARA!H:I,2,0)</f>
        <v>#N/A</v>
      </c>
      <c r="Q1319" s="10" t="e">
        <f>VLOOKUP(F1319,'BASE CONTATOS'!C:D,2,0)</f>
        <v>#N/A</v>
      </c>
    </row>
    <row r="1320" spans="2:17" x14ac:dyDescent="0.3">
      <c r="B1320" t="str">
        <f>CSV!M1319</f>
        <v/>
      </c>
      <c r="C1320" t="str">
        <f>CSV!O1319</f>
        <v/>
      </c>
      <c r="D1320" s="6" t="e">
        <f>CSV!P1319</f>
        <v>#VALUE!</v>
      </c>
      <c r="F1320" t="str">
        <f>CSV!K1319</f>
        <v/>
      </c>
      <c r="G1320" t="str">
        <f>CSV!L1319</f>
        <v/>
      </c>
      <c r="H1320" t="str">
        <f>IFERROR(VLOOKUP(G1320,Sheet3!B:C,2,0),"")</f>
        <v/>
      </c>
      <c r="I1320">
        <v>9</v>
      </c>
      <c r="K1320" t="e">
        <f>VLOOKUP(G1320,Sheet3!B:E,4,0)</f>
        <v>#N/A</v>
      </c>
      <c r="O1320" s="9" t="e">
        <f t="shared" si="20"/>
        <v>#N/A</v>
      </c>
      <c r="P1320" s="10" t="e">
        <f>VLOOKUP(C1320,DE_PARA!H:I,2,0)</f>
        <v>#N/A</v>
      </c>
      <c r="Q1320" s="10" t="e">
        <f>VLOOKUP(F1320,'BASE CONTATOS'!C:D,2,0)</f>
        <v>#N/A</v>
      </c>
    </row>
    <row r="1321" spans="2:17" x14ac:dyDescent="0.3">
      <c r="B1321" t="str">
        <f>CSV!M1320</f>
        <v/>
      </c>
      <c r="C1321" t="str">
        <f>CSV!O1320</f>
        <v/>
      </c>
      <c r="D1321" s="6" t="e">
        <f>CSV!P1320</f>
        <v>#VALUE!</v>
      </c>
      <c r="F1321" t="str">
        <f>CSV!K1320</f>
        <v/>
      </c>
      <c r="G1321" t="str">
        <f>CSV!L1320</f>
        <v/>
      </c>
      <c r="H1321" t="str">
        <f>IFERROR(VLOOKUP(G1321,Sheet3!B:C,2,0),"")</f>
        <v/>
      </c>
      <c r="I1321">
        <v>10</v>
      </c>
      <c r="K1321" t="e">
        <f>VLOOKUP(G1321,Sheet3!B:E,4,0)</f>
        <v>#N/A</v>
      </c>
      <c r="O1321" s="9" t="e">
        <f t="shared" si="20"/>
        <v>#N/A</v>
      </c>
      <c r="P1321" s="10" t="e">
        <f>VLOOKUP(C1321,DE_PARA!H:I,2,0)</f>
        <v>#N/A</v>
      </c>
      <c r="Q1321" s="10" t="e">
        <f>VLOOKUP(F1321,'BASE CONTATOS'!C:D,2,0)</f>
        <v>#N/A</v>
      </c>
    </row>
    <row r="1322" spans="2:17" x14ac:dyDescent="0.3">
      <c r="B1322" t="str">
        <f>CSV!M1321</f>
        <v/>
      </c>
      <c r="C1322" t="str">
        <f>CSV!O1321</f>
        <v/>
      </c>
      <c r="D1322" s="6" t="e">
        <f>CSV!P1321</f>
        <v>#VALUE!</v>
      </c>
      <c r="F1322" t="str">
        <f>CSV!K1321</f>
        <v/>
      </c>
      <c r="G1322" t="str">
        <f>CSV!L1321</f>
        <v/>
      </c>
      <c r="H1322" t="str">
        <f>IFERROR(VLOOKUP(G1322,Sheet3!B:C,2,0),"")</f>
        <v/>
      </c>
      <c r="I1322">
        <v>6</v>
      </c>
      <c r="K1322" t="e">
        <f>VLOOKUP(G1322,Sheet3!B:E,4,0)</f>
        <v>#N/A</v>
      </c>
      <c r="O1322" s="9" t="e">
        <f t="shared" si="20"/>
        <v>#N/A</v>
      </c>
      <c r="P1322" s="10" t="e">
        <f>VLOOKUP(C1322,DE_PARA!H:I,2,0)</f>
        <v>#N/A</v>
      </c>
      <c r="Q1322" s="10" t="e">
        <f>VLOOKUP(F1322,'BASE CONTATOS'!C:D,2,0)</f>
        <v>#N/A</v>
      </c>
    </row>
    <row r="1323" spans="2:17" x14ac:dyDescent="0.3">
      <c r="B1323" t="str">
        <f>CSV!M1322</f>
        <v/>
      </c>
      <c r="C1323" t="str">
        <f>CSV!O1322</f>
        <v/>
      </c>
      <c r="D1323" s="6" t="e">
        <f>CSV!P1322</f>
        <v>#VALUE!</v>
      </c>
      <c r="F1323" t="str">
        <f>CSV!K1322</f>
        <v/>
      </c>
      <c r="G1323" t="str">
        <f>CSV!L1322</f>
        <v/>
      </c>
      <c r="H1323" t="str">
        <f>IFERROR(VLOOKUP(G1323,Sheet3!B:C,2,0),"")</f>
        <v/>
      </c>
      <c r="I1323">
        <v>4</v>
      </c>
      <c r="K1323" t="e">
        <f>VLOOKUP(G1323,Sheet3!B:E,4,0)</f>
        <v>#N/A</v>
      </c>
      <c r="O1323" s="9" t="e">
        <f t="shared" si="20"/>
        <v>#N/A</v>
      </c>
      <c r="P1323" s="10" t="e">
        <f>VLOOKUP(C1323,DE_PARA!H:I,2,0)</f>
        <v>#N/A</v>
      </c>
      <c r="Q1323" s="10" t="e">
        <f>VLOOKUP(F1323,'BASE CONTATOS'!C:D,2,0)</f>
        <v>#N/A</v>
      </c>
    </row>
    <row r="1324" spans="2:17" x14ac:dyDescent="0.3">
      <c r="B1324" t="str">
        <f>CSV!M1323</f>
        <v/>
      </c>
      <c r="C1324" t="str">
        <f>CSV!O1323</f>
        <v/>
      </c>
      <c r="D1324" s="6" t="e">
        <f>CSV!P1323</f>
        <v>#VALUE!</v>
      </c>
      <c r="F1324" t="str">
        <f>CSV!K1323</f>
        <v/>
      </c>
      <c r="G1324" t="str">
        <f>CSV!L1323</f>
        <v/>
      </c>
      <c r="H1324" t="str">
        <f>IFERROR(VLOOKUP(G1324,Sheet3!B:C,2,0),"")</f>
        <v/>
      </c>
      <c r="I1324">
        <v>9</v>
      </c>
      <c r="K1324" t="e">
        <f>VLOOKUP(G1324,Sheet3!B:E,4,0)</f>
        <v>#N/A</v>
      </c>
      <c r="O1324" s="9" t="e">
        <f t="shared" si="20"/>
        <v>#N/A</v>
      </c>
      <c r="P1324" s="10" t="e">
        <f>VLOOKUP(C1324,DE_PARA!H:I,2,0)</f>
        <v>#N/A</v>
      </c>
      <c r="Q1324" s="10" t="e">
        <f>VLOOKUP(F1324,'BASE CONTATOS'!C:D,2,0)</f>
        <v>#N/A</v>
      </c>
    </row>
    <row r="1325" spans="2:17" x14ac:dyDescent="0.3">
      <c r="B1325" t="str">
        <f>CSV!M1324</f>
        <v/>
      </c>
      <c r="C1325" t="str">
        <f>CSV!O1324</f>
        <v/>
      </c>
      <c r="D1325" s="6" t="e">
        <f>CSV!P1324</f>
        <v>#VALUE!</v>
      </c>
      <c r="F1325" t="str">
        <f>CSV!K1324</f>
        <v/>
      </c>
      <c r="G1325" t="str">
        <f>CSV!L1324</f>
        <v/>
      </c>
      <c r="H1325" t="str">
        <f>IFERROR(VLOOKUP(G1325,Sheet3!B:C,2,0),"")</f>
        <v/>
      </c>
      <c r="I1325">
        <v>2</v>
      </c>
      <c r="K1325" t="e">
        <f>VLOOKUP(G1325,Sheet3!B:E,4,0)</f>
        <v>#N/A</v>
      </c>
      <c r="O1325" s="9" t="e">
        <f t="shared" si="20"/>
        <v>#N/A</v>
      </c>
      <c r="P1325" s="10" t="e">
        <f>VLOOKUP(C1325,DE_PARA!H:I,2,0)</f>
        <v>#N/A</v>
      </c>
      <c r="Q1325" s="10" t="e">
        <f>VLOOKUP(F1325,'BASE CONTATOS'!C:D,2,0)</f>
        <v>#N/A</v>
      </c>
    </row>
    <row r="1326" spans="2:17" x14ac:dyDescent="0.3">
      <c r="B1326" t="str">
        <f>CSV!M1325</f>
        <v/>
      </c>
      <c r="C1326" t="str">
        <f>CSV!O1325</f>
        <v/>
      </c>
      <c r="D1326" s="6" t="e">
        <f>CSV!P1325</f>
        <v>#VALUE!</v>
      </c>
      <c r="F1326" t="str">
        <f>CSV!K1325</f>
        <v/>
      </c>
      <c r="G1326" t="str">
        <f>CSV!L1325</f>
        <v/>
      </c>
      <c r="H1326" t="str">
        <f>IFERROR(VLOOKUP(G1326,Sheet3!B:C,2,0),"")</f>
        <v/>
      </c>
      <c r="I1326">
        <v>2</v>
      </c>
      <c r="K1326" t="e">
        <f>VLOOKUP(G1326,Sheet3!B:E,4,0)</f>
        <v>#N/A</v>
      </c>
      <c r="O1326" s="9" t="e">
        <f t="shared" si="20"/>
        <v>#N/A</v>
      </c>
      <c r="P1326" s="10" t="e">
        <f>VLOOKUP(C1326,DE_PARA!H:I,2,0)</f>
        <v>#N/A</v>
      </c>
      <c r="Q1326" s="10" t="e">
        <f>VLOOKUP(F1326,'BASE CONTATOS'!C:D,2,0)</f>
        <v>#N/A</v>
      </c>
    </row>
    <row r="1327" spans="2:17" x14ac:dyDescent="0.3">
      <c r="B1327" t="str">
        <f>CSV!M1326</f>
        <v/>
      </c>
      <c r="C1327" t="str">
        <f>CSV!O1326</f>
        <v/>
      </c>
      <c r="D1327" s="6" t="e">
        <f>CSV!P1326</f>
        <v>#VALUE!</v>
      </c>
      <c r="F1327" t="str">
        <f>CSV!K1326</f>
        <v/>
      </c>
      <c r="G1327" t="str">
        <f>CSV!L1326</f>
        <v/>
      </c>
      <c r="H1327" t="str">
        <f>IFERROR(VLOOKUP(G1327,Sheet3!B:C,2,0),"")</f>
        <v/>
      </c>
      <c r="I1327">
        <v>2</v>
      </c>
      <c r="K1327" t="e">
        <f>VLOOKUP(G1327,Sheet3!B:E,4,0)</f>
        <v>#N/A</v>
      </c>
      <c r="O1327" s="9" t="e">
        <f t="shared" si="20"/>
        <v>#N/A</v>
      </c>
      <c r="P1327" s="10" t="e">
        <f>VLOOKUP(C1327,DE_PARA!H:I,2,0)</f>
        <v>#N/A</v>
      </c>
      <c r="Q1327" s="10" t="e">
        <f>VLOOKUP(F1327,'BASE CONTATOS'!C:D,2,0)</f>
        <v>#N/A</v>
      </c>
    </row>
    <row r="1328" spans="2:17" x14ac:dyDescent="0.3">
      <c r="B1328" t="str">
        <f>CSV!M1327</f>
        <v/>
      </c>
      <c r="C1328" t="str">
        <f>CSV!O1327</f>
        <v/>
      </c>
      <c r="D1328" s="6" t="e">
        <f>CSV!P1327</f>
        <v>#VALUE!</v>
      </c>
      <c r="F1328" t="str">
        <f>CSV!K1327</f>
        <v/>
      </c>
      <c r="G1328" t="str">
        <f>CSV!L1327</f>
        <v/>
      </c>
      <c r="H1328" t="str">
        <f>IFERROR(VLOOKUP(G1328,Sheet3!B:C,2,0),"")</f>
        <v/>
      </c>
      <c r="I1328">
        <v>9</v>
      </c>
      <c r="K1328" t="e">
        <f>VLOOKUP(G1328,Sheet3!B:E,4,0)</f>
        <v>#N/A</v>
      </c>
      <c r="O1328" s="9" t="e">
        <f t="shared" si="20"/>
        <v>#N/A</v>
      </c>
      <c r="P1328" s="10" t="e">
        <f>VLOOKUP(C1328,DE_PARA!H:I,2,0)</f>
        <v>#N/A</v>
      </c>
      <c r="Q1328" s="10" t="e">
        <f>VLOOKUP(F1328,'BASE CONTATOS'!C:D,2,0)</f>
        <v>#N/A</v>
      </c>
    </row>
    <row r="1329" spans="2:17" x14ac:dyDescent="0.3">
      <c r="B1329" t="str">
        <f>CSV!M1328</f>
        <v/>
      </c>
      <c r="C1329" t="str">
        <f>CSV!O1328</f>
        <v/>
      </c>
      <c r="D1329" s="6" t="e">
        <f>CSV!P1328</f>
        <v>#VALUE!</v>
      </c>
      <c r="F1329" t="str">
        <f>CSV!K1328</f>
        <v/>
      </c>
      <c r="G1329" t="str">
        <f>CSV!L1328</f>
        <v/>
      </c>
      <c r="H1329" t="str">
        <f>IFERROR(VLOOKUP(G1329,Sheet3!B:C,2,0),"")</f>
        <v/>
      </c>
      <c r="I1329">
        <v>6</v>
      </c>
      <c r="K1329" t="e">
        <f>VLOOKUP(G1329,Sheet3!B:E,4,0)</f>
        <v>#N/A</v>
      </c>
      <c r="O1329" s="9" t="e">
        <f t="shared" si="20"/>
        <v>#N/A</v>
      </c>
      <c r="P1329" s="10" t="e">
        <f>VLOOKUP(C1329,DE_PARA!H:I,2,0)</f>
        <v>#N/A</v>
      </c>
      <c r="Q1329" s="10" t="e">
        <f>VLOOKUP(F1329,'BASE CONTATOS'!C:D,2,0)</f>
        <v>#N/A</v>
      </c>
    </row>
    <row r="1330" spans="2:17" x14ac:dyDescent="0.3">
      <c r="B1330" t="str">
        <f>CSV!M1329</f>
        <v/>
      </c>
      <c r="C1330" t="str">
        <f>CSV!O1329</f>
        <v/>
      </c>
      <c r="D1330" s="6" t="e">
        <f>CSV!P1329</f>
        <v>#VALUE!</v>
      </c>
      <c r="F1330" t="str">
        <f>CSV!K1329</f>
        <v/>
      </c>
      <c r="G1330" t="str">
        <f>CSV!L1329</f>
        <v/>
      </c>
      <c r="H1330" t="str">
        <f>IFERROR(VLOOKUP(G1330,Sheet3!B:C,2,0),"")</f>
        <v/>
      </c>
      <c r="I1330">
        <v>2</v>
      </c>
      <c r="K1330" t="e">
        <f>VLOOKUP(G1330,Sheet3!B:E,4,0)</f>
        <v>#N/A</v>
      </c>
      <c r="O1330" s="9" t="e">
        <f t="shared" si="20"/>
        <v>#N/A</v>
      </c>
      <c r="P1330" s="10" t="e">
        <f>VLOOKUP(C1330,DE_PARA!H:I,2,0)</f>
        <v>#N/A</v>
      </c>
      <c r="Q1330" s="10" t="e">
        <f>VLOOKUP(F1330,'BASE CONTATOS'!C:D,2,0)</f>
        <v>#N/A</v>
      </c>
    </row>
    <row r="1331" spans="2:17" x14ac:dyDescent="0.3">
      <c r="B1331" t="str">
        <f>CSV!M1330</f>
        <v/>
      </c>
      <c r="C1331" t="str">
        <f>CSV!O1330</f>
        <v/>
      </c>
      <c r="D1331" s="6" t="e">
        <f>CSV!P1330</f>
        <v>#VALUE!</v>
      </c>
      <c r="F1331" t="str">
        <f>CSV!K1330</f>
        <v/>
      </c>
      <c r="G1331" t="str">
        <f>CSV!L1330</f>
        <v/>
      </c>
      <c r="H1331" t="str">
        <f>IFERROR(VLOOKUP(G1331,Sheet3!B:C,2,0),"")</f>
        <v/>
      </c>
      <c r="I1331">
        <v>3</v>
      </c>
      <c r="K1331" t="e">
        <f>VLOOKUP(G1331,Sheet3!B:E,4,0)</f>
        <v>#N/A</v>
      </c>
      <c r="O1331" s="9" t="e">
        <f t="shared" si="20"/>
        <v>#N/A</v>
      </c>
      <c r="P1331" s="10" t="e">
        <f>VLOOKUP(C1331,DE_PARA!H:I,2,0)</f>
        <v>#N/A</v>
      </c>
      <c r="Q1331" s="10" t="e">
        <f>VLOOKUP(F1331,'BASE CONTATOS'!C:D,2,0)</f>
        <v>#N/A</v>
      </c>
    </row>
    <row r="1332" spans="2:17" x14ac:dyDescent="0.3">
      <c r="B1332" t="str">
        <f>CSV!M1331</f>
        <v/>
      </c>
      <c r="C1332" t="str">
        <f>CSV!O1331</f>
        <v/>
      </c>
      <c r="D1332" s="6" t="e">
        <f>CSV!P1331</f>
        <v>#VALUE!</v>
      </c>
      <c r="F1332" t="str">
        <f>CSV!K1331</f>
        <v/>
      </c>
      <c r="G1332" t="str">
        <f>CSV!L1331</f>
        <v/>
      </c>
      <c r="H1332" t="str">
        <f>IFERROR(VLOOKUP(G1332,Sheet3!B:C,2,0),"")</f>
        <v/>
      </c>
      <c r="I1332">
        <v>5</v>
      </c>
      <c r="K1332" t="e">
        <f>VLOOKUP(G1332,Sheet3!B:E,4,0)</f>
        <v>#N/A</v>
      </c>
      <c r="O1332" s="9" t="e">
        <f t="shared" si="20"/>
        <v>#N/A</v>
      </c>
      <c r="P1332" s="10" t="e">
        <f>VLOOKUP(C1332,DE_PARA!H:I,2,0)</f>
        <v>#N/A</v>
      </c>
      <c r="Q1332" s="10" t="e">
        <f>VLOOKUP(F1332,'BASE CONTATOS'!C:D,2,0)</f>
        <v>#N/A</v>
      </c>
    </row>
    <row r="1333" spans="2:17" x14ac:dyDescent="0.3">
      <c r="B1333" t="str">
        <f>CSV!M1332</f>
        <v/>
      </c>
      <c r="C1333" t="str">
        <f>CSV!O1332</f>
        <v/>
      </c>
      <c r="D1333" s="6" t="e">
        <f>CSV!P1332</f>
        <v>#VALUE!</v>
      </c>
      <c r="F1333" t="str">
        <f>CSV!K1332</f>
        <v/>
      </c>
      <c r="G1333" t="str">
        <f>CSV!L1332</f>
        <v/>
      </c>
      <c r="H1333" t="str">
        <f>IFERROR(VLOOKUP(G1333,Sheet3!B:C,2,0),"")</f>
        <v/>
      </c>
      <c r="I1333">
        <v>7</v>
      </c>
      <c r="K1333" t="e">
        <f>VLOOKUP(G1333,Sheet3!B:E,4,0)</f>
        <v>#N/A</v>
      </c>
      <c r="O1333" s="9" t="e">
        <f t="shared" si="20"/>
        <v>#N/A</v>
      </c>
      <c r="P1333" s="10" t="e">
        <f>VLOOKUP(C1333,DE_PARA!H:I,2,0)</f>
        <v>#N/A</v>
      </c>
      <c r="Q1333" s="10" t="e">
        <f>VLOOKUP(F1333,'BASE CONTATOS'!C:D,2,0)</f>
        <v>#N/A</v>
      </c>
    </row>
    <row r="1334" spans="2:17" x14ac:dyDescent="0.3">
      <c r="B1334" t="str">
        <f>CSV!M1333</f>
        <v/>
      </c>
      <c r="C1334" t="str">
        <f>CSV!O1333</f>
        <v/>
      </c>
      <c r="D1334" s="6" t="e">
        <f>CSV!P1333</f>
        <v>#VALUE!</v>
      </c>
      <c r="F1334" t="str">
        <f>CSV!K1333</f>
        <v/>
      </c>
      <c r="G1334" t="str">
        <f>CSV!L1333</f>
        <v/>
      </c>
      <c r="H1334" t="str">
        <f>IFERROR(VLOOKUP(G1334,Sheet3!B:C,2,0),"")</f>
        <v/>
      </c>
      <c r="I1334">
        <v>6</v>
      </c>
      <c r="K1334" t="e">
        <f>VLOOKUP(G1334,Sheet3!B:E,4,0)</f>
        <v>#N/A</v>
      </c>
      <c r="O1334" s="9" t="e">
        <f t="shared" si="20"/>
        <v>#N/A</v>
      </c>
      <c r="P1334" s="10" t="e">
        <f>VLOOKUP(C1334,DE_PARA!H:I,2,0)</f>
        <v>#N/A</v>
      </c>
      <c r="Q1334" s="10" t="e">
        <f>VLOOKUP(F1334,'BASE CONTATOS'!C:D,2,0)</f>
        <v>#N/A</v>
      </c>
    </row>
    <row r="1335" spans="2:17" x14ac:dyDescent="0.3">
      <c r="B1335" t="str">
        <f>CSV!M1334</f>
        <v/>
      </c>
      <c r="C1335" t="str">
        <f>CSV!O1334</f>
        <v/>
      </c>
      <c r="D1335" s="6" t="e">
        <f>CSV!P1334</f>
        <v>#VALUE!</v>
      </c>
      <c r="F1335" t="str">
        <f>CSV!K1334</f>
        <v/>
      </c>
      <c r="G1335" t="str">
        <f>CSV!L1334</f>
        <v/>
      </c>
      <c r="H1335" t="str">
        <f>IFERROR(VLOOKUP(G1335,Sheet3!B:C,2,0),"")</f>
        <v/>
      </c>
      <c r="I1335">
        <v>9</v>
      </c>
      <c r="K1335" t="e">
        <f>VLOOKUP(G1335,Sheet3!B:E,4,0)</f>
        <v>#N/A</v>
      </c>
      <c r="O1335" s="9" t="e">
        <f t="shared" si="20"/>
        <v>#N/A</v>
      </c>
      <c r="P1335" s="10" t="e">
        <f>VLOOKUP(C1335,DE_PARA!H:I,2,0)</f>
        <v>#N/A</v>
      </c>
      <c r="Q1335" s="10" t="e">
        <f>VLOOKUP(F1335,'BASE CONTATOS'!C:D,2,0)</f>
        <v>#N/A</v>
      </c>
    </row>
    <row r="1336" spans="2:17" x14ac:dyDescent="0.3">
      <c r="B1336" t="str">
        <f>CSV!M1335</f>
        <v/>
      </c>
      <c r="C1336" t="str">
        <f>CSV!O1335</f>
        <v/>
      </c>
      <c r="D1336" s="6" t="e">
        <f>CSV!P1335</f>
        <v>#VALUE!</v>
      </c>
      <c r="F1336" t="str">
        <f>CSV!K1335</f>
        <v/>
      </c>
      <c r="G1336" t="str">
        <f>CSV!L1335</f>
        <v/>
      </c>
      <c r="H1336" t="str">
        <f>IFERROR(VLOOKUP(G1336,Sheet3!B:C,2,0),"")</f>
        <v/>
      </c>
      <c r="I1336">
        <v>5</v>
      </c>
      <c r="K1336" t="e">
        <f>VLOOKUP(G1336,Sheet3!B:E,4,0)</f>
        <v>#N/A</v>
      </c>
      <c r="O1336" s="9" t="e">
        <f t="shared" si="20"/>
        <v>#N/A</v>
      </c>
      <c r="P1336" s="10" t="e">
        <f>VLOOKUP(C1336,DE_PARA!H:I,2,0)</f>
        <v>#N/A</v>
      </c>
      <c r="Q1336" s="10" t="e">
        <f>VLOOKUP(F1336,'BASE CONTATOS'!C:D,2,0)</f>
        <v>#N/A</v>
      </c>
    </row>
    <row r="1337" spans="2:17" x14ac:dyDescent="0.3">
      <c r="B1337" t="str">
        <f>CSV!M1336</f>
        <v/>
      </c>
      <c r="C1337" t="str">
        <f>CSV!O1336</f>
        <v/>
      </c>
      <c r="D1337" s="6" t="e">
        <f>CSV!P1336</f>
        <v>#VALUE!</v>
      </c>
      <c r="F1337" t="str">
        <f>CSV!K1336</f>
        <v/>
      </c>
      <c r="G1337" t="str">
        <f>CSV!L1336</f>
        <v/>
      </c>
      <c r="H1337" t="str">
        <f>IFERROR(VLOOKUP(G1337,Sheet3!B:C,2,0),"")</f>
        <v/>
      </c>
      <c r="I1337">
        <v>6</v>
      </c>
      <c r="K1337" t="e">
        <f>VLOOKUP(G1337,Sheet3!B:E,4,0)</f>
        <v>#N/A</v>
      </c>
      <c r="O1337" s="9" t="e">
        <f t="shared" si="20"/>
        <v>#N/A</v>
      </c>
      <c r="P1337" s="10" t="e">
        <f>VLOOKUP(C1337,DE_PARA!H:I,2,0)</f>
        <v>#N/A</v>
      </c>
      <c r="Q1337" s="10" t="e">
        <f>VLOOKUP(F1337,'BASE CONTATOS'!C:D,2,0)</f>
        <v>#N/A</v>
      </c>
    </row>
    <row r="1338" spans="2:17" x14ac:dyDescent="0.3">
      <c r="B1338" t="str">
        <f>CSV!M1337</f>
        <v/>
      </c>
      <c r="C1338" t="str">
        <f>CSV!O1337</f>
        <v/>
      </c>
      <c r="D1338" s="6" t="e">
        <f>CSV!P1337</f>
        <v>#VALUE!</v>
      </c>
      <c r="F1338" t="str">
        <f>CSV!K1337</f>
        <v/>
      </c>
      <c r="G1338" t="str">
        <f>CSV!L1337</f>
        <v/>
      </c>
      <c r="H1338" t="str">
        <f>IFERROR(VLOOKUP(G1338,Sheet3!B:C,2,0),"")</f>
        <v/>
      </c>
      <c r="I1338">
        <v>8</v>
      </c>
      <c r="K1338" t="e">
        <f>VLOOKUP(G1338,Sheet3!B:E,4,0)</f>
        <v>#N/A</v>
      </c>
      <c r="O1338" s="9" t="e">
        <f t="shared" si="20"/>
        <v>#N/A</v>
      </c>
      <c r="P1338" s="10" t="e">
        <f>VLOOKUP(C1338,DE_PARA!H:I,2,0)</f>
        <v>#N/A</v>
      </c>
      <c r="Q1338" s="10" t="e">
        <f>VLOOKUP(F1338,'BASE CONTATOS'!C:D,2,0)</f>
        <v>#N/A</v>
      </c>
    </row>
    <row r="1339" spans="2:17" x14ac:dyDescent="0.3">
      <c r="B1339" t="str">
        <f>CSV!M1338</f>
        <v/>
      </c>
      <c r="C1339" t="str">
        <f>CSV!O1338</f>
        <v/>
      </c>
      <c r="D1339" s="6" t="e">
        <f>CSV!P1338</f>
        <v>#VALUE!</v>
      </c>
      <c r="F1339" t="str">
        <f>CSV!K1338</f>
        <v/>
      </c>
      <c r="G1339" t="str">
        <f>CSV!L1338</f>
        <v/>
      </c>
      <c r="H1339" t="str">
        <f>IFERROR(VLOOKUP(G1339,Sheet3!B:C,2,0),"")</f>
        <v/>
      </c>
      <c r="I1339">
        <v>2</v>
      </c>
      <c r="K1339" t="e">
        <f>VLOOKUP(G1339,Sheet3!B:E,4,0)</f>
        <v>#N/A</v>
      </c>
      <c r="O1339" s="9" t="e">
        <f t="shared" si="20"/>
        <v>#N/A</v>
      </c>
      <c r="P1339" s="10" t="e">
        <f>VLOOKUP(C1339,DE_PARA!H:I,2,0)</f>
        <v>#N/A</v>
      </c>
      <c r="Q1339" s="10" t="e">
        <f>VLOOKUP(F1339,'BASE CONTATOS'!C:D,2,0)</f>
        <v>#N/A</v>
      </c>
    </row>
    <row r="1340" spans="2:17" x14ac:dyDescent="0.3">
      <c r="B1340" t="str">
        <f>CSV!M1339</f>
        <v/>
      </c>
      <c r="C1340" t="str">
        <f>CSV!O1339</f>
        <v/>
      </c>
      <c r="D1340" s="6" t="e">
        <f>CSV!P1339</f>
        <v>#VALUE!</v>
      </c>
      <c r="F1340" t="str">
        <f>CSV!K1339</f>
        <v/>
      </c>
      <c r="G1340" t="str">
        <f>CSV!L1339</f>
        <v/>
      </c>
      <c r="H1340" t="str">
        <f>IFERROR(VLOOKUP(G1340,Sheet3!B:C,2,0),"")</f>
        <v/>
      </c>
      <c r="I1340">
        <v>8</v>
      </c>
      <c r="K1340" t="e">
        <f>VLOOKUP(G1340,Sheet3!B:E,4,0)</f>
        <v>#N/A</v>
      </c>
      <c r="O1340" s="9" t="e">
        <f t="shared" si="20"/>
        <v>#N/A</v>
      </c>
      <c r="P1340" s="10" t="e">
        <f>VLOOKUP(C1340,DE_PARA!H:I,2,0)</f>
        <v>#N/A</v>
      </c>
      <c r="Q1340" s="10" t="e">
        <f>VLOOKUP(F1340,'BASE CONTATOS'!C:D,2,0)</f>
        <v>#N/A</v>
      </c>
    </row>
    <row r="1341" spans="2:17" x14ac:dyDescent="0.3">
      <c r="B1341" t="str">
        <f>CSV!M1340</f>
        <v/>
      </c>
      <c r="C1341" t="str">
        <f>CSV!O1340</f>
        <v/>
      </c>
      <c r="D1341" s="6" t="e">
        <f>CSV!P1340</f>
        <v>#VALUE!</v>
      </c>
      <c r="F1341" t="str">
        <f>CSV!K1340</f>
        <v/>
      </c>
      <c r="G1341" t="str">
        <f>CSV!L1340</f>
        <v/>
      </c>
      <c r="H1341" t="str">
        <f>IFERROR(VLOOKUP(G1341,Sheet3!B:C,2,0),"")</f>
        <v/>
      </c>
      <c r="I1341">
        <v>8</v>
      </c>
      <c r="K1341" t="e">
        <f>VLOOKUP(G1341,Sheet3!B:E,4,0)</f>
        <v>#N/A</v>
      </c>
      <c r="O1341" s="9" t="e">
        <f t="shared" si="20"/>
        <v>#N/A</v>
      </c>
      <c r="P1341" s="10" t="e">
        <f>VLOOKUP(C1341,DE_PARA!H:I,2,0)</f>
        <v>#N/A</v>
      </c>
      <c r="Q1341" s="10" t="e">
        <f>VLOOKUP(F1341,'BASE CONTATOS'!C:D,2,0)</f>
        <v>#N/A</v>
      </c>
    </row>
    <row r="1342" spans="2:17" x14ac:dyDescent="0.3">
      <c r="B1342" t="str">
        <f>CSV!M1341</f>
        <v/>
      </c>
      <c r="C1342" t="str">
        <f>CSV!O1341</f>
        <v/>
      </c>
      <c r="D1342" s="6" t="e">
        <f>CSV!P1341</f>
        <v>#VALUE!</v>
      </c>
      <c r="F1342" t="str">
        <f>CSV!K1341</f>
        <v/>
      </c>
      <c r="G1342" t="str">
        <f>CSV!L1341</f>
        <v/>
      </c>
      <c r="H1342" t="str">
        <f>IFERROR(VLOOKUP(G1342,Sheet3!B:C,2,0),"")</f>
        <v/>
      </c>
      <c r="I1342">
        <v>10</v>
      </c>
      <c r="K1342" t="e">
        <f>VLOOKUP(G1342,Sheet3!B:E,4,0)</f>
        <v>#N/A</v>
      </c>
      <c r="O1342" s="9" t="e">
        <f t="shared" si="20"/>
        <v>#N/A</v>
      </c>
      <c r="P1342" s="10" t="e">
        <f>VLOOKUP(C1342,DE_PARA!H:I,2,0)</f>
        <v>#N/A</v>
      </c>
      <c r="Q1342" s="10" t="e">
        <f>VLOOKUP(F1342,'BASE CONTATOS'!C:D,2,0)</f>
        <v>#N/A</v>
      </c>
    </row>
    <row r="1343" spans="2:17" x14ac:dyDescent="0.3">
      <c r="B1343" t="str">
        <f>CSV!M1342</f>
        <v/>
      </c>
      <c r="C1343" t="str">
        <f>CSV!O1342</f>
        <v/>
      </c>
      <c r="D1343" s="6" t="e">
        <f>CSV!P1342</f>
        <v>#VALUE!</v>
      </c>
      <c r="F1343" t="str">
        <f>CSV!K1342</f>
        <v/>
      </c>
      <c r="G1343" t="str">
        <f>CSV!L1342</f>
        <v/>
      </c>
      <c r="H1343" t="str">
        <f>IFERROR(VLOOKUP(G1343,Sheet3!B:C,2,0),"")</f>
        <v/>
      </c>
      <c r="I1343">
        <v>6</v>
      </c>
      <c r="K1343" t="e">
        <f>VLOOKUP(G1343,Sheet3!B:E,4,0)</f>
        <v>#N/A</v>
      </c>
      <c r="O1343" s="9" t="e">
        <f t="shared" si="20"/>
        <v>#N/A</v>
      </c>
      <c r="P1343" s="10" t="e">
        <f>VLOOKUP(C1343,DE_PARA!H:I,2,0)</f>
        <v>#N/A</v>
      </c>
      <c r="Q1343" s="10" t="e">
        <f>VLOOKUP(F1343,'BASE CONTATOS'!C:D,2,0)</f>
        <v>#N/A</v>
      </c>
    </row>
    <row r="1344" spans="2:17" x14ac:dyDescent="0.3">
      <c r="B1344" t="str">
        <f>CSV!M1343</f>
        <v/>
      </c>
      <c r="C1344" t="str">
        <f>CSV!O1343</f>
        <v/>
      </c>
      <c r="D1344" s="6" t="e">
        <f>CSV!P1343</f>
        <v>#VALUE!</v>
      </c>
      <c r="F1344" t="str">
        <f>CSV!K1343</f>
        <v/>
      </c>
      <c r="G1344" t="str">
        <f>CSV!L1343</f>
        <v/>
      </c>
      <c r="H1344" t="str">
        <f>IFERROR(VLOOKUP(G1344,Sheet3!B:C,2,0),"")</f>
        <v/>
      </c>
      <c r="I1344">
        <v>1</v>
      </c>
      <c r="K1344" t="e">
        <f>VLOOKUP(G1344,Sheet3!B:E,4,0)</f>
        <v>#N/A</v>
      </c>
      <c r="O1344" s="9" t="e">
        <f t="shared" si="20"/>
        <v>#N/A</v>
      </c>
      <c r="P1344" s="10" t="e">
        <f>VLOOKUP(C1344,DE_PARA!H:I,2,0)</f>
        <v>#N/A</v>
      </c>
      <c r="Q1344" s="10" t="e">
        <f>VLOOKUP(F1344,'BASE CONTATOS'!C:D,2,0)</f>
        <v>#N/A</v>
      </c>
    </row>
    <row r="1345" spans="2:17" x14ac:dyDescent="0.3">
      <c r="B1345" t="str">
        <f>CSV!M1344</f>
        <v/>
      </c>
      <c r="C1345" t="str">
        <f>CSV!O1344</f>
        <v/>
      </c>
      <c r="D1345" s="6" t="e">
        <f>CSV!P1344</f>
        <v>#VALUE!</v>
      </c>
      <c r="F1345" t="str">
        <f>CSV!K1344</f>
        <v/>
      </c>
      <c r="G1345" t="str">
        <f>CSV!L1344</f>
        <v/>
      </c>
      <c r="H1345" t="str">
        <f>IFERROR(VLOOKUP(G1345,Sheet3!B:C,2,0),"")</f>
        <v/>
      </c>
      <c r="I1345">
        <v>1</v>
      </c>
      <c r="K1345" t="e">
        <f>VLOOKUP(G1345,Sheet3!B:E,4,0)</f>
        <v>#N/A</v>
      </c>
      <c r="O1345" s="9" t="e">
        <f t="shared" si="20"/>
        <v>#N/A</v>
      </c>
      <c r="P1345" s="10" t="e">
        <f>VLOOKUP(C1345,DE_PARA!H:I,2,0)</f>
        <v>#N/A</v>
      </c>
      <c r="Q1345" s="10" t="e">
        <f>VLOOKUP(F1345,'BASE CONTATOS'!C:D,2,0)</f>
        <v>#N/A</v>
      </c>
    </row>
    <row r="1346" spans="2:17" x14ac:dyDescent="0.3">
      <c r="B1346" t="str">
        <f>CSV!M1345</f>
        <v/>
      </c>
      <c r="C1346" t="str">
        <f>CSV!O1345</f>
        <v/>
      </c>
      <c r="D1346" s="6" t="e">
        <f>CSV!P1345</f>
        <v>#VALUE!</v>
      </c>
      <c r="F1346" t="str">
        <f>CSV!K1345</f>
        <v/>
      </c>
      <c r="G1346" t="str">
        <f>CSV!L1345</f>
        <v/>
      </c>
      <c r="H1346" t="str">
        <f>IFERROR(VLOOKUP(G1346,Sheet3!B:C,2,0),"")</f>
        <v/>
      </c>
      <c r="I1346">
        <v>10</v>
      </c>
      <c r="K1346" t="e">
        <f>VLOOKUP(G1346,Sheet3!B:E,4,0)</f>
        <v>#N/A</v>
      </c>
      <c r="O1346" s="9" t="e">
        <f t="shared" si="20"/>
        <v>#N/A</v>
      </c>
      <c r="P1346" s="10" t="e">
        <f>VLOOKUP(C1346,DE_PARA!H:I,2,0)</f>
        <v>#N/A</v>
      </c>
      <c r="Q1346" s="10" t="e">
        <f>VLOOKUP(F1346,'BASE CONTATOS'!C:D,2,0)</f>
        <v>#N/A</v>
      </c>
    </row>
    <row r="1347" spans="2:17" x14ac:dyDescent="0.3">
      <c r="B1347" t="str">
        <f>CSV!M1346</f>
        <v/>
      </c>
      <c r="C1347" t="str">
        <f>CSV!O1346</f>
        <v/>
      </c>
      <c r="D1347" s="6" t="e">
        <f>CSV!P1346</f>
        <v>#VALUE!</v>
      </c>
      <c r="F1347" t="str">
        <f>CSV!K1346</f>
        <v/>
      </c>
      <c r="G1347" t="str">
        <f>CSV!L1346</f>
        <v/>
      </c>
      <c r="H1347" t="str">
        <f>IFERROR(VLOOKUP(G1347,Sheet3!B:C,2,0),"")</f>
        <v/>
      </c>
      <c r="I1347">
        <v>5</v>
      </c>
      <c r="K1347" t="e">
        <f>VLOOKUP(G1347,Sheet3!B:E,4,0)</f>
        <v>#N/A</v>
      </c>
      <c r="O1347" s="9" t="e">
        <f t="shared" ref="O1347:O1410" si="21">IF(K1347&gt;0,K1347,"PENDENTE")</f>
        <v>#N/A</v>
      </c>
      <c r="P1347" s="10" t="e">
        <f>VLOOKUP(C1347,DE_PARA!H:I,2,0)</f>
        <v>#N/A</v>
      </c>
      <c r="Q1347" s="10" t="e">
        <f>VLOOKUP(F1347,'BASE CONTATOS'!C:D,2,0)</f>
        <v>#N/A</v>
      </c>
    </row>
    <row r="1348" spans="2:17" x14ac:dyDescent="0.3">
      <c r="B1348" t="str">
        <f>CSV!M1347</f>
        <v/>
      </c>
      <c r="C1348" t="str">
        <f>CSV!O1347</f>
        <v/>
      </c>
      <c r="D1348" s="6" t="e">
        <f>CSV!P1347</f>
        <v>#VALUE!</v>
      </c>
      <c r="F1348" t="str">
        <f>CSV!K1347</f>
        <v/>
      </c>
      <c r="G1348" t="str">
        <f>CSV!L1347</f>
        <v/>
      </c>
      <c r="H1348" t="str">
        <f>IFERROR(VLOOKUP(G1348,Sheet3!B:C,2,0),"")</f>
        <v/>
      </c>
      <c r="I1348">
        <v>3</v>
      </c>
      <c r="K1348" t="e">
        <f>VLOOKUP(G1348,Sheet3!B:E,4,0)</f>
        <v>#N/A</v>
      </c>
      <c r="O1348" s="9" t="e">
        <f t="shared" si="21"/>
        <v>#N/A</v>
      </c>
      <c r="P1348" s="10" t="e">
        <f>VLOOKUP(C1348,DE_PARA!H:I,2,0)</f>
        <v>#N/A</v>
      </c>
      <c r="Q1348" s="10" t="e">
        <f>VLOOKUP(F1348,'BASE CONTATOS'!C:D,2,0)</f>
        <v>#N/A</v>
      </c>
    </row>
    <row r="1349" spans="2:17" x14ac:dyDescent="0.3">
      <c r="B1349" t="str">
        <f>CSV!M1348</f>
        <v/>
      </c>
      <c r="C1349" t="str">
        <f>CSV!O1348</f>
        <v/>
      </c>
      <c r="D1349" s="6" t="e">
        <f>CSV!P1348</f>
        <v>#VALUE!</v>
      </c>
      <c r="F1349" t="str">
        <f>CSV!K1348</f>
        <v/>
      </c>
      <c r="G1349" t="str">
        <f>CSV!L1348</f>
        <v/>
      </c>
      <c r="H1349" t="str">
        <f>IFERROR(VLOOKUP(G1349,Sheet3!B:C,2,0),"")</f>
        <v/>
      </c>
      <c r="I1349">
        <v>9</v>
      </c>
      <c r="K1349" t="e">
        <f>VLOOKUP(G1349,Sheet3!B:E,4,0)</f>
        <v>#N/A</v>
      </c>
      <c r="O1349" s="9" t="e">
        <f t="shared" si="21"/>
        <v>#N/A</v>
      </c>
      <c r="P1349" s="10" t="e">
        <f>VLOOKUP(C1349,DE_PARA!H:I,2,0)</f>
        <v>#N/A</v>
      </c>
      <c r="Q1349" s="10" t="e">
        <f>VLOOKUP(F1349,'BASE CONTATOS'!C:D,2,0)</f>
        <v>#N/A</v>
      </c>
    </row>
    <row r="1350" spans="2:17" x14ac:dyDescent="0.3">
      <c r="B1350" t="str">
        <f>CSV!M1349</f>
        <v/>
      </c>
      <c r="C1350" t="str">
        <f>CSV!O1349</f>
        <v/>
      </c>
      <c r="D1350" s="6" t="e">
        <f>CSV!P1349</f>
        <v>#VALUE!</v>
      </c>
      <c r="F1350" t="str">
        <f>CSV!K1349</f>
        <v/>
      </c>
      <c r="G1350" t="str">
        <f>CSV!L1349</f>
        <v/>
      </c>
      <c r="H1350" t="str">
        <f>IFERROR(VLOOKUP(G1350,Sheet3!B:C,2,0),"")</f>
        <v/>
      </c>
      <c r="I1350">
        <v>10</v>
      </c>
      <c r="K1350" t="e">
        <f>VLOOKUP(G1350,Sheet3!B:E,4,0)</f>
        <v>#N/A</v>
      </c>
      <c r="O1350" s="9" t="e">
        <f t="shared" si="21"/>
        <v>#N/A</v>
      </c>
      <c r="P1350" s="10" t="e">
        <f>VLOOKUP(C1350,DE_PARA!H:I,2,0)</f>
        <v>#N/A</v>
      </c>
      <c r="Q1350" s="10" t="e">
        <f>VLOOKUP(F1350,'BASE CONTATOS'!C:D,2,0)</f>
        <v>#N/A</v>
      </c>
    </row>
    <row r="1351" spans="2:17" x14ac:dyDescent="0.3">
      <c r="B1351" t="str">
        <f>CSV!M1350</f>
        <v/>
      </c>
      <c r="C1351" t="str">
        <f>CSV!O1350</f>
        <v/>
      </c>
      <c r="D1351" s="6" t="e">
        <f>CSV!P1350</f>
        <v>#VALUE!</v>
      </c>
      <c r="F1351" t="str">
        <f>CSV!K1350</f>
        <v/>
      </c>
      <c r="G1351" t="str">
        <f>CSV!L1350</f>
        <v/>
      </c>
      <c r="H1351" t="str">
        <f>IFERROR(VLOOKUP(G1351,Sheet3!B:C,2,0),"")</f>
        <v/>
      </c>
      <c r="I1351">
        <v>3</v>
      </c>
      <c r="K1351" t="e">
        <f>VLOOKUP(G1351,Sheet3!B:E,4,0)</f>
        <v>#N/A</v>
      </c>
      <c r="O1351" s="9" t="e">
        <f t="shared" si="21"/>
        <v>#N/A</v>
      </c>
      <c r="P1351" s="10" t="e">
        <f>VLOOKUP(C1351,DE_PARA!H:I,2,0)</f>
        <v>#N/A</v>
      </c>
      <c r="Q1351" s="10" t="e">
        <f>VLOOKUP(F1351,'BASE CONTATOS'!C:D,2,0)</f>
        <v>#N/A</v>
      </c>
    </row>
    <row r="1352" spans="2:17" x14ac:dyDescent="0.3">
      <c r="B1352" t="str">
        <f>CSV!M1351</f>
        <v/>
      </c>
      <c r="C1352" t="str">
        <f>CSV!O1351</f>
        <v/>
      </c>
      <c r="D1352" s="6" t="e">
        <f>CSV!P1351</f>
        <v>#VALUE!</v>
      </c>
      <c r="F1352" t="str">
        <f>CSV!K1351</f>
        <v/>
      </c>
      <c r="G1352" t="str">
        <f>CSV!L1351</f>
        <v/>
      </c>
      <c r="H1352" t="str">
        <f>IFERROR(VLOOKUP(G1352,Sheet3!B:C,2,0),"")</f>
        <v/>
      </c>
      <c r="I1352">
        <v>4</v>
      </c>
      <c r="K1352" t="e">
        <f>VLOOKUP(G1352,Sheet3!B:E,4,0)</f>
        <v>#N/A</v>
      </c>
      <c r="O1352" s="9" t="e">
        <f t="shared" si="21"/>
        <v>#N/A</v>
      </c>
      <c r="P1352" s="10" t="e">
        <f>VLOOKUP(C1352,DE_PARA!H:I,2,0)</f>
        <v>#N/A</v>
      </c>
      <c r="Q1352" s="10" t="e">
        <f>VLOOKUP(F1352,'BASE CONTATOS'!C:D,2,0)</f>
        <v>#N/A</v>
      </c>
    </row>
    <row r="1353" spans="2:17" x14ac:dyDescent="0.3">
      <c r="B1353" t="str">
        <f>CSV!M1352</f>
        <v/>
      </c>
      <c r="C1353" t="str">
        <f>CSV!O1352</f>
        <v/>
      </c>
      <c r="D1353" s="6" t="e">
        <f>CSV!P1352</f>
        <v>#VALUE!</v>
      </c>
      <c r="F1353" t="str">
        <f>CSV!K1352</f>
        <v/>
      </c>
      <c r="G1353" t="str">
        <f>CSV!L1352</f>
        <v/>
      </c>
      <c r="H1353" t="str">
        <f>IFERROR(VLOOKUP(G1353,Sheet3!B:C,2,0),"")</f>
        <v/>
      </c>
      <c r="I1353">
        <v>2</v>
      </c>
      <c r="K1353" t="e">
        <f>VLOOKUP(G1353,Sheet3!B:E,4,0)</f>
        <v>#N/A</v>
      </c>
      <c r="O1353" s="9" t="e">
        <f t="shared" si="21"/>
        <v>#N/A</v>
      </c>
      <c r="P1353" s="10" t="e">
        <f>VLOOKUP(C1353,DE_PARA!H:I,2,0)</f>
        <v>#N/A</v>
      </c>
      <c r="Q1353" s="10" t="e">
        <f>VLOOKUP(F1353,'BASE CONTATOS'!C:D,2,0)</f>
        <v>#N/A</v>
      </c>
    </row>
    <row r="1354" spans="2:17" x14ac:dyDescent="0.3">
      <c r="B1354" t="str">
        <f>CSV!M1353</f>
        <v/>
      </c>
      <c r="C1354" t="str">
        <f>CSV!O1353</f>
        <v/>
      </c>
      <c r="D1354" s="6" t="e">
        <f>CSV!P1353</f>
        <v>#VALUE!</v>
      </c>
      <c r="F1354" t="str">
        <f>CSV!K1353</f>
        <v/>
      </c>
      <c r="G1354" t="str">
        <f>CSV!L1353</f>
        <v/>
      </c>
      <c r="H1354" t="str">
        <f>IFERROR(VLOOKUP(G1354,Sheet3!B:C,2,0),"")</f>
        <v/>
      </c>
      <c r="I1354">
        <v>3</v>
      </c>
      <c r="K1354" t="e">
        <f>VLOOKUP(G1354,Sheet3!B:E,4,0)</f>
        <v>#N/A</v>
      </c>
      <c r="O1354" s="9" t="e">
        <f t="shared" si="21"/>
        <v>#N/A</v>
      </c>
      <c r="P1354" s="10" t="e">
        <f>VLOOKUP(C1354,DE_PARA!H:I,2,0)</f>
        <v>#N/A</v>
      </c>
      <c r="Q1354" s="10" t="e">
        <f>VLOOKUP(F1354,'BASE CONTATOS'!C:D,2,0)</f>
        <v>#N/A</v>
      </c>
    </row>
    <row r="1355" spans="2:17" x14ac:dyDescent="0.3">
      <c r="B1355" t="str">
        <f>CSV!M1354</f>
        <v/>
      </c>
      <c r="C1355" t="str">
        <f>CSV!O1354</f>
        <v/>
      </c>
      <c r="D1355" s="6" t="e">
        <f>CSV!P1354</f>
        <v>#VALUE!</v>
      </c>
      <c r="F1355" t="str">
        <f>CSV!K1354</f>
        <v/>
      </c>
      <c r="G1355" t="str">
        <f>CSV!L1354</f>
        <v/>
      </c>
      <c r="H1355" t="str">
        <f>IFERROR(VLOOKUP(G1355,Sheet3!B:C,2,0),"")</f>
        <v/>
      </c>
      <c r="I1355">
        <v>2</v>
      </c>
      <c r="K1355" t="e">
        <f>VLOOKUP(G1355,Sheet3!B:E,4,0)</f>
        <v>#N/A</v>
      </c>
      <c r="O1355" s="9" t="e">
        <f t="shared" si="21"/>
        <v>#N/A</v>
      </c>
      <c r="P1355" s="10" t="e">
        <f>VLOOKUP(C1355,DE_PARA!H:I,2,0)</f>
        <v>#N/A</v>
      </c>
      <c r="Q1355" s="10" t="e">
        <f>VLOOKUP(F1355,'BASE CONTATOS'!C:D,2,0)</f>
        <v>#N/A</v>
      </c>
    </row>
    <row r="1356" spans="2:17" x14ac:dyDescent="0.3">
      <c r="B1356" t="str">
        <f>CSV!M1355</f>
        <v/>
      </c>
      <c r="C1356" t="str">
        <f>CSV!O1355</f>
        <v/>
      </c>
      <c r="D1356" s="6" t="e">
        <f>CSV!P1355</f>
        <v>#VALUE!</v>
      </c>
      <c r="F1356" t="str">
        <f>CSV!K1355</f>
        <v/>
      </c>
      <c r="G1356" t="str">
        <f>CSV!L1355</f>
        <v/>
      </c>
      <c r="H1356" t="str">
        <f>IFERROR(VLOOKUP(G1356,Sheet3!B:C,2,0),"")</f>
        <v/>
      </c>
      <c r="I1356">
        <v>7</v>
      </c>
      <c r="K1356" t="e">
        <f>VLOOKUP(G1356,Sheet3!B:E,4,0)</f>
        <v>#N/A</v>
      </c>
      <c r="O1356" s="9" t="e">
        <f t="shared" si="21"/>
        <v>#N/A</v>
      </c>
      <c r="P1356" s="10" t="e">
        <f>VLOOKUP(C1356,DE_PARA!H:I,2,0)</f>
        <v>#N/A</v>
      </c>
      <c r="Q1356" s="10" t="e">
        <f>VLOOKUP(F1356,'BASE CONTATOS'!C:D,2,0)</f>
        <v>#N/A</v>
      </c>
    </row>
    <row r="1357" spans="2:17" x14ac:dyDescent="0.3">
      <c r="B1357" t="str">
        <f>CSV!M1356</f>
        <v/>
      </c>
      <c r="C1357" t="str">
        <f>CSV!O1356</f>
        <v/>
      </c>
      <c r="D1357" s="6" t="e">
        <f>CSV!P1356</f>
        <v>#VALUE!</v>
      </c>
      <c r="F1357" t="str">
        <f>CSV!K1356</f>
        <v/>
      </c>
      <c r="G1357" t="str">
        <f>CSV!L1356</f>
        <v/>
      </c>
      <c r="H1357" t="str">
        <f>IFERROR(VLOOKUP(G1357,Sheet3!B:C,2,0),"")</f>
        <v/>
      </c>
      <c r="I1357">
        <v>2</v>
      </c>
      <c r="K1357" t="e">
        <f>VLOOKUP(G1357,Sheet3!B:E,4,0)</f>
        <v>#N/A</v>
      </c>
      <c r="O1357" s="9" t="e">
        <f t="shared" si="21"/>
        <v>#N/A</v>
      </c>
      <c r="P1357" s="10" t="e">
        <f>VLOOKUP(C1357,DE_PARA!H:I,2,0)</f>
        <v>#N/A</v>
      </c>
      <c r="Q1357" s="10" t="e">
        <f>VLOOKUP(F1357,'BASE CONTATOS'!C:D,2,0)</f>
        <v>#N/A</v>
      </c>
    </row>
    <row r="1358" spans="2:17" x14ac:dyDescent="0.3">
      <c r="B1358" t="str">
        <f>CSV!M1357</f>
        <v/>
      </c>
      <c r="C1358" t="str">
        <f>CSV!O1357</f>
        <v/>
      </c>
      <c r="D1358" s="6" t="e">
        <f>CSV!P1357</f>
        <v>#VALUE!</v>
      </c>
      <c r="F1358" t="str">
        <f>CSV!K1357</f>
        <v/>
      </c>
      <c r="G1358" t="str">
        <f>CSV!L1357</f>
        <v/>
      </c>
      <c r="H1358" t="str">
        <f>IFERROR(VLOOKUP(G1358,Sheet3!B:C,2,0),"")</f>
        <v/>
      </c>
      <c r="I1358">
        <v>10</v>
      </c>
      <c r="K1358" t="e">
        <f>VLOOKUP(G1358,Sheet3!B:E,4,0)</f>
        <v>#N/A</v>
      </c>
      <c r="O1358" s="9" t="e">
        <f t="shared" si="21"/>
        <v>#N/A</v>
      </c>
      <c r="P1358" s="10" t="e">
        <f>VLOOKUP(C1358,DE_PARA!H:I,2,0)</f>
        <v>#N/A</v>
      </c>
      <c r="Q1358" s="10" t="e">
        <f>VLOOKUP(F1358,'BASE CONTATOS'!C:D,2,0)</f>
        <v>#N/A</v>
      </c>
    </row>
    <row r="1359" spans="2:17" x14ac:dyDescent="0.3">
      <c r="B1359" t="str">
        <f>CSV!M1358</f>
        <v/>
      </c>
      <c r="C1359" t="str">
        <f>CSV!O1358</f>
        <v/>
      </c>
      <c r="D1359" s="6" t="e">
        <f>CSV!P1358</f>
        <v>#VALUE!</v>
      </c>
      <c r="F1359" t="str">
        <f>CSV!K1358</f>
        <v/>
      </c>
      <c r="G1359" t="str">
        <f>CSV!L1358</f>
        <v/>
      </c>
      <c r="H1359" t="str">
        <f>IFERROR(VLOOKUP(G1359,Sheet3!B:C,2,0),"")</f>
        <v/>
      </c>
      <c r="I1359">
        <v>7</v>
      </c>
      <c r="K1359" t="e">
        <f>VLOOKUP(G1359,Sheet3!B:E,4,0)</f>
        <v>#N/A</v>
      </c>
      <c r="O1359" s="9" t="e">
        <f t="shared" si="21"/>
        <v>#N/A</v>
      </c>
      <c r="P1359" s="10" t="e">
        <f>VLOOKUP(C1359,DE_PARA!H:I,2,0)</f>
        <v>#N/A</v>
      </c>
      <c r="Q1359" s="10" t="e">
        <f>VLOOKUP(F1359,'BASE CONTATOS'!C:D,2,0)</f>
        <v>#N/A</v>
      </c>
    </row>
    <row r="1360" spans="2:17" x14ac:dyDescent="0.3">
      <c r="B1360" t="str">
        <f>CSV!M1359</f>
        <v/>
      </c>
      <c r="C1360" t="str">
        <f>CSV!O1359</f>
        <v/>
      </c>
      <c r="D1360" s="6" t="e">
        <f>CSV!P1359</f>
        <v>#VALUE!</v>
      </c>
      <c r="F1360" t="str">
        <f>CSV!K1359</f>
        <v/>
      </c>
      <c r="G1360" t="str">
        <f>CSV!L1359</f>
        <v/>
      </c>
      <c r="H1360" t="str">
        <f>IFERROR(VLOOKUP(G1360,Sheet3!B:C,2,0),"")</f>
        <v/>
      </c>
      <c r="I1360">
        <v>4</v>
      </c>
      <c r="K1360" t="e">
        <f>VLOOKUP(G1360,Sheet3!B:E,4,0)</f>
        <v>#N/A</v>
      </c>
      <c r="O1360" s="9" t="e">
        <f t="shared" si="21"/>
        <v>#N/A</v>
      </c>
      <c r="P1360" s="10" t="e">
        <f>VLOOKUP(C1360,DE_PARA!H:I,2,0)</f>
        <v>#N/A</v>
      </c>
      <c r="Q1360" s="10" t="e">
        <f>VLOOKUP(F1360,'BASE CONTATOS'!C:D,2,0)</f>
        <v>#N/A</v>
      </c>
    </row>
    <row r="1361" spans="2:17" x14ac:dyDescent="0.3">
      <c r="B1361" t="str">
        <f>CSV!M1360</f>
        <v/>
      </c>
      <c r="C1361" t="str">
        <f>CSV!O1360</f>
        <v/>
      </c>
      <c r="D1361" s="6" t="e">
        <f>CSV!P1360</f>
        <v>#VALUE!</v>
      </c>
      <c r="F1361" t="str">
        <f>CSV!K1360</f>
        <v/>
      </c>
      <c r="G1361" t="str">
        <f>CSV!L1360</f>
        <v/>
      </c>
      <c r="H1361" t="str">
        <f>IFERROR(VLOOKUP(G1361,Sheet3!B:C,2,0),"")</f>
        <v/>
      </c>
      <c r="I1361">
        <v>9</v>
      </c>
      <c r="K1361" t="e">
        <f>VLOOKUP(G1361,Sheet3!B:E,4,0)</f>
        <v>#N/A</v>
      </c>
      <c r="O1361" s="9" t="e">
        <f t="shared" si="21"/>
        <v>#N/A</v>
      </c>
      <c r="P1361" s="10" t="e">
        <f>VLOOKUP(C1361,DE_PARA!H:I,2,0)</f>
        <v>#N/A</v>
      </c>
      <c r="Q1361" s="10" t="e">
        <f>VLOOKUP(F1361,'BASE CONTATOS'!C:D,2,0)</f>
        <v>#N/A</v>
      </c>
    </row>
    <row r="1362" spans="2:17" x14ac:dyDescent="0.3">
      <c r="B1362" t="str">
        <f>CSV!M1361</f>
        <v/>
      </c>
      <c r="C1362" t="str">
        <f>CSV!O1361</f>
        <v/>
      </c>
      <c r="D1362" s="6" t="e">
        <f>CSV!P1361</f>
        <v>#VALUE!</v>
      </c>
      <c r="F1362" t="str">
        <f>CSV!K1361</f>
        <v/>
      </c>
      <c r="G1362" t="str">
        <f>CSV!L1361</f>
        <v/>
      </c>
      <c r="H1362" t="str">
        <f>IFERROR(VLOOKUP(G1362,Sheet3!B:C,2,0),"")</f>
        <v/>
      </c>
      <c r="I1362">
        <v>2</v>
      </c>
      <c r="K1362" t="e">
        <f>VLOOKUP(G1362,Sheet3!B:E,4,0)</f>
        <v>#N/A</v>
      </c>
      <c r="O1362" s="9" t="e">
        <f t="shared" si="21"/>
        <v>#N/A</v>
      </c>
      <c r="P1362" s="10" t="e">
        <f>VLOOKUP(C1362,DE_PARA!H:I,2,0)</f>
        <v>#N/A</v>
      </c>
      <c r="Q1362" s="10" t="e">
        <f>VLOOKUP(F1362,'BASE CONTATOS'!C:D,2,0)</f>
        <v>#N/A</v>
      </c>
    </row>
    <row r="1363" spans="2:17" x14ac:dyDescent="0.3">
      <c r="B1363" t="str">
        <f>CSV!M1362</f>
        <v/>
      </c>
      <c r="C1363" t="str">
        <f>CSV!O1362</f>
        <v/>
      </c>
      <c r="D1363" s="6" t="e">
        <f>CSV!P1362</f>
        <v>#VALUE!</v>
      </c>
      <c r="F1363" t="str">
        <f>CSV!K1362</f>
        <v/>
      </c>
      <c r="G1363" t="str">
        <f>CSV!L1362</f>
        <v/>
      </c>
      <c r="H1363" t="str">
        <f>IFERROR(VLOOKUP(G1363,Sheet3!B:C,2,0),"")</f>
        <v/>
      </c>
      <c r="I1363">
        <v>6</v>
      </c>
      <c r="K1363" t="e">
        <f>VLOOKUP(G1363,Sheet3!B:E,4,0)</f>
        <v>#N/A</v>
      </c>
      <c r="O1363" s="9" t="e">
        <f t="shared" si="21"/>
        <v>#N/A</v>
      </c>
      <c r="P1363" s="10" t="e">
        <f>VLOOKUP(C1363,DE_PARA!H:I,2,0)</f>
        <v>#N/A</v>
      </c>
      <c r="Q1363" s="10" t="e">
        <f>VLOOKUP(F1363,'BASE CONTATOS'!C:D,2,0)</f>
        <v>#N/A</v>
      </c>
    </row>
    <row r="1364" spans="2:17" x14ac:dyDescent="0.3">
      <c r="B1364" t="str">
        <f>CSV!M1363</f>
        <v/>
      </c>
      <c r="C1364" t="str">
        <f>CSV!O1363</f>
        <v/>
      </c>
      <c r="D1364" s="6" t="e">
        <f>CSV!P1363</f>
        <v>#VALUE!</v>
      </c>
      <c r="F1364" t="str">
        <f>CSV!K1363</f>
        <v/>
      </c>
      <c r="G1364" t="str">
        <f>CSV!L1363</f>
        <v/>
      </c>
      <c r="H1364" t="str">
        <f>IFERROR(VLOOKUP(G1364,Sheet3!B:C,2,0),"")</f>
        <v/>
      </c>
      <c r="I1364">
        <v>10</v>
      </c>
      <c r="K1364" t="e">
        <f>VLOOKUP(G1364,Sheet3!B:E,4,0)</f>
        <v>#N/A</v>
      </c>
      <c r="O1364" s="9" t="e">
        <f t="shared" si="21"/>
        <v>#N/A</v>
      </c>
      <c r="P1364" s="10" t="e">
        <f>VLOOKUP(C1364,DE_PARA!H:I,2,0)</f>
        <v>#N/A</v>
      </c>
      <c r="Q1364" s="10" t="e">
        <f>VLOOKUP(F1364,'BASE CONTATOS'!C:D,2,0)</f>
        <v>#N/A</v>
      </c>
    </row>
    <row r="1365" spans="2:17" x14ac:dyDescent="0.3">
      <c r="B1365" t="str">
        <f>CSV!M1364</f>
        <v/>
      </c>
      <c r="C1365" t="str">
        <f>CSV!O1364</f>
        <v/>
      </c>
      <c r="D1365" s="6" t="e">
        <f>CSV!P1364</f>
        <v>#VALUE!</v>
      </c>
      <c r="F1365" t="str">
        <f>CSV!K1364</f>
        <v/>
      </c>
      <c r="G1365" t="str">
        <f>CSV!L1364</f>
        <v/>
      </c>
      <c r="H1365" t="str">
        <f>IFERROR(VLOOKUP(G1365,Sheet3!B:C,2,0),"")</f>
        <v/>
      </c>
      <c r="I1365">
        <v>5</v>
      </c>
      <c r="K1365" t="e">
        <f>VLOOKUP(G1365,Sheet3!B:E,4,0)</f>
        <v>#N/A</v>
      </c>
      <c r="O1365" s="9" t="e">
        <f t="shared" si="21"/>
        <v>#N/A</v>
      </c>
      <c r="P1365" s="10" t="e">
        <f>VLOOKUP(C1365,DE_PARA!H:I,2,0)</f>
        <v>#N/A</v>
      </c>
      <c r="Q1365" s="10" t="e">
        <f>VLOOKUP(F1365,'BASE CONTATOS'!C:D,2,0)</f>
        <v>#N/A</v>
      </c>
    </row>
    <row r="1366" spans="2:17" x14ac:dyDescent="0.3">
      <c r="B1366" t="str">
        <f>CSV!M1365</f>
        <v/>
      </c>
      <c r="C1366" t="str">
        <f>CSV!O1365</f>
        <v/>
      </c>
      <c r="D1366" s="6" t="e">
        <f>CSV!P1365</f>
        <v>#VALUE!</v>
      </c>
      <c r="F1366" t="str">
        <f>CSV!K1365</f>
        <v/>
      </c>
      <c r="G1366" t="str">
        <f>CSV!L1365</f>
        <v/>
      </c>
      <c r="H1366" t="str">
        <f>IFERROR(VLOOKUP(G1366,Sheet3!B:C,2,0),"")</f>
        <v/>
      </c>
      <c r="I1366">
        <v>2</v>
      </c>
      <c r="K1366" t="e">
        <f>VLOOKUP(G1366,Sheet3!B:E,4,0)</f>
        <v>#N/A</v>
      </c>
      <c r="O1366" s="9" t="e">
        <f t="shared" si="21"/>
        <v>#N/A</v>
      </c>
      <c r="P1366" s="10" t="e">
        <f>VLOOKUP(C1366,DE_PARA!H:I,2,0)</f>
        <v>#N/A</v>
      </c>
      <c r="Q1366" s="10" t="e">
        <f>VLOOKUP(F1366,'BASE CONTATOS'!C:D,2,0)</f>
        <v>#N/A</v>
      </c>
    </row>
    <row r="1367" spans="2:17" x14ac:dyDescent="0.3">
      <c r="B1367" t="str">
        <f>CSV!M1366</f>
        <v/>
      </c>
      <c r="C1367" t="str">
        <f>CSV!O1366</f>
        <v/>
      </c>
      <c r="D1367" s="6" t="e">
        <f>CSV!P1366</f>
        <v>#VALUE!</v>
      </c>
      <c r="F1367" t="str">
        <f>CSV!K1366</f>
        <v/>
      </c>
      <c r="G1367" t="str">
        <f>CSV!L1366</f>
        <v/>
      </c>
      <c r="H1367" t="str">
        <f>IFERROR(VLOOKUP(G1367,Sheet3!B:C,2,0),"")</f>
        <v/>
      </c>
      <c r="I1367">
        <v>4</v>
      </c>
      <c r="K1367" t="e">
        <f>VLOOKUP(G1367,Sheet3!B:E,4,0)</f>
        <v>#N/A</v>
      </c>
      <c r="O1367" s="9" t="e">
        <f t="shared" si="21"/>
        <v>#N/A</v>
      </c>
      <c r="P1367" s="10" t="e">
        <f>VLOOKUP(C1367,DE_PARA!H:I,2,0)</f>
        <v>#N/A</v>
      </c>
      <c r="Q1367" s="10" t="e">
        <f>VLOOKUP(F1367,'BASE CONTATOS'!C:D,2,0)</f>
        <v>#N/A</v>
      </c>
    </row>
    <row r="1368" spans="2:17" x14ac:dyDescent="0.3">
      <c r="B1368" t="str">
        <f>CSV!M1367</f>
        <v/>
      </c>
      <c r="C1368" t="str">
        <f>CSV!O1367</f>
        <v/>
      </c>
      <c r="D1368" s="6" t="e">
        <f>CSV!P1367</f>
        <v>#VALUE!</v>
      </c>
      <c r="F1368" t="str">
        <f>CSV!K1367</f>
        <v/>
      </c>
      <c r="G1368" t="str">
        <f>CSV!L1367</f>
        <v/>
      </c>
      <c r="H1368" t="str">
        <f>IFERROR(VLOOKUP(G1368,Sheet3!B:C,2,0),"")</f>
        <v/>
      </c>
      <c r="I1368">
        <v>8</v>
      </c>
      <c r="K1368" t="e">
        <f>VLOOKUP(G1368,Sheet3!B:E,4,0)</f>
        <v>#N/A</v>
      </c>
      <c r="O1368" s="9" t="e">
        <f t="shared" si="21"/>
        <v>#N/A</v>
      </c>
      <c r="P1368" s="10" t="e">
        <f>VLOOKUP(C1368,DE_PARA!H:I,2,0)</f>
        <v>#N/A</v>
      </c>
      <c r="Q1368" s="10" t="e">
        <f>VLOOKUP(F1368,'BASE CONTATOS'!C:D,2,0)</f>
        <v>#N/A</v>
      </c>
    </row>
    <row r="1369" spans="2:17" x14ac:dyDescent="0.3">
      <c r="B1369" t="str">
        <f>CSV!M1368</f>
        <v/>
      </c>
      <c r="C1369" t="str">
        <f>CSV!O1368</f>
        <v/>
      </c>
      <c r="D1369" s="6" t="e">
        <f>CSV!P1368</f>
        <v>#VALUE!</v>
      </c>
      <c r="F1369" t="str">
        <f>CSV!K1368</f>
        <v/>
      </c>
      <c r="G1369" t="str">
        <f>CSV!L1368</f>
        <v/>
      </c>
      <c r="H1369" t="str">
        <f>IFERROR(VLOOKUP(G1369,Sheet3!B:C,2,0),"")</f>
        <v/>
      </c>
      <c r="I1369">
        <v>3</v>
      </c>
      <c r="K1369" t="e">
        <f>VLOOKUP(G1369,Sheet3!B:E,4,0)</f>
        <v>#N/A</v>
      </c>
      <c r="O1369" s="9" t="e">
        <f t="shared" si="21"/>
        <v>#N/A</v>
      </c>
      <c r="P1369" s="10" t="e">
        <f>VLOOKUP(C1369,DE_PARA!H:I,2,0)</f>
        <v>#N/A</v>
      </c>
      <c r="Q1369" s="10" t="e">
        <f>VLOOKUP(F1369,'BASE CONTATOS'!C:D,2,0)</f>
        <v>#N/A</v>
      </c>
    </row>
    <row r="1370" spans="2:17" x14ac:dyDescent="0.3">
      <c r="B1370" t="str">
        <f>CSV!M1369</f>
        <v/>
      </c>
      <c r="C1370" t="str">
        <f>CSV!O1369</f>
        <v/>
      </c>
      <c r="D1370" s="6" t="e">
        <f>CSV!P1369</f>
        <v>#VALUE!</v>
      </c>
      <c r="F1370" t="str">
        <f>CSV!K1369</f>
        <v/>
      </c>
      <c r="G1370" t="str">
        <f>CSV!L1369</f>
        <v/>
      </c>
      <c r="H1370" t="str">
        <f>IFERROR(VLOOKUP(G1370,Sheet3!B:C,2,0),"")</f>
        <v/>
      </c>
      <c r="I1370">
        <v>6</v>
      </c>
      <c r="K1370" t="e">
        <f>VLOOKUP(G1370,Sheet3!B:E,4,0)</f>
        <v>#N/A</v>
      </c>
      <c r="O1370" s="9" t="e">
        <f t="shared" si="21"/>
        <v>#N/A</v>
      </c>
      <c r="P1370" s="10" t="e">
        <f>VLOOKUP(C1370,DE_PARA!H:I,2,0)</f>
        <v>#N/A</v>
      </c>
      <c r="Q1370" s="10" t="e">
        <f>VLOOKUP(F1370,'BASE CONTATOS'!C:D,2,0)</f>
        <v>#N/A</v>
      </c>
    </row>
    <row r="1371" spans="2:17" x14ac:dyDescent="0.3">
      <c r="B1371" t="str">
        <f>CSV!M1370</f>
        <v/>
      </c>
      <c r="C1371" t="str">
        <f>CSV!O1370</f>
        <v/>
      </c>
      <c r="D1371" s="6" t="e">
        <f>CSV!P1370</f>
        <v>#VALUE!</v>
      </c>
      <c r="F1371" t="str">
        <f>CSV!K1370</f>
        <v/>
      </c>
      <c r="G1371" t="str">
        <f>CSV!L1370</f>
        <v/>
      </c>
      <c r="H1371" t="str">
        <f>IFERROR(VLOOKUP(G1371,Sheet3!B:C,2,0),"")</f>
        <v/>
      </c>
      <c r="I1371">
        <v>3</v>
      </c>
      <c r="K1371" t="e">
        <f>VLOOKUP(G1371,Sheet3!B:E,4,0)</f>
        <v>#N/A</v>
      </c>
      <c r="O1371" s="9" t="e">
        <f t="shared" si="21"/>
        <v>#N/A</v>
      </c>
      <c r="P1371" s="10" t="e">
        <f>VLOOKUP(C1371,DE_PARA!H:I,2,0)</f>
        <v>#N/A</v>
      </c>
      <c r="Q1371" s="10" t="e">
        <f>VLOOKUP(F1371,'BASE CONTATOS'!C:D,2,0)</f>
        <v>#N/A</v>
      </c>
    </row>
    <row r="1372" spans="2:17" x14ac:dyDescent="0.3">
      <c r="B1372" t="str">
        <f>CSV!M1371</f>
        <v/>
      </c>
      <c r="C1372" t="str">
        <f>CSV!O1371</f>
        <v/>
      </c>
      <c r="D1372" s="6" t="e">
        <f>CSV!P1371</f>
        <v>#VALUE!</v>
      </c>
      <c r="F1372" t="str">
        <f>CSV!K1371</f>
        <v/>
      </c>
      <c r="G1372" t="str">
        <f>CSV!L1371</f>
        <v/>
      </c>
      <c r="H1372" t="str">
        <f>IFERROR(VLOOKUP(G1372,Sheet3!B:C,2,0),"")</f>
        <v/>
      </c>
      <c r="I1372">
        <v>3</v>
      </c>
      <c r="K1372" t="e">
        <f>VLOOKUP(G1372,Sheet3!B:E,4,0)</f>
        <v>#N/A</v>
      </c>
      <c r="O1372" s="9" t="e">
        <f t="shared" si="21"/>
        <v>#N/A</v>
      </c>
      <c r="P1372" s="10" t="e">
        <f>VLOOKUP(C1372,DE_PARA!H:I,2,0)</f>
        <v>#N/A</v>
      </c>
      <c r="Q1372" s="10" t="e">
        <f>VLOOKUP(F1372,'BASE CONTATOS'!C:D,2,0)</f>
        <v>#N/A</v>
      </c>
    </row>
    <row r="1373" spans="2:17" x14ac:dyDescent="0.3">
      <c r="B1373" t="str">
        <f>CSV!M1372</f>
        <v/>
      </c>
      <c r="C1373" t="str">
        <f>CSV!O1372</f>
        <v/>
      </c>
      <c r="D1373" s="6" t="e">
        <f>CSV!P1372</f>
        <v>#VALUE!</v>
      </c>
      <c r="F1373" t="str">
        <f>CSV!K1372</f>
        <v/>
      </c>
      <c r="G1373" t="str">
        <f>CSV!L1372</f>
        <v/>
      </c>
      <c r="H1373" t="str">
        <f>IFERROR(VLOOKUP(G1373,Sheet3!B:C,2,0),"")</f>
        <v/>
      </c>
      <c r="I1373">
        <v>8</v>
      </c>
      <c r="K1373" t="e">
        <f>VLOOKUP(G1373,Sheet3!B:E,4,0)</f>
        <v>#N/A</v>
      </c>
      <c r="O1373" s="9" t="e">
        <f t="shared" si="21"/>
        <v>#N/A</v>
      </c>
      <c r="P1373" s="10" t="e">
        <f>VLOOKUP(C1373,DE_PARA!H:I,2,0)</f>
        <v>#N/A</v>
      </c>
      <c r="Q1373" s="10" t="e">
        <f>VLOOKUP(F1373,'BASE CONTATOS'!C:D,2,0)</f>
        <v>#N/A</v>
      </c>
    </row>
    <row r="1374" spans="2:17" x14ac:dyDescent="0.3">
      <c r="B1374" t="str">
        <f>CSV!M1373</f>
        <v/>
      </c>
      <c r="C1374" t="str">
        <f>CSV!O1373</f>
        <v/>
      </c>
      <c r="D1374" s="6" t="e">
        <f>CSV!P1373</f>
        <v>#VALUE!</v>
      </c>
      <c r="F1374" t="str">
        <f>CSV!K1373</f>
        <v/>
      </c>
      <c r="G1374" t="str">
        <f>CSV!L1373</f>
        <v/>
      </c>
      <c r="H1374" t="str">
        <f>IFERROR(VLOOKUP(G1374,Sheet3!B:C,2,0),"")</f>
        <v/>
      </c>
      <c r="I1374">
        <v>7</v>
      </c>
      <c r="K1374" t="e">
        <f>VLOOKUP(G1374,Sheet3!B:E,4,0)</f>
        <v>#N/A</v>
      </c>
      <c r="O1374" s="9" t="e">
        <f t="shared" si="21"/>
        <v>#N/A</v>
      </c>
      <c r="P1374" s="10" t="e">
        <f>VLOOKUP(C1374,DE_PARA!H:I,2,0)</f>
        <v>#N/A</v>
      </c>
      <c r="Q1374" s="10" t="e">
        <f>VLOOKUP(F1374,'BASE CONTATOS'!C:D,2,0)</f>
        <v>#N/A</v>
      </c>
    </row>
    <row r="1375" spans="2:17" x14ac:dyDescent="0.3">
      <c r="B1375" t="str">
        <f>CSV!M1374</f>
        <v/>
      </c>
      <c r="C1375" t="str">
        <f>CSV!O1374</f>
        <v/>
      </c>
      <c r="D1375" s="6" t="e">
        <f>CSV!P1374</f>
        <v>#VALUE!</v>
      </c>
      <c r="F1375" t="str">
        <f>CSV!K1374</f>
        <v/>
      </c>
      <c r="G1375" t="str">
        <f>CSV!L1374</f>
        <v/>
      </c>
      <c r="H1375" t="str">
        <f>IFERROR(VLOOKUP(G1375,Sheet3!B:C,2,0),"")</f>
        <v/>
      </c>
      <c r="I1375">
        <v>6</v>
      </c>
      <c r="K1375" t="e">
        <f>VLOOKUP(G1375,Sheet3!B:E,4,0)</f>
        <v>#N/A</v>
      </c>
      <c r="O1375" s="9" t="e">
        <f t="shared" si="21"/>
        <v>#N/A</v>
      </c>
      <c r="P1375" s="10" t="e">
        <f>VLOOKUP(C1375,DE_PARA!H:I,2,0)</f>
        <v>#N/A</v>
      </c>
      <c r="Q1375" s="10" t="e">
        <f>VLOOKUP(F1375,'BASE CONTATOS'!C:D,2,0)</f>
        <v>#N/A</v>
      </c>
    </row>
    <row r="1376" spans="2:17" x14ac:dyDescent="0.3">
      <c r="B1376" t="str">
        <f>CSV!M1375</f>
        <v/>
      </c>
      <c r="C1376" t="str">
        <f>CSV!O1375</f>
        <v/>
      </c>
      <c r="D1376" s="6" t="e">
        <f>CSV!P1375</f>
        <v>#VALUE!</v>
      </c>
      <c r="F1376" t="str">
        <f>CSV!K1375</f>
        <v/>
      </c>
      <c r="G1376" t="str">
        <f>CSV!L1375</f>
        <v/>
      </c>
      <c r="H1376" t="str">
        <f>IFERROR(VLOOKUP(G1376,Sheet3!B:C,2,0),"")</f>
        <v/>
      </c>
      <c r="I1376">
        <v>1</v>
      </c>
      <c r="K1376" t="e">
        <f>VLOOKUP(G1376,Sheet3!B:E,4,0)</f>
        <v>#N/A</v>
      </c>
      <c r="O1376" s="9" t="e">
        <f t="shared" si="21"/>
        <v>#N/A</v>
      </c>
      <c r="P1376" s="10" t="e">
        <f>VLOOKUP(C1376,DE_PARA!H:I,2,0)</f>
        <v>#N/A</v>
      </c>
      <c r="Q1376" s="10" t="e">
        <f>VLOOKUP(F1376,'BASE CONTATOS'!C:D,2,0)</f>
        <v>#N/A</v>
      </c>
    </row>
    <row r="1377" spans="2:17" x14ac:dyDescent="0.3">
      <c r="B1377" t="str">
        <f>CSV!M1376</f>
        <v/>
      </c>
      <c r="C1377" t="str">
        <f>CSV!O1376</f>
        <v/>
      </c>
      <c r="D1377" s="6" t="e">
        <f>CSV!P1376</f>
        <v>#VALUE!</v>
      </c>
      <c r="F1377" t="str">
        <f>CSV!K1376</f>
        <v/>
      </c>
      <c r="G1377" t="str">
        <f>CSV!L1376</f>
        <v/>
      </c>
      <c r="H1377" t="str">
        <f>IFERROR(VLOOKUP(G1377,Sheet3!B:C,2,0),"")</f>
        <v/>
      </c>
      <c r="I1377">
        <v>10</v>
      </c>
      <c r="K1377" t="e">
        <f>VLOOKUP(G1377,Sheet3!B:E,4,0)</f>
        <v>#N/A</v>
      </c>
      <c r="O1377" s="9" t="e">
        <f t="shared" si="21"/>
        <v>#N/A</v>
      </c>
      <c r="P1377" s="10" t="e">
        <f>VLOOKUP(C1377,DE_PARA!H:I,2,0)</f>
        <v>#N/A</v>
      </c>
      <c r="Q1377" s="10" t="e">
        <f>VLOOKUP(F1377,'BASE CONTATOS'!C:D,2,0)</f>
        <v>#N/A</v>
      </c>
    </row>
    <row r="1378" spans="2:17" x14ac:dyDescent="0.3">
      <c r="B1378" t="str">
        <f>CSV!M1377</f>
        <v/>
      </c>
      <c r="C1378" t="str">
        <f>CSV!O1377</f>
        <v/>
      </c>
      <c r="D1378" s="6" t="e">
        <f>CSV!P1377</f>
        <v>#VALUE!</v>
      </c>
      <c r="F1378" t="str">
        <f>CSV!K1377</f>
        <v/>
      </c>
      <c r="G1378" t="str">
        <f>CSV!L1377</f>
        <v/>
      </c>
      <c r="H1378" t="str">
        <f>IFERROR(VLOOKUP(G1378,Sheet3!B:C,2,0),"")</f>
        <v/>
      </c>
      <c r="I1378">
        <v>5</v>
      </c>
      <c r="K1378" t="e">
        <f>VLOOKUP(G1378,Sheet3!B:E,4,0)</f>
        <v>#N/A</v>
      </c>
      <c r="O1378" s="9" t="e">
        <f t="shared" si="21"/>
        <v>#N/A</v>
      </c>
      <c r="P1378" s="10" t="e">
        <f>VLOOKUP(C1378,DE_PARA!H:I,2,0)</f>
        <v>#N/A</v>
      </c>
      <c r="Q1378" s="10" t="e">
        <f>VLOOKUP(F1378,'BASE CONTATOS'!C:D,2,0)</f>
        <v>#N/A</v>
      </c>
    </row>
    <row r="1379" spans="2:17" x14ac:dyDescent="0.3">
      <c r="B1379" t="str">
        <f>CSV!M1378</f>
        <v/>
      </c>
      <c r="C1379" t="str">
        <f>CSV!O1378</f>
        <v/>
      </c>
      <c r="D1379" s="6" t="e">
        <f>CSV!P1378</f>
        <v>#VALUE!</v>
      </c>
      <c r="F1379" t="str">
        <f>CSV!K1378</f>
        <v/>
      </c>
      <c r="G1379" t="str">
        <f>CSV!L1378</f>
        <v/>
      </c>
      <c r="H1379" t="str">
        <f>IFERROR(VLOOKUP(G1379,Sheet3!B:C,2,0),"")</f>
        <v/>
      </c>
      <c r="I1379">
        <v>1</v>
      </c>
      <c r="K1379" t="e">
        <f>VLOOKUP(G1379,Sheet3!B:E,4,0)</f>
        <v>#N/A</v>
      </c>
      <c r="O1379" s="9" t="e">
        <f t="shared" si="21"/>
        <v>#N/A</v>
      </c>
      <c r="P1379" s="10" t="e">
        <f>VLOOKUP(C1379,DE_PARA!H:I,2,0)</f>
        <v>#N/A</v>
      </c>
      <c r="Q1379" s="10" t="e">
        <f>VLOOKUP(F1379,'BASE CONTATOS'!C:D,2,0)</f>
        <v>#N/A</v>
      </c>
    </row>
    <row r="1380" spans="2:17" x14ac:dyDescent="0.3">
      <c r="B1380" t="str">
        <f>CSV!M1379</f>
        <v/>
      </c>
      <c r="C1380" t="str">
        <f>CSV!O1379</f>
        <v/>
      </c>
      <c r="D1380" s="6" t="e">
        <f>CSV!P1379</f>
        <v>#VALUE!</v>
      </c>
      <c r="F1380" t="str">
        <f>CSV!K1379</f>
        <v/>
      </c>
      <c r="G1380" t="str">
        <f>CSV!L1379</f>
        <v/>
      </c>
      <c r="H1380" t="str">
        <f>IFERROR(VLOOKUP(G1380,Sheet3!B:C,2,0),"")</f>
        <v/>
      </c>
      <c r="I1380">
        <v>2</v>
      </c>
      <c r="K1380" t="e">
        <f>VLOOKUP(G1380,Sheet3!B:E,4,0)</f>
        <v>#N/A</v>
      </c>
      <c r="O1380" s="9" t="e">
        <f t="shared" si="21"/>
        <v>#N/A</v>
      </c>
      <c r="P1380" s="10" t="e">
        <f>VLOOKUP(C1380,DE_PARA!H:I,2,0)</f>
        <v>#N/A</v>
      </c>
      <c r="Q1380" s="10" t="e">
        <f>VLOOKUP(F1380,'BASE CONTATOS'!C:D,2,0)</f>
        <v>#N/A</v>
      </c>
    </row>
    <row r="1381" spans="2:17" x14ac:dyDescent="0.3">
      <c r="B1381" t="str">
        <f>CSV!M1380</f>
        <v/>
      </c>
      <c r="C1381" t="str">
        <f>CSV!O1380</f>
        <v/>
      </c>
      <c r="D1381" s="6" t="e">
        <f>CSV!P1380</f>
        <v>#VALUE!</v>
      </c>
      <c r="F1381" t="str">
        <f>CSV!K1380</f>
        <v/>
      </c>
      <c r="G1381" t="str">
        <f>CSV!L1380</f>
        <v/>
      </c>
      <c r="H1381" t="str">
        <f>IFERROR(VLOOKUP(G1381,Sheet3!B:C,2,0),"")</f>
        <v/>
      </c>
      <c r="I1381">
        <v>8</v>
      </c>
      <c r="K1381" t="e">
        <f>VLOOKUP(G1381,Sheet3!B:E,4,0)</f>
        <v>#N/A</v>
      </c>
      <c r="O1381" s="9" t="e">
        <f t="shared" si="21"/>
        <v>#N/A</v>
      </c>
      <c r="P1381" s="10" t="e">
        <f>VLOOKUP(C1381,DE_PARA!H:I,2,0)</f>
        <v>#N/A</v>
      </c>
      <c r="Q1381" s="10" t="e">
        <f>VLOOKUP(F1381,'BASE CONTATOS'!C:D,2,0)</f>
        <v>#N/A</v>
      </c>
    </row>
    <row r="1382" spans="2:17" x14ac:dyDescent="0.3">
      <c r="B1382" t="str">
        <f>CSV!M1381</f>
        <v/>
      </c>
      <c r="C1382" t="str">
        <f>CSV!O1381</f>
        <v/>
      </c>
      <c r="D1382" s="6" t="e">
        <f>CSV!P1381</f>
        <v>#VALUE!</v>
      </c>
      <c r="F1382" t="str">
        <f>CSV!K1381</f>
        <v/>
      </c>
      <c r="G1382" t="str">
        <f>CSV!L1381</f>
        <v/>
      </c>
      <c r="H1382" t="str">
        <f>IFERROR(VLOOKUP(G1382,Sheet3!B:C,2,0),"")</f>
        <v/>
      </c>
      <c r="I1382">
        <v>2</v>
      </c>
      <c r="K1382" t="e">
        <f>VLOOKUP(G1382,Sheet3!B:E,4,0)</f>
        <v>#N/A</v>
      </c>
      <c r="O1382" s="9" t="e">
        <f t="shared" si="21"/>
        <v>#N/A</v>
      </c>
      <c r="P1382" s="10" t="e">
        <f>VLOOKUP(C1382,DE_PARA!H:I,2,0)</f>
        <v>#N/A</v>
      </c>
      <c r="Q1382" s="10" t="e">
        <f>VLOOKUP(F1382,'BASE CONTATOS'!C:D,2,0)</f>
        <v>#N/A</v>
      </c>
    </row>
    <row r="1383" spans="2:17" x14ac:dyDescent="0.3">
      <c r="B1383" t="str">
        <f>CSV!M1382</f>
        <v/>
      </c>
      <c r="C1383" t="str">
        <f>CSV!O1382</f>
        <v/>
      </c>
      <c r="D1383" s="6" t="e">
        <f>CSV!P1382</f>
        <v>#VALUE!</v>
      </c>
      <c r="F1383" t="str">
        <f>CSV!K1382</f>
        <v/>
      </c>
      <c r="G1383" t="str">
        <f>CSV!L1382</f>
        <v/>
      </c>
      <c r="H1383" t="str">
        <f>IFERROR(VLOOKUP(G1383,Sheet3!B:C,2,0),"")</f>
        <v/>
      </c>
      <c r="I1383">
        <v>1</v>
      </c>
      <c r="K1383" t="e">
        <f>VLOOKUP(G1383,Sheet3!B:E,4,0)</f>
        <v>#N/A</v>
      </c>
      <c r="O1383" s="9" t="e">
        <f t="shared" si="21"/>
        <v>#N/A</v>
      </c>
      <c r="P1383" s="10" t="e">
        <f>VLOOKUP(C1383,DE_PARA!H:I,2,0)</f>
        <v>#N/A</v>
      </c>
      <c r="Q1383" s="10" t="e">
        <f>VLOOKUP(F1383,'BASE CONTATOS'!C:D,2,0)</f>
        <v>#N/A</v>
      </c>
    </row>
    <row r="1384" spans="2:17" x14ac:dyDescent="0.3">
      <c r="B1384" t="str">
        <f>CSV!M1383</f>
        <v/>
      </c>
      <c r="C1384" t="str">
        <f>CSV!O1383</f>
        <v/>
      </c>
      <c r="D1384" s="6" t="e">
        <f>CSV!P1383</f>
        <v>#VALUE!</v>
      </c>
      <c r="F1384" t="str">
        <f>CSV!K1383</f>
        <v/>
      </c>
      <c r="G1384" t="str">
        <f>CSV!L1383</f>
        <v/>
      </c>
      <c r="H1384" t="str">
        <f>IFERROR(VLOOKUP(G1384,Sheet3!B:C,2,0),"")</f>
        <v/>
      </c>
      <c r="I1384">
        <v>4</v>
      </c>
      <c r="K1384" t="e">
        <f>VLOOKUP(G1384,Sheet3!B:E,4,0)</f>
        <v>#N/A</v>
      </c>
      <c r="O1384" s="9" t="e">
        <f t="shared" si="21"/>
        <v>#N/A</v>
      </c>
      <c r="P1384" s="10" t="e">
        <f>VLOOKUP(C1384,DE_PARA!H:I,2,0)</f>
        <v>#N/A</v>
      </c>
      <c r="Q1384" s="10" t="e">
        <f>VLOOKUP(F1384,'BASE CONTATOS'!C:D,2,0)</f>
        <v>#N/A</v>
      </c>
    </row>
    <row r="1385" spans="2:17" x14ac:dyDescent="0.3">
      <c r="B1385" t="str">
        <f>CSV!M1384</f>
        <v/>
      </c>
      <c r="C1385" t="str">
        <f>CSV!O1384</f>
        <v/>
      </c>
      <c r="D1385" s="6" t="e">
        <f>CSV!P1384</f>
        <v>#VALUE!</v>
      </c>
      <c r="F1385" t="str">
        <f>CSV!K1384</f>
        <v/>
      </c>
      <c r="G1385" t="str">
        <f>CSV!L1384</f>
        <v/>
      </c>
      <c r="H1385" t="str">
        <f>IFERROR(VLOOKUP(G1385,Sheet3!B:C,2,0),"")</f>
        <v/>
      </c>
      <c r="I1385">
        <v>1</v>
      </c>
      <c r="K1385" t="e">
        <f>VLOOKUP(G1385,Sheet3!B:E,4,0)</f>
        <v>#N/A</v>
      </c>
      <c r="O1385" s="9" t="e">
        <f t="shared" si="21"/>
        <v>#N/A</v>
      </c>
      <c r="P1385" s="10" t="e">
        <f>VLOOKUP(C1385,DE_PARA!H:I,2,0)</f>
        <v>#N/A</v>
      </c>
      <c r="Q1385" s="10" t="e">
        <f>VLOOKUP(F1385,'BASE CONTATOS'!C:D,2,0)</f>
        <v>#N/A</v>
      </c>
    </row>
    <row r="1386" spans="2:17" x14ac:dyDescent="0.3">
      <c r="B1386" t="str">
        <f>CSV!M1385</f>
        <v/>
      </c>
      <c r="C1386" t="str">
        <f>CSV!O1385</f>
        <v/>
      </c>
      <c r="D1386" s="6" t="e">
        <f>CSV!P1385</f>
        <v>#VALUE!</v>
      </c>
      <c r="F1386" t="str">
        <f>CSV!K1385</f>
        <v/>
      </c>
      <c r="G1386" t="str">
        <f>CSV!L1385</f>
        <v/>
      </c>
      <c r="H1386" t="str">
        <f>IFERROR(VLOOKUP(G1386,Sheet3!B:C,2,0),"")</f>
        <v/>
      </c>
      <c r="I1386">
        <v>2</v>
      </c>
      <c r="K1386" t="e">
        <f>VLOOKUP(G1386,Sheet3!B:E,4,0)</f>
        <v>#N/A</v>
      </c>
      <c r="O1386" s="9" t="e">
        <f t="shared" si="21"/>
        <v>#N/A</v>
      </c>
      <c r="P1386" s="10" t="e">
        <f>VLOOKUP(C1386,DE_PARA!H:I,2,0)</f>
        <v>#N/A</v>
      </c>
      <c r="Q1386" s="10" t="e">
        <f>VLOOKUP(F1386,'BASE CONTATOS'!C:D,2,0)</f>
        <v>#N/A</v>
      </c>
    </row>
    <row r="1387" spans="2:17" x14ac:dyDescent="0.3">
      <c r="B1387" t="str">
        <f>CSV!M1386</f>
        <v/>
      </c>
      <c r="C1387" t="str">
        <f>CSV!O1386</f>
        <v/>
      </c>
      <c r="D1387" s="6" t="e">
        <f>CSV!P1386</f>
        <v>#VALUE!</v>
      </c>
      <c r="F1387" t="str">
        <f>CSV!K1386</f>
        <v/>
      </c>
      <c r="G1387" t="str">
        <f>CSV!L1386</f>
        <v/>
      </c>
      <c r="H1387" t="str">
        <f>IFERROR(VLOOKUP(G1387,Sheet3!B:C,2,0),"")</f>
        <v/>
      </c>
      <c r="I1387">
        <v>8</v>
      </c>
      <c r="K1387" t="e">
        <f>VLOOKUP(G1387,Sheet3!B:E,4,0)</f>
        <v>#N/A</v>
      </c>
      <c r="O1387" s="9" t="e">
        <f t="shared" si="21"/>
        <v>#N/A</v>
      </c>
      <c r="P1387" s="10" t="e">
        <f>VLOOKUP(C1387,DE_PARA!H:I,2,0)</f>
        <v>#N/A</v>
      </c>
      <c r="Q1387" s="10" t="e">
        <f>VLOOKUP(F1387,'BASE CONTATOS'!C:D,2,0)</f>
        <v>#N/A</v>
      </c>
    </row>
    <row r="1388" spans="2:17" x14ac:dyDescent="0.3">
      <c r="B1388" t="str">
        <f>CSV!M1387</f>
        <v/>
      </c>
      <c r="C1388" t="str">
        <f>CSV!O1387</f>
        <v/>
      </c>
      <c r="D1388" s="6" t="e">
        <f>CSV!P1387</f>
        <v>#VALUE!</v>
      </c>
      <c r="F1388" t="str">
        <f>CSV!K1387</f>
        <v/>
      </c>
      <c r="G1388" t="str">
        <f>CSV!L1387</f>
        <v/>
      </c>
      <c r="H1388" t="str">
        <f>IFERROR(VLOOKUP(G1388,Sheet3!B:C,2,0),"")</f>
        <v/>
      </c>
      <c r="I1388">
        <v>5</v>
      </c>
      <c r="K1388" t="e">
        <f>VLOOKUP(G1388,Sheet3!B:E,4,0)</f>
        <v>#N/A</v>
      </c>
      <c r="O1388" s="9" t="e">
        <f t="shared" si="21"/>
        <v>#N/A</v>
      </c>
      <c r="P1388" s="10" t="e">
        <f>VLOOKUP(C1388,DE_PARA!H:I,2,0)</f>
        <v>#N/A</v>
      </c>
      <c r="Q1388" s="10" t="e">
        <f>VLOOKUP(F1388,'BASE CONTATOS'!C:D,2,0)</f>
        <v>#N/A</v>
      </c>
    </row>
    <row r="1389" spans="2:17" x14ac:dyDescent="0.3">
      <c r="B1389" t="str">
        <f>CSV!M1388</f>
        <v/>
      </c>
      <c r="C1389" t="str">
        <f>CSV!O1388</f>
        <v/>
      </c>
      <c r="D1389" s="6" t="e">
        <f>CSV!P1388</f>
        <v>#VALUE!</v>
      </c>
      <c r="F1389" t="str">
        <f>CSV!K1388</f>
        <v/>
      </c>
      <c r="G1389" t="str">
        <f>CSV!L1388</f>
        <v/>
      </c>
      <c r="H1389" t="str">
        <f>IFERROR(VLOOKUP(G1389,Sheet3!B:C,2,0),"")</f>
        <v/>
      </c>
      <c r="I1389">
        <v>3</v>
      </c>
      <c r="K1389" t="e">
        <f>VLOOKUP(G1389,Sheet3!B:E,4,0)</f>
        <v>#N/A</v>
      </c>
      <c r="O1389" s="9" t="e">
        <f t="shared" si="21"/>
        <v>#N/A</v>
      </c>
      <c r="P1389" s="10" t="e">
        <f>VLOOKUP(C1389,DE_PARA!H:I,2,0)</f>
        <v>#N/A</v>
      </c>
      <c r="Q1389" s="10" t="e">
        <f>VLOOKUP(F1389,'BASE CONTATOS'!C:D,2,0)</f>
        <v>#N/A</v>
      </c>
    </row>
    <row r="1390" spans="2:17" x14ac:dyDescent="0.3">
      <c r="B1390" t="str">
        <f>CSV!M1389</f>
        <v/>
      </c>
      <c r="C1390" t="str">
        <f>CSV!O1389</f>
        <v/>
      </c>
      <c r="D1390" s="6" t="e">
        <f>CSV!P1389</f>
        <v>#VALUE!</v>
      </c>
      <c r="F1390" t="str">
        <f>CSV!K1389</f>
        <v/>
      </c>
      <c r="G1390" t="str">
        <f>CSV!L1389</f>
        <v/>
      </c>
      <c r="H1390" t="str">
        <f>IFERROR(VLOOKUP(G1390,Sheet3!B:C,2,0),"")</f>
        <v/>
      </c>
      <c r="I1390">
        <v>7</v>
      </c>
      <c r="K1390" t="e">
        <f>VLOOKUP(G1390,Sheet3!B:E,4,0)</f>
        <v>#N/A</v>
      </c>
      <c r="O1390" s="9" t="e">
        <f t="shared" si="21"/>
        <v>#N/A</v>
      </c>
      <c r="P1390" s="10" t="e">
        <f>VLOOKUP(C1390,DE_PARA!H:I,2,0)</f>
        <v>#N/A</v>
      </c>
      <c r="Q1390" s="10" t="e">
        <f>VLOOKUP(F1390,'BASE CONTATOS'!C:D,2,0)</f>
        <v>#N/A</v>
      </c>
    </row>
    <row r="1391" spans="2:17" x14ac:dyDescent="0.3">
      <c r="B1391" t="str">
        <f>CSV!M1390</f>
        <v/>
      </c>
      <c r="C1391" t="str">
        <f>CSV!O1390</f>
        <v/>
      </c>
      <c r="D1391" s="6" t="e">
        <f>CSV!P1390</f>
        <v>#VALUE!</v>
      </c>
      <c r="F1391" t="str">
        <f>CSV!K1390</f>
        <v/>
      </c>
      <c r="G1391" t="str">
        <f>CSV!L1390</f>
        <v/>
      </c>
      <c r="H1391" t="str">
        <f>IFERROR(VLOOKUP(G1391,Sheet3!B:C,2,0),"")</f>
        <v/>
      </c>
      <c r="I1391">
        <v>4</v>
      </c>
      <c r="K1391" t="e">
        <f>VLOOKUP(G1391,Sheet3!B:E,4,0)</f>
        <v>#N/A</v>
      </c>
      <c r="O1391" s="9" t="e">
        <f t="shared" si="21"/>
        <v>#N/A</v>
      </c>
      <c r="P1391" s="10" t="e">
        <f>VLOOKUP(C1391,DE_PARA!H:I,2,0)</f>
        <v>#N/A</v>
      </c>
      <c r="Q1391" s="10" t="e">
        <f>VLOOKUP(F1391,'BASE CONTATOS'!C:D,2,0)</f>
        <v>#N/A</v>
      </c>
    </row>
    <row r="1392" spans="2:17" x14ac:dyDescent="0.3">
      <c r="B1392" t="str">
        <f>CSV!M1391</f>
        <v/>
      </c>
      <c r="C1392" t="str">
        <f>CSV!O1391</f>
        <v/>
      </c>
      <c r="D1392" s="6" t="e">
        <f>CSV!P1391</f>
        <v>#VALUE!</v>
      </c>
      <c r="F1392" t="str">
        <f>CSV!K1391</f>
        <v/>
      </c>
      <c r="G1392" t="str">
        <f>CSV!L1391</f>
        <v/>
      </c>
      <c r="H1392" t="str">
        <f>IFERROR(VLOOKUP(G1392,Sheet3!B:C,2,0),"")</f>
        <v/>
      </c>
      <c r="I1392">
        <v>8</v>
      </c>
      <c r="K1392" t="e">
        <f>VLOOKUP(G1392,Sheet3!B:E,4,0)</f>
        <v>#N/A</v>
      </c>
      <c r="O1392" s="9" t="e">
        <f t="shared" si="21"/>
        <v>#N/A</v>
      </c>
      <c r="P1392" s="10" t="e">
        <f>VLOOKUP(C1392,DE_PARA!H:I,2,0)</f>
        <v>#N/A</v>
      </c>
      <c r="Q1392" s="10" t="e">
        <f>VLOOKUP(F1392,'BASE CONTATOS'!C:D,2,0)</f>
        <v>#N/A</v>
      </c>
    </row>
    <row r="1393" spans="2:17" x14ac:dyDescent="0.3">
      <c r="B1393" t="str">
        <f>CSV!M1392</f>
        <v/>
      </c>
      <c r="C1393" t="str">
        <f>CSV!O1392</f>
        <v/>
      </c>
      <c r="D1393" s="6" t="e">
        <f>CSV!P1392</f>
        <v>#VALUE!</v>
      </c>
      <c r="F1393" t="str">
        <f>CSV!K1392</f>
        <v/>
      </c>
      <c r="G1393" t="str">
        <f>CSV!L1392</f>
        <v/>
      </c>
      <c r="H1393" t="str">
        <f>IFERROR(VLOOKUP(G1393,Sheet3!B:C,2,0),"")</f>
        <v/>
      </c>
      <c r="I1393">
        <v>4</v>
      </c>
      <c r="K1393" t="e">
        <f>VLOOKUP(G1393,Sheet3!B:E,4,0)</f>
        <v>#N/A</v>
      </c>
      <c r="O1393" s="9" t="e">
        <f t="shared" si="21"/>
        <v>#N/A</v>
      </c>
      <c r="P1393" s="10" t="e">
        <f>VLOOKUP(C1393,DE_PARA!H:I,2,0)</f>
        <v>#N/A</v>
      </c>
      <c r="Q1393" s="10" t="e">
        <f>VLOOKUP(F1393,'BASE CONTATOS'!C:D,2,0)</f>
        <v>#N/A</v>
      </c>
    </row>
    <row r="1394" spans="2:17" x14ac:dyDescent="0.3">
      <c r="B1394" t="str">
        <f>CSV!M1393</f>
        <v/>
      </c>
      <c r="C1394" t="str">
        <f>CSV!O1393</f>
        <v/>
      </c>
      <c r="D1394" s="6" t="e">
        <f>CSV!P1393</f>
        <v>#VALUE!</v>
      </c>
      <c r="F1394" t="str">
        <f>CSV!K1393</f>
        <v/>
      </c>
      <c r="G1394" t="str">
        <f>CSV!L1393</f>
        <v/>
      </c>
      <c r="H1394" t="str">
        <f>IFERROR(VLOOKUP(G1394,Sheet3!B:C,2,0),"")</f>
        <v/>
      </c>
      <c r="I1394">
        <v>9</v>
      </c>
      <c r="K1394" t="e">
        <f>VLOOKUP(G1394,Sheet3!B:E,4,0)</f>
        <v>#N/A</v>
      </c>
      <c r="O1394" s="9" t="e">
        <f t="shared" si="21"/>
        <v>#N/A</v>
      </c>
      <c r="P1394" s="10" t="e">
        <f>VLOOKUP(C1394,DE_PARA!H:I,2,0)</f>
        <v>#N/A</v>
      </c>
      <c r="Q1394" s="10" t="e">
        <f>VLOOKUP(F1394,'BASE CONTATOS'!C:D,2,0)</f>
        <v>#N/A</v>
      </c>
    </row>
    <row r="1395" spans="2:17" x14ac:dyDescent="0.3">
      <c r="B1395" t="str">
        <f>CSV!M1394</f>
        <v/>
      </c>
      <c r="C1395" t="str">
        <f>CSV!O1394</f>
        <v/>
      </c>
      <c r="D1395" s="6" t="e">
        <f>CSV!P1394</f>
        <v>#VALUE!</v>
      </c>
      <c r="F1395" t="str">
        <f>CSV!K1394</f>
        <v/>
      </c>
      <c r="G1395" t="str">
        <f>CSV!L1394</f>
        <v/>
      </c>
      <c r="H1395" t="str">
        <f>IFERROR(VLOOKUP(G1395,Sheet3!B:C,2,0),"")</f>
        <v/>
      </c>
      <c r="I1395">
        <v>7</v>
      </c>
      <c r="K1395" t="e">
        <f>VLOOKUP(G1395,Sheet3!B:E,4,0)</f>
        <v>#N/A</v>
      </c>
      <c r="O1395" s="9" t="e">
        <f t="shared" si="21"/>
        <v>#N/A</v>
      </c>
      <c r="P1395" s="10" t="e">
        <f>VLOOKUP(C1395,DE_PARA!H:I,2,0)</f>
        <v>#N/A</v>
      </c>
      <c r="Q1395" s="10" t="e">
        <f>VLOOKUP(F1395,'BASE CONTATOS'!C:D,2,0)</f>
        <v>#N/A</v>
      </c>
    </row>
    <row r="1396" spans="2:17" x14ac:dyDescent="0.3">
      <c r="B1396" t="str">
        <f>CSV!M1395</f>
        <v/>
      </c>
      <c r="C1396" t="str">
        <f>CSV!O1395</f>
        <v/>
      </c>
      <c r="D1396" s="6" t="e">
        <f>CSV!P1395</f>
        <v>#VALUE!</v>
      </c>
      <c r="F1396" t="str">
        <f>CSV!K1395</f>
        <v/>
      </c>
      <c r="G1396" t="str">
        <f>CSV!L1395</f>
        <v/>
      </c>
      <c r="H1396" t="str">
        <f>IFERROR(VLOOKUP(G1396,Sheet3!B:C,2,0),"")</f>
        <v/>
      </c>
      <c r="I1396">
        <v>8</v>
      </c>
      <c r="K1396" t="e">
        <f>VLOOKUP(G1396,Sheet3!B:E,4,0)</f>
        <v>#N/A</v>
      </c>
      <c r="O1396" s="9" t="e">
        <f t="shared" si="21"/>
        <v>#N/A</v>
      </c>
      <c r="P1396" s="10" t="e">
        <f>VLOOKUP(C1396,DE_PARA!H:I,2,0)</f>
        <v>#N/A</v>
      </c>
      <c r="Q1396" s="10" t="e">
        <f>VLOOKUP(F1396,'BASE CONTATOS'!C:D,2,0)</f>
        <v>#N/A</v>
      </c>
    </row>
    <row r="1397" spans="2:17" x14ac:dyDescent="0.3">
      <c r="B1397" t="str">
        <f>CSV!M1396</f>
        <v/>
      </c>
      <c r="C1397" t="str">
        <f>CSV!O1396</f>
        <v/>
      </c>
      <c r="D1397" s="6" t="e">
        <f>CSV!P1396</f>
        <v>#VALUE!</v>
      </c>
      <c r="F1397" t="str">
        <f>CSV!K1396</f>
        <v/>
      </c>
      <c r="G1397" t="str">
        <f>CSV!L1396</f>
        <v/>
      </c>
      <c r="H1397" t="str">
        <f>IFERROR(VLOOKUP(G1397,Sheet3!B:C,2,0),"")</f>
        <v/>
      </c>
      <c r="I1397">
        <v>10</v>
      </c>
      <c r="K1397" t="e">
        <f>VLOOKUP(G1397,Sheet3!B:E,4,0)</f>
        <v>#N/A</v>
      </c>
      <c r="O1397" s="9" t="e">
        <f t="shared" si="21"/>
        <v>#N/A</v>
      </c>
      <c r="P1397" s="10" t="e">
        <f>VLOOKUP(C1397,DE_PARA!H:I,2,0)</f>
        <v>#N/A</v>
      </c>
      <c r="Q1397" s="10" t="e">
        <f>VLOOKUP(F1397,'BASE CONTATOS'!C:D,2,0)</f>
        <v>#N/A</v>
      </c>
    </row>
    <row r="1398" spans="2:17" x14ac:dyDescent="0.3">
      <c r="B1398" t="str">
        <f>CSV!M1397</f>
        <v/>
      </c>
      <c r="C1398" t="str">
        <f>CSV!O1397</f>
        <v/>
      </c>
      <c r="D1398" s="6" t="e">
        <f>CSV!P1397</f>
        <v>#VALUE!</v>
      </c>
      <c r="F1398" t="str">
        <f>CSV!K1397</f>
        <v/>
      </c>
      <c r="G1398" t="str">
        <f>CSV!L1397</f>
        <v/>
      </c>
      <c r="H1398" t="str">
        <f>IFERROR(VLOOKUP(G1398,Sheet3!B:C,2,0),"")</f>
        <v/>
      </c>
      <c r="I1398">
        <v>10</v>
      </c>
      <c r="K1398" t="e">
        <f>VLOOKUP(G1398,Sheet3!B:E,4,0)</f>
        <v>#N/A</v>
      </c>
      <c r="O1398" s="9" t="e">
        <f t="shared" si="21"/>
        <v>#N/A</v>
      </c>
      <c r="P1398" s="10" t="e">
        <f>VLOOKUP(C1398,DE_PARA!H:I,2,0)</f>
        <v>#N/A</v>
      </c>
      <c r="Q1398" s="10" t="e">
        <f>VLOOKUP(F1398,'BASE CONTATOS'!C:D,2,0)</f>
        <v>#N/A</v>
      </c>
    </row>
    <row r="1399" spans="2:17" x14ac:dyDescent="0.3">
      <c r="B1399" t="str">
        <f>CSV!M1398</f>
        <v/>
      </c>
      <c r="C1399" t="str">
        <f>CSV!O1398</f>
        <v/>
      </c>
      <c r="D1399" s="6" t="e">
        <f>CSV!P1398</f>
        <v>#VALUE!</v>
      </c>
      <c r="F1399" t="str">
        <f>CSV!K1398</f>
        <v/>
      </c>
      <c r="G1399" t="str">
        <f>CSV!L1398</f>
        <v/>
      </c>
      <c r="H1399" t="str">
        <f>IFERROR(VLOOKUP(G1399,Sheet3!B:C,2,0),"")</f>
        <v/>
      </c>
      <c r="I1399">
        <v>9</v>
      </c>
      <c r="K1399" t="e">
        <f>VLOOKUP(G1399,Sheet3!B:E,4,0)</f>
        <v>#N/A</v>
      </c>
      <c r="O1399" s="9" t="e">
        <f t="shared" si="21"/>
        <v>#N/A</v>
      </c>
      <c r="P1399" s="10" t="e">
        <f>VLOOKUP(C1399,DE_PARA!H:I,2,0)</f>
        <v>#N/A</v>
      </c>
      <c r="Q1399" s="10" t="e">
        <f>VLOOKUP(F1399,'BASE CONTATOS'!C:D,2,0)</f>
        <v>#N/A</v>
      </c>
    </row>
    <row r="1400" spans="2:17" x14ac:dyDescent="0.3">
      <c r="B1400" t="str">
        <f>CSV!M1399</f>
        <v/>
      </c>
      <c r="C1400" t="str">
        <f>CSV!O1399</f>
        <v/>
      </c>
      <c r="D1400" s="6" t="e">
        <f>CSV!P1399</f>
        <v>#VALUE!</v>
      </c>
      <c r="F1400" t="str">
        <f>CSV!K1399</f>
        <v/>
      </c>
      <c r="G1400" t="str">
        <f>CSV!L1399</f>
        <v/>
      </c>
      <c r="H1400" t="str">
        <f>IFERROR(VLOOKUP(G1400,Sheet3!B:C,2,0),"")</f>
        <v/>
      </c>
      <c r="I1400">
        <v>4</v>
      </c>
      <c r="K1400" t="e">
        <f>VLOOKUP(G1400,Sheet3!B:E,4,0)</f>
        <v>#N/A</v>
      </c>
      <c r="O1400" s="9" t="e">
        <f t="shared" si="21"/>
        <v>#N/A</v>
      </c>
      <c r="P1400" s="10" t="e">
        <f>VLOOKUP(C1400,DE_PARA!H:I,2,0)</f>
        <v>#N/A</v>
      </c>
      <c r="Q1400" s="10" t="e">
        <f>VLOOKUP(F1400,'BASE CONTATOS'!C:D,2,0)</f>
        <v>#N/A</v>
      </c>
    </row>
    <row r="1401" spans="2:17" x14ac:dyDescent="0.3">
      <c r="B1401" t="str">
        <f>CSV!M1400</f>
        <v/>
      </c>
      <c r="C1401" t="str">
        <f>CSV!O1400</f>
        <v/>
      </c>
      <c r="D1401" s="6" t="e">
        <f>CSV!P1400</f>
        <v>#VALUE!</v>
      </c>
      <c r="F1401" t="str">
        <f>CSV!K1400</f>
        <v/>
      </c>
      <c r="G1401" t="str">
        <f>CSV!L1400</f>
        <v/>
      </c>
      <c r="H1401" t="str">
        <f>IFERROR(VLOOKUP(G1401,Sheet3!B:C,2,0),"")</f>
        <v/>
      </c>
      <c r="I1401">
        <v>8</v>
      </c>
      <c r="K1401" t="e">
        <f>VLOOKUP(G1401,Sheet3!B:E,4,0)</f>
        <v>#N/A</v>
      </c>
      <c r="O1401" s="9" t="e">
        <f t="shared" si="21"/>
        <v>#N/A</v>
      </c>
      <c r="P1401" s="10" t="e">
        <f>VLOOKUP(C1401,DE_PARA!H:I,2,0)</f>
        <v>#N/A</v>
      </c>
      <c r="Q1401" s="10" t="e">
        <f>VLOOKUP(F1401,'BASE CONTATOS'!C:D,2,0)</f>
        <v>#N/A</v>
      </c>
    </row>
    <row r="1402" spans="2:17" x14ac:dyDescent="0.3">
      <c r="B1402" t="str">
        <f>CSV!M1401</f>
        <v/>
      </c>
      <c r="C1402" t="str">
        <f>CSV!O1401</f>
        <v/>
      </c>
      <c r="D1402" s="6" t="e">
        <f>CSV!P1401</f>
        <v>#VALUE!</v>
      </c>
      <c r="F1402" t="str">
        <f>CSV!K1401</f>
        <v/>
      </c>
      <c r="G1402" t="str">
        <f>CSV!L1401</f>
        <v/>
      </c>
      <c r="H1402" t="str">
        <f>IFERROR(VLOOKUP(G1402,Sheet3!B:C,2,0),"")</f>
        <v/>
      </c>
      <c r="I1402">
        <v>2</v>
      </c>
      <c r="K1402" t="e">
        <f>VLOOKUP(G1402,Sheet3!B:E,4,0)</f>
        <v>#N/A</v>
      </c>
      <c r="O1402" s="9" t="e">
        <f t="shared" si="21"/>
        <v>#N/A</v>
      </c>
      <c r="P1402" s="10" t="e">
        <f>VLOOKUP(C1402,DE_PARA!H:I,2,0)</f>
        <v>#N/A</v>
      </c>
      <c r="Q1402" s="10" t="e">
        <f>VLOOKUP(F1402,'BASE CONTATOS'!C:D,2,0)</f>
        <v>#N/A</v>
      </c>
    </row>
    <row r="1403" spans="2:17" x14ac:dyDescent="0.3">
      <c r="B1403" t="str">
        <f>CSV!M1402</f>
        <v/>
      </c>
      <c r="C1403" t="str">
        <f>CSV!O1402</f>
        <v/>
      </c>
      <c r="D1403" s="6" t="e">
        <f>CSV!P1402</f>
        <v>#VALUE!</v>
      </c>
      <c r="F1403" t="str">
        <f>CSV!K1402</f>
        <v/>
      </c>
      <c r="G1403" t="str">
        <f>CSV!L1402</f>
        <v/>
      </c>
      <c r="H1403" t="str">
        <f>IFERROR(VLOOKUP(G1403,Sheet3!B:C,2,0),"")</f>
        <v/>
      </c>
      <c r="I1403">
        <v>8</v>
      </c>
      <c r="K1403" t="e">
        <f>VLOOKUP(G1403,Sheet3!B:E,4,0)</f>
        <v>#N/A</v>
      </c>
      <c r="O1403" s="9" t="e">
        <f t="shared" si="21"/>
        <v>#N/A</v>
      </c>
      <c r="P1403" s="10" t="e">
        <f>VLOOKUP(C1403,DE_PARA!H:I,2,0)</f>
        <v>#N/A</v>
      </c>
      <c r="Q1403" s="10" t="e">
        <f>VLOOKUP(F1403,'BASE CONTATOS'!C:D,2,0)</f>
        <v>#N/A</v>
      </c>
    </row>
    <row r="1404" spans="2:17" x14ac:dyDescent="0.3">
      <c r="B1404" t="str">
        <f>CSV!M1403</f>
        <v/>
      </c>
      <c r="C1404" t="str">
        <f>CSV!O1403</f>
        <v/>
      </c>
      <c r="D1404" s="6" t="e">
        <f>CSV!P1403</f>
        <v>#VALUE!</v>
      </c>
      <c r="F1404" t="str">
        <f>CSV!K1403</f>
        <v/>
      </c>
      <c r="G1404" t="str">
        <f>CSV!L1403</f>
        <v/>
      </c>
      <c r="H1404" t="str">
        <f>IFERROR(VLOOKUP(G1404,Sheet3!B:C,2,0),"")</f>
        <v/>
      </c>
      <c r="I1404">
        <v>5</v>
      </c>
      <c r="K1404" t="e">
        <f>VLOOKUP(G1404,Sheet3!B:E,4,0)</f>
        <v>#N/A</v>
      </c>
      <c r="O1404" s="9" t="e">
        <f t="shared" si="21"/>
        <v>#N/A</v>
      </c>
      <c r="P1404" s="10" t="e">
        <f>VLOOKUP(C1404,DE_PARA!H:I,2,0)</f>
        <v>#N/A</v>
      </c>
      <c r="Q1404" s="10" t="e">
        <f>VLOOKUP(F1404,'BASE CONTATOS'!C:D,2,0)</f>
        <v>#N/A</v>
      </c>
    </row>
    <row r="1405" spans="2:17" x14ac:dyDescent="0.3">
      <c r="B1405" t="str">
        <f>CSV!M1404</f>
        <v/>
      </c>
      <c r="C1405" t="str">
        <f>CSV!O1404</f>
        <v/>
      </c>
      <c r="D1405" s="6" t="e">
        <f>CSV!P1404</f>
        <v>#VALUE!</v>
      </c>
      <c r="F1405" t="str">
        <f>CSV!K1404</f>
        <v/>
      </c>
      <c r="G1405" t="str">
        <f>CSV!L1404</f>
        <v/>
      </c>
      <c r="H1405" t="str">
        <f>IFERROR(VLOOKUP(G1405,Sheet3!B:C,2,0),"")</f>
        <v/>
      </c>
      <c r="I1405">
        <v>2</v>
      </c>
      <c r="K1405" t="e">
        <f>VLOOKUP(G1405,Sheet3!B:E,4,0)</f>
        <v>#N/A</v>
      </c>
      <c r="O1405" s="9" t="e">
        <f t="shared" si="21"/>
        <v>#N/A</v>
      </c>
      <c r="P1405" s="10" t="e">
        <f>VLOOKUP(C1405,DE_PARA!H:I,2,0)</f>
        <v>#N/A</v>
      </c>
      <c r="Q1405" s="10" t="e">
        <f>VLOOKUP(F1405,'BASE CONTATOS'!C:D,2,0)</f>
        <v>#N/A</v>
      </c>
    </row>
    <row r="1406" spans="2:17" x14ac:dyDescent="0.3">
      <c r="B1406" t="str">
        <f>CSV!M1405</f>
        <v/>
      </c>
      <c r="C1406" t="str">
        <f>CSV!O1405</f>
        <v/>
      </c>
      <c r="D1406" s="6" t="e">
        <f>CSV!P1405</f>
        <v>#VALUE!</v>
      </c>
      <c r="F1406" t="str">
        <f>CSV!K1405</f>
        <v/>
      </c>
      <c r="G1406" t="str">
        <f>CSV!L1405</f>
        <v/>
      </c>
      <c r="H1406" t="str">
        <f>IFERROR(VLOOKUP(G1406,Sheet3!B:C,2,0),"")</f>
        <v/>
      </c>
      <c r="I1406">
        <v>10</v>
      </c>
      <c r="K1406" t="e">
        <f>VLOOKUP(G1406,Sheet3!B:E,4,0)</f>
        <v>#N/A</v>
      </c>
      <c r="O1406" s="9" t="e">
        <f t="shared" si="21"/>
        <v>#N/A</v>
      </c>
      <c r="P1406" s="10" t="e">
        <f>VLOOKUP(C1406,DE_PARA!H:I,2,0)</f>
        <v>#N/A</v>
      </c>
      <c r="Q1406" s="10" t="e">
        <f>VLOOKUP(F1406,'BASE CONTATOS'!C:D,2,0)</f>
        <v>#N/A</v>
      </c>
    </row>
    <row r="1407" spans="2:17" x14ac:dyDescent="0.3">
      <c r="B1407" t="str">
        <f>CSV!M1406</f>
        <v/>
      </c>
      <c r="C1407" t="str">
        <f>CSV!O1406</f>
        <v/>
      </c>
      <c r="D1407" s="6" t="e">
        <f>CSV!P1406</f>
        <v>#VALUE!</v>
      </c>
      <c r="F1407" t="str">
        <f>CSV!K1406</f>
        <v/>
      </c>
      <c r="G1407" t="str">
        <f>CSV!L1406</f>
        <v/>
      </c>
      <c r="H1407" t="str">
        <f>IFERROR(VLOOKUP(G1407,Sheet3!B:C,2,0),"")</f>
        <v/>
      </c>
      <c r="I1407">
        <v>2</v>
      </c>
      <c r="K1407" t="e">
        <f>VLOOKUP(G1407,Sheet3!B:E,4,0)</f>
        <v>#N/A</v>
      </c>
      <c r="O1407" s="9" t="e">
        <f t="shared" si="21"/>
        <v>#N/A</v>
      </c>
      <c r="P1407" s="10" t="e">
        <f>VLOOKUP(C1407,DE_PARA!H:I,2,0)</f>
        <v>#N/A</v>
      </c>
      <c r="Q1407" s="10" t="e">
        <f>VLOOKUP(F1407,'BASE CONTATOS'!C:D,2,0)</f>
        <v>#N/A</v>
      </c>
    </row>
    <row r="1408" spans="2:17" x14ac:dyDescent="0.3">
      <c r="B1408" t="str">
        <f>CSV!M1407</f>
        <v/>
      </c>
      <c r="C1408" t="str">
        <f>CSV!O1407</f>
        <v/>
      </c>
      <c r="D1408" s="6" t="e">
        <f>CSV!P1407</f>
        <v>#VALUE!</v>
      </c>
      <c r="F1408" t="str">
        <f>CSV!K1407</f>
        <v/>
      </c>
      <c r="G1408" t="str">
        <f>CSV!L1407</f>
        <v/>
      </c>
      <c r="H1408" t="str">
        <f>IFERROR(VLOOKUP(G1408,Sheet3!B:C,2,0),"")</f>
        <v/>
      </c>
      <c r="I1408">
        <v>9</v>
      </c>
      <c r="K1408" t="e">
        <f>VLOOKUP(G1408,Sheet3!B:E,4,0)</f>
        <v>#N/A</v>
      </c>
      <c r="O1408" s="9" t="e">
        <f t="shared" si="21"/>
        <v>#N/A</v>
      </c>
      <c r="P1408" s="10" t="e">
        <f>VLOOKUP(C1408,DE_PARA!H:I,2,0)</f>
        <v>#N/A</v>
      </c>
      <c r="Q1408" s="10" t="e">
        <f>VLOOKUP(F1408,'BASE CONTATOS'!C:D,2,0)</f>
        <v>#N/A</v>
      </c>
    </row>
    <row r="1409" spans="2:17" x14ac:dyDescent="0.3">
      <c r="B1409" t="str">
        <f>CSV!M1408</f>
        <v/>
      </c>
      <c r="C1409" t="str">
        <f>CSV!O1408</f>
        <v/>
      </c>
      <c r="D1409" s="6" t="e">
        <f>CSV!P1408</f>
        <v>#VALUE!</v>
      </c>
      <c r="F1409" t="str">
        <f>CSV!K1408</f>
        <v/>
      </c>
      <c r="G1409" t="str">
        <f>CSV!L1408</f>
        <v/>
      </c>
      <c r="H1409" t="str">
        <f>IFERROR(VLOOKUP(G1409,Sheet3!B:C,2,0),"")</f>
        <v/>
      </c>
      <c r="I1409">
        <v>9</v>
      </c>
      <c r="K1409" t="e">
        <f>VLOOKUP(G1409,Sheet3!B:E,4,0)</f>
        <v>#N/A</v>
      </c>
      <c r="O1409" s="9" t="e">
        <f t="shared" si="21"/>
        <v>#N/A</v>
      </c>
      <c r="P1409" s="10" t="e">
        <f>VLOOKUP(C1409,DE_PARA!H:I,2,0)</f>
        <v>#N/A</v>
      </c>
      <c r="Q1409" s="10" t="e">
        <f>VLOOKUP(F1409,'BASE CONTATOS'!C:D,2,0)</f>
        <v>#N/A</v>
      </c>
    </row>
    <row r="1410" spans="2:17" x14ac:dyDescent="0.3">
      <c r="B1410" t="str">
        <f>CSV!M1409</f>
        <v/>
      </c>
      <c r="C1410" t="str">
        <f>CSV!O1409</f>
        <v/>
      </c>
      <c r="D1410" s="6" t="e">
        <f>CSV!P1409</f>
        <v>#VALUE!</v>
      </c>
      <c r="F1410" t="str">
        <f>CSV!K1409</f>
        <v/>
      </c>
      <c r="G1410" t="str">
        <f>CSV!L1409</f>
        <v/>
      </c>
      <c r="H1410" t="str">
        <f>IFERROR(VLOOKUP(G1410,Sheet3!B:C,2,0),"")</f>
        <v/>
      </c>
      <c r="I1410">
        <v>9</v>
      </c>
      <c r="K1410" t="e">
        <f>VLOOKUP(G1410,Sheet3!B:E,4,0)</f>
        <v>#N/A</v>
      </c>
      <c r="O1410" s="9" t="e">
        <f t="shared" si="21"/>
        <v>#N/A</v>
      </c>
      <c r="P1410" s="10" t="e">
        <f>VLOOKUP(C1410,DE_PARA!H:I,2,0)</f>
        <v>#N/A</v>
      </c>
      <c r="Q1410" s="10" t="e">
        <f>VLOOKUP(F1410,'BASE CONTATOS'!C:D,2,0)</f>
        <v>#N/A</v>
      </c>
    </row>
    <row r="1411" spans="2:17" x14ac:dyDescent="0.3">
      <c r="B1411" t="str">
        <f>CSV!M1410</f>
        <v/>
      </c>
      <c r="C1411" t="str">
        <f>CSV!O1410</f>
        <v/>
      </c>
      <c r="D1411" s="6" t="e">
        <f>CSV!P1410</f>
        <v>#VALUE!</v>
      </c>
      <c r="F1411" t="str">
        <f>CSV!K1410</f>
        <v/>
      </c>
      <c r="G1411" t="str">
        <f>CSV!L1410</f>
        <v/>
      </c>
      <c r="H1411" t="str">
        <f>IFERROR(VLOOKUP(G1411,Sheet3!B:C,2,0),"")</f>
        <v/>
      </c>
      <c r="I1411">
        <v>5</v>
      </c>
      <c r="K1411" t="e">
        <f>VLOOKUP(G1411,Sheet3!B:E,4,0)</f>
        <v>#N/A</v>
      </c>
      <c r="O1411" s="9" t="e">
        <f t="shared" ref="O1411:O1474" si="22">IF(K1411&gt;0,K1411,"PENDENTE")</f>
        <v>#N/A</v>
      </c>
      <c r="P1411" s="10" t="e">
        <f>VLOOKUP(C1411,DE_PARA!H:I,2,0)</f>
        <v>#N/A</v>
      </c>
      <c r="Q1411" s="10" t="e">
        <f>VLOOKUP(F1411,'BASE CONTATOS'!C:D,2,0)</f>
        <v>#N/A</v>
      </c>
    </row>
    <row r="1412" spans="2:17" x14ac:dyDescent="0.3">
      <c r="B1412" t="str">
        <f>CSV!M1411</f>
        <v/>
      </c>
      <c r="C1412" t="str">
        <f>CSV!O1411</f>
        <v/>
      </c>
      <c r="D1412" s="6" t="e">
        <f>CSV!P1411</f>
        <v>#VALUE!</v>
      </c>
      <c r="F1412" t="str">
        <f>CSV!K1411</f>
        <v/>
      </c>
      <c r="G1412" t="str">
        <f>CSV!L1411</f>
        <v/>
      </c>
      <c r="H1412" t="str">
        <f>IFERROR(VLOOKUP(G1412,Sheet3!B:C,2,0),"")</f>
        <v/>
      </c>
      <c r="I1412">
        <v>5</v>
      </c>
      <c r="K1412" t="e">
        <f>VLOOKUP(G1412,Sheet3!B:E,4,0)</f>
        <v>#N/A</v>
      </c>
      <c r="O1412" s="9" t="e">
        <f t="shared" si="22"/>
        <v>#N/A</v>
      </c>
      <c r="P1412" s="10" t="e">
        <f>VLOOKUP(C1412,DE_PARA!H:I,2,0)</f>
        <v>#N/A</v>
      </c>
      <c r="Q1412" s="10" t="e">
        <f>VLOOKUP(F1412,'BASE CONTATOS'!C:D,2,0)</f>
        <v>#N/A</v>
      </c>
    </row>
    <row r="1413" spans="2:17" x14ac:dyDescent="0.3">
      <c r="B1413" t="str">
        <f>CSV!M1412</f>
        <v/>
      </c>
      <c r="C1413" t="str">
        <f>CSV!O1412</f>
        <v/>
      </c>
      <c r="D1413" s="6" t="e">
        <f>CSV!P1412</f>
        <v>#VALUE!</v>
      </c>
      <c r="F1413" t="str">
        <f>CSV!K1412</f>
        <v/>
      </c>
      <c r="G1413" t="str">
        <f>CSV!L1412</f>
        <v/>
      </c>
      <c r="H1413" t="str">
        <f>IFERROR(VLOOKUP(G1413,Sheet3!B:C,2,0),"")</f>
        <v/>
      </c>
      <c r="I1413">
        <v>6</v>
      </c>
      <c r="K1413" t="e">
        <f>VLOOKUP(G1413,Sheet3!B:E,4,0)</f>
        <v>#N/A</v>
      </c>
      <c r="O1413" s="9" t="e">
        <f t="shared" si="22"/>
        <v>#N/A</v>
      </c>
      <c r="P1413" s="10" t="e">
        <f>VLOOKUP(C1413,DE_PARA!H:I,2,0)</f>
        <v>#N/A</v>
      </c>
      <c r="Q1413" s="10" t="e">
        <f>VLOOKUP(F1413,'BASE CONTATOS'!C:D,2,0)</f>
        <v>#N/A</v>
      </c>
    </row>
    <row r="1414" spans="2:17" x14ac:dyDescent="0.3">
      <c r="B1414" t="str">
        <f>CSV!M1413</f>
        <v/>
      </c>
      <c r="C1414" t="str">
        <f>CSV!O1413</f>
        <v/>
      </c>
      <c r="D1414" s="6" t="e">
        <f>CSV!P1413</f>
        <v>#VALUE!</v>
      </c>
      <c r="F1414" t="str">
        <f>CSV!K1413</f>
        <v/>
      </c>
      <c r="G1414" t="str">
        <f>CSV!L1413</f>
        <v/>
      </c>
      <c r="H1414" t="str">
        <f>IFERROR(VLOOKUP(G1414,Sheet3!B:C,2,0),"")</f>
        <v/>
      </c>
      <c r="I1414">
        <v>6</v>
      </c>
      <c r="K1414" t="e">
        <f>VLOOKUP(G1414,Sheet3!B:E,4,0)</f>
        <v>#N/A</v>
      </c>
      <c r="O1414" s="9" t="e">
        <f t="shared" si="22"/>
        <v>#N/A</v>
      </c>
      <c r="P1414" s="10" t="e">
        <f>VLOOKUP(C1414,DE_PARA!H:I,2,0)</f>
        <v>#N/A</v>
      </c>
      <c r="Q1414" s="10" t="e">
        <f>VLOOKUP(F1414,'BASE CONTATOS'!C:D,2,0)</f>
        <v>#N/A</v>
      </c>
    </row>
    <row r="1415" spans="2:17" x14ac:dyDescent="0.3">
      <c r="B1415" t="str">
        <f>CSV!M1414</f>
        <v/>
      </c>
      <c r="C1415" t="str">
        <f>CSV!O1414</f>
        <v/>
      </c>
      <c r="D1415" s="6" t="e">
        <f>CSV!P1414</f>
        <v>#VALUE!</v>
      </c>
      <c r="F1415" t="str">
        <f>CSV!K1414</f>
        <v/>
      </c>
      <c r="G1415" t="str">
        <f>CSV!L1414</f>
        <v/>
      </c>
      <c r="H1415" t="str">
        <f>IFERROR(VLOOKUP(G1415,Sheet3!B:C,2,0),"")</f>
        <v/>
      </c>
      <c r="I1415">
        <v>9</v>
      </c>
      <c r="K1415" t="e">
        <f>VLOOKUP(G1415,Sheet3!B:E,4,0)</f>
        <v>#N/A</v>
      </c>
      <c r="O1415" s="9" t="e">
        <f t="shared" si="22"/>
        <v>#N/A</v>
      </c>
      <c r="P1415" s="10" t="e">
        <f>VLOOKUP(C1415,DE_PARA!H:I,2,0)</f>
        <v>#N/A</v>
      </c>
      <c r="Q1415" s="10" t="e">
        <f>VLOOKUP(F1415,'BASE CONTATOS'!C:D,2,0)</f>
        <v>#N/A</v>
      </c>
    </row>
    <row r="1416" spans="2:17" x14ac:dyDescent="0.3">
      <c r="B1416" t="str">
        <f>CSV!M1415</f>
        <v/>
      </c>
      <c r="C1416" t="str">
        <f>CSV!O1415</f>
        <v/>
      </c>
      <c r="D1416" s="6" t="e">
        <f>CSV!P1415</f>
        <v>#VALUE!</v>
      </c>
      <c r="F1416" t="str">
        <f>CSV!K1415</f>
        <v/>
      </c>
      <c r="G1416" t="str">
        <f>CSV!L1415</f>
        <v/>
      </c>
      <c r="H1416" t="str">
        <f>IFERROR(VLOOKUP(G1416,Sheet3!B:C,2,0),"")</f>
        <v/>
      </c>
      <c r="I1416">
        <v>1</v>
      </c>
      <c r="K1416" t="e">
        <f>VLOOKUP(G1416,Sheet3!B:E,4,0)</f>
        <v>#N/A</v>
      </c>
      <c r="O1416" s="9" t="e">
        <f t="shared" si="22"/>
        <v>#N/A</v>
      </c>
      <c r="P1416" s="10" t="e">
        <f>VLOOKUP(C1416,DE_PARA!H:I,2,0)</f>
        <v>#N/A</v>
      </c>
      <c r="Q1416" s="10" t="e">
        <f>VLOOKUP(F1416,'BASE CONTATOS'!C:D,2,0)</f>
        <v>#N/A</v>
      </c>
    </row>
    <row r="1417" spans="2:17" x14ac:dyDescent="0.3">
      <c r="B1417" t="str">
        <f>CSV!M1416</f>
        <v/>
      </c>
      <c r="C1417" t="str">
        <f>CSV!O1416</f>
        <v/>
      </c>
      <c r="D1417" s="6" t="e">
        <f>CSV!P1416</f>
        <v>#VALUE!</v>
      </c>
      <c r="F1417" t="str">
        <f>CSV!K1416</f>
        <v/>
      </c>
      <c r="G1417" t="str">
        <f>CSV!L1416</f>
        <v/>
      </c>
      <c r="H1417" t="str">
        <f>IFERROR(VLOOKUP(G1417,Sheet3!B:C,2,0),"")</f>
        <v/>
      </c>
      <c r="I1417">
        <v>5</v>
      </c>
      <c r="K1417" t="e">
        <f>VLOOKUP(G1417,Sheet3!B:E,4,0)</f>
        <v>#N/A</v>
      </c>
      <c r="O1417" s="9" t="e">
        <f t="shared" si="22"/>
        <v>#N/A</v>
      </c>
      <c r="P1417" s="10" t="e">
        <f>VLOOKUP(C1417,DE_PARA!H:I,2,0)</f>
        <v>#N/A</v>
      </c>
      <c r="Q1417" s="10" t="e">
        <f>VLOOKUP(F1417,'BASE CONTATOS'!C:D,2,0)</f>
        <v>#N/A</v>
      </c>
    </row>
    <row r="1418" spans="2:17" x14ac:dyDescent="0.3">
      <c r="B1418" t="str">
        <f>CSV!M1417</f>
        <v/>
      </c>
      <c r="C1418" t="str">
        <f>CSV!O1417</f>
        <v/>
      </c>
      <c r="D1418" s="6" t="e">
        <f>CSV!P1417</f>
        <v>#VALUE!</v>
      </c>
      <c r="F1418" t="str">
        <f>CSV!K1417</f>
        <v/>
      </c>
      <c r="G1418" t="str">
        <f>CSV!L1417</f>
        <v/>
      </c>
      <c r="H1418" t="str">
        <f>IFERROR(VLOOKUP(G1418,Sheet3!B:C,2,0),"")</f>
        <v/>
      </c>
      <c r="I1418">
        <v>10</v>
      </c>
      <c r="K1418" t="e">
        <f>VLOOKUP(G1418,Sheet3!B:E,4,0)</f>
        <v>#N/A</v>
      </c>
      <c r="O1418" s="9" t="e">
        <f t="shared" si="22"/>
        <v>#N/A</v>
      </c>
      <c r="P1418" s="10" t="e">
        <f>VLOOKUP(C1418,DE_PARA!H:I,2,0)</f>
        <v>#N/A</v>
      </c>
      <c r="Q1418" s="10" t="e">
        <f>VLOOKUP(F1418,'BASE CONTATOS'!C:D,2,0)</f>
        <v>#N/A</v>
      </c>
    </row>
    <row r="1419" spans="2:17" x14ac:dyDescent="0.3">
      <c r="B1419" t="str">
        <f>CSV!M1418</f>
        <v/>
      </c>
      <c r="C1419" t="str">
        <f>CSV!O1418</f>
        <v/>
      </c>
      <c r="D1419" s="6" t="e">
        <f>CSV!P1418</f>
        <v>#VALUE!</v>
      </c>
      <c r="F1419" t="str">
        <f>CSV!K1418</f>
        <v/>
      </c>
      <c r="G1419" t="str">
        <f>CSV!L1418</f>
        <v/>
      </c>
      <c r="H1419" t="str">
        <f>IFERROR(VLOOKUP(G1419,Sheet3!B:C,2,0),"")</f>
        <v/>
      </c>
      <c r="I1419">
        <v>5</v>
      </c>
      <c r="K1419" t="e">
        <f>VLOOKUP(G1419,Sheet3!B:E,4,0)</f>
        <v>#N/A</v>
      </c>
      <c r="O1419" s="9" t="e">
        <f t="shared" si="22"/>
        <v>#N/A</v>
      </c>
      <c r="P1419" s="10" t="e">
        <f>VLOOKUP(C1419,DE_PARA!H:I,2,0)</f>
        <v>#N/A</v>
      </c>
      <c r="Q1419" s="10" t="e">
        <f>VLOOKUP(F1419,'BASE CONTATOS'!C:D,2,0)</f>
        <v>#N/A</v>
      </c>
    </row>
    <row r="1420" spans="2:17" x14ac:dyDescent="0.3">
      <c r="B1420" t="str">
        <f>CSV!M1419</f>
        <v/>
      </c>
      <c r="C1420" t="str">
        <f>CSV!O1419</f>
        <v/>
      </c>
      <c r="D1420" s="6" t="e">
        <f>CSV!P1419</f>
        <v>#VALUE!</v>
      </c>
      <c r="F1420" t="str">
        <f>CSV!K1419</f>
        <v/>
      </c>
      <c r="G1420" t="str">
        <f>CSV!L1419</f>
        <v/>
      </c>
      <c r="H1420" t="str">
        <f>IFERROR(VLOOKUP(G1420,Sheet3!B:C,2,0),"")</f>
        <v/>
      </c>
      <c r="I1420">
        <v>8</v>
      </c>
      <c r="K1420" t="e">
        <f>VLOOKUP(G1420,Sheet3!B:E,4,0)</f>
        <v>#N/A</v>
      </c>
      <c r="O1420" s="9" t="e">
        <f t="shared" si="22"/>
        <v>#N/A</v>
      </c>
      <c r="P1420" s="10" t="e">
        <f>VLOOKUP(C1420,DE_PARA!H:I,2,0)</f>
        <v>#N/A</v>
      </c>
      <c r="Q1420" s="10" t="e">
        <f>VLOOKUP(F1420,'BASE CONTATOS'!C:D,2,0)</f>
        <v>#N/A</v>
      </c>
    </row>
    <row r="1421" spans="2:17" x14ac:dyDescent="0.3">
      <c r="B1421" t="str">
        <f>CSV!M1420</f>
        <v/>
      </c>
      <c r="C1421" t="str">
        <f>CSV!O1420</f>
        <v/>
      </c>
      <c r="D1421" s="6" t="e">
        <f>CSV!P1420</f>
        <v>#VALUE!</v>
      </c>
      <c r="F1421" t="str">
        <f>CSV!K1420</f>
        <v/>
      </c>
      <c r="G1421" t="str">
        <f>CSV!L1420</f>
        <v/>
      </c>
      <c r="H1421" t="str">
        <f>IFERROR(VLOOKUP(G1421,Sheet3!B:C,2,0),"")</f>
        <v/>
      </c>
      <c r="I1421">
        <v>3</v>
      </c>
      <c r="K1421" t="e">
        <f>VLOOKUP(G1421,Sheet3!B:E,4,0)</f>
        <v>#N/A</v>
      </c>
      <c r="O1421" s="9" t="e">
        <f t="shared" si="22"/>
        <v>#N/A</v>
      </c>
      <c r="P1421" s="10" t="e">
        <f>VLOOKUP(C1421,DE_PARA!H:I,2,0)</f>
        <v>#N/A</v>
      </c>
      <c r="Q1421" s="10" t="e">
        <f>VLOOKUP(F1421,'BASE CONTATOS'!C:D,2,0)</f>
        <v>#N/A</v>
      </c>
    </row>
    <row r="1422" spans="2:17" x14ac:dyDescent="0.3">
      <c r="B1422" t="str">
        <f>CSV!M1421</f>
        <v/>
      </c>
      <c r="C1422" t="str">
        <f>CSV!O1421</f>
        <v/>
      </c>
      <c r="D1422" s="6" t="e">
        <f>CSV!P1421</f>
        <v>#VALUE!</v>
      </c>
      <c r="F1422" t="str">
        <f>CSV!K1421</f>
        <v/>
      </c>
      <c r="G1422" t="str">
        <f>CSV!L1421</f>
        <v/>
      </c>
      <c r="H1422" t="str">
        <f>IFERROR(VLOOKUP(G1422,Sheet3!B:C,2,0),"")</f>
        <v/>
      </c>
      <c r="I1422">
        <v>8</v>
      </c>
      <c r="K1422" t="e">
        <f>VLOOKUP(G1422,Sheet3!B:E,4,0)</f>
        <v>#N/A</v>
      </c>
      <c r="O1422" s="9" t="e">
        <f t="shared" si="22"/>
        <v>#N/A</v>
      </c>
      <c r="P1422" s="10" t="e">
        <f>VLOOKUP(C1422,DE_PARA!H:I,2,0)</f>
        <v>#N/A</v>
      </c>
      <c r="Q1422" s="10" t="e">
        <f>VLOOKUP(F1422,'BASE CONTATOS'!C:D,2,0)</f>
        <v>#N/A</v>
      </c>
    </row>
    <row r="1423" spans="2:17" x14ac:dyDescent="0.3">
      <c r="B1423" t="str">
        <f>CSV!M1422</f>
        <v/>
      </c>
      <c r="C1423" t="str">
        <f>CSV!O1422</f>
        <v/>
      </c>
      <c r="D1423" s="6" t="e">
        <f>CSV!P1422</f>
        <v>#VALUE!</v>
      </c>
      <c r="F1423" t="str">
        <f>CSV!K1422</f>
        <v/>
      </c>
      <c r="G1423" t="str">
        <f>CSV!L1422</f>
        <v/>
      </c>
      <c r="H1423" t="str">
        <f>IFERROR(VLOOKUP(G1423,Sheet3!B:C,2,0),"")</f>
        <v/>
      </c>
      <c r="I1423">
        <v>2</v>
      </c>
      <c r="K1423" t="e">
        <f>VLOOKUP(G1423,Sheet3!B:E,4,0)</f>
        <v>#N/A</v>
      </c>
      <c r="O1423" s="9" t="e">
        <f t="shared" si="22"/>
        <v>#N/A</v>
      </c>
      <c r="P1423" s="10" t="e">
        <f>VLOOKUP(C1423,DE_PARA!H:I,2,0)</f>
        <v>#N/A</v>
      </c>
      <c r="Q1423" s="10" t="e">
        <f>VLOOKUP(F1423,'BASE CONTATOS'!C:D,2,0)</f>
        <v>#N/A</v>
      </c>
    </row>
    <row r="1424" spans="2:17" x14ac:dyDescent="0.3">
      <c r="B1424" t="str">
        <f>CSV!M1423</f>
        <v/>
      </c>
      <c r="C1424" t="str">
        <f>CSV!O1423</f>
        <v/>
      </c>
      <c r="D1424" s="6" t="e">
        <f>CSV!P1423</f>
        <v>#VALUE!</v>
      </c>
      <c r="F1424" t="str">
        <f>CSV!K1423</f>
        <v/>
      </c>
      <c r="G1424" t="str">
        <f>CSV!L1423</f>
        <v/>
      </c>
      <c r="H1424" t="str">
        <f>IFERROR(VLOOKUP(G1424,Sheet3!B:C,2,0),"")</f>
        <v/>
      </c>
      <c r="I1424">
        <v>2</v>
      </c>
      <c r="K1424" t="e">
        <f>VLOOKUP(G1424,Sheet3!B:E,4,0)</f>
        <v>#N/A</v>
      </c>
      <c r="O1424" s="9" t="e">
        <f t="shared" si="22"/>
        <v>#N/A</v>
      </c>
      <c r="P1424" s="10" t="e">
        <f>VLOOKUP(C1424,DE_PARA!H:I,2,0)</f>
        <v>#N/A</v>
      </c>
      <c r="Q1424" s="10" t="e">
        <f>VLOOKUP(F1424,'BASE CONTATOS'!C:D,2,0)</f>
        <v>#N/A</v>
      </c>
    </row>
    <row r="1425" spans="2:17" x14ac:dyDescent="0.3">
      <c r="B1425" t="str">
        <f>CSV!M1424</f>
        <v/>
      </c>
      <c r="C1425" t="str">
        <f>CSV!O1424</f>
        <v/>
      </c>
      <c r="D1425" s="6" t="e">
        <f>CSV!P1424</f>
        <v>#VALUE!</v>
      </c>
      <c r="F1425" t="str">
        <f>CSV!K1424</f>
        <v/>
      </c>
      <c r="G1425" t="str">
        <f>CSV!L1424</f>
        <v/>
      </c>
      <c r="H1425" t="str">
        <f>IFERROR(VLOOKUP(G1425,Sheet3!B:C,2,0),"")</f>
        <v/>
      </c>
      <c r="I1425">
        <v>4</v>
      </c>
      <c r="K1425" t="e">
        <f>VLOOKUP(G1425,Sheet3!B:E,4,0)</f>
        <v>#N/A</v>
      </c>
      <c r="O1425" s="9" t="e">
        <f t="shared" si="22"/>
        <v>#N/A</v>
      </c>
      <c r="P1425" s="10" t="e">
        <f>VLOOKUP(C1425,DE_PARA!H:I,2,0)</f>
        <v>#N/A</v>
      </c>
      <c r="Q1425" s="10" t="e">
        <f>VLOOKUP(F1425,'BASE CONTATOS'!C:D,2,0)</f>
        <v>#N/A</v>
      </c>
    </row>
    <row r="1426" spans="2:17" x14ac:dyDescent="0.3">
      <c r="B1426" t="str">
        <f>CSV!M1425</f>
        <v/>
      </c>
      <c r="C1426" t="str">
        <f>CSV!O1425</f>
        <v/>
      </c>
      <c r="D1426" s="6" t="e">
        <f>CSV!P1425</f>
        <v>#VALUE!</v>
      </c>
      <c r="F1426" t="str">
        <f>CSV!K1425</f>
        <v/>
      </c>
      <c r="G1426" t="str">
        <f>CSV!L1425</f>
        <v/>
      </c>
      <c r="H1426" t="str">
        <f>IFERROR(VLOOKUP(G1426,Sheet3!B:C,2,0),"")</f>
        <v/>
      </c>
      <c r="I1426">
        <v>9</v>
      </c>
      <c r="K1426" t="e">
        <f>VLOOKUP(G1426,Sheet3!B:E,4,0)</f>
        <v>#N/A</v>
      </c>
      <c r="O1426" s="9" t="e">
        <f t="shared" si="22"/>
        <v>#N/A</v>
      </c>
      <c r="P1426" s="10" t="e">
        <f>VLOOKUP(C1426,DE_PARA!H:I,2,0)</f>
        <v>#N/A</v>
      </c>
      <c r="Q1426" s="10" t="e">
        <f>VLOOKUP(F1426,'BASE CONTATOS'!C:D,2,0)</f>
        <v>#N/A</v>
      </c>
    </row>
    <row r="1427" spans="2:17" x14ac:dyDescent="0.3">
      <c r="B1427" t="str">
        <f>CSV!M1426</f>
        <v/>
      </c>
      <c r="C1427" t="str">
        <f>CSV!O1426</f>
        <v/>
      </c>
      <c r="D1427" s="6" t="e">
        <f>CSV!P1426</f>
        <v>#VALUE!</v>
      </c>
      <c r="F1427" t="str">
        <f>CSV!K1426</f>
        <v/>
      </c>
      <c r="G1427" t="str">
        <f>CSV!L1426</f>
        <v/>
      </c>
      <c r="H1427" t="str">
        <f>IFERROR(VLOOKUP(G1427,Sheet3!B:C,2,0),"")</f>
        <v/>
      </c>
      <c r="I1427">
        <v>2</v>
      </c>
      <c r="K1427" t="e">
        <f>VLOOKUP(G1427,Sheet3!B:E,4,0)</f>
        <v>#N/A</v>
      </c>
      <c r="O1427" s="9" t="e">
        <f t="shared" si="22"/>
        <v>#N/A</v>
      </c>
      <c r="P1427" s="10" t="e">
        <f>VLOOKUP(C1427,DE_PARA!H:I,2,0)</f>
        <v>#N/A</v>
      </c>
      <c r="Q1427" s="10" t="e">
        <f>VLOOKUP(F1427,'BASE CONTATOS'!C:D,2,0)</f>
        <v>#N/A</v>
      </c>
    </row>
    <row r="1428" spans="2:17" x14ac:dyDescent="0.3">
      <c r="B1428" t="str">
        <f>CSV!M1427</f>
        <v/>
      </c>
      <c r="C1428" t="str">
        <f>CSV!O1427</f>
        <v/>
      </c>
      <c r="D1428" s="6" t="e">
        <f>CSV!P1427</f>
        <v>#VALUE!</v>
      </c>
      <c r="F1428" t="str">
        <f>CSV!K1427</f>
        <v/>
      </c>
      <c r="G1428" t="str">
        <f>CSV!L1427</f>
        <v/>
      </c>
      <c r="H1428" t="str">
        <f>IFERROR(VLOOKUP(G1428,Sheet3!B:C,2,0),"")</f>
        <v/>
      </c>
      <c r="I1428">
        <v>5</v>
      </c>
      <c r="K1428" t="e">
        <f>VLOOKUP(G1428,Sheet3!B:E,4,0)</f>
        <v>#N/A</v>
      </c>
      <c r="O1428" s="9" t="e">
        <f t="shared" si="22"/>
        <v>#N/A</v>
      </c>
      <c r="P1428" s="10" t="e">
        <f>VLOOKUP(C1428,DE_PARA!H:I,2,0)</f>
        <v>#N/A</v>
      </c>
      <c r="Q1428" s="10" t="e">
        <f>VLOOKUP(F1428,'BASE CONTATOS'!C:D,2,0)</f>
        <v>#N/A</v>
      </c>
    </row>
    <row r="1429" spans="2:17" x14ac:dyDescent="0.3">
      <c r="B1429" t="str">
        <f>CSV!M1428</f>
        <v/>
      </c>
      <c r="C1429" t="str">
        <f>CSV!O1428</f>
        <v/>
      </c>
      <c r="D1429" s="6" t="e">
        <f>CSV!P1428</f>
        <v>#VALUE!</v>
      </c>
      <c r="F1429" t="str">
        <f>CSV!K1428</f>
        <v/>
      </c>
      <c r="G1429" t="str">
        <f>CSV!L1428</f>
        <v/>
      </c>
      <c r="H1429" t="str">
        <f>IFERROR(VLOOKUP(G1429,Sheet3!B:C,2,0),"")</f>
        <v/>
      </c>
      <c r="I1429">
        <v>10</v>
      </c>
      <c r="K1429" t="e">
        <f>VLOOKUP(G1429,Sheet3!B:E,4,0)</f>
        <v>#N/A</v>
      </c>
      <c r="O1429" s="9" t="e">
        <f t="shared" si="22"/>
        <v>#N/A</v>
      </c>
      <c r="P1429" s="10" t="e">
        <f>VLOOKUP(C1429,DE_PARA!H:I,2,0)</f>
        <v>#N/A</v>
      </c>
      <c r="Q1429" s="10" t="e">
        <f>VLOOKUP(F1429,'BASE CONTATOS'!C:D,2,0)</f>
        <v>#N/A</v>
      </c>
    </row>
    <row r="1430" spans="2:17" x14ac:dyDescent="0.3">
      <c r="B1430" t="str">
        <f>CSV!M1429</f>
        <v/>
      </c>
      <c r="C1430" t="str">
        <f>CSV!O1429</f>
        <v/>
      </c>
      <c r="D1430" s="6" t="e">
        <f>CSV!P1429</f>
        <v>#VALUE!</v>
      </c>
      <c r="F1430" t="str">
        <f>CSV!K1429</f>
        <v/>
      </c>
      <c r="G1430" t="str">
        <f>CSV!L1429</f>
        <v/>
      </c>
      <c r="H1430" t="str">
        <f>IFERROR(VLOOKUP(G1430,Sheet3!B:C,2,0),"")</f>
        <v/>
      </c>
      <c r="I1430">
        <v>5</v>
      </c>
      <c r="K1430" t="e">
        <f>VLOOKUP(G1430,Sheet3!B:E,4,0)</f>
        <v>#N/A</v>
      </c>
      <c r="O1430" s="9" t="e">
        <f t="shared" si="22"/>
        <v>#N/A</v>
      </c>
      <c r="P1430" s="10" t="e">
        <f>VLOOKUP(C1430,DE_PARA!H:I,2,0)</f>
        <v>#N/A</v>
      </c>
      <c r="Q1430" s="10" t="e">
        <f>VLOOKUP(F1430,'BASE CONTATOS'!C:D,2,0)</f>
        <v>#N/A</v>
      </c>
    </row>
    <row r="1431" spans="2:17" x14ac:dyDescent="0.3">
      <c r="B1431" t="str">
        <f>CSV!M1430</f>
        <v/>
      </c>
      <c r="C1431" t="str">
        <f>CSV!O1430</f>
        <v/>
      </c>
      <c r="D1431" s="6" t="e">
        <f>CSV!P1430</f>
        <v>#VALUE!</v>
      </c>
      <c r="F1431" t="str">
        <f>CSV!K1430</f>
        <v/>
      </c>
      <c r="G1431" t="str">
        <f>CSV!L1430</f>
        <v/>
      </c>
      <c r="H1431" t="str">
        <f>IFERROR(VLOOKUP(G1431,Sheet3!B:C,2,0),"")</f>
        <v/>
      </c>
      <c r="I1431">
        <v>6</v>
      </c>
      <c r="K1431" t="e">
        <f>VLOOKUP(G1431,Sheet3!B:E,4,0)</f>
        <v>#N/A</v>
      </c>
      <c r="O1431" s="9" t="e">
        <f t="shared" si="22"/>
        <v>#N/A</v>
      </c>
      <c r="P1431" s="10" t="e">
        <f>VLOOKUP(C1431,DE_PARA!H:I,2,0)</f>
        <v>#N/A</v>
      </c>
      <c r="Q1431" s="10" t="e">
        <f>VLOOKUP(F1431,'BASE CONTATOS'!C:D,2,0)</f>
        <v>#N/A</v>
      </c>
    </row>
    <row r="1432" spans="2:17" x14ac:dyDescent="0.3">
      <c r="B1432" t="str">
        <f>CSV!M1431</f>
        <v/>
      </c>
      <c r="C1432" t="str">
        <f>CSV!O1431</f>
        <v/>
      </c>
      <c r="D1432" s="6" t="e">
        <f>CSV!P1431</f>
        <v>#VALUE!</v>
      </c>
      <c r="F1432" t="str">
        <f>CSV!K1431</f>
        <v/>
      </c>
      <c r="G1432" t="str">
        <f>CSV!L1431</f>
        <v/>
      </c>
      <c r="H1432" t="str">
        <f>IFERROR(VLOOKUP(G1432,Sheet3!B:C,2,0),"")</f>
        <v/>
      </c>
      <c r="I1432">
        <v>3</v>
      </c>
      <c r="K1432" t="e">
        <f>VLOOKUP(G1432,Sheet3!B:E,4,0)</f>
        <v>#N/A</v>
      </c>
      <c r="O1432" s="9" t="e">
        <f t="shared" si="22"/>
        <v>#N/A</v>
      </c>
      <c r="P1432" s="10" t="e">
        <f>VLOOKUP(C1432,DE_PARA!H:I,2,0)</f>
        <v>#N/A</v>
      </c>
      <c r="Q1432" s="10" t="e">
        <f>VLOOKUP(F1432,'BASE CONTATOS'!C:D,2,0)</f>
        <v>#N/A</v>
      </c>
    </row>
    <row r="1433" spans="2:17" x14ac:dyDescent="0.3">
      <c r="B1433" t="str">
        <f>CSV!M1432</f>
        <v/>
      </c>
      <c r="C1433" t="str">
        <f>CSV!O1432</f>
        <v/>
      </c>
      <c r="D1433" s="6" t="e">
        <f>CSV!P1432</f>
        <v>#VALUE!</v>
      </c>
      <c r="F1433" t="str">
        <f>CSV!K1432</f>
        <v/>
      </c>
      <c r="G1433" t="str">
        <f>CSV!L1432</f>
        <v/>
      </c>
      <c r="H1433" t="str">
        <f>IFERROR(VLOOKUP(G1433,Sheet3!B:C,2,0),"")</f>
        <v/>
      </c>
      <c r="I1433">
        <v>9</v>
      </c>
      <c r="K1433" t="e">
        <f>VLOOKUP(G1433,Sheet3!B:E,4,0)</f>
        <v>#N/A</v>
      </c>
      <c r="O1433" s="9" t="e">
        <f t="shared" si="22"/>
        <v>#N/A</v>
      </c>
      <c r="P1433" s="10" t="e">
        <f>VLOOKUP(C1433,DE_PARA!H:I,2,0)</f>
        <v>#N/A</v>
      </c>
      <c r="Q1433" s="10" t="e">
        <f>VLOOKUP(F1433,'BASE CONTATOS'!C:D,2,0)</f>
        <v>#N/A</v>
      </c>
    </row>
    <row r="1434" spans="2:17" x14ac:dyDescent="0.3">
      <c r="B1434" t="str">
        <f>CSV!M1433</f>
        <v/>
      </c>
      <c r="C1434" t="str">
        <f>CSV!O1433</f>
        <v/>
      </c>
      <c r="D1434" s="6" t="e">
        <f>CSV!P1433</f>
        <v>#VALUE!</v>
      </c>
      <c r="F1434" t="str">
        <f>CSV!K1433</f>
        <v/>
      </c>
      <c r="G1434" t="str">
        <f>CSV!L1433</f>
        <v/>
      </c>
      <c r="H1434" t="str">
        <f>IFERROR(VLOOKUP(G1434,Sheet3!B:C,2,0),"")</f>
        <v/>
      </c>
      <c r="I1434">
        <v>9</v>
      </c>
      <c r="K1434" t="e">
        <f>VLOOKUP(G1434,Sheet3!B:E,4,0)</f>
        <v>#N/A</v>
      </c>
      <c r="O1434" s="9" t="e">
        <f t="shared" si="22"/>
        <v>#N/A</v>
      </c>
      <c r="P1434" s="10" t="e">
        <f>VLOOKUP(C1434,DE_PARA!H:I,2,0)</f>
        <v>#N/A</v>
      </c>
      <c r="Q1434" s="10" t="e">
        <f>VLOOKUP(F1434,'BASE CONTATOS'!C:D,2,0)</f>
        <v>#N/A</v>
      </c>
    </row>
    <row r="1435" spans="2:17" x14ac:dyDescent="0.3">
      <c r="B1435" t="str">
        <f>CSV!M1434</f>
        <v/>
      </c>
      <c r="C1435" t="str">
        <f>CSV!O1434</f>
        <v/>
      </c>
      <c r="D1435" s="6" t="e">
        <f>CSV!P1434</f>
        <v>#VALUE!</v>
      </c>
      <c r="F1435" t="str">
        <f>CSV!K1434</f>
        <v/>
      </c>
      <c r="G1435" t="str">
        <f>CSV!L1434</f>
        <v/>
      </c>
      <c r="H1435" t="str">
        <f>IFERROR(VLOOKUP(G1435,Sheet3!B:C,2,0),"")</f>
        <v/>
      </c>
      <c r="I1435">
        <v>9</v>
      </c>
      <c r="K1435" t="e">
        <f>VLOOKUP(G1435,Sheet3!B:E,4,0)</f>
        <v>#N/A</v>
      </c>
      <c r="O1435" s="9" t="e">
        <f t="shared" si="22"/>
        <v>#N/A</v>
      </c>
      <c r="P1435" s="10" t="e">
        <f>VLOOKUP(C1435,DE_PARA!H:I,2,0)</f>
        <v>#N/A</v>
      </c>
      <c r="Q1435" s="10" t="e">
        <f>VLOOKUP(F1435,'BASE CONTATOS'!C:D,2,0)</f>
        <v>#N/A</v>
      </c>
    </row>
    <row r="1436" spans="2:17" x14ac:dyDescent="0.3">
      <c r="B1436" t="str">
        <f>CSV!M1435</f>
        <v/>
      </c>
      <c r="C1436" t="str">
        <f>CSV!O1435</f>
        <v/>
      </c>
      <c r="D1436" s="6" t="e">
        <f>CSV!P1435</f>
        <v>#VALUE!</v>
      </c>
      <c r="F1436" t="str">
        <f>CSV!K1435</f>
        <v/>
      </c>
      <c r="G1436" t="str">
        <f>CSV!L1435</f>
        <v/>
      </c>
      <c r="H1436" t="str">
        <f>IFERROR(VLOOKUP(G1436,Sheet3!B:C,2,0),"")</f>
        <v/>
      </c>
      <c r="I1436">
        <v>8</v>
      </c>
      <c r="K1436" t="e">
        <f>VLOOKUP(G1436,Sheet3!B:E,4,0)</f>
        <v>#N/A</v>
      </c>
      <c r="O1436" s="9" t="e">
        <f t="shared" si="22"/>
        <v>#N/A</v>
      </c>
      <c r="P1436" s="10" t="e">
        <f>VLOOKUP(C1436,DE_PARA!H:I,2,0)</f>
        <v>#N/A</v>
      </c>
      <c r="Q1436" s="10" t="e">
        <f>VLOOKUP(F1436,'BASE CONTATOS'!C:D,2,0)</f>
        <v>#N/A</v>
      </c>
    </row>
    <row r="1437" spans="2:17" x14ac:dyDescent="0.3">
      <c r="B1437" t="str">
        <f>CSV!M1436</f>
        <v/>
      </c>
      <c r="C1437" t="str">
        <f>CSV!O1436</f>
        <v/>
      </c>
      <c r="D1437" s="6" t="e">
        <f>CSV!P1436</f>
        <v>#VALUE!</v>
      </c>
      <c r="F1437" t="str">
        <f>CSV!K1436</f>
        <v/>
      </c>
      <c r="G1437" t="str">
        <f>CSV!L1436</f>
        <v/>
      </c>
      <c r="H1437" t="str">
        <f>IFERROR(VLOOKUP(G1437,Sheet3!B:C,2,0),"")</f>
        <v/>
      </c>
      <c r="I1437">
        <v>2</v>
      </c>
      <c r="K1437" t="e">
        <f>VLOOKUP(G1437,Sheet3!B:E,4,0)</f>
        <v>#N/A</v>
      </c>
      <c r="O1437" s="9" t="e">
        <f t="shared" si="22"/>
        <v>#N/A</v>
      </c>
      <c r="P1437" s="10" t="e">
        <f>VLOOKUP(C1437,DE_PARA!H:I,2,0)</f>
        <v>#N/A</v>
      </c>
      <c r="Q1437" s="10" t="e">
        <f>VLOOKUP(F1437,'BASE CONTATOS'!C:D,2,0)</f>
        <v>#N/A</v>
      </c>
    </row>
    <row r="1438" spans="2:17" x14ac:dyDescent="0.3">
      <c r="B1438" t="str">
        <f>CSV!M1437</f>
        <v/>
      </c>
      <c r="C1438" t="str">
        <f>CSV!O1437</f>
        <v/>
      </c>
      <c r="D1438" s="6" t="e">
        <f>CSV!P1437</f>
        <v>#VALUE!</v>
      </c>
      <c r="F1438" t="str">
        <f>CSV!K1437</f>
        <v/>
      </c>
      <c r="G1438" t="str">
        <f>CSV!L1437</f>
        <v/>
      </c>
      <c r="H1438" t="str">
        <f>IFERROR(VLOOKUP(G1438,Sheet3!B:C,2,0),"")</f>
        <v/>
      </c>
      <c r="I1438">
        <v>1</v>
      </c>
      <c r="K1438" t="e">
        <f>VLOOKUP(G1438,Sheet3!B:E,4,0)</f>
        <v>#N/A</v>
      </c>
      <c r="O1438" s="9" t="e">
        <f t="shared" si="22"/>
        <v>#N/A</v>
      </c>
      <c r="P1438" s="10" t="e">
        <f>VLOOKUP(C1438,DE_PARA!H:I,2,0)</f>
        <v>#N/A</v>
      </c>
      <c r="Q1438" s="10" t="e">
        <f>VLOOKUP(F1438,'BASE CONTATOS'!C:D,2,0)</f>
        <v>#N/A</v>
      </c>
    </row>
    <row r="1439" spans="2:17" x14ac:dyDescent="0.3">
      <c r="B1439" t="str">
        <f>CSV!M1438</f>
        <v/>
      </c>
      <c r="C1439" t="str">
        <f>CSV!O1438</f>
        <v/>
      </c>
      <c r="D1439" s="6" t="e">
        <f>CSV!P1438</f>
        <v>#VALUE!</v>
      </c>
      <c r="F1439" t="str">
        <f>CSV!K1438</f>
        <v/>
      </c>
      <c r="G1439" t="str">
        <f>CSV!L1438</f>
        <v/>
      </c>
      <c r="H1439" t="str">
        <f>IFERROR(VLOOKUP(G1439,Sheet3!B:C,2,0),"")</f>
        <v/>
      </c>
      <c r="I1439">
        <v>3</v>
      </c>
      <c r="K1439" t="e">
        <f>VLOOKUP(G1439,Sheet3!B:E,4,0)</f>
        <v>#N/A</v>
      </c>
      <c r="O1439" s="9" t="e">
        <f t="shared" si="22"/>
        <v>#N/A</v>
      </c>
      <c r="P1439" s="10" t="e">
        <f>VLOOKUP(C1439,DE_PARA!H:I,2,0)</f>
        <v>#N/A</v>
      </c>
      <c r="Q1439" s="10" t="e">
        <f>VLOOKUP(F1439,'BASE CONTATOS'!C:D,2,0)</f>
        <v>#N/A</v>
      </c>
    </row>
    <row r="1440" spans="2:17" x14ac:dyDescent="0.3">
      <c r="B1440" t="str">
        <f>CSV!M1439</f>
        <v/>
      </c>
      <c r="C1440" t="str">
        <f>CSV!O1439</f>
        <v/>
      </c>
      <c r="D1440" s="6" t="e">
        <f>CSV!P1439</f>
        <v>#VALUE!</v>
      </c>
      <c r="F1440" t="str">
        <f>CSV!K1439</f>
        <v/>
      </c>
      <c r="G1440" t="str">
        <f>CSV!L1439</f>
        <v/>
      </c>
      <c r="H1440" t="str">
        <f>IFERROR(VLOOKUP(G1440,Sheet3!B:C,2,0),"")</f>
        <v/>
      </c>
      <c r="I1440">
        <v>10</v>
      </c>
      <c r="K1440" t="e">
        <f>VLOOKUP(G1440,Sheet3!B:E,4,0)</f>
        <v>#N/A</v>
      </c>
      <c r="O1440" s="9" t="e">
        <f t="shared" si="22"/>
        <v>#N/A</v>
      </c>
      <c r="P1440" s="10" t="e">
        <f>VLOOKUP(C1440,DE_PARA!H:I,2,0)</f>
        <v>#N/A</v>
      </c>
      <c r="Q1440" s="10" t="e">
        <f>VLOOKUP(F1440,'BASE CONTATOS'!C:D,2,0)</f>
        <v>#N/A</v>
      </c>
    </row>
    <row r="1441" spans="2:17" x14ac:dyDescent="0.3">
      <c r="B1441" t="str">
        <f>CSV!M1440</f>
        <v/>
      </c>
      <c r="C1441" t="str">
        <f>CSV!O1440</f>
        <v/>
      </c>
      <c r="D1441" s="6" t="e">
        <f>CSV!P1440</f>
        <v>#VALUE!</v>
      </c>
      <c r="F1441" t="str">
        <f>CSV!K1440</f>
        <v/>
      </c>
      <c r="G1441" t="str">
        <f>CSV!L1440</f>
        <v/>
      </c>
      <c r="H1441" t="str">
        <f>IFERROR(VLOOKUP(G1441,Sheet3!B:C,2,0),"")</f>
        <v/>
      </c>
      <c r="I1441">
        <v>5</v>
      </c>
      <c r="K1441" t="e">
        <f>VLOOKUP(G1441,Sheet3!B:E,4,0)</f>
        <v>#N/A</v>
      </c>
      <c r="O1441" s="9" t="e">
        <f t="shared" si="22"/>
        <v>#N/A</v>
      </c>
      <c r="P1441" s="10" t="e">
        <f>VLOOKUP(C1441,DE_PARA!H:I,2,0)</f>
        <v>#N/A</v>
      </c>
      <c r="Q1441" s="10" t="e">
        <f>VLOOKUP(F1441,'BASE CONTATOS'!C:D,2,0)</f>
        <v>#N/A</v>
      </c>
    </row>
    <row r="1442" spans="2:17" x14ac:dyDescent="0.3">
      <c r="B1442" t="str">
        <f>CSV!M1441</f>
        <v/>
      </c>
      <c r="C1442" t="str">
        <f>CSV!O1441</f>
        <v/>
      </c>
      <c r="D1442" s="6" t="e">
        <f>CSV!P1441</f>
        <v>#VALUE!</v>
      </c>
      <c r="F1442" t="str">
        <f>CSV!K1441</f>
        <v/>
      </c>
      <c r="G1442" t="str">
        <f>CSV!L1441</f>
        <v/>
      </c>
      <c r="H1442" t="str">
        <f>IFERROR(VLOOKUP(G1442,Sheet3!B:C,2,0),"")</f>
        <v/>
      </c>
      <c r="I1442">
        <v>9</v>
      </c>
      <c r="K1442" t="e">
        <f>VLOOKUP(G1442,Sheet3!B:E,4,0)</f>
        <v>#N/A</v>
      </c>
      <c r="O1442" s="9" t="e">
        <f t="shared" si="22"/>
        <v>#N/A</v>
      </c>
      <c r="P1442" s="10" t="e">
        <f>VLOOKUP(C1442,DE_PARA!H:I,2,0)</f>
        <v>#N/A</v>
      </c>
      <c r="Q1442" s="10" t="e">
        <f>VLOOKUP(F1442,'BASE CONTATOS'!C:D,2,0)</f>
        <v>#N/A</v>
      </c>
    </row>
    <row r="1443" spans="2:17" x14ac:dyDescent="0.3">
      <c r="B1443" t="str">
        <f>CSV!M1442</f>
        <v/>
      </c>
      <c r="C1443" t="str">
        <f>CSV!O1442</f>
        <v/>
      </c>
      <c r="D1443" s="6" t="e">
        <f>CSV!P1442</f>
        <v>#VALUE!</v>
      </c>
      <c r="F1443" t="str">
        <f>CSV!K1442</f>
        <v/>
      </c>
      <c r="G1443" t="str">
        <f>CSV!L1442</f>
        <v/>
      </c>
      <c r="H1443" t="str">
        <f>IFERROR(VLOOKUP(G1443,Sheet3!B:C,2,0),"")</f>
        <v/>
      </c>
      <c r="I1443">
        <v>9</v>
      </c>
      <c r="K1443" t="e">
        <f>VLOOKUP(G1443,Sheet3!B:E,4,0)</f>
        <v>#N/A</v>
      </c>
      <c r="O1443" s="9" t="e">
        <f t="shared" si="22"/>
        <v>#N/A</v>
      </c>
      <c r="P1443" s="10" t="e">
        <f>VLOOKUP(C1443,DE_PARA!H:I,2,0)</f>
        <v>#N/A</v>
      </c>
      <c r="Q1443" s="10" t="e">
        <f>VLOOKUP(F1443,'BASE CONTATOS'!C:D,2,0)</f>
        <v>#N/A</v>
      </c>
    </row>
    <row r="1444" spans="2:17" x14ac:dyDescent="0.3">
      <c r="B1444" t="str">
        <f>CSV!M1443</f>
        <v/>
      </c>
      <c r="C1444" t="str">
        <f>CSV!O1443</f>
        <v/>
      </c>
      <c r="D1444" s="6" t="e">
        <f>CSV!P1443</f>
        <v>#VALUE!</v>
      </c>
      <c r="F1444" t="str">
        <f>CSV!K1443</f>
        <v/>
      </c>
      <c r="G1444" t="str">
        <f>CSV!L1443</f>
        <v/>
      </c>
      <c r="H1444" t="str">
        <f>IFERROR(VLOOKUP(G1444,Sheet3!B:C,2,0),"")</f>
        <v/>
      </c>
      <c r="I1444">
        <v>6</v>
      </c>
      <c r="K1444" t="e">
        <f>VLOOKUP(G1444,Sheet3!B:E,4,0)</f>
        <v>#N/A</v>
      </c>
      <c r="O1444" s="9" t="e">
        <f t="shared" si="22"/>
        <v>#N/A</v>
      </c>
      <c r="P1444" s="10" t="e">
        <f>VLOOKUP(C1444,DE_PARA!H:I,2,0)</f>
        <v>#N/A</v>
      </c>
      <c r="Q1444" s="10" t="e">
        <f>VLOOKUP(F1444,'BASE CONTATOS'!C:D,2,0)</f>
        <v>#N/A</v>
      </c>
    </row>
    <row r="1445" spans="2:17" x14ac:dyDescent="0.3">
      <c r="B1445" t="str">
        <f>CSV!M1444</f>
        <v/>
      </c>
      <c r="C1445" t="str">
        <f>CSV!O1444</f>
        <v/>
      </c>
      <c r="D1445" s="6" t="e">
        <f>CSV!P1444</f>
        <v>#VALUE!</v>
      </c>
      <c r="F1445" t="str">
        <f>CSV!K1444</f>
        <v/>
      </c>
      <c r="G1445" t="str">
        <f>CSV!L1444</f>
        <v/>
      </c>
      <c r="H1445" t="str">
        <f>IFERROR(VLOOKUP(G1445,Sheet3!B:C,2,0),"")</f>
        <v/>
      </c>
      <c r="I1445">
        <v>6</v>
      </c>
      <c r="K1445" t="e">
        <f>VLOOKUP(G1445,Sheet3!B:E,4,0)</f>
        <v>#N/A</v>
      </c>
      <c r="O1445" s="9" t="e">
        <f t="shared" si="22"/>
        <v>#N/A</v>
      </c>
      <c r="P1445" s="10" t="e">
        <f>VLOOKUP(C1445,DE_PARA!H:I,2,0)</f>
        <v>#N/A</v>
      </c>
      <c r="Q1445" s="10" t="e">
        <f>VLOOKUP(F1445,'BASE CONTATOS'!C:D,2,0)</f>
        <v>#N/A</v>
      </c>
    </row>
    <row r="1446" spans="2:17" x14ac:dyDescent="0.3">
      <c r="B1446" t="str">
        <f>CSV!M1445</f>
        <v/>
      </c>
      <c r="C1446" t="str">
        <f>CSV!O1445</f>
        <v/>
      </c>
      <c r="D1446" s="6" t="e">
        <f>CSV!P1445</f>
        <v>#VALUE!</v>
      </c>
      <c r="F1446" t="str">
        <f>CSV!K1445</f>
        <v/>
      </c>
      <c r="G1446" t="str">
        <f>CSV!L1445</f>
        <v/>
      </c>
      <c r="H1446" t="str">
        <f>IFERROR(VLOOKUP(G1446,Sheet3!B:C,2,0),"")</f>
        <v/>
      </c>
      <c r="I1446">
        <v>7</v>
      </c>
      <c r="K1446" t="e">
        <f>VLOOKUP(G1446,Sheet3!B:E,4,0)</f>
        <v>#N/A</v>
      </c>
      <c r="O1446" s="9" t="e">
        <f t="shared" si="22"/>
        <v>#N/A</v>
      </c>
      <c r="P1446" s="10" t="e">
        <f>VLOOKUP(C1446,DE_PARA!H:I,2,0)</f>
        <v>#N/A</v>
      </c>
      <c r="Q1446" s="10" t="e">
        <f>VLOOKUP(F1446,'BASE CONTATOS'!C:D,2,0)</f>
        <v>#N/A</v>
      </c>
    </row>
    <row r="1447" spans="2:17" x14ac:dyDescent="0.3">
      <c r="B1447" t="str">
        <f>CSV!M1446</f>
        <v/>
      </c>
      <c r="C1447" t="str">
        <f>CSV!O1446</f>
        <v/>
      </c>
      <c r="D1447" s="6" t="e">
        <f>CSV!P1446</f>
        <v>#VALUE!</v>
      </c>
      <c r="F1447" t="str">
        <f>CSV!K1446</f>
        <v/>
      </c>
      <c r="G1447" t="str">
        <f>CSV!L1446</f>
        <v/>
      </c>
      <c r="H1447" t="str">
        <f>IFERROR(VLOOKUP(G1447,Sheet3!B:C,2,0),"")</f>
        <v/>
      </c>
      <c r="I1447">
        <v>1</v>
      </c>
      <c r="K1447" t="e">
        <f>VLOOKUP(G1447,Sheet3!B:E,4,0)</f>
        <v>#N/A</v>
      </c>
      <c r="O1447" s="9" t="e">
        <f t="shared" si="22"/>
        <v>#N/A</v>
      </c>
      <c r="P1447" s="10" t="e">
        <f>VLOOKUP(C1447,DE_PARA!H:I,2,0)</f>
        <v>#N/A</v>
      </c>
      <c r="Q1447" s="10" t="e">
        <f>VLOOKUP(F1447,'BASE CONTATOS'!C:D,2,0)</f>
        <v>#N/A</v>
      </c>
    </row>
    <row r="1448" spans="2:17" x14ac:dyDescent="0.3">
      <c r="B1448" t="str">
        <f>CSV!M1447</f>
        <v/>
      </c>
      <c r="C1448" t="str">
        <f>CSV!O1447</f>
        <v/>
      </c>
      <c r="D1448" s="6" t="e">
        <f>CSV!P1447</f>
        <v>#VALUE!</v>
      </c>
      <c r="F1448" t="str">
        <f>CSV!K1447</f>
        <v/>
      </c>
      <c r="G1448" t="str">
        <f>CSV!L1447</f>
        <v/>
      </c>
      <c r="H1448" t="str">
        <f>IFERROR(VLOOKUP(G1448,Sheet3!B:C,2,0),"")</f>
        <v/>
      </c>
      <c r="I1448">
        <v>7</v>
      </c>
      <c r="K1448" t="e">
        <f>VLOOKUP(G1448,Sheet3!B:E,4,0)</f>
        <v>#N/A</v>
      </c>
      <c r="O1448" s="9" t="e">
        <f t="shared" si="22"/>
        <v>#N/A</v>
      </c>
      <c r="P1448" s="10" t="e">
        <f>VLOOKUP(C1448,DE_PARA!H:I,2,0)</f>
        <v>#N/A</v>
      </c>
      <c r="Q1448" s="10" t="e">
        <f>VLOOKUP(F1448,'BASE CONTATOS'!C:D,2,0)</f>
        <v>#N/A</v>
      </c>
    </row>
    <row r="1449" spans="2:17" x14ac:dyDescent="0.3">
      <c r="B1449" t="str">
        <f>CSV!M1448</f>
        <v/>
      </c>
      <c r="C1449" t="str">
        <f>CSV!O1448</f>
        <v/>
      </c>
      <c r="D1449" s="6" t="e">
        <f>CSV!P1448</f>
        <v>#VALUE!</v>
      </c>
      <c r="F1449" t="str">
        <f>CSV!K1448</f>
        <v/>
      </c>
      <c r="G1449" t="str">
        <f>CSV!L1448</f>
        <v/>
      </c>
      <c r="H1449" t="str">
        <f>IFERROR(VLOOKUP(G1449,Sheet3!B:C,2,0),"")</f>
        <v/>
      </c>
      <c r="I1449">
        <v>3</v>
      </c>
      <c r="K1449" t="e">
        <f>VLOOKUP(G1449,Sheet3!B:E,4,0)</f>
        <v>#N/A</v>
      </c>
      <c r="O1449" s="9" t="e">
        <f t="shared" si="22"/>
        <v>#N/A</v>
      </c>
      <c r="P1449" s="10" t="e">
        <f>VLOOKUP(C1449,DE_PARA!H:I,2,0)</f>
        <v>#N/A</v>
      </c>
      <c r="Q1449" s="10" t="e">
        <f>VLOOKUP(F1449,'BASE CONTATOS'!C:D,2,0)</f>
        <v>#N/A</v>
      </c>
    </row>
    <row r="1450" spans="2:17" x14ac:dyDescent="0.3">
      <c r="B1450" t="str">
        <f>CSV!M1449</f>
        <v/>
      </c>
      <c r="C1450" t="str">
        <f>CSV!O1449</f>
        <v/>
      </c>
      <c r="D1450" s="6" t="e">
        <f>CSV!P1449</f>
        <v>#VALUE!</v>
      </c>
      <c r="F1450" t="str">
        <f>CSV!K1449</f>
        <v/>
      </c>
      <c r="G1450" t="str">
        <f>CSV!L1449</f>
        <v/>
      </c>
      <c r="H1450" t="str">
        <f>IFERROR(VLOOKUP(G1450,Sheet3!B:C,2,0),"")</f>
        <v/>
      </c>
      <c r="I1450">
        <v>5</v>
      </c>
      <c r="K1450" t="e">
        <f>VLOOKUP(G1450,Sheet3!B:E,4,0)</f>
        <v>#N/A</v>
      </c>
      <c r="O1450" s="9" t="e">
        <f t="shared" si="22"/>
        <v>#N/A</v>
      </c>
      <c r="P1450" s="10" t="e">
        <f>VLOOKUP(C1450,DE_PARA!H:I,2,0)</f>
        <v>#N/A</v>
      </c>
      <c r="Q1450" s="10" t="e">
        <f>VLOOKUP(F1450,'BASE CONTATOS'!C:D,2,0)</f>
        <v>#N/A</v>
      </c>
    </row>
    <row r="1451" spans="2:17" x14ac:dyDescent="0.3">
      <c r="B1451" t="str">
        <f>CSV!M1450</f>
        <v/>
      </c>
      <c r="C1451" t="str">
        <f>CSV!O1450</f>
        <v/>
      </c>
      <c r="D1451" s="6" t="e">
        <f>CSV!P1450</f>
        <v>#VALUE!</v>
      </c>
      <c r="F1451" t="str">
        <f>CSV!K1450</f>
        <v/>
      </c>
      <c r="G1451" t="str">
        <f>CSV!L1450</f>
        <v/>
      </c>
      <c r="H1451" t="str">
        <f>IFERROR(VLOOKUP(G1451,Sheet3!B:C,2,0),"")</f>
        <v/>
      </c>
      <c r="I1451">
        <v>9</v>
      </c>
      <c r="K1451" t="e">
        <f>VLOOKUP(G1451,Sheet3!B:E,4,0)</f>
        <v>#N/A</v>
      </c>
      <c r="O1451" s="9" t="e">
        <f t="shared" si="22"/>
        <v>#N/A</v>
      </c>
      <c r="P1451" s="10" t="e">
        <f>VLOOKUP(C1451,DE_PARA!H:I,2,0)</f>
        <v>#N/A</v>
      </c>
      <c r="Q1451" s="10" t="e">
        <f>VLOOKUP(F1451,'BASE CONTATOS'!C:D,2,0)</f>
        <v>#N/A</v>
      </c>
    </row>
    <row r="1452" spans="2:17" x14ac:dyDescent="0.3">
      <c r="B1452" t="str">
        <f>CSV!M1451</f>
        <v/>
      </c>
      <c r="C1452" t="str">
        <f>CSV!O1451</f>
        <v/>
      </c>
      <c r="D1452" s="6" t="e">
        <f>CSV!P1451</f>
        <v>#VALUE!</v>
      </c>
      <c r="F1452" t="str">
        <f>CSV!K1451</f>
        <v/>
      </c>
      <c r="G1452" t="str">
        <f>CSV!L1451</f>
        <v/>
      </c>
      <c r="H1452" t="str">
        <f>IFERROR(VLOOKUP(G1452,Sheet3!B:C,2,0),"")</f>
        <v/>
      </c>
      <c r="I1452">
        <v>1</v>
      </c>
      <c r="K1452" t="e">
        <f>VLOOKUP(G1452,Sheet3!B:E,4,0)</f>
        <v>#N/A</v>
      </c>
      <c r="O1452" s="9" t="e">
        <f t="shared" si="22"/>
        <v>#N/A</v>
      </c>
      <c r="P1452" s="10" t="e">
        <f>VLOOKUP(C1452,DE_PARA!H:I,2,0)</f>
        <v>#N/A</v>
      </c>
      <c r="Q1452" s="10" t="e">
        <f>VLOOKUP(F1452,'BASE CONTATOS'!C:D,2,0)</f>
        <v>#N/A</v>
      </c>
    </row>
    <row r="1453" spans="2:17" x14ac:dyDescent="0.3">
      <c r="B1453" t="str">
        <f>CSV!M1452</f>
        <v/>
      </c>
      <c r="C1453" t="str">
        <f>CSV!O1452</f>
        <v/>
      </c>
      <c r="D1453" s="6" t="e">
        <f>CSV!P1452</f>
        <v>#VALUE!</v>
      </c>
      <c r="F1453" t="str">
        <f>CSV!K1452</f>
        <v/>
      </c>
      <c r="G1453" t="str">
        <f>CSV!L1452</f>
        <v/>
      </c>
      <c r="H1453" t="str">
        <f>IFERROR(VLOOKUP(G1453,Sheet3!B:C,2,0),"")</f>
        <v/>
      </c>
      <c r="I1453">
        <v>3</v>
      </c>
      <c r="K1453" t="e">
        <f>VLOOKUP(G1453,Sheet3!B:E,4,0)</f>
        <v>#N/A</v>
      </c>
      <c r="O1453" s="9" t="e">
        <f t="shared" si="22"/>
        <v>#N/A</v>
      </c>
      <c r="P1453" s="10" t="e">
        <f>VLOOKUP(C1453,DE_PARA!H:I,2,0)</f>
        <v>#N/A</v>
      </c>
      <c r="Q1453" s="10" t="e">
        <f>VLOOKUP(F1453,'BASE CONTATOS'!C:D,2,0)</f>
        <v>#N/A</v>
      </c>
    </row>
    <row r="1454" spans="2:17" x14ac:dyDescent="0.3">
      <c r="B1454" t="str">
        <f>CSV!M1453</f>
        <v/>
      </c>
      <c r="C1454" t="str">
        <f>CSV!O1453</f>
        <v/>
      </c>
      <c r="D1454" s="6" t="e">
        <f>CSV!P1453</f>
        <v>#VALUE!</v>
      </c>
      <c r="F1454" t="str">
        <f>CSV!K1453</f>
        <v/>
      </c>
      <c r="G1454" t="str">
        <f>CSV!L1453</f>
        <v/>
      </c>
      <c r="H1454" t="str">
        <f>IFERROR(VLOOKUP(G1454,Sheet3!B:C,2,0),"")</f>
        <v/>
      </c>
      <c r="I1454">
        <v>9</v>
      </c>
      <c r="K1454" t="e">
        <f>VLOOKUP(G1454,Sheet3!B:E,4,0)</f>
        <v>#N/A</v>
      </c>
      <c r="O1454" s="9" t="e">
        <f t="shared" si="22"/>
        <v>#N/A</v>
      </c>
      <c r="P1454" s="10" t="e">
        <f>VLOOKUP(C1454,DE_PARA!H:I,2,0)</f>
        <v>#N/A</v>
      </c>
      <c r="Q1454" s="10" t="e">
        <f>VLOOKUP(F1454,'BASE CONTATOS'!C:D,2,0)</f>
        <v>#N/A</v>
      </c>
    </row>
    <row r="1455" spans="2:17" x14ac:dyDescent="0.3">
      <c r="B1455" t="str">
        <f>CSV!M1454</f>
        <v/>
      </c>
      <c r="C1455" t="str">
        <f>CSV!O1454</f>
        <v/>
      </c>
      <c r="D1455" s="6" t="e">
        <f>CSV!P1454</f>
        <v>#VALUE!</v>
      </c>
      <c r="F1455" t="str">
        <f>CSV!K1454</f>
        <v/>
      </c>
      <c r="G1455" t="str">
        <f>CSV!L1454</f>
        <v/>
      </c>
      <c r="H1455" t="str">
        <f>IFERROR(VLOOKUP(G1455,Sheet3!B:C,2,0),"")</f>
        <v/>
      </c>
      <c r="I1455">
        <v>7</v>
      </c>
      <c r="K1455" t="e">
        <f>VLOOKUP(G1455,Sheet3!B:E,4,0)</f>
        <v>#N/A</v>
      </c>
      <c r="O1455" s="9" t="e">
        <f t="shared" si="22"/>
        <v>#N/A</v>
      </c>
      <c r="P1455" s="10" t="e">
        <f>VLOOKUP(C1455,DE_PARA!H:I,2,0)</f>
        <v>#N/A</v>
      </c>
      <c r="Q1455" s="10" t="e">
        <f>VLOOKUP(F1455,'BASE CONTATOS'!C:D,2,0)</f>
        <v>#N/A</v>
      </c>
    </row>
    <row r="1456" spans="2:17" x14ac:dyDescent="0.3">
      <c r="B1456" t="str">
        <f>CSV!M1455</f>
        <v/>
      </c>
      <c r="C1456" t="str">
        <f>CSV!O1455</f>
        <v/>
      </c>
      <c r="D1456" s="6" t="e">
        <f>CSV!P1455</f>
        <v>#VALUE!</v>
      </c>
      <c r="F1456" t="str">
        <f>CSV!K1455</f>
        <v/>
      </c>
      <c r="G1456" t="str">
        <f>CSV!L1455</f>
        <v/>
      </c>
      <c r="H1456" t="str">
        <f>IFERROR(VLOOKUP(G1456,Sheet3!B:C,2,0),"")</f>
        <v/>
      </c>
      <c r="I1456">
        <v>6</v>
      </c>
      <c r="K1456" t="e">
        <f>VLOOKUP(G1456,Sheet3!B:E,4,0)</f>
        <v>#N/A</v>
      </c>
      <c r="O1456" s="9" t="e">
        <f t="shared" si="22"/>
        <v>#N/A</v>
      </c>
      <c r="P1456" s="10" t="e">
        <f>VLOOKUP(C1456,DE_PARA!H:I,2,0)</f>
        <v>#N/A</v>
      </c>
      <c r="Q1456" s="10" t="e">
        <f>VLOOKUP(F1456,'BASE CONTATOS'!C:D,2,0)</f>
        <v>#N/A</v>
      </c>
    </row>
    <row r="1457" spans="2:17" x14ac:dyDescent="0.3">
      <c r="B1457" t="str">
        <f>CSV!M1456</f>
        <v/>
      </c>
      <c r="C1457" t="str">
        <f>CSV!O1456</f>
        <v/>
      </c>
      <c r="D1457" s="6" t="e">
        <f>CSV!P1456</f>
        <v>#VALUE!</v>
      </c>
      <c r="F1457" t="str">
        <f>CSV!K1456</f>
        <v/>
      </c>
      <c r="G1457" t="str">
        <f>CSV!L1456</f>
        <v/>
      </c>
      <c r="H1457" t="str">
        <f>IFERROR(VLOOKUP(G1457,Sheet3!B:C,2,0),"")</f>
        <v/>
      </c>
      <c r="I1457">
        <v>9</v>
      </c>
      <c r="K1457" t="e">
        <f>VLOOKUP(G1457,Sheet3!B:E,4,0)</f>
        <v>#N/A</v>
      </c>
      <c r="O1457" s="9" t="e">
        <f t="shared" si="22"/>
        <v>#N/A</v>
      </c>
      <c r="P1457" s="10" t="e">
        <f>VLOOKUP(C1457,DE_PARA!H:I,2,0)</f>
        <v>#N/A</v>
      </c>
      <c r="Q1457" s="10" t="e">
        <f>VLOOKUP(F1457,'BASE CONTATOS'!C:D,2,0)</f>
        <v>#N/A</v>
      </c>
    </row>
    <row r="1458" spans="2:17" x14ac:dyDescent="0.3">
      <c r="B1458" t="str">
        <f>CSV!M1457</f>
        <v/>
      </c>
      <c r="C1458" t="str">
        <f>CSV!O1457</f>
        <v/>
      </c>
      <c r="D1458" s="6" t="e">
        <f>CSV!P1457</f>
        <v>#VALUE!</v>
      </c>
      <c r="F1458" t="str">
        <f>CSV!K1457</f>
        <v/>
      </c>
      <c r="G1458" t="str">
        <f>CSV!L1457</f>
        <v/>
      </c>
      <c r="H1458" t="str">
        <f>IFERROR(VLOOKUP(G1458,Sheet3!B:C,2,0),"")</f>
        <v/>
      </c>
      <c r="I1458">
        <v>2</v>
      </c>
      <c r="K1458" t="e">
        <f>VLOOKUP(G1458,Sheet3!B:E,4,0)</f>
        <v>#N/A</v>
      </c>
      <c r="O1458" s="9" t="e">
        <f t="shared" si="22"/>
        <v>#N/A</v>
      </c>
      <c r="P1458" s="10" t="e">
        <f>VLOOKUP(C1458,DE_PARA!H:I,2,0)</f>
        <v>#N/A</v>
      </c>
      <c r="Q1458" s="10" t="e">
        <f>VLOOKUP(F1458,'BASE CONTATOS'!C:D,2,0)</f>
        <v>#N/A</v>
      </c>
    </row>
    <row r="1459" spans="2:17" x14ac:dyDescent="0.3">
      <c r="B1459" t="str">
        <f>CSV!M1458</f>
        <v/>
      </c>
      <c r="C1459" t="str">
        <f>CSV!O1458</f>
        <v/>
      </c>
      <c r="D1459" s="6" t="e">
        <f>CSV!P1458</f>
        <v>#VALUE!</v>
      </c>
      <c r="F1459" t="str">
        <f>CSV!K1458</f>
        <v/>
      </c>
      <c r="G1459" t="str">
        <f>CSV!L1458</f>
        <v/>
      </c>
      <c r="H1459" t="str">
        <f>IFERROR(VLOOKUP(G1459,Sheet3!B:C,2,0),"")</f>
        <v/>
      </c>
      <c r="I1459">
        <v>3</v>
      </c>
      <c r="K1459" t="e">
        <f>VLOOKUP(G1459,Sheet3!B:E,4,0)</f>
        <v>#N/A</v>
      </c>
      <c r="O1459" s="9" t="e">
        <f t="shared" si="22"/>
        <v>#N/A</v>
      </c>
      <c r="P1459" s="10" t="e">
        <f>VLOOKUP(C1459,DE_PARA!H:I,2,0)</f>
        <v>#N/A</v>
      </c>
      <c r="Q1459" s="10" t="e">
        <f>VLOOKUP(F1459,'BASE CONTATOS'!C:D,2,0)</f>
        <v>#N/A</v>
      </c>
    </row>
    <row r="1460" spans="2:17" x14ac:dyDescent="0.3">
      <c r="B1460" t="str">
        <f>CSV!M1459</f>
        <v/>
      </c>
      <c r="C1460" t="str">
        <f>CSV!O1459</f>
        <v/>
      </c>
      <c r="D1460" s="6" t="e">
        <f>CSV!P1459</f>
        <v>#VALUE!</v>
      </c>
      <c r="F1460" t="str">
        <f>CSV!K1459</f>
        <v/>
      </c>
      <c r="G1460" t="str">
        <f>CSV!L1459</f>
        <v/>
      </c>
      <c r="H1460" t="str">
        <f>IFERROR(VLOOKUP(G1460,Sheet3!B:C,2,0),"")</f>
        <v/>
      </c>
      <c r="I1460">
        <v>3</v>
      </c>
      <c r="K1460" t="e">
        <f>VLOOKUP(G1460,Sheet3!B:E,4,0)</f>
        <v>#N/A</v>
      </c>
      <c r="O1460" s="9" t="e">
        <f t="shared" si="22"/>
        <v>#N/A</v>
      </c>
      <c r="P1460" s="10" t="e">
        <f>VLOOKUP(C1460,DE_PARA!H:I,2,0)</f>
        <v>#N/A</v>
      </c>
      <c r="Q1460" s="10" t="e">
        <f>VLOOKUP(F1460,'BASE CONTATOS'!C:D,2,0)</f>
        <v>#N/A</v>
      </c>
    </row>
    <row r="1461" spans="2:17" x14ac:dyDescent="0.3">
      <c r="B1461" t="str">
        <f>CSV!M1460</f>
        <v/>
      </c>
      <c r="C1461" t="str">
        <f>CSV!O1460</f>
        <v/>
      </c>
      <c r="D1461" s="6" t="e">
        <f>CSV!P1460</f>
        <v>#VALUE!</v>
      </c>
      <c r="F1461" t="str">
        <f>CSV!K1460</f>
        <v/>
      </c>
      <c r="G1461" t="str">
        <f>CSV!L1460</f>
        <v/>
      </c>
      <c r="H1461" t="str">
        <f>IFERROR(VLOOKUP(G1461,Sheet3!B:C,2,0),"")</f>
        <v/>
      </c>
      <c r="I1461">
        <v>5</v>
      </c>
      <c r="K1461" t="e">
        <f>VLOOKUP(G1461,Sheet3!B:E,4,0)</f>
        <v>#N/A</v>
      </c>
      <c r="O1461" s="9" t="e">
        <f t="shared" si="22"/>
        <v>#N/A</v>
      </c>
      <c r="P1461" s="10" t="e">
        <f>VLOOKUP(C1461,DE_PARA!H:I,2,0)</f>
        <v>#N/A</v>
      </c>
      <c r="Q1461" s="10" t="e">
        <f>VLOOKUP(F1461,'BASE CONTATOS'!C:D,2,0)</f>
        <v>#N/A</v>
      </c>
    </row>
    <row r="1462" spans="2:17" x14ac:dyDescent="0.3">
      <c r="B1462" t="str">
        <f>CSV!M1461</f>
        <v/>
      </c>
      <c r="C1462" t="str">
        <f>CSV!O1461</f>
        <v/>
      </c>
      <c r="D1462" s="6" t="e">
        <f>CSV!P1461</f>
        <v>#VALUE!</v>
      </c>
      <c r="F1462" t="str">
        <f>CSV!K1461</f>
        <v/>
      </c>
      <c r="G1462" t="str">
        <f>CSV!L1461</f>
        <v/>
      </c>
      <c r="H1462" t="str">
        <f>IFERROR(VLOOKUP(G1462,Sheet3!B:C,2,0),"")</f>
        <v/>
      </c>
      <c r="I1462">
        <v>9</v>
      </c>
      <c r="K1462" t="e">
        <f>VLOOKUP(G1462,Sheet3!B:E,4,0)</f>
        <v>#N/A</v>
      </c>
      <c r="O1462" s="9" t="e">
        <f t="shared" si="22"/>
        <v>#N/A</v>
      </c>
      <c r="P1462" s="10" t="e">
        <f>VLOOKUP(C1462,DE_PARA!H:I,2,0)</f>
        <v>#N/A</v>
      </c>
      <c r="Q1462" s="10" t="e">
        <f>VLOOKUP(F1462,'BASE CONTATOS'!C:D,2,0)</f>
        <v>#N/A</v>
      </c>
    </row>
    <row r="1463" spans="2:17" x14ac:dyDescent="0.3">
      <c r="B1463" t="str">
        <f>CSV!M1462</f>
        <v/>
      </c>
      <c r="C1463" t="str">
        <f>CSV!O1462</f>
        <v/>
      </c>
      <c r="D1463" s="6" t="e">
        <f>CSV!P1462</f>
        <v>#VALUE!</v>
      </c>
      <c r="F1463" t="str">
        <f>CSV!K1462</f>
        <v/>
      </c>
      <c r="G1463" t="str">
        <f>CSV!L1462</f>
        <v/>
      </c>
      <c r="H1463" t="str">
        <f>IFERROR(VLOOKUP(G1463,Sheet3!B:C,2,0),"")</f>
        <v/>
      </c>
      <c r="I1463">
        <v>6</v>
      </c>
      <c r="K1463" t="e">
        <f>VLOOKUP(G1463,Sheet3!B:E,4,0)</f>
        <v>#N/A</v>
      </c>
      <c r="O1463" s="9" t="e">
        <f t="shared" si="22"/>
        <v>#N/A</v>
      </c>
      <c r="P1463" s="10" t="e">
        <f>VLOOKUP(C1463,DE_PARA!H:I,2,0)</f>
        <v>#N/A</v>
      </c>
      <c r="Q1463" s="10" t="e">
        <f>VLOOKUP(F1463,'BASE CONTATOS'!C:D,2,0)</f>
        <v>#N/A</v>
      </c>
    </row>
    <row r="1464" spans="2:17" x14ac:dyDescent="0.3">
      <c r="B1464" t="str">
        <f>CSV!M1463</f>
        <v/>
      </c>
      <c r="C1464" t="str">
        <f>CSV!O1463</f>
        <v/>
      </c>
      <c r="D1464" s="6" t="e">
        <f>CSV!P1463</f>
        <v>#VALUE!</v>
      </c>
      <c r="F1464" t="str">
        <f>CSV!K1463</f>
        <v/>
      </c>
      <c r="G1464" t="str">
        <f>CSV!L1463</f>
        <v/>
      </c>
      <c r="H1464" t="str">
        <f>IFERROR(VLOOKUP(G1464,Sheet3!B:C,2,0),"")</f>
        <v/>
      </c>
      <c r="I1464">
        <v>3</v>
      </c>
      <c r="K1464" t="e">
        <f>VLOOKUP(G1464,Sheet3!B:E,4,0)</f>
        <v>#N/A</v>
      </c>
      <c r="O1464" s="9" t="e">
        <f t="shared" si="22"/>
        <v>#N/A</v>
      </c>
      <c r="P1464" s="10" t="e">
        <f>VLOOKUP(C1464,DE_PARA!H:I,2,0)</f>
        <v>#N/A</v>
      </c>
      <c r="Q1464" s="10" t="e">
        <f>VLOOKUP(F1464,'BASE CONTATOS'!C:D,2,0)</f>
        <v>#N/A</v>
      </c>
    </row>
    <row r="1465" spans="2:17" x14ac:dyDescent="0.3">
      <c r="B1465" t="str">
        <f>CSV!M1464</f>
        <v/>
      </c>
      <c r="C1465" t="str">
        <f>CSV!O1464</f>
        <v/>
      </c>
      <c r="D1465" s="6" t="e">
        <f>CSV!P1464</f>
        <v>#VALUE!</v>
      </c>
      <c r="F1465" t="str">
        <f>CSV!K1464</f>
        <v/>
      </c>
      <c r="G1465" t="str">
        <f>CSV!L1464</f>
        <v/>
      </c>
      <c r="H1465" t="str">
        <f>IFERROR(VLOOKUP(G1465,Sheet3!B:C,2,0),"")</f>
        <v/>
      </c>
      <c r="I1465">
        <v>7</v>
      </c>
      <c r="K1465" t="e">
        <f>VLOOKUP(G1465,Sheet3!B:E,4,0)</f>
        <v>#N/A</v>
      </c>
      <c r="O1465" s="9" t="e">
        <f t="shared" si="22"/>
        <v>#N/A</v>
      </c>
      <c r="P1465" s="10" t="e">
        <f>VLOOKUP(C1465,DE_PARA!H:I,2,0)</f>
        <v>#N/A</v>
      </c>
      <c r="Q1465" s="10" t="e">
        <f>VLOOKUP(F1465,'BASE CONTATOS'!C:D,2,0)</f>
        <v>#N/A</v>
      </c>
    </row>
    <row r="1466" spans="2:17" x14ac:dyDescent="0.3">
      <c r="B1466" t="str">
        <f>CSV!M1465</f>
        <v/>
      </c>
      <c r="C1466" t="str">
        <f>CSV!O1465</f>
        <v/>
      </c>
      <c r="D1466" s="6" t="e">
        <f>CSV!P1465</f>
        <v>#VALUE!</v>
      </c>
      <c r="F1466" t="str">
        <f>CSV!K1465</f>
        <v/>
      </c>
      <c r="G1466" t="str">
        <f>CSV!L1465</f>
        <v/>
      </c>
      <c r="H1466" t="str">
        <f>IFERROR(VLOOKUP(G1466,Sheet3!B:C,2,0),"")</f>
        <v/>
      </c>
      <c r="I1466">
        <v>9</v>
      </c>
      <c r="K1466" t="e">
        <f>VLOOKUP(G1466,Sheet3!B:E,4,0)</f>
        <v>#N/A</v>
      </c>
      <c r="O1466" s="9" t="e">
        <f t="shared" si="22"/>
        <v>#N/A</v>
      </c>
      <c r="P1466" s="10" t="e">
        <f>VLOOKUP(C1466,DE_PARA!H:I,2,0)</f>
        <v>#N/A</v>
      </c>
      <c r="Q1466" s="10" t="e">
        <f>VLOOKUP(F1466,'BASE CONTATOS'!C:D,2,0)</f>
        <v>#N/A</v>
      </c>
    </row>
    <row r="1467" spans="2:17" x14ac:dyDescent="0.3">
      <c r="B1467" t="str">
        <f>CSV!M1466</f>
        <v/>
      </c>
      <c r="C1467" t="str">
        <f>CSV!O1466</f>
        <v/>
      </c>
      <c r="D1467" s="6" t="e">
        <f>CSV!P1466</f>
        <v>#VALUE!</v>
      </c>
      <c r="F1467" t="str">
        <f>CSV!K1466</f>
        <v/>
      </c>
      <c r="G1467" t="str">
        <f>CSV!L1466</f>
        <v/>
      </c>
      <c r="H1467" t="str">
        <f>IFERROR(VLOOKUP(G1467,Sheet3!B:C,2,0),"")</f>
        <v/>
      </c>
      <c r="I1467">
        <v>6</v>
      </c>
      <c r="K1467" t="e">
        <f>VLOOKUP(G1467,Sheet3!B:E,4,0)</f>
        <v>#N/A</v>
      </c>
      <c r="O1467" s="9" t="e">
        <f t="shared" si="22"/>
        <v>#N/A</v>
      </c>
      <c r="P1467" s="10" t="e">
        <f>VLOOKUP(C1467,DE_PARA!H:I,2,0)</f>
        <v>#N/A</v>
      </c>
      <c r="Q1467" s="10" t="e">
        <f>VLOOKUP(F1467,'BASE CONTATOS'!C:D,2,0)</f>
        <v>#N/A</v>
      </c>
    </row>
    <row r="1468" spans="2:17" x14ac:dyDescent="0.3">
      <c r="B1468" t="str">
        <f>CSV!M1467</f>
        <v/>
      </c>
      <c r="C1468" t="str">
        <f>CSV!O1467</f>
        <v/>
      </c>
      <c r="D1468" s="6" t="e">
        <f>CSV!P1467</f>
        <v>#VALUE!</v>
      </c>
      <c r="F1468" t="str">
        <f>CSV!K1467</f>
        <v/>
      </c>
      <c r="G1468" t="str">
        <f>CSV!L1467</f>
        <v/>
      </c>
      <c r="H1468" t="str">
        <f>IFERROR(VLOOKUP(G1468,Sheet3!B:C,2,0),"")</f>
        <v/>
      </c>
      <c r="I1468">
        <v>6</v>
      </c>
      <c r="K1468" t="e">
        <f>VLOOKUP(G1468,Sheet3!B:E,4,0)</f>
        <v>#N/A</v>
      </c>
      <c r="O1468" s="9" t="e">
        <f t="shared" si="22"/>
        <v>#N/A</v>
      </c>
      <c r="P1468" s="10" t="e">
        <f>VLOOKUP(C1468,DE_PARA!H:I,2,0)</f>
        <v>#N/A</v>
      </c>
      <c r="Q1468" s="10" t="e">
        <f>VLOOKUP(F1468,'BASE CONTATOS'!C:D,2,0)</f>
        <v>#N/A</v>
      </c>
    </row>
    <row r="1469" spans="2:17" x14ac:dyDescent="0.3">
      <c r="B1469" t="str">
        <f>CSV!M1468</f>
        <v/>
      </c>
      <c r="C1469" t="str">
        <f>CSV!O1468</f>
        <v/>
      </c>
      <c r="D1469" s="6" t="e">
        <f>CSV!P1468</f>
        <v>#VALUE!</v>
      </c>
      <c r="F1469" t="str">
        <f>CSV!K1468</f>
        <v/>
      </c>
      <c r="G1469" t="str">
        <f>CSV!L1468</f>
        <v/>
      </c>
      <c r="H1469" t="str">
        <f>IFERROR(VLOOKUP(G1469,Sheet3!B:C,2,0),"")</f>
        <v/>
      </c>
      <c r="I1469">
        <v>3</v>
      </c>
      <c r="K1469" t="e">
        <f>VLOOKUP(G1469,Sheet3!B:E,4,0)</f>
        <v>#N/A</v>
      </c>
      <c r="O1469" s="9" t="e">
        <f t="shared" si="22"/>
        <v>#N/A</v>
      </c>
      <c r="P1469" s="10" t="e">
        <f>VLOOKUP(C1469,DE_PARA!H:I,2,0)</f>
        <v>#N/A</v>
      </c>
      <c r="Q1469" s="10" t="e">
        <f>VLOOKUP(F1469,'BASE CONTATOS'!C:D,2,0)</f>
        <v>#N/A</v>
      </c>
    </row>
    <row r="1470" spans="2:17" x14ac:dyDescent="0.3">
      <c r="B1470" t="str">
        <f>CSV!M1469</f>
        <v/>
      </c>
      <c r="C1470" t="str">
        <f>CSV!O1469</f>
        <v/>
      </c>
      <c r="D1470" s="6" t="e">
        <f>CSV!P1469</f>
        <v>#VALUE!</v>
      </c>
      <c r="F1470" t="str">
        <f>CSV!K1469</f>
        <v/>
      </c>
      <c r="G1470" t="str">
        <f>CSV!L1469</f>
        <v/>
      </c>
      <c r="H1470" t="str">
        <f>IFERROR(VLOOKUP(G1470,Sheet3!B:C,2,0),"")</f>
        <v/>
      </c>
      <c r="I1470">
        <v>8</v>
      </c>
      <c r="K1470" t="e">
        <f>VLOOKUP(G1470,Sheet3!B:E,4,0)</f>
        <v>#N/A</v>
      </c>
      <c r="O1470" s="9" t="e">
        <f t="shared" si="22"/>
        <v>#N/A</v>
      </c>
      <c r="P1470" s="10" t="e">
        <f>VLOOKUP(C1470,DE_PARA!H:I,2,0)</f>
        <v>#N/A</v>
      </c>
      <c r="Q1470" s="10" t="e">
        <f>VLOOKUP(F1470,'BASE CONTATOS'!C:D,2,0)</f>
        <v>#N/A</v>
      </c>
    </row>
    <row r="1471" spans="2:17" x14ac:dyDescent="0.3">
      <c r="B1471" t="str">
        <f>CSV!M1470</f>
        <v/>
      </c>
      <c r="C1471" t="str">
        <f>CSV!O1470</f>
        <v/>
      </c>
      <c r="D1471" s="6" t="e">
        <f>CSV!P1470</f>
        <v>#VALUE!</v>
      </c>
      <c r="F1471" t="str">
        <f>CSV!K1470</f>
        <v/>
      </c>
      <c r="G1471" t="str">
        <f>CSV!L1470</f>
        <v/>
      </c>
      <c r="H1471" t="str">
        <f>IFERROR(VLOOKUP(G1471,Sheet3!B:C,2,0),"")</f>
        <v/>
      </c>
      <c r="I1471">
        <v>10</v>
      </c>
      <c r="K1471" t="e">
        <f>VLOOKUP(G1471,Sheet3!B:E,4,0)</f>
        <v>#N/A</v>
      </c>
      <c r="O1471" s="9" t="e">
        <f t="shared" si="22"/>
        <v>#N/A</v>
      </c>
      <c r="P1471" s="10" t="e">
        <f>VLOOKUP(C1471,DE_PARA!H:I,2,0)</f>
        <v>#N/A</v>
      </c>
      <c r="Q1471" s="10" t="e">
        <f>VLOOKUP(F1471,'BASE CONTATOS'!C:D,2,0)</f>
        <v>#N/A</v>
      </c>
    </row>
    <row r="1472" spans="2:17" x14ac:dyDescent="0.3">
      <c r="B1472" t="str">
        <f>CSV!M1471</f>
        <v/>
      </c>
      <c r="C1472" t="str">
        <f>CSV!O1471</f>
        <v/>
      </c>
      <c r="D1472" s="6" t="e">
        <f>CSV!P1471</f>
        <v>#VALUE!</v>
      </c>
      <c r="F1472" t="str">
        <f>CSV!K1471</f>
        <v/>
      </c>
      <c r="G1472" t="str">
        <f>CSV!L1471</f>
        <v/>
      </c>
      <c r="H1472" t="str">
        <f>IFERROR(VLOOKUP(G1472,Sheet3!B:C,2,0),"")</f>
        <v/>
      </c>
      <c r="I1472">
        <v>7</v>
      </c>
      <c r="K1472" t="e">
        <f>VLOOKUP(G1472,Sheet3!B:E,4,0)</f>
        <v>#N/A</v>
      </c>
      <c r="O1472" s="9" t="e">
        <f t="shared" si="22"/>
        <v>#N/A</v>
      </c>
      <c r="P1472" s="10" t="e">
        <f>VLOOKUP(C1472,DE_PARA!H:I,2,0)</f>
        <v>#N/A</v>
      </c>
      <c r="Q1472" s="10" t="e">
        <f>VLOOKUP(F1472,'BASE CONTATOS'!C:D,2,0)</f>
        <v>#N/A</v>
      </c>
    </row>
    <row r="1473" spans="2:17" x14ac:dyDescent="0.3">
      <c r="B1473" t="str">
        <f>CSV!M1472</f>
        <v/>
      </c>
      <c r="C1473" t="str">
        <f>CSV!O1472</f>
        <v/>
      </c>
      <c r="D1473" s="6" t="e">
        <f>CSV!P1472</f>
        <v>#VALUE!</v>
      </c>
      <c r="F1473" t="str">
        <f>CSV!K1472</f>
        <v/>
      </c>
      <c r="G1473" t="str">
        <f>CSV!L1472</f>
        <v/>
      </c>
      <c r="H1473" t="str">
        <f>IFERROR(VLOOKUP(G1473,Sheet3!B:C,2,0),"")</f>
        <v/>
      </c>
      <c r="I1473">
        <v>5</v>
      </c>
      <c r="K1473" t="e">
        <f>VLOOKUP(G1473,Sheet3!B:E,4,0)</f>
        <v>#N/A</v>
      </c>
      <c r="O1473" s="9" t="e">
        <f t="shared" si="22"/>
        <v>#N/A</v>
      </c>
      <c r="P1473" s="10" t="e">
        <f>VLOOKUP(C1473,DE_PARA!H:I,2,0)</f>
        <v>#N/A</v>
      </c>
      <c r="Q1473" s="10" t="e">
        <f>VLOOKUP(F1473,'BASE CONTATOS'!C:D,2,0)</f>
        <v>#N/A</v>
      </c>
    </row>
    <row r="1474" spans="2:17" x14ac:dyDescent="0.3">
      <c r="B1474" t="str">
        <f>CSV!M1473</f>
        <v/>
      </c>
      <c r="C1474" t="str">
        <f>CSV!O1473</f>
        <v/>
      </c>
      <c r="D1474" s="6" t="e">
        <f>CSV!P1473</f>
        <v>#VALUE!</v>
      </c>
      <c r="F1474" t="str">
        <f>CSV!K1473</f>
        <v/>
      </c>
      <c r="G1474" t="str">
        <f>CSV!L1473</f>
        <v/>
      </c>
      <c r="H1474" t="str">
        <f>IFERROR(VLOOKUP(G1474,Sheet3!B:C,2,0),"")</f>
        <v/>
      </c>
      <c r="I1474">
        <v>2</v>
      </c>
      <c r="K1474" t="e">
        <f>VLOOKUP(G1474,Sheet3!B:E,4,0)</f>
        <v>#N/A</v>
      </c>
      <c r="O1474" s="9" t="e">
        <f t="shared" si="22"/>
        <v>#N/A</v>
      </c>
      <c r="P1474" s="10" t="e">
        <f>VLOOKUP(C1474,DE_PARA!H:I,2,0)</f>
        <v>#N/A</v>
      </c>
      <c r="Q1474" s="10" t="e">
        <f>VLOOKUP(F1474,'BASE CONTATOS'!C:D,2,0)</f>
        <v>#N/A</v>
      </c>
    </row>
    <row r="1475" spans="2:17" x14ac:dyDescent="0.3">
      <c r="B1475" t="str">
        <f>CSV!M1474</f>
        <v/>
      </c>
      <c r="C1475" t="str">
        <f>CSV!O1474</f>
        <v/>
      </c>
      <c r="D1475" s="6" t="e">
        <f>CSV!P1474</f>
        <v>#VALUE!</v>
      </c>
      <c r="F1475" t="str">
        <f>CSV!K1474</f>
        <v/>
      </c>
      <c r="G1475" t="str">
        <f>CSV!L1474</f>
        <v/>
      </c>
      <c r="H1475" t="str">
        <f>IFERROR(VLOOKUP(G1475,Sheet3!B:C,2,0),"")</f>
        <v/>
      </c>
      <c r="I1475">
        <v>10</v>
      </c>
      <c r="K1475" t="e">
        <f>VLOOKUP(G1475,Sheet3!B:E,4,0)</f>
        <v>#N/A</v>
      </c>
      <c r="O1475" s="9" t="e">
        <f t="shared" ref="O1475:O1538" si="23">IF(K1475&gt;0,K1475,"PENDENTE")</f>
        <v>#N/A</v>
      </c>
      <c r="P1475" s="10" t="e">
        <f>VLOOKUP(C1475,DE_PARA!H:I,2,0)</f>
        <v>#N/A</v>
      </c>
      <c r="Q1475" s="10" t="e">
        <f>VLOOKUP(F1475,'BASE CONTATOS'!C:D,2,0)</f>
        <v>#N/A</v>
      </c>
    </row>
    <row r="1476" spans="2:17" x14ac:dyDescent="0.3">
      <c r="B1476" t="str">
        <f>CSV!M1475</f>
        <v/>
      </c>
      <c r="C1476" t="str">
        <f>CSV!O1475</f>
        <v/>
      </c>
      <c r="D1476" s="6" t="e">
        <f>CSV!P1475</f>
        <v>#VALUE!</v>
      </c>
      <c r="F1476" t="str">
        <f>CSV!K1475</f>
        <v/>
      </c>
      <c r="G1476" t="str">
        <f>CSV!L1475</f>
        <v/>
      </c>
      <c r="H1476" t="str">
        <f>IFERROR(VLOOKUP(G1476,Sheet3!B:C,2,0),"")</f>
        <v/>
      </c>
      <c r="I1476">
        <v>2</v>
      </c>
      <c r="K1476" t="e">
        <f>VLOOKUP(G1476,Sheet3!B:E,4,0)</f>
        <v>#N/A</v>
      </c>
      <c r="O1476" s="9" t="e">
        <f t="shared" si="23"/>
        <v>#N/A</v>
      </c>
      <c r="P1476" s="10" t="e">
        <f>VLOOKUP(C1476,DE_PARA!H:I,2,0)</f>
        <v>#N/A</v>
      </c>
      <c r="Q1476" s="10" t="e">
        <f>VLOOKUP(F1476,'BASE CONTATOS'!C:D,2,0)</f>
        <v>#N/A</v>
      </c>
    </row>
    <row r="1477" spans="2:17" x14ac:dyDescent="0.3">
      <c r="B1477" t="str">
        <f>CSV!M1476</f>
        <v/>
      </c>
      <c r="C1477" t="str">
        <f>CSV!O1476</f>
        <v/>
      </c>
      <c r="D1477" s="6" t="e">
        <f>CSV!P1476</f>
        <v>#VALUE!</v>
      </c>
      <c r="F1477" t="str">
        <f>CSV!K1476</f>
        <v/>
      </c>
      <c r="G1477" t="str">
        <f>CSV!L1476</f>
        <v/>
      </c>
      <c r="H1477" t="str">
        <f>IFERROR(VLOOKUP(G1477,Sheet3!B:C,2,0),"")</f>
        <v/>
      </c>
      <c r="I1477">
        <v>7</v>
      </c>
      <c r="K1477" t="e">
        <f>VLOOKUP(G1477,Sheet3!B:E,4,0)</f>
        <v>#N/A</v>
      </c>
      <c r="O1477" s="9" t="e">
        <f t="shared" si="23"/>
        <v>#N/A</v>
      </c>
      <c r="P1477" s="10" t="e">
        <f>VLOOKUP(C1477,DE_PARA!H:I,2,0)</f>
        <v>#N/A</v>
      </c>
      <c r="Q1477" s="10" t="e">
        <f>VLOOKUP(F1477,'BASE CONTATOS'!C:D,2,0)</f>
        <v>#N/A</v>
      </c>
    </row>
    <row r="1478" spans="2:17" x14ac:dyDescent="0.3">
      <c r="B1478" t="str">
        <f>CSV!M1477</f>
        <v/>
      </c>
      <c r="C1478" t="str">
        <f>CSV!O1477</f>
        <v/>
      </c>
      <c r="D1478" s="6" t="e">
        <f>CSV!P1477</f>
        <v>#VALUE!</v>
      </c>
      <c r="F1478" t="str">
        <f>CSV!K1477</f>
        <v/>
      </c>
      <c r="G1478" t="str">
        <f>CSV!L1477</f>
        <v/>
      </c>
      <c r="H1478" t="str">
        <f>IFERROR(VLOOKUP(G1478,Sheet3!B:C,2,0),"")</f>
        <v/>
      </c>
      <c r="I1478">
        <v>4</v>
      </c>
      <c r="K1478" t="e">
        <f>VLOOKUP(G1478,Sheet3!B:E,4,0)</f>
        <v>#N/A</v>
      </c>
      <c r="O1478" s="9" t="e">
        <f t="shared" si="23"/>
        <v>#N/A</v>
      </c>
      <c r="P1478" s="10" t="e">
        <f>VLOOKUP(C1478,DE_PARA!H:I,2,0)</f>
        <v>#N/A</v>
      </c>
      <c r="Q1478" s="10" t="e">
        <f>VLOOKUP(F1478,'BASE CONTATOS'!C:D,2,0)</f>
        <v>#N/A</v>
      </c>
    </row>
    <row r="1479" spans="2:17" x14ac:dyDescent="0.3">
      <c r="B1479" t="str">
        <f>CSV!M1478</f>
        <v/>
      </c>
      <c r="C1479" t="str">
        <f>CSV!O1478</f>
        <v/>
      </c>
      <c r="D1479" s="6" t="e">
        <f>CSV!P1478</f>
        <v>#VALUE!</v>
      </c>
      <c r="F1479" t="str">
        <f>CSV!K1478</f>
        <v/>
      </c>
      <c r="G1479" t="str">
        <f>CSV!L1478</f>
        <v/>
      </c>
      <c r="H1479" t="str">
        <f>IFERROR(VLOOKUP(G1479,Sheet3!B:C,2,0),"")</f>
        <v/>
      </c>
      <c r="I1479">
        <v>2</v>
      </c>
      <c r="K1479" t="e">
        <f>VLOOKUP(G1479,Sheet3!B:E,4,0)</f>
        <v>#N/A</v>
      </c>
      <c r="O1479" s="9" t="e">
        <f t="shared" si="23"/>
        <v>#N/A</v>
      </c>
      <c r="P1479" s="10" t="e">
        <f>VLOOKUP(C1479,DE_PARA!H:I,2,0)</f>
        <v>#N/A</v>
      </c>
      <c r="Q1479" s="10" t="e">
        <f>VLOOKUP(F1479,'BASE CONTATOS'!C:D,2,0)</f>
        <v>#N/A</v>
      </c>
    </row>
    <row r="1480" spans="2:17" x14ac:dyDescent="0.3">
      <c r="B1480" t="str">
        <f>CSV!M1479</f>
        <v/>
      </c>
      <c r="C1480" t="str">
        <f>CSV!O1479</f>
        <v/>
      </c>
      <c r="D1480" s="6" t="e">
        <f>CSV!P1479</f>
        <v>#VALUE!</v>
      </c>
      <c r="F1480" t="str">
        <f>CSV!K1479</f>
        <v/>
      </c>
      <c r="G1480" t="str">
        <f>CSV!L1479</f>
        <v/>
      </c>
      <c r="H1480" t="str">
        <f>IFERROR(VLOOKUP(G1480,Sheet3!B:C,2,0),"")</f>
        <v/>
      </c>
      <c r="I1480">
        <v>9</v>
      </c>
      <c r="K1480" t="e">
        <f>VLOOKUP(G1480,Sheet3!B:E,4,0)</f>
        <v>#N/A</v>
      </c>
      <c r="O1480" s="9" t="e">
        <f t="shared" si="23"/>
        <v>#N/A</v>
      </c>
      <c r="P1480" s="10" t="e">
        <f>VLOOKUP(C1480,DE_PARA!H:I,2,0)</f>
        <v>#N/A</v>
      </c>
      <c r="Q1480" s="10" t="e">
        <f>VLOOKUP(F1480,'BASE CONTATOS'!C:D,2,0)</f>
        <v>#N/A</v>
      </c>
    </row>
    <row r="1481" spans="2:17" x14ac:dyDescent="0.3">
      <c r="B1481" t="str">
        <f>CSV!M1480</f>
        <v/>
      </c>
      <c r="C1481" t="str">
        <f>CSV!O1480</f>
        <v/>
      </c>
      <c r="D1481" s="6" t="e">
        <f>CSV!P1480</f>
        <v>#VALUE!</v>
      </c>
      <c r="F1481" t="str">
        <f>CSV!K1480</f>
        <v/>
      </c>
      <c r="G1481" t="str">
        <f>CSV!L1480</f>
        <v/>
      </c>
      <c r="H1481" t="str">
        <f>IFERROR(VLOOKUP(G1481,Sheet3!B:C,2,0),"")</f>
        <v/>
      </c>
      <c r="I1481">
        <v>1</v>
      </c>
      <c r="K1481" t="e">
        <f>VLOOKUP(G1481,Sheet3!B:E,4,0)</f>
        <v>#N/A</v>
      </c>
      <c r="O1481" s="9" t="e">
        <f t="shared" si="23"/>
        <v>#N/A</v>
      </c>
      <c r="P1481" s="10" t="e">
        <f>VLOOKUP(C1481,DE_PARA!H:I,2,0)</f>
        <v>#N/A</v>
      </c>
      <c r="Q1481" s="10" t="e">
        <f>VLOOKUP(F1481,'BASE CONTATOS'!C:D,2,0)</f>
        <v>#N/A</v>
      </c>
    </row>
    <row r="1482" spans="2:17" x14ac:dyDescent="0.3">
      <c r="B1482" t="str">
        <f>CSV!M1481</f>
        <v/>
      </c>
      <c r="C1482" t="str">
        <f>CSV!O1481</f>
        <v/>
      </c>
      <c r="D1482" s="6" t="e">
        <f>CSV!P1481</f>
        <v>#VALUE!</v>
      </c>
      <c r="F1482" t="str">
        <f>CSV!K1481</f>
        <v/>
      </c>
      <c r="G1482" t="str">
        <f>CSV!L1481</f>
        <v/>
      </c>
      <c r="H1482" t="str">
        <f>IFERROR(VLOOKUP(G1482,Sheet3!B:C,2,0),"")</f>
        <v/>
      </c>
      <c r="I1482">
        <v>5</v>
      </c>
      <c r="K1482" t="e">
        <f>VLOOKUP(G1482,Sheet3!B:E,4,0)</f>
        <v>#N/A</v>
      </c>
      <c r="O1482" s="9" t="e">
        <f t="shared" si="23"/>
        <v>#N/A</v>
      </c>
      <c r="P1482" s="10" t="e">
        <f>VLOOKUP(C1482,DE_PARA!H:I,2,0)</f>
        <v>#N/A</v>
      </c>
      <c r="Q1482" s="10" t="e">
        <f>VLOOKUP(F1482,'BASE CONTATOS'!C:D,2,0)</f>
        <v>#N/A</v>
      </c>
    </row>
    <row r="1483" spans="2:17" x14ac:dyDescent="0.3">
      <c r="B1483" t="str">
        <f>CSV!M1482</f>
        <v/>
      </c>
      <c r="C1483" t="str">
        <f>CSV!O1482</f>
        <v/>
      </c>
      <c r="D1483" s="6" t="e">
        <f>CSV!P1482</f>
        <v>#VALUE!</v>
      </c>
      <c r="F1483" t="str">
        <f>CSV!K1482</f>
        <v/>
      </c>
      <c r="G1483" t="str">
        <f>CSV!L1482</f>
        <v/>
      </c>
      <c r="H1483" t="str">
        <f>IFERROR(VLOOKUP(G1483,Sheet3!B:C,2,0),"")</f>
        <v/>
      </c>
      <c r="I1483">
        <v>7</v>
      </c>
      <c r="K1483" t="e">
        <f>VLOOKUP(G1483,Sheet3!B:E,4,0)</f>
        <v>#N/A</v>
      </c>
      <c r="O1483" s="9" t="e">
        <f t="shared" si="23"/>
        <v>#N/A</v>
      </c>
      <c r="P1483" s="10" t="e">
        <f>VLOOKUP(C1483,DE_PARA!H:I,2,0)</f>
        <v>#N/A</v>
      </c>
      <c r="Q1483" s="10" t="e">
        <f>VLOOKUP(F1483,'BASE CONTATOS'!C:D,2,0)</f>
        <v>#N/A</v>
      </c>
    </row>
    <row r="1484" spans="2:17" x14ac:dyDescent="0.3">
      <c r="B1484" t="str">
        <f>CSV!M1483</f>
        <v/>
      </c>
      <c r="C1484" t="str">
        <f>CSV!O1483</f>
        <v/>
      </c>
      <c r="D1484" s="6" t="e">
        <f>CSV!P1483</f>
        <v>#VALUE!</v>
      </c>
      <c r="F1484" t="str">
        <f>CSV!K1483</f>
        <v/>
      </c>
      <c r="G1484" t="str">
        <f>CSV!L1483</f>
        <v/>
      </c>
      <c r="H1484" t="str">
        <f>IFERROR(VLOOKUP(G1484,Sheet3!B:C,2,0),"")</f>
        <v/>
      </c>
      <c r="I1484">
        <v>7</v>
      </c>
      <c r="K1484" t="e">
        <f>VLOOKUP(G1484,Sheet3!B:E,4,0)</f>
        <v>#N/A</v>
      </c>
      <c r="O1484" s="9" t="e">
        <f t="shared" si="23"/>
        <v>#N/A</v>
      </c>
      <c r="P1484" s="10" t="e">
        <f>VLOOKUP(C1484,DE_PARA!H:I,2,0)</f>
        <v>#N/A</v>
      </c>
      <c r="Q1484" s="10" t="e">
        <f>VLOOKUP(F1484,'BASE CONTATOS'!C:D,2,0)</f>
        <v>#N/A</v>
      </c>
    </row>
    <row r="1485" spans="2:17" x14ac:dyDescent="0.3">
      <c r="B1485" t="str">
        <f>CSV!M1484</f>
        <v/>
      </c>
      <c r="C1485" t="str">
        <f>CSV!O1484</f>
        <v/>
      </c>
      <c r="D1485" s="6" t="e">
        <f>CSV!P1484</f>
        <v>#VALUE!</v>
      </c>
      <c r="F1485" t="str">
        <f>CSV!K1484</f>
        <v/>
      </c>
      <c r="G1485" t="str">
        <f>CSV!L1484</f>
        <v/>
      </c>
      <c r="H1485" t="str">
        <f>IFERROR(VLOOKUP(G1485,Sheet3!B:C,2,0),"")</f>
        <v/>
      </c>
      <c r="I1485">
        <v>2</v>
      </c>
      <c r="K1485" t="e">
        <f>VLOOKUP(G1485,Sheet3!B:E,4,0)</f>
        <v>#N/A</v>
      </c>
      <c r="O1485" s="9" t="e">
        <f t="shared" si="23"/>
        <v>#N/A</v>
      </c>
      <c r="P1485" s="10" t="e">
        <f>VLOOKUP(C1485,DE_PARA!H:I,2,0)</f>
        <v>#N/A</v>
      </c>
      <c r="Q1485" s="10" t="e">
        <f>VLOOKUP(F1485,'BASE CONTATOS'!C:D,2,0)</f>
        <v>#N/A</v>
      </c>
    </row>
    <row r="1486" spans="2:17" x14ac:dyDescent="0.3">
      <c r="B1486" t="str">
        <f>CSV!M1485</f>
        <v/>
      </c>
      <c r="C1486" t="str">
        <f>CSV!O1485</f>
        <v/>
      </c>
      <c r="D1486" s="6" t="e">
        <f>CSV!P1485</f>
        <v>#VALUE!</v>
      </c>
      <c r="F1486" t="str">
        <f>CSV!K1485</f>
        <v/>
      </c>
      <c r="G1486" t="str">
        <f>CSV!L1485</f>
        <v/>
      </c>
      <c r="H1486" t="str">
        <f>IFERROR(VLOOKUP(G1486,Sheet3!B:C,2,0),"")</f>
        <v/>
      </c>
      <c r="I1486">
        <v>7</v>
      </c>
      <c r="K1486" t="e">
        <f>VLOOKUP(G1486,Sheet3!B:E,4,0)</f>
        <v>#N/A</v>
      </c>
      <c r="O1486" s="9" t="e">
        <f t="shared" si="23"/>
        <v>#N/A</v>
      </c>
      <c r="P1486" s="10" t="e">
        <f>VLOOKUP(C1486,DE_PARA!H:I,2,0)</f>
        <v>#N/A</v>
      </c>
      <c r="Q1486" s="10" t="e">
        <f>VLOOKUP(F1486,'BASE CONTATOS'!C:D,2,0)</f>
        <v>#N/A</v>
      </c>
    </row>
    <row r="1487" spans="2:17" x14ac:dyDescent="0.3">
      <c r="B1487" t="str">
        <f>CSV!M1486</f>
        <v/>
      </c>
      <c r="C1487" t="str">
        <f>CSV!O1486</f>
        <v/>
      </c>
      <c r="D1487" s="6" t="e">
        <f>CSV!P1486</f>
        <v>#VALUE!</v>
      </c>
      <c r="F1487" t="str">
        <f>CSV!K1486</f>
        <v/>
      </c>
      <c r="G1487" t="str">
        <f>CSV!L1486</f>
        <v/>
      </c>
      <c r="H1487" t="str">
        <f>IFERROR(VLOOKUP(G1487,Sheet3!B:C,2,0),"")</f>
        <v/>
      </c>
      <c r="I1487">
        <v>9</v>
      </c>
      <c r="K1487" t="e">
        <f>VLOOKUP(G1487,Sheet3!B:E,4,0)</f>
        <v>#N/A</v>
      </c>
      <c r="O1487" s="9" t="e">
        <f t="shared" si="23"/>
        <v>#N/A</v>
      </c>
      <c r="P1487" s="10" t="e">
        <f>VLOOKUP(C1487,DE_PARA!H:I,2,0)</f>
        <v>#N/A</v>
      </c>
      <c r="Q1487" s="10" t="e">
        <f>VLOOKUP(F1487,'BASE CONTATOS'!C:D,2,0)</f>
        <v>#N/A</v>
      </c>
    </row>
    <row r="1488" spans="2:17" x14ac:dyDescent="0.3">
      <c r="B1488" t="str">
        <f>CSV!M1487</f>
        <v/>
      </c>
      <c r="C1488" t="str">
        <f>CSV!O1487</f>
        <v/>
      </c>
      <c r="D1488" s="6" t="e">
        <f>CSV!P1487</f>
        <v>#VALUE!</v>
      </c>
      <c r="F1488" t="str">
        <f>CSV!K1487</f>
        <v/>
      </c>
      <c r="G1488" t="str">
        <f>CSV!L1487</f>
        <v/>
      </c>
      <c r="H1488" t="str">
        <f>IFERROR(VLOOKUP(G1488,Sheet3!B:C,2,0),"")</f>
        <v/>
      </c>
      <c r="I1488">
        <v>7</v>
      </c>
      <c r="K1488" t="e">
        <f>VLOOKUP(G1488,Sheet3!B:E,4,0)</f>
        <v>#N/A</v>
      </c>
      <c r="O1488" s="9" t="e">
        <f t="shared" si="23"/>
        <v>#N/A</v>
      </c>
      <c r="P1488" s="10" t="e">
        <f>VLOOKUP(C1488,DE_PARA!H:I,2,0)</f>
        <v>#N/A</v>
      </c>
      <c r="Q1488" s="10" t="e">
        <f>VLOOKUP(F1488,'BASE CONTATOS'!C:D,2,0)</f>
        <v>#N/A</v>
      </c>
    </row>
    <row r="1489" spans="2:17" x14ac:dyDescent="0.3">
      <c r="B1489" t="str">
        <f>CSV!M1488</f>
        <v/>
      </c>
      <c r="C1489" t="str">
        <f>CSV!O1488</f>
        <v/>
      </c>
      <c r="D1489" s="6" t="e">
        <f>CSV!P1488</f>
        <v>#VALUE!</v>
      </c>
      <c r="F1489" t="str">
        <f>CSV!K1488</f>
        <v/>
      </c>
      <c r="G1489" t="str">
        <f>CSV!L1488</f>
        <v/>
      </c>
      <c r="H1489" t="str">
        <f>IFERROR(VLOOKUP(G1489,Sheet3!B:C,2,0),"")</f>
        <v/>
      </c>
      <c r="I1489">
        <v>9</v>
      </c>
      <c r="K1489" t="e">
        <f>VLOOKUP(G1489,Sheet3!B:E,4,0)</f>
        <v>#N/A</v>
      </c>
      <c r="O1489" s="9" t="e">
        <f t="shared" si="23"/>
        <v>#N/A</v>
      </c>
      <c r="P1489" s="10" t="e">
        <f>VLOOKUP(C1489,DE_PARA!H:I,2,0)</f>
        <v>#N/A</v>
      </c>
      <c r="Q1489" s="10" t="e">
        <f>VLOOKUP(F1489,'BASE CONTATOS'!C:D,2,0)</f>
        <v>#N/A</v>
      </c>
    </row>
    <row r="1490" spans="2:17" x14ac:dyDescent="0.3">
      <c r="B1490" t="str">
        <f>CSV!M1489</f>
        <v/>
      </c>
      <c r="C1490" t="str">
        <f>CSV!O1489</f>
        <v/>
      </c>
      <c r="D1490" s="6" t="e">
        <f>CSV!P1489</f>
        <v>#VALUE!</v>
      </c>
      <c r="F1490" t="str">
        <f>CSV!K1489</f>
        <v/>
      </c>
      <c r="G1490" t="str">
        <f>CSV!L1489</f>
        <v/>
      </c>
      <c r="H1490" t="str">
        <f>IFERROR(VLOOKUP(G1490,Sheet3!B:C,2,0),"")</f>
        <v/>
      </c>
      <c r="I1490">
        <v>2</v>
      </c>
      <c r="K1490" t="e">
        <f>VLOOKUP(G1490,Sheet3!B:E,4,0)</f>
        <v>#N/A</v>
      </c>
      <c r="O1490" s="9" t="e">
        <f t="shared" si="23"/>
        <v>#N/A</v>
      </c>
      <c r="P1490" s="10" t="e">
        <f>VLOOKUP(C1490,DE_PARA!H:I,2,0)</f>
        <v>#N/A</v>
      </c>
      <c r="Q1490" s="10" t="e">
        <f>VLOOKUP(F1490,'BASE CONTATOS'!C:D,2,0)</f>
        <v>#N/A</v>
      </c>
    </row>
    <row r="1491" spans="2:17" x14ac:dyDescent="0.3">
      <c r="B1491" t="str">
        <f>CSV!M1490</f>
        <v/>
      </c>
      <c r="C1491" t="str">
        <f>CSV!O1490</f>
        <v/>
      </c>
      <c r="D1491" s="6" t="e">
        <f>CSV!P1490</f>
        <v>#VALUE!</v>
      </c>
      <c r="F1491" t="str">
        <f>CSV!K1490</f>
        <v/>
      </c>
      <c r="G1491" t="str">
        <f>CSV!L1490</f>
        <v/>
      </c>
      <c r="H1491" t="str">
        <f>IFERROR(VLOOKUP(G1491,Sheet3!B:C,2,0),"")</f>
        <v/>
      </c>
      <c r="I1491">
        <v>7</v>
      </c>
      <c r="K1491" t="e">
        <f>VLOOKUP(G1491,Sheet3!B:E,4,0)</f>
        <v>#N/A</v>
      </c>
      <c r="O1491" s="9" t="e">
        <f t="shared" si="23"/>
        <v>#N/A</v>
      </c>
      <c r="P1491" s="10" t="e">
        <f>VLOOKUP(C1491,DE_PARA!H:I,2,0)</f>
        <v>#N/A</v>
      </c>
      <c r="Q1491" s="10" t="e">
        <f>VLOOKUP(F1491,'BASE CONTATOS'!C:D,2,0)</f>
        <v>#N/A</v>
      </c>
    </row>
    <row r="1492" spans="2:17" x14ac:dyDescent="0.3">
      <c r="B1492" t="str">
        <f>CSV!M1491</f>
        <v/>
      </c>
      <c r="C1492" t="str">
        <f>CSV!O1491</f>
        <v/>
      </c>
      <c r="D1492" s="6" t="e">
        <f>CSV!P1491</f>
        <v>#VALUE!</v>
      </c>
      <c r="F1492" t="str">
        <f>CSV!K1491</f>
        <v/>
      </c>
      <c r="G1492" t="str">
        <f>CSV!L1491</f>
        <v/>
      </c>
      <c r="H1492" t="str">
        <f>IFERROR(VLOOKUP(G1492,Sheet3!B:C,2,0),"")</f>
        <v/>
      </c>
      <c r="I1492">
        <v>4</v>
      </c>
      <c r="K1492" t="e">
        <f>VLOOKUP(G1492,Sheet3!B:E,4,0)</f>
        <v>#N/A</v>
      </c>
      <c r="O1492" s="9" t="e">
        <f t="shared" si="23"/>
        <v>#N/A</v>
      </c>
      <c r="P1492" s="10" t="e">
        <f>VLOOKUP(C1492,DE_PARA!H:I,2,0)</f>
        <v>#N/A</v>
      </c>
      <c r="Q1492" s="10" t="e">
        <f>VLOOKUP(F1492,'BASE CONTATOS'!C:D,2,0)</f>
        <v>#N/A</v>
      </c>
    </row>
    <row r="1493" spans="2:17" x14ac:dyDescent="0.3">
      <c r="B1493" t="str">
        <f>CSV!M1492</f>
        <v/>
      </c>
      <c r="C1493" t="str">
        <f>CSV!O1492</f>
        <v/>
      </c>
      <c r="D1493" s="6" t="e">
        <f>CSV!P1492</f>
        <v>#VALUE!</v>
      </c>
      <c r="F1493" t="str">
        <f>CSV!K1492</f>
        <v/>
      </c>
      <c r="G1493" t="str">
        <f>CSV!L1492</f>
        <v/>
      </c>
      <c r="H1493" t="str">
        <f>IFERROR(VLOOKUP(G1493,Sheet3!B:C,2,0),"")</f>
        <v/>
      </c>
      <c r="I1493">
        <v>10</v>
      </c>
      <c r="K1493" t="e">
        <f>VLOOKUP(G1493,Sheet3!B:E,4,0)</f>
        <v>#N/A</v>
      </c>
      <c r="O1493" s="9" t="e">
        <f t="shared" si="23"/>
        <v>#N/A</v>
      </c>
      <c r="P1493" s="10" t="e">
        <f>VLOOKUP(C1493,DE_PARA!H:I,2,0)</f>
        <v>#N/A</v>
      </c>
      <c r="Q1493" s="10" t="e">
        <f>VLOOKUP(F1493,'BASE CONTATOS'!C:D,2,0)</f>
        <v>#N/A</v>
      </c>
    </row>
    <row r="1494" spans="2:17" x14ac:dyDescent="0.3">
      <c r="B1494" t="str">
        <f>CSV!M1493</f>
        <v/>
      </c>
      <c r="C1494" t="str">
        <f>CSV!O1493</f>
        <v/>
      </c>
      <c r="D1494" s="6" t="e">
        <f>CSV!P1493</f>
        <v>#VALUE!</v>
      </c>
      <c r="F1494" t="str">
        <f>CSV!K1493</f>
        <v/>
      </c>
      <c r="G1494" t="str">
        <f>CSV!L1493</f>
        <v/>
      </c>
      <c r="H1494" t="str">
        <f>IFERROR(VLOOKUP(G1494,Sheet3!B:C,2,0),"")</f>
        <v/>
      </c>
      <c r="I1494">
        <v>1</v>
      </c>
      <c r="K1494" t="e">
        <f>VLOOKUP(G1494,Sheet3!B:E,4,0)</f>
        <v>#N/A</v>
      </c>
      <c r="O1494" s="9" t="e">
        <f t="shared" si="23"/>
        <v>#N/A</v>
      </c>
      <c r="P1494" s="10" t="e">
        <f>VLOOKUP(C1494,DE_PARA!H:I,2,0)</f>
        <v>#N/A</v>
      </c>
      <c r="Q1494" s="10" t="e">
        <f>VLOOKUP(F1494,'BASE CONTATOS'!C:D,2,0)</f>
        <v>#N/A</v>
      </c>
    </row>
    <row r="1495" spans="2:17" x14ac:dyDescent="0.3">
      <c r="B1495" t="str">
        <f>CSV!M1494</f>
        <v/>
      </c>
      <c r="C1495" t="str">
        <f>CSV!O1494</f>
        <v/>
      </c>
      <c r="D1495" s="6" t="e">
        <f>CSV!P1494</f>
        <v>#VALUE!</v>
      </c>
      <c r="F1495" t="str">
        <f>CSV!K1494</f>
        <v/>
      </c>
      <c r="G1495" t="str">
        <f>CSV!L1494</f>
        <v/>
      </c>
      <c r="H1495" t="str">
        <f>IFERROR(VLOOKUP(G1495,Sheet3!B:C,2,0),"")</f>
        <v/>
      </c>
      <c r="I1495">
        <v>3</v>
      </c>
      <c r="K1495" t="e">
        <f>VLOOKUP(G1495,Sheet3!B:E,4,0)</f>
        <v>#N/A</v>
      </c>
      <c r="O1495" s="9" t="e">
        <f t="shared" si="23"/>
        <v>#N/A</v>
      </c>
      <c r="P1495" s="10" t="e">
        <f>VLOOKUP(C1495,DE_PARA!H:I,2,0)</f>
        <v>#N/A</v>
      </c>
      <c r="Q1495" s="10" t="e">
        <f>VLOOKUP(F1495,'BASE CONTATOS'!C:D,2,0)</f>
        <v>#N/A</v>
      </c>
    </row>
    <row r="1496" spans="2:17" x14ac:dyDescent="0.3">
      <c r="B1496" t="str">
        <f>CSV!M1495</f>
        <v/>
      </c>
      <c r="C1496" t="str">
        <f>CSV!O1495</f>
        <v/>
      </c>
      <c r="D1496" s="6" t="e">
        <f>CSV!P1495</f>
        <v>#VALUE!</v>
      </c>
      <c r="F1496" t="str">
        <f>CSV!K1495</f>
        <v/>
      </c>
      <c r="G1496" t="str">
        <f>CSV!L1495</f>
        <v/>
      </c>
      <c r="H1496" t="str">
        <f>IFERROR(VLOOKUP(G1496,Sheet3!B:C,2,0),"")</f>
        <v/>
      </c>
      <c r="I1496">
        <v>3</v>
      </c>
      <c r="K1496" t="e">
        <f>VLOOKUP(G1496,Sheet3!B:E,4,0)</f>
        <v>#N/A</v>
      </c>
      <c r="O1496" s="9" t="e">
        <f t="shared" si="23"/>
        <v>#N/A</v>
      </c>
      <c r="P1496" s="10" t="e">
        <f>VLOOKUP(C1496,DE_PARA!H:I,2,0)</f>
        <v>#N/A</v>
      </c>
      <c r="Q1496" s="10" t="e">
        <f>VLOOKUP(F1496,'BASE CONTATOS'!C:D,2,0)</f>
        <v>#N/A</v>
      </c>
    </row>
    <row r="1497" spans="2:17" x14ac:dyDescent="0.3">
      <c r="B1497" t="str">
        <f>CSV!M1496</f>
        <v/>
      </c>
      <c r="C1497" t="str">
        <f>CSV!O1496</f>
        <v/>
      </c>
      <c r="D1497" s="6" t="e">
        <f>CSV!P1496</f>
        <v>#VALUE!</v>
      </c>
      <c r="F1497" t="str">
        <f>CSV!K1496</f>
        <v/>
      </c>
      <c r="G1497" t="str">
        <f>CSV!L1496</f>
        <v/>
      </c>
      <c r="H1497" t="str">
        <f>IFERROR(VLOOKUP(G1497,Sheet3!B:C,2,0),"")</f>
        <v/>
      </c>
      <c r="I1497">
        <v>1</v>
      </c>
      <c r="K1497" t="e">
        <f>VLOOKUP(G1497,Sheet3!B:E,4,0)</f>
        <v>#N/A</v>
      </c>
      <c r="O1497" s="9" t="e">
        <f t="shared" si="23"/>
        <v>#N/A</v>
      </c>
      <c r="P1497" s="10" t="e">
        <f>VLOOKUP(C1497,DE_PARA!H:I,2,0)</f>
        <v>#N/A</v>
      </c>
      <c r="Q1497" s="10" t="e">
        <f>VLOOKUP(F1497,'BASE CONTATOS'!C:D,2,0)</f>
        <v>#N/A</v>
      </c>
    </row>
    <row r="1498" spans="2:17" x14ac:dyDescent="0.3">
      <c r="B1498" t="str">
        <f>CSV!M1497</f>
        <v/>
      </c>
      <c r="C1498" t="str">
        <f>CSV!O1497</f>
        <v/>
      </c>
      <c r="D1498" s="6" t="e">
        <f>CSV!P1497</f>
        <v>#VALUE!</v>
      </c>
      <c r="F1498" t="str">
        <f>CSV!K1497</f>
        <v/>
      </c>
      <c r="G1498" t="str">
        <f>CSV!L1497</f>
        <v/>
      </c>
      <c r="H1498" t="str">
        <f>IFERROR(VLOOKUP(G1498,Sheet3!B:C,2,0),"")</f>
        <v/>
      </c>
      <c r="I1498">
        <v>2</v>
      </c>
      <c r="K1498" t="e">
        <f>VLOOKUP(G1498,Sheet3!B:E,4,0)</f>
        <v>#N/A</v>
      </c>
      <c r="O1498" s="9" t="e">
        <f t="shared" si="23"/>
        <v>#N/A</v>
      </c>
      <c r="P1498" s="10" t="e">
        <f>VLOOKUP(C1498,DE_PARA!H:I,2,0)</f>
        <v>#N/A</v>
      </c>
      <c r="Q1498" s="10" t="e">
        <f>VLOOKUP(F1498,'BASE CONTATOS'!C:D,2,0)</f>
        <v>#N/A</v>
      </c>
    </row>
    <row r="1499" spans="2:17" x14ac:dyDescent="0.3">
      <c r="B1499" t="str">
        <f>CSV!M1498</f>
        <v/>
      </c>
      <c r="C1499" t="str">
        <f>CSV!O1498</f>
        <v/>
      </c>
      <c r="D1499" s="6" t="e">
        <f>CSV!P1498</f>
        <v>#VALUE!</v>
      </c>
      <c r="F1499" t="str">
        <f>CSV!K1498</f>
        <v/>
      </c>
      <c r="G1499" t="str">
        <f>CSV!L1498</f>
        <v/>
      </c>
      <c r="H1499" t="str">
        <f>IFERROR(VLOOKUP(G1499,Sheet3!B:C,2,0),"")</f>
        <v/>
      </c>
      <c r="I1499">
        <v>7</v>
      </c>
      <c r="K1499" t="e">
        <f>VLOOKUP(G1499,Sheet3!B:E,4,0)</f>
        <v>#N/A</v>
      </c>
      <c r="O1499" s="9" t="e">
        <f t="shared" si="23"/>
        <v>#N/A</v>
      </c>
      <c r="P1499" s="10" t="e">
        <f>VLOOKUP(C1499,DE_PARA!H:I,2,0)</f>
        <v>#N/A</v>
      </c>
      <c r="Q1499" s="10" t="e">
        <f>VLOOKUP(F1499,'BASE CONTATOS'!C:D,2,0)</f>
        <v>#N/A</v>
      </c>
    </row>
    <row r="1500" spans="2:17" x14ac:dyDescent="0.3">
      <c r="B1500" t="str">
        <f>CSV!M1499</f>
        <v/>
      </c>
      <c r="C1500" t="str">
        <f>CSV!O1499</f>
        <v/>
      </c>
      <c r="D1500" s="6" t="e">
        <f>CSV!P1499</f>
        <v>#VALUE!</v>
      </c>
      <c r="F1500" t="str">
        <f>CSV!K1499</f>
        <v/>
      </c>
      <c r="G1500" t="str">
        <f>CSV!L1499</f>
        <v/>
      </c>
      <c r="H1500" t="str">
        <f>IFERROR(VLOOKUP(G1500,Sheet3!B:C,2,0),"")</f>
        <v/>
      </c>
      <c r="I1500">
        <v>2</v>
      </c>
      <c r="K1500" t="e">
        <f>VLOOKUP(G1500,Sheet3!B:E,4,0)</f>
        <v>#N/A</v>
      </c>
      <c r="O1500" s="9" t="e">
        <f t="shared" si="23"/>
        <v>#N/A</v>
      </c>
      <c r="P1500" s="10" t="e">
        <f>VLOOKUP(C1500,DE_PARA!H:I,2,0)</f>
        <v>#N/A</v>
      </c>
      <c r="Q1500" s="10" t="e">
        <f>VLOOKUP(F1500,'BASE CONTATOS'!C:D,2,0)</f>
        <v>#N/A</v>
      </c>
    </row>
    <row r="1501" spans="2:17" x14ac:dyDescent="0.3">
      <c r="B1501" t="str">
        <f>CSV!M1500</f>
        <v/>
      </c>
      <c r="C1501" t="str">
        <f>CSV!O1500</f>
        <v/>
      </c>
      <c r="D1501" s="6" t="e">
        <f>CSV!P1500</f>
        <v>#VALUE!</v>
      </c>
      <c r="F1501" t="str">
        <f>CSV!K1500</f>
        <v/>
      </c>
      <c r="G1501" t="str">
        <f>CSV!L1500</f>
        <v/>
      </c>
      <c r="H1501" t="str">
        <f>IFERROR(VLOOKUP(G1501,Sheet3!B:C,2,0),"")</f>
        <v/>
      </c>
      <c r="I1501">
        <v>7</v>
      </c>
      <c r="K1501" t="e">
        <f>VLOOKUP(G1501,Sheet3!B:E,4,0)</f>
        <v>#N/A</v>
      </c>
      <c r="O1501" s="9" t="e">
        <f t="shared" si="23"/>
        <v>#N/A</v>
      </c>
      <c r="P1501" s="10" t="e">
        <f>VLOOKUP(C1501,DE_PARA!H:I,2,0)</f>
        <v>#N/A</v>
      </c>
      <c r="Q1501" s="10" t="e">
        <f>VLOOKUP(F1501,'BASE CONTATOS'!C:D,2,0)</f>
        <v>#N/A</v>
      </c>
    </row>
    <row r="1502" spans="2:17" x14ac:dyDescent="0.3">
      <c r="B1502" t="str">
        <f>CSV!M1501</f>
        <v/>
      </c>
      <c r="C1502" t="str">
        <f>CSV!O1501</f>
        <v/>
      </c>
      <c r="D1502" s="6" t="e">
        <f>CSV!P1501</f>
        <v>#VALUE!</v>
      </c>
      <c r="F1502" t="str">
        <f>CSV!K1501</f>
        <v/>
      </c>
      <c r="G1502" t="str">
        <f>CSV!L1501</f>
        <v/>
      </c>
      <c r="H1502" t="str">
        <f>IFERROR(VLOOKUP(G1502,Sheet3!B:C,2,0),"")</f>
        <v/>
      </c>
      <c r="I1502">
        <v>9</v>
      </c>
      <c r="K1502" t="e">
        <f>VLOOKUP(G1502,Sheet3!B:E,4,0)</f>
        <v>#N/A</v>
      </c>
      <c r="O1502" s="9" t="e">
        <f t="shared" si="23"/>
        <v>#N/A</v>
      </c>
      <c r="P1502" s="10" t="e">
        <f>VLOOKUP(C1502,DE_PARA!H:I,2,0)</f>
        <v>#N/A</v>
      </c>
      <c r="Q1502" s="10" t="e">
        <f>VLOOKUP(F1502,'BASE CONTATOS'!C:D,2,0)</f>
        <v>#N/A</v>
      </c>
    </row>
    <row r="1503" spans="2:17" x14ac:dyDescent="0.3">
      <c r="B1503" t="str">
        <f>CSV!M1502</f>
        <v/>
      </c>
      <c r="C1503" t="str">
        <f>CSV!O1502</f>
        <v/>
      </c>
      <c r="D1503" s="6" t="e">
        <f>CSV!P1502</f>
        <v>#VALUE!</v>
      </c>
      <c r="F1503" t="str">
        <f>CSV!K1502</f>
        <v/>
      </c>
      <c r="G1503" t="str">
        <f>CSV!L1502</f>
        <v/>
      </c>
      <c r="H1503" t="str">
        <f>IFERROR(VLOOKUP(G1503,Sheet3!B:C,2,0),"")</f>
        <v/>
      </c>
      <c r="I1503">
        <v>6</v>
      </c>
      <c r="K1503" t="e">
        <f>VLOOKUP(G1503,Sheet3!B:E,4,0)</f>
        <v>#N/A</v>
      </c>
      <c r="O1503" s="9" t="e">
        <f t="shared" si="23"/>
        <v>#N/A</v>
      </c>
      <c r="P1503" s="10" t="e">
        <f>VLOOKUP(C1503,DE_PARA!H:I,2,0)</f>
        <v>#N/A</v>
      </c>
      <c r="Q1503" s="10" t="e">
        <f>VLOOKUP(F1503,'BASE CONTATOS'!C:D,2,0)</f>
        <v>#N/A</v>
      </c>
    </row>
    <row r="1504" spans="2:17" x14ac:dyDescent="0.3">
      <c r="B1504" t="str">
        <f>CSV!M1503</f>
        <v/>
      </c>
      <c r="C1504" t="str">
        <f>CSV!O1503</f>
        <v/>
      </c>
      <c r="D1504" s="6" t="e">
        <f>CSV!P1503</f>
        <v>#VALUE!</v>
      </c>
      <c r="F1504" t="str">
        <f>CSV!K1503</f>
        <v/>
      </c>
      <c r="G1504" t="str">
        <f>CSV!L1503</f>
        <v/>
      </c>
      <c r="H1504" t="str">
        <f>IFERROR(VLOOKUP(G1504,Sheet3!B:C,2,0),"")</f>
        <v/>
      </c>
      <c r="I1504">
        <v>9</v>
      </c>
      <c r="K1504" t="e">
        <f>VLOOKUP(G1504,Sheet3!B:E,4,0)</f>
        <v>#N/A</v>
      </c>
      <c r="O1504" s="9" t="e">
        <f t="shared" si="23"/>
        <v>#N/A</v>
      </c>
      <c r="P1504" s="10" t="e">
        <f>VLOOKUP(C1504,DE_PARA!H:I,2,0)</f>
        <v>#N/A</v>
      </c>
      <c r="Q1504" s="10" t="e">
        <f>VLOOKUP(F1504,'BASE CONTATOS'!C:D,2,0)</f>
        <v>#N/A</v>
      </c>
    </row>
    <row r="1505" spans="2:17" x14ac:dyDescent="0.3">
      <c r="B1505" t="str">
        <f>CSV!M1504</f>
        <v/>
      </c>
      <c r="C1505" t="str">
        <f>CSV!O1504</f>
        <v/>
      </c>
      <c r="D1505" s="6" t="e">
        <f>CSV!P1504</f>
        <v>#VALUE!</v>
      </c>
      <c r="F1505" t="str">
        <f>CSV!K1504</f>
        <v/>
      </c>
      <c r="G1505" t="str">
        <f>CSV!L1504</f>
        <v/>
      </c>
      <c r="H1505" t="str">
        <f>IFERROR(VLOOKUP(G1505,Sheet3!B:C,2,0),"")</f>
        <v/>
      </c>
      <c r="I1505">
        <v>10</v>
      </c>
      <c r="K1505" t="e">
        <f>VLOOKUP(G1505,Sheet3!B:E,4,0)</f>
        <v>#N/A</v>
      </c>
      <c r="O1505" s="9" t="e">
        <f t="shared" si="23"/>
        <v>#N/A</v>
      </c>
      <c r="P1505" s="10" t="e">
        <f>VLOOKUP(C1505,DE_PARA!H:I,2,0)</f>
        <v>#N/A</v>
      </c>
      <c r="Q1505" s="10" t="e">
        <f>VLOOKUP(F1505,'BASE CONTATOS'!C:D,2,0)</f>
        <v>#N/A</v>
      </c>
    </row>
    <row r="1506" spans="2:17" x14ac:dyDescent="0.3">
      <c r="B1506" t="str">
        <f>CSV!M1505</f>
        <v/>
      </c>
      <c r="C1506" t="str">
        <f>CSV!O1505</f>
        <v/>
      </c>
      <c r="D1506" s="6" t="e">
        <f>CSV!P1505</f>
        <v>#VALUE!</v>
      </c>
      <c r="F1506" t="str">
        <f>CSV!K1505</f>
        <v/>
      </c>
      <c r="G1506" t="str">
        <f>CSV!L1505</f>
        <v/>
      </c>
      <c r="H1506" t="str">
        <f>IFERROR(VLOOKUP(G1506,Sheet3!B:C,2,0),"")</f>
        <v/>
      </c>
      <c r="I1506">
        <v>5</v>
      </c>
      <c r="K1506" t="e">
        <f>VLOOKUP(G1506,Sheet3!B:E,4,0)</f>
        <v>#N/A</v>
      </c>
      <c r="O1506" s="9" t="e">
        <f t="shared" si="23"/>
        <v>#N/A</v>
      </c>
      <c r="P1506" s="10" t="e">
        <f>VLOOKUP(C1506,DE_PARA!H:I,2,0)</f>
        <v>#N/A</v>
      </c>
      <c r="Q1506" s="10" t="e">
        <f>VLOOKUP(F1506,'BASE CONTATOS'!C:D,2,0)</f>
        <v>#N/A</v>
      </c>
    </row>
    <row r="1507" spans="2:17" x14ac:dyDescent="0.3">
      <c r="B1507" t="str">
        <f>CSV!M1506</f>
        <v/>
      </c>
      <c r="C1507" t="str">
        <f>CSV!O1506</f>
        <v/>
      </c>
      <c r="D1507" s="6" t="e">
        <f>CSV!P1506</f>
        <v>#VALUE!</v>
      </c>
      <c r="F1507" t="str">
        <f>CSV!K1506</f>
        <v/>
      </c>
      <c r="G1507" t="str">
        <f>CSV!L1506</f>
        <v/>
      </c>
      <c r="H1507" t="str">
        <f>IFERROR(VLOOKUP(G1507,Sheet3!B:C,2,0),"")</f>
        <v/>
      </c>
      <c r="I1507">
        <v>6</v>
      </c>
      <c r="K1507" t="e">
        <f>VLOOKUP(G1507,Sheet3!B:E,4,0)</f>
        <v>#N/A</v>
      </c>
      <c r="O1507" s="9" t="e">
        <f t="shared" si="23"/>
        <v>#N/A</v>
      </c>
      <c r="P1507" s="10" t="e">
        <f>VLOOKUP(C1507,DE_PARA!H:I,2,0)</f>
        <v>#N/A</v>
      </c>
      <c r="Q1507" s="10" t="e">
        <f>VLOOKUP(F1507,'BASE CONTATOS'!C:D,2,0)</f>
        <v>#N/A</v>
      </c>
    </row>
    <row r="1508" spans="2:17" x14ac:dyDescent="0.3">
      <c r="B1508" t="str">
        <f>CSV!M1507</f>
        <v/>
      </c>
      <c r="C1508" t="str">
        <f>CSV!O1507</f>
        <v/>
      </c>
      <c r="D1508" s="6" t="e">
        <f>CSV!P1507</f>
        <v>#VALUE!</v>
      </c>
      <c r="F1508" t="str">
        <f>CSV!K1507</f>
        <v/>
      </c>
      <c r="G1508" t="str">
        <f>CSV!L1507</f>
        <v/>
      </c>
      <c r="H1508" t="str">
        <f>IFERROR(VLOOKUP(G1508,Sheet3!B:C,2,0),"")</f>
        <v/>
      </c>
      <c r="I1508">
        <v>1</v>
      </c>
      <c r="K1508" t="e">
        <f>VLOOKUP(G1508,Sheet3!B:E,4,0)</f>
        <v>#N/A</v>
      </c>
      <c r="O1508" s="9" t="e">
        <f t="shared" si="23"/>
        <v>#N/A</v>
      </c>
      <c r="P1508" s="10" t="e">
        <f>VLOOKUP(C1508,DE_PARA!H:I,2,0)</f>
        <v>#N/A</v>
      </c>
      <c r="Q1508" s="10" t="e">
        <f>VLOOKUP(F1508,'BASE CONTATOS'!C:D,2,0)</f>
        <v>#N/A</v>
      </c>
    </row>
    <row r="1509" spans="2:17" x14ac:dyDescent="0.3">
      <c r="B1509" t="str">
        <f>CSV!M1508</f>
        <v/>
      </c>
      <c r="C1509" t="str">
        <f>CSV!O1508</f>
        <v/>
      </c>
      <c r="D1509" s="6" t="e">
        <f>CSV!P1508</f>
        <v>#VALUE!</v>
      </c>
      <c r="F1509" t="str">
        <f>CSV!K1508</f>
        <v/>
      </c>
      <c r="G1509" t="str">
        <f>CSV!L1508</f>
        <v/>
      </c>
      <c r="H1509" t="str">
        <f>IFERROR(VLOOKUP(G1509,Sheet3!B:C,2,0),"")</f>
        <v/>
      </c>
      <c r="I1509">
        <v>6</v>
      </c>
      <c r="K1509" t="e">
        <f>VLOOKUP(G1509,Sheet3!B:E,4,0)</f>
        <v>#N/A</v>
      </c>
      <c r="O1509" s="9" t="e">
        <f t="shared" si="23"/>
        <v>#N/A</v>
      </c>
      <c r="P1509" s="10" t="e">
        <f>VLOOKUP(C1509,DE_PARA!H:I,2,0)</f>
        <v>#N/A</v>
      </c>
      <c r="Q1509" s="10" t="e">
        <f>VLOOKUP(F1509,'BASE CONTATOS'!C:D,2,0)</f>
        <v>#N/A</v>
      </c>
    </row>
    <row r="1510" spans="2:17" x14ac:dyDescent="0.3">
      <c r="B1510" t="str">
        <f>CSV!M1509</f>
        <v/>
      </c>
      <c r="C1510" t="str">
        <f>CSV!O1509</f>
        <v/>
      </c>
      <c r="D1510" s="6" t="e">
        <f>CSV!P1509</f>
        <v>#VALUE!</v>
      </c>
      <c r="F1510" t="str">
        <f>CSV!K1509</f>
        <v/>
      </c>
      <c r="G1510" t="str">
        <f>CSV!L1509</f>
        <v/>
      </c>
      <c r="H1510" t="str">
        <f>IFERROR(VLOOKUP(G1510,Sheet3!B:C,2,0),"")</f>
        <v/>
      </c>
      <c r="I1510">
        <v>4</v>
      </c>
      <c r="K1510" t="e">
        <f>VLOOKUP(G1510,Sheet3!B:E,4,0)</f>
        <v>#N/A</v>
      </c>
      <c r="O1510" s="9" t="e">
        <f t="shared" si="23"/>
        <v>#N/A</v>
      </c>
      <c r="P1510" s="10" t="e">
        <f>VLOOKUP(C1510,DE_PARA!H:I,2,0)</f>
        <v>#N/A</v>
      </c>
      <c r="Q1510" s="10" t="e">
        <f>VLOOKUP(F1510,'BASE CONTATOS'!C:D,2,0)</f>
        <v>#N/A</v>
      </c>
    </row>
    <row r="1511" spans="2:17" x14ac:dyDescent="0.3">
      <c r="B1511" t="str">
        <f>CSV!M1510</f>
        <v/>
      </c>
      <c r="C1511" t="str">
        <f>CSV!O1510</f>
        <v/>
      </c>
      <c r="D1511" s="6" t="e">
        <f>CSV!P1510</f>
        <v>#VALUE!</v>
      </c>
      <c r="F1511" t="str">
        <f>CSV!K1510</f>
        <v/>
      </c>
      <c r="G1511" t="str">
        <f>CSV!L1510</f>
        <v/>
      </c>
      <c r="H1511" t="str">
        <f>IFERROR(VLOOKUP(G1511,Sheet3!B:C,2,0),"")</f>
        <v/>
      </c>
      <c r="I1511">
        <v>6</v>
      </c>
      <c r="K1511" t="e">
        <f>VLOOKUP(G1511,Sheet3!B:E,4,0)</f>
        <v>#N/A</v>
      </c>
      <c r="O1511" s="9" t="e">
        <f t="shared" si="23"/>
        <v>#N/A</v>
      </c>
      <c r="P1511" s="10" t="e">
        <f>VLOOKUP(C1511,DE_PARA!H:I,2,0)</f>
        <v>#N/A</v>
      </c>
      <c r="Q1511" s="10" t="e">
        <f>VLOOKUP(F1511,'BASE CONTATOS'!C:D,2,0)</f>
        <v>#N/A</v>
      </c>
    </row>
    <row r="1512" spans="2:17" x14ac:dyDescent="0.3">
      <c r="B1512" t="str">
        <f>CSV!M1511</f>
        <v/>
      </c>
      <c r="C1512" t="str">
        <f>CSV!O1511</f>
        <v/>
      </c>
      <c r="D1512" s="6" t="e">
        <f>CSV!P1511</f>
        <v>#VALUE!</v>
      </c>
      <c r="F1512" t="str">
        <f>CSV!K1511</f>
        <v/>
      </c>
      <c r="G1512" t="str">
        <f>CSV!L1511</f>
        <v/>
      </c>
      <c r="H1512" t="str">
        <f>IFERROR(VLOOKUP(G1512,Sheet3!B:C,2,0),"")</f>
        <v/>
      </c>
      <c r="I1512">
        <v>4</v>
      </c>
      <c r="K1512" t="e">
        <f>VLOOKUP(G1512,Sheet3!B:E,4,0)</f>
        <v>#N/A</v>
      </c>
      <c r="O1512" s="9" t="e">
        <f t="shared" si="23"/>
        <v>#N/A</v>
      </c>
      <c r="P1512" s="10" t="e">
        <f>VLOOKUP(C1512,DE_PARA!H:I,2,0)</f>
        <v>#N/A</v>
      </c>
      <c r="Q1512" s="10" t="e">
        <f>VLOOKUP(F1512,'BASE CONTATOS'!C:D,2,0)</f>
        <v>#N/A</v>
      </c>
    </row>
    <row r="1513" spans="2:17" x14ac:dyDescent="0.3">
      <c r="B1513" t="str">
        <f>CSV!M1512</f>
        <v/>
      </c>
      <c r="C1513" t="str">
        <f>CSV!O1512</f>
        <v/>
      </c>
      <c r="D1513" s="6" t="e">
        <f>CSV!P1512</f>
        <v>#VALUE!</v>
      </c>
      <c r="F1513" t="str">
        <f>CSV!K1512</f>
        <v/>
      </c>
      <c r="G1513" t="str">
        <f>CSV!L1512</f>
        <v/>
      </c>
      <c r="H1513" t="str">
        <f>IFERROR(VLOOKUP(G1513,Sheet3!B:C,2,0),"")</f>
        <v/>
      </c>
      <c r="I1513">
        <v>10</v>
      </c>
      <c r="K1513" t="e">
        <f>VLOOKUP(G1513,Sheet3!B:E,4,0)</f>
        <v>#N/A</v>
      </c>
      <c r="O1513" s="9" t="e">
        <f t="shared" si="23"/>
        <v>#N/A</v>
      </c>
      <c r="P1513" s="10" t="e">
        <f>VLOOKUP(C1513,DE_PARA!H:I,2,0)</f>
        <v>#N/A</v>
      </c>
      <c r="Q1513" s="10" t="e">
        <f>VLOOKUP(F1513,'BASE CONTATOS'!C:D,2,0)</f>
        <v>#N/A</v>
      </c>
    </row>
    <row r="1514" spans="2:17" x14ac:dyDescent="0.3">
      <c r="B1514" t="str">
        <f>CSV!M1513</f>
        <v/>
      </c>
      <c r="C1514" t="str">
        <f>CSV!O1513</f>
        <v/>
      </c>
      <c r="D1514" s="6" t="e">
        <f>CSV!P1513</f>
        <v>#VALUE!</v>
      </c>
      <c r="F1514" t="str">
        <f>CSV!K1513</f>
        <v/>
      </c>
      <c r="G1514" t="str">
        <f>CSV!L1513</f>
        <v/>
      </c>
      <c r="H1514" t="str">
        <f>IFERROR(VLOOKUP(G1514,Sheet3!B:C,2,0),"")</f>
        <v/>
      </c>
      <c r="I1514">
        <v>2</v>
      </c>
      <c r="K1514" t="e">
        <f>VLOOKUP(G1514,Sheet3!B:E,4,0)</f>
        <v>#N/A</v>
      </c>
      <c r="O1514" s="9" t="e">
        <f t="shared" si="23"/>
        <v>#N/A</v>
      </c>
      <c r="P1514" s="10" t="e">
        <f>VLOOKUP(C1514,DE_PARA!H:I,2,0)</f>
        <v>#N/A</v>
      </c>
      <c r="Q1514" s="10" t="e">
        <f>VLOOKUP(F1514,'BASE CONTATOS'!C:D,2,0)</f>
        <v>#N/A</v>
      </c>
    </row>
    <row r="1515" spans="2:17" x14ac:dyDescent="0.3">
      <c r="B1515" t="str">
        <f>CSV!M1514</f>
        <v/>
      </c>
      <c r="C1515" t="str">
        <f>CSV!O1514</f>
        <v/>
      </c>
      <c r="D1515" s="6" t="e">
        <f>CSV!P1514</f>
        <v>#VALUE!</v>
      </c>
      <c r="F1515" t="str">
        <f>CSV!K1514</f>
        <v/>
      </c>
      <c r="G1515" t="str">
        <f>CSV!L1514</f>
        <v/>
      </c>
      <c r="H1515" t="str">
        <f>IFERROR(VLOOKUP(G1515,Sheet3!B:C,2,0),"")</f>
        <v/>
      </c>
      <c r="I1515">
        <v>2</v>
      </c>
      <c r="K1515" t="e">
        <f>VLOOKUP(G1515,Sheet3!B:E,4,0)</f>
        <v>#N/A</v>
      </c>
      <c r="O1515" s="9" t="e">
        <f t="shared" si="23"/>
        <v>#N/A</v>
      </c>
      <c r="P1515" s="10" t="e">
        <f>VLOOKUP(C1515,DE_PARA!H:I,2,0)</f>
        <v>#N/A</v>
      </c>
      <c r="Q1515" s="10" t="e">
        <f>VLOOKUP(F1515,'BASE CONTATOS'!C:D,2,0)</f>
        <v>#N/A</v>
      </c>
    </row>
    <row r="1516" spans="2:17" x14ac:dyDescent="0.3">
      <c r="B1516" t="str">
        <f>CSV!M1515</f>
        <v/>
      </c>
      <c r="C1516" t="str">
        <f>CSV!O1515</f>
        <v/>
      </c>
      <c r="D1516" s="6" t="e">
        <f>CSV!P1515</f>
        <v>#VALUE!</v>
      </c>
      <c r="F1516" t="str">
        <f>CSV!K1515</f>
        <v/>
      </c>
      <c r="G1516" t="str">
        <f>CSV!L1515</f>
        <v/>
      </c>
      <c r="H1516" t="str">
        <f>IFERROR(VLOOKUP(G1516,Sheet3!B:C,2,0),"")</f>
        <v/>
      </c>
      <c r="I1516">
        <v>9</v>
      </c>
      <c r="K1516" t="e">
        <f>VLOOKUP(G1516,Sheet3!B:E,4,0)</f>
        <v>#N/A</v>
      </c>
      <c r="O1516" s="9" t="e">
        <f t="shared" si="23"/>
        <v>#N/A</v>
      </c>
      <c r="P1516" s="10" t="e">
        <f>VLOOKUP(C1516,DE_PARA!H:I,2,0)</f>
        <v>#N/A</v>
      </c>
      <c r="Q1516" s="10" t="e">
        <f>VLOOKUP(F1516,'BASE CONTATOS'!C:D,2,0)</f>
        <v>#N/A</v>
      </c>
    </row>
    <row r="1517" spans="2:17" x14ac:dyDescent="0.3">
      <c r="B1517" t="str">
        <f>CSV!M1516</f>
        <v/>
      </c>
      <c r="C1517" t="str">
        <f>CSV!O1516</f>
        <v/>
      </c>
      <c r="D1517" s="6" t="e">
        <f>CSV!P1516</f>
        <v>#VALUE!</v>
      </c>
      <c r="F1517" t="str">
        <f>CSV!K1516</f>
        <v/>
      </c>
      <c r="G1517" t="str">
        <f>CSV!L1516</f>
        <v/>
      </c>
      <c r="H1517" t="str">
        <f>IFERROR(VLOOKUP(G1517,Sheet3!B:C,2,0),"")</f>
        <v/>
      </c>
      <c r="I1517">
        <v>9</v>
      </c>
      <c r="K1517" t="e">
        <f>VLOOKUP(G1517,Sheet3!B:E,4,0)</f>
        <v>#N/A</v>
      </c>
      <c r="O1517" s="9" t="e">
        <f t="shared" si="23"/>
        <v>#N/A</v>
      </c>
      <c r="P1517" s="10" t="e">
        <f>VLOOKUP(C1517,DE_PARA!H:I,2,0)</f>
        <v>#N/A</v>
      </c>
      <c r="Q1517" s="10" t="e">
        <f>VLOOKUP(F1517,'BASE CONTATOS'!C:D,2,0)</f>
        <v>#N/A</v>
      </c>
    </row>
    <row r="1518" spans="2:17" x14ac:dyDescent="0.3">
      <c r="B1518" t="str">
        <f>CSV!M1517</f>
        <v/>
      </c>
      <c r="C1518" t="str">
        <f>CSV!O1517</f>
        <v/>
      </c>
      <c r="D1518" s="6" t="e">
        <f>CSV!P1517</f>
        <v>#VALUE!</v>
      </c>
      <c r="F1518" t="str">
        <f>CSV!K1517</f>
        <v/>
      </c>
      <c r="G1518" t="str">
        <f>CSV!L1517</f>
        <v/>
      </c>
      <c r="H1518" t="str">
        <f>IFERROR(VLOOKUP(G1518,Sheet3!B:C,2,0),"")</f>
        <v/>
      </c>
      <c r="I1518">
        <v>2</v>
      </c>
      <c r="K1518" t="e">
        <f>VLOOKUP(G1518,Sheet3!B:E,4,0)</f>
        <v>#N/A</v>
      </c>
      <c r="O1518" s="9" t="e">
        <f t="shared" si="23"/>
        <v>#N/A</v>
      </c>
      <c r="P1518" s="10" t="e">
        <f>VLOOKUP(C1518,DE_PARA!H:I,2,0)</f>
        <v>#N/A</v>
      </c>
      <c r="Q1518" s="10" t="e">
        <f>VLOOKUP(F1518,'BASE CONTATOS'!C:D,2,0)</f>
        <v>#N/A</v>
      </c>
    </row>
    <row r="1519" spans="2:17" x14ac:dyDescent="0.3">
      <c r="B1519" t="str">
        <f>CSV!M1518</f>
        <v/>
      </c>
      <c r="C1519" t="str">
        <f>CSV!O1518</f>
        <v/>
      </c>
      <c r="D1519" s="6" t="e">
        <f>CSV!P1518</f>
        <v>#VALUE!</v>
      </c>
      <c r="F1519" t="str">
        <f>CSV!K1518</f>
        <v/>
      </c>
      <c r="G1519" t="str">
        <f>CSV!L1518</f>
        <v/>
      </c>
      <c r="H1519" t="str">
        <f>IFERROR(VLOOKUP(G1519,Sheet3!B:C,2,0),"")</f>
        <v/>
      </c>
      <c r="I1519">
        <v>1</v>
      </c>
      <c r="K1519" t="e">
        <f>VLOOKUP(G1519,Sheet3!B:E,4,0)</f>
        <v>#N/A</v>
      </c>
      <c r="O1519" s="9" t="e">
        <f t="shared" si="23"/>
        <v>#N/A</v>
      </c>
      <c r="P1519" s="10" t="e">
        <f>VLOOKUP(C1519,DE_PARA!H:I,2,0)</f>
        <v>#N/A</v>
      </c>
      <c r="Q1519" s="10" t="e">
        <f>VLOOKUP(F1519,'BASE CONTATOS'!C:D,2,0)</f>
        <v>#N/A</v>
      </c>
    </row>
    <row r="1520" spans="2:17" x14ac:dyDescent="0.3">
      <c r="B1520" t="str">
        <f>CSV!M1519</f>
        <v/>
      </c>
      <c r="C1520" t="str">
        <f>CSV!O1519</f>
        <v/>
      </c>
      <c r="D1520" s="6" t="e">
        <f>CSV!P1519</f>
        <v>#VALUE!</v>
      </c>
      <c r="F1520" t="str">
        <f>CSV!K1519</f>
        <v/>
      </c>
      <c r="G1520" t="str">
        <f>CSV!L1519</f>
        <v/>
      </c>
      <c r="H1520" t="str">
        <f>IFERROR(VLOOKUP(G1520,Sheet3!B:C,2,0),"")</f>
        <v/>
      </c>
      <c r="I1520">
        <v>7</v>
      </c>
      <c r="K1520" t="e">
        <f>VLOOKUP(G1520,Sheet3!B:E,4,0)</f>
        <v>#N/A</v>
      </c>
      <c r="O1520" s="9" t="e">
        <f t="shared" si="23"/>
        <v>#N/A</v>
      </c>
      <c r="P1520" s="10" t="e">
        <f>VLOOKUP(C1520,DE_PARA!H:I,2,0)</f>
        <v>#N/A</v>
      </c>
      <c r="Q1520" s="10" t="e">
        <f>VLOOKUP(F1520,'BASE CONTATOS'!C:D,2,0)</f>
        <v>#N/A</v>
      </c>
    </row>
    <row r="1521" spans="2:17" x14ac:dyDescent="0.3">
      <c r="B1521" t="str">
        <f>CSV!M1520</f>
        <v/>
      </c>
      <c r="C1521" t="str">
        <f>CSV!O1520</f>
        <v/>
      </c>
      <c r="D1521" s="6" t="e">
        <f>CSV!P1520</f>
        <v>#VALUE!</v>
      </c>
      <c r="F1521" t="str">
        <f>CSV!K1520</f>
        <v/>
      </c>
      <c r="G1521" t="str">
        <f>CSV!L1520</f>
        <v/>
      </c>
      <c r="H1521" t="str">
        <f>IFERROR(VLOOKUP(G1521,Sheet3!B:C,2,0),"")</f>
        <v/>
      </c>
      <c r="I1521">
        <v>8</v>
      </c>
      <c r="K1521" t="e">
        <f>VLOOKUP(G1521,Sheet3!B:E,4,0)</f>
        <v>#N/A</v>
      </c>
      <c r="O1521" s="9" t="e">
        <f t="shared" si="23"/>
        <v>#N/A</v>
      </c>
      <c r="P1521" s="10" t="e">
        <f>VLOOKUP(C1521,DE_PARA!H:I,2,0)</f>
        <v>#N/A</v>
      </c>
      <c r="Q1521" s="10" t="e">
        <f>VLOOKUP(F1521,'BASE CONTATOS'!C:D,2,0)</f>
        <v>#N/A</v>
      </c>
    </row>
    <row r="1522" spans="2:17" x14ac:dyDescent="0.3">
      <c r="B1522" t="str">
        <f>CSV!M1521</f>
        <v/>
      </c>
      <c r="C1522" t="str">
        <f>CSV!O1521</f>
        <v/>
      </c>
      <c r="D1522" s="6" t="e">
        <f>CSV!P1521</f>
        <v>#VALUE!</v>
      </c>
      <c r="F1522" t="str">
        <f>CSV!K1521</f>
        <v/>
      </c>
      <c r="G1522" t="str">
        <f>CSV!L1521</f>
        <v/>
      </c>
      <c r="H1522" t="str">
        <f>IFERROR(VLOOKUP(G1522,Sheet3!B:C,2,0),"")</f>
        <v/>
      </c>
      <c r="I1522">
        <v>6</v>
      </c>
      <c r="K1522" t="e">
        <f>VLOOKUP(G1522,Sheet3!B:E,4,0)</f>
        <v>#N/A</v>
      </c>
      <c r="O1522" s="9" t="e">
        <f t="shared" si="23"/>
        <v>#N/A</v>
      </c>
      <c r="P1522" s="10" t="e">
        <f>VLOOKUP(C1522,DE_PARA!H:I,2,0)</f>
        <v>#N/A</v>
      </c>
      <c r="Q1522" s="10" t="e">
        <f>VLOOKUP(F1522,'BASE CONTATOS'!C:D,2,0)</f>
        <v>#N/A</v>
      </c>
    </row>
    <row r="1523" spans="2:17" x14ac:dyDescent="0.3">
      <c r="B1523" t="str">
        <f>CSV!M1522</f>
        <v/>
      </c>
      <c r="C1523" t="str">
        <f>CSV!O1522</f>
        <v/>
      </c>
      <c r="D1523" s="6" t="e">
        <f>CSV!P1522</f>
        <v>#VALUE!</v>
      </c>
      <c r="F1523" t="str">
        <f>CSV!K1522</f>
        <v/>
      </c>
      <c r="G1523" t="str">
        <f>CSV!L1522</f>
        <v/>
      </c>
      <c r="H1523" t="str">
        <f>IFERROR(VLOOKUP(G1523,Sheet3!B:C,2,0),"")</f>
        <v/>
      </c>
      <c r="I1523">
        <v>8</v>
      </c>
      <c r="K1523" t="e">
        <f>VLOOKUP(G1523,Sheet3!B:E,4,0)</f>
        <v>#N/A</v>
      </c>
      <c r="O1523" s="9" t="e">
        <f t="shared" si="23"/>
        <v>#N/A</v>
      </c>
      <c r="P1523" s="10" t="e">
        <f>VLOOKUP(C1523,DE_PARA!H:I,2,0)</f>
        <v>#N/A</v>
      </c>
      <c r="Q1523" s="10" t="e">
        <f>VLOOKUP(F1523,'BASE CONTATOS'!C:D,2,0)</f>
        <v>#N/A</v>
      </c>
    </row>
    <row r="1524" spans="2:17" x14ac:dyDescent="0.3">
      <c r="B1524" t="str">
        <f>CSV!M1523</f>
        <v/>
      </c>
      <c r="C1524" t="str">
        <f>CSV!O1523</f>
        <v/>
      </c>
      <c r="D1524" s="6" t="e">
        <f>CSV!P1523</f>
        <v>#VALUE!</v>
      </c>
      <c r="F1524" t="str">
        <f>CSV!K1523</f>
        <v/>
      </c>
      <c r="G1524" t="str">
        <f>CSV!L1523</f>
        <v/>
      </c>
      <c r="H1524" t="str">
        <f>IFERROR(VLOOKUP(G1524,Sheet3!B:C,2,0),"")</f>
        <v/>
      </c>
      <c r="I1524">
        <v>4</v>
      </c>
      <c r="K1524" t="e">
        <f>VLOOKUP(G1524,Sheet3!B:E,4,0)</f>
        <v>#N/A</v>
      </c>
      <c r="O1524" s="9" t="e">
        <f t="shared" si="23"/>
        <v>#N/A</v>
      </c>
      <c r="P1524" s="10" t="e">
        <f>VLOOKUP(C1524,DE_PARA!H:I,2,0)</f>
        <v>#N/A</v>
      </c>
      <c r="Q1524" s="10" t="e">
        <f>VLOOKUP(F1524,'BASE CONTATOS'!C:D,2,0)</f>
        <v>#N/A</v>
      </c>
    </row>
    <row r="1525" spans="2:17" x14ac:dyDescent="0.3">
      <c r="B1525" t="str">
        <f>CSV!M1524</f>
        <v/>
      </c>
      <c r="C1525" t="str">
        <f>CSV!O1524</f>
        <v/>
      </c>
      <c r="D1525" s="6" t="e">
        <f>CSV!P1524</f>
        <v>#VALUE!</v>
      </c>
      <c r="F1525" t="str">
        <f>CSV!K1524</f>
        <v/>
      </c>
      <c r="G1525" t="str">
        <f>CSV!L1524</f>
        <v/>
      </c>
      <c r="H1525" t="str">
        <f>IFERROR(VLOOKUP(G1525,Sheet3!B:C,2,0),"")</f>
        <v/>
      </c>
      <c r="I1525">
        <v>4</v>
      </c>
      <c r="K1525" t="e">
        <f>VLOOKUP(G1525,Sheet3!B:E,4,0)</f>
        <v>#N/A</v>
      </c>
      <c r="O1525" s="9" t="e">
        <f t="shared" si="23"/>
        <v>#N/A</v>
      </c>
      <c r="P1525" s="10" t="e">
        <f>VLOOKUP(C1525,DE_PARA!H:I,2,0)</f>
        <v>#N/A</v>
      </c>
      <c r="Q1525" s="10" t="e">
        <f>VLOOKUP(F1525,'BASE CONTATOS'!C:D,2,0)</f>
        <v>#N/A</v>
      </c>
    </row>
    <row r="1526" spans="2:17" x14ac:dyDescent="0.3">
      <c r="B1526" t="str">
        <f>CSV!M1525</f>
        <v/>
      </c>
      <c r="C1526" t="str">
        <f>CSV!O1525</f>
        <v/>
      </c>
      <c r="D1526" s="6" t="e">
        <f>CSV!P1525</f>
        <v>#VALUE!</v>
      </c>
      <c r="F1526" t="str">
        <f>CSV!K1525</f>
        <v/>
      </c>
      <c r="G1526" t="str">
        <f>CSV!L1525</f>
        <v/>
      </c>
      <c r="H1526" t="str">
        <f>IFERROR(VLOOKUP(G1526,Sheet3!B:C,2,0),"")</f>
        <v/>
      </c>
      <c r="I1526">
        <v>5</v>
      </c>
      <c r="K1526" t="e">
        <f>VLOOKUP(G1526,Sheet3!B:E,4,0)</f>
        <v>#N/A</v>
      </c>
      <c r="O1526" s="9" t="e">
        <f t="shared" si="23"/>
        <v>#N/A</v>
      </c>
      <c r="P1526" s="10" t="e">
        <f>VLOOKUP(C1526,DE_PARA!H:I,2,0)</f>
        <v>#N/A</v>
      </c>
      <c r="Q1526" s="10" t="e">
        <f>VLOOKUP(F1526,'BASE CONTATOS'!C:D,2,0)</f>
        <v>#N/A</v>
      </c>
    </row>
    <row r="1527" spans="2:17" x14ac:dyDescent="0.3">
      <c r="B1527" t="str">
        <f>CSV!M1526</f>
        <v/>
      </c>
      <c r="C1527" t="str">
        <f>CSV!O1526</f>
        <v/>
      </c>
      <c r="D1527" s="6" t="e">
        <f>CSV!P1526</f>
        <v>#VALUE!</v>
      </c>
      <c r="F1527" t="str">
        <f>CSV!K1526</f>
        <v/>
      </c>
      <c r="G1527" t="str">
        <f>CSV!L1526</f>
        <v/>
      </c>
      <c r="H1527" t="str">
        <f>IFERROR(VLOOKUP(G1527,Sheet3!B:C,2,0),"")</f>
        <v/>
      </c>
      <c r="I1527">
        <v>4</v>
      </c>
      <c r="K1527" t="e">
        <f>VLOOKUP(G1527,Sheet3!B:E,4,0)</f>
        <v>#N/A</v>
      </c>
      <c r="O1527" s="9" t="e">
        <f t="shared" si="23"/>
        <v>#N/A</v>
      </c>
      <c r="P1527" s="10" t="e">
        <f>VLOOKUP(C1527,DE_PARA!H:I,2,0)</f>
        <v>#N/A</v>
      </c>
      <c r="Q1527" s="10" t="e">
        <f>VLOOKUP(F1527,'BASE CONTATOS'!C:D,2,0)</f>
        <v>#N/A</v>
      </c>
    </row>
    <row r="1528" spans="2:17" x14ac:dyDescent="0.3">
      <c r="B1528" t="str">
        <f>CSV!M1527</f>
        <v/>
      </c>
      <c r="C1528" t="str">
        <f>CSV!O1527</f>
        <v/>
      </c>
      <c r="D1528" s="6" t="e">
        <f>CSV!P1527</f>
        <v>#VALUE!</v>
      </c>
      <c r="F1528" t="str">
        <f>CSV!K1527</f>
        <v/>
      </c>
      <c r="G1528" t="str">
        <f>CSV!L1527</f>
        <v/>
      </c>
      <c r="H1528" t="str">
        <f>IFERROR(VLOOKUP(G1528,Sheet3!B:C,2,0),"")</f>
        <v/>
      </c>
      <c r="I1528">
        <v>10</v>
      </c>
      <c r="K1528" t="e">
        <f>VLOOKUP(G1528,Sheet3!B:E,4,0)</f>
        <v>#N/A</v>
      </c>
      <c r="O1528" s="9" t="e">
        <f t="shared" si="23"/>
        <v>#N/A</v>
      </c>
      <c r="P1528" s="10" t="e">
        <f>VLOOKUP(C1528,DE_PARA!H:I,2,0)</f>
        <v>#N/A</v>
      </c>
      <c r="Q1528" s="10" t="e">
        <f>VLOOKUP(F1528,'BASE CONTATOS'!C:D,2,0)</f>
        <v>#N/A</v>
      </c>
    </row>
    <row r="1529" spans="2:17" x14ac:dyDescent="0.3">
      <c r="B1529" t="str">
        <f>CSV!M1528</f>
        <v/>
      </c>
      <c r="C1529" t="str">
        <f>CSV!O1528</f>
        <v/>
      </c>
      <c r="D1529" s="6" t="e">
        <f>CSV!P1528</f>
        <v>#VALUE!</v>
      </c>
      <c r="F1529" t="str">
        <f>CSV!K1528</f>
        <v/>
      </c>
      <c r="G1529" t="str">
        <f>CSV!L1528</f>
        <v/>
      </c>
      <c r="H1529" t="str">
        <f>IFERROR(VLOOKUP(G1529,Sheet3!B:C,2,0),"")</f>
        <v/>
      </c>
      <c r="I1529">
        <v>9</v>
      </c>
      <c r="K1529" t="e">
        <f>VLOOKUP(G1529,Sheet3!B:E,4,0)</f>
        <v>#N/A</v>
      </c>
      <c r="O1529" s="9" t="e">
        <f t="shared" si="23"/>
        <v>#N/A</v>
      </c>
      <c r="P1529" s="10" t="e">
        <f>VLOOKUP(C1529,DE_PARA!H:I,2,0)</f>
        <v>#N/A</v>
      </c>
      <c r="Q1529" s="10" t="e">
        <f>VLOOKUP(F1529,'BASE CONTATOS'!C:D,2,0)</f>
        <v>#N/A</v>
      </c>
    </row>
    <row r="1530" spans="2:17" x14ac:dyDescent="0.3">
      <c r="B1530" t="str">
        <f>CSV!M1529</f>
        <v/>
      </c>
      <c r="C1530" t="str">
        <f>CSV!O1529</f>
        <v/>
      </c>
      <c r="D1530" s="6" t="e">
        <f>CSV!P1529</f>
        <v>#VALUE!</v>
      </c>
      <c r="F1530" t="str">
        <f>CSV!K1529</f>
        <v/>
      </c>
      <c r="G1530" t="str">
        <f>CSV!L1529</f>
        <v/>
      </c>
      <c r="H1530" t="str">
        <f>IFERROR(VLOOKUP(G1530,Sheet3!B:C,2,0),"")</f>
        <v/>
      </c>
      <c r="I1530">
        <v>6</v>
      </c>
      <c r="K1530" t="e">
        <f>VLOOKUP(G1530,Sheet3!B:E,4,0)</f>
        <v>#N/A</v>
      </c>
      <c r="O1530" s="9" t="e">
        <f t="shared" si="23"/>
        <v>#N/A</v>
      </c>
      <c r="P1530" s="10" t="e">
        <f>VLOOKUP(C1530,DE_PARA!H:I,2,0)</f>
        <v>#N/A</v>
      </c>
      <c r="Q1530" s="10" t="e">
        <f>VLOOKUP(F1530,'BASE CONTATOS'!C:D,2,0)</f>
        <v>#N/A</v>
      </c>
    </row>
    <row r="1531" spans="2:17" x14ac:dyDescent="0.3">
      <c r="B1531" t="str">
        <f>CSV!M1530</f>
        <v/>
      </c>
      <c r="C1531" t="str">
        <f>CSV!O1530</f>
        <v/>
      </c>
      <c r="D1531" s="6" t="e">
        <f>CSV!P1530</f>
        <v>#VALUE!</v>
      </c>
      <c r="F1531" t="str">
        <f>CSV!K1530</f>
        <v/>
      </c>
      <c r="G1531" t="str">
        <f>CSV!L1530</f>
        <v/>
      </c>
      <c r="H1531" t="str">
        <f>IFERROR(VLOOKUP(G1531,Sheet3!B:C,2,0),"")</f>
        <v/>
      </c>
      <c r="I1531">
        <v>1</v>
      </c>
      <c r="K1531" t="e">
        <f>VLOOKUP(G1531,Sheet3!B:E,4,0)</f>
        <v>#N/A</v>
      </c>
      <c r="O1531" s="9" t="e">
        <f t="shared" si="23"/>
        <v>#N/A</v>
      </c>
      <c r="P1531" s="10" t="e">
        <f>VLOOKUP(C1531,DE_PARA!H:I,2,0)</f>
        <v>#N/A</v>
      </c>
      <c r="Q1531" s="10" t="e">
        <f>VLOOKUP(F1531,'BASE CONTATOS'!C:D,2,0)</f>
        <v>#N/A</v>
      </c>
    </row>
    <row r="1532" spans="2:17" x14ac:dyDescent="0.3">
      <c r="B1532" t="str">
        <f>CSV!M1531</f>
        <v/>
      </c>
      <c r="C1532" t="str">
        <f>CSV!O1531</f>
        <v/>
      </c>
      <c r="D1532" s="6" t="e">
        <f>CSV!P1531</f>
        <v>#VALUE!</v>
      </c>
      <c r="F1532" t="str">
        <f>CSV!K1531</f>
        <v/>
      </c>
      <c r="G1532" t="str">
        <f>CSV!L1531</f>
        <v/>
      </c>
      <c r="H1532" t="str">
        <f>IFERROR(VLOOKUP(G1532,Sheet3!B:C,2,0),"")</f>
        <v/>
      </c>
      <c r="I1532">
        <v>2</v>
      </c>
      <c r="K1532" t="e">
        <f>VLOOKUP(G1532,Sheet3!B:E,4,0)</f>
        <v>#N/A</v>
      </c>
      <c r="O1532" s="9" t="e">
        <f t="shared" si="23"/>
        <v>#N/A</v>
      </c>
      <c r="P1532" s="10" t="e">
        <f>VLOOKUP(C1532,DE_PARA!H:I,2,0)</f>
        <v>#N/A</v>
      </c>
      <c r="Q1532" s="10" t="e">
        <f>VLOOKUP(F1532,'BASE CONTATOS'!C:D,2,0)</f>
        <v>#N/A</v>
      </c>
    </row>
    <row r="1533" spans="2:17" x14ac:dyDescent="0.3">
      <c r="B1533" t="str">
        <f>CSV!M1532</f>
        <v/>
      </c>
      <c r="C1533" t="str">
        <f>CSV!O1532</f>
        <v/>
      </c>
      <c r="D1533" s="6" t="e">
        <f>CSV!P1532</f>
        <v>#VALUE!</v>
      </c>
      <c r="F1533" t="str">
        <f>CSV!K1532</f>
        <v/>
      </c>
      <c r="G1533" t="str">
        <f>CSV!L1532</f>
        <v/>
      </c>
      <c r="H1533" t="str">
        <f>IFERROR(VLOOKUP(G1533,Sheet3!B:C,2,0),"")</f>
        <v/>
      </c>
      <c r="I1533">
        <v>3</v>
      </c>
      <c r="K1533" t="e">
        <f>VLOOKUP(G1533,Sheet3!B:E,4,0)</f>
        <v>#N/A</v>
      </c>
      <c r="O1533" s="9" t="e">
        <f t="shared" si="23"/>
        <v>#N/A</v>
      </c>
      <c r="P1533" s="10" t="e">
        <f>VLOOKUP(C1533,DE_PARA!H:I,2,0)</f>
        <v>#N/A</v>
      </c>
      <c r="Q1533" s="10" t="e">
        <f>VLOOKUP(F1533,'BASE CONTATOS'!C:D,2,0)</f>
        <v>#N/A</v>
      </c>
    </row>
    <row r="1534" spans="2:17" x14ac:dyDescent="0.3">
      <c r="B1534" t="str">
        <f>CSV!M1533</f>
        <v/>
      </c>
      <c r="C1534" t="str">
        <f>CSV!O1533</f>
        <v/>
      </c>
      <c r="D1534" s="6" t="e">
        <f>CSV!P1533</f>
        <v>#VALUE!</v>
      </c>
      <c r="F1534" t="str">
        <f>CSV!K1533</f>
        <v/>
      </c>
      <c r="G1534" t="str">
        <f>CSV!L1533</f>
        <v/>
      </c>
      <c r="H1534" t="str">
        <f>IFERROR(VLOOKUP(G1534,Sheet3!B:C,2,0),"")</f>
        <v/>
      </c>
      <c r="I1534">
        <v>4</v>
      </c>
      <c r="K1534" t="e">
        <f>VLOOKUP(G1534,Sheet3!B:E,4,0)</f>
        <v>#N/A</v>
      </c>
      <c r="O1534" s="9" t="e">
        <f t="shared" si="23"/>
        <v>#N/A</v>
      </c>
      <c r="P1534" s="10" t="e">
        <f>VLOOKUP(C1534,DE_PARA!H:I,2,0)</f>
        <v>#N/A</v>
      </c>
      <c r="Q1534" s="10" t="e">
        <f>VLOOKUP(F1534,'BASE CONTATOS'!C:D,2,0)</f>
        <v>#N/A</v>
      </c>
    </row>
    <row r="1535" spans="2:17" x14ac:dyDescent="0.3">
      <c r="B1535" t="str">
        <f>CSV!M1534</f>
        <v/>
      </c>
      <c r="C1535" t="str">
        <f>CSV!O1534</f>
        <v/>
      </c>
      <c r="D1535" s="6" t="e">
        <f>CSV!P1534</f>
        <v>#VALUE!</v>
      </c>
      <c r="F1535" t="str">
        <f>CSV!K1534</f>
        <v/>
      </c>
      <c r="G1535" t="str">
        <f>CSV!L1534</f>
        <v/>
      </c>
      <c r="H1535" t="str">
        <f>IFERROR(VLOOKUP(G1535,Sheet3!B:C,2,0),"")</f>
        <v/>
      </c>
      <c r="I1535">
        <v>9</v>
      </c>
      <c r="K1535" t="e">
        <f>VLOOKUP(G1535,Sheet3!B:E,4,0)</f>
        <v>#N/A</v>
      </c>
      <c r="O1535" s="9" t="e">
        <f t="shared" si="23"/>
        <v>#N/A</v>
      </c>
      <c r="P1535" s="10" t="e">
        <f>VLOOKUP(C1535,DE_PARA!H:I,2,0)</f>
        <v>#N/A</v>
      </c>
      <c r="Q1535" s="10" t="e">
        <f>VLOOKUP(F1535,'BASE CONTATOS'!C:D,2,0)</f>
        <v>#N/A</v>
      </c>
    </row>
    <row r="1536" spans="2:17" x14ac:dyDescent="0.3">
      <c r="B1536" t="str">
        <f>CSV!M1535</f>
        <v/>
      </c>
      <c r="C1536" t="str">
        <f>CSV!O1535</f>
        <v/>
      </c>
      <c r="D1536" s="6" t="e">
        <f>CSV!P1535</f>
        <v>#VALUE!</v>
      </c>
      <c r="F1536" t="str">
        <f>CSV!K1535</f>
        <v/>
      </c>
      <c r="G1536" t="str">
        <f>CSV!L1535</f>
        <v/>
      </c>
      <c r="H1536" t="str">
        <f>IFERROR(VLOOKUP(G1536,Sheet3!B:C,2,0),"")</f>
        <v/>
      </c>
      <c r="I1536">
        <v>1</v>
      </c>
      <c r="K1536" t="e">
        <f>VLOOKUP(G1536,Sheet3!B:E,4,0)</f>
        <v>#N/A</v>
      </c>
      <c r="O1536" s="9" t="e">
        <f t="shared" si="23"/>
        <v>#N/A</v>
      </c>
      <c r="P1536" s="10" t="e">
        <f>VLOOKUP(C1536,DE_PARA!H:I,2,0)</f>
        <v>#N/A</v>
      </c>
      <c r="Q1536" s="10" t="e">
        <f>VLOOKUP(F1536,'BASE CONTATOS'!C:D,2,0)</f>
        <v>#N/A</v>
      </c>
    </row>
    <row r="1537" spans="2:17" x14ac:dyDescent="0.3">
      <c r="B1537" t="str">
        <f>CSV!M1536</f>
        <v/>
      </c>
      <c r="C1537" t="str">
        <f>CSV!O1536</f>
        <v/>
      </c>
      <c r="D1537" s="6" t="e">
        <f>CSV!P1536</f>
        <v>#VALUE!</v>
      </c>
      <c r="F1537" t="str">
        <f>CSV!K1536</f>
        <v/>
      </c>
      <c r="G1537" t="str">
        <f>CSV!L1536</f>
        <v/>
      </c>
      <c r="H1537" t="str">
        <f>IFERROR(VLOOKUP(G1537,Sheet3!B:C,2,0),"")</f>
        <v/>
      </c>
      <c r="I1537">
        <v>7</v>
      </c>
      <c r="K1537" t="e">
        <f>VLOOKUP(G1537,Sheet3!B:E,4,0)</f>
        <v>#N/A</v>
      </c>
      <c r="O1537" s="9" t="e">
        <f t="shared" si="23"/>
        <v>#N/A</v>
      </c>
      <c r="P1537" s="10" t="e">
        <f>VLOOKUP(C1537,DE_PARA!H:I,2,0)</f>
        <v>#N/A</v>
      </c>
      <c r="Q1537" s="10" t="e">
        <f>VLOOKUP(F1537,'BASE CONTATOS'!C:D,2,0)</f>
        <v>#N/A</v>
      </c>
    </row>
    <row r="1538" spans="2:17" x14ac:dyDescent="0.3">
      <c r="B1538" t="str">
        <f>CSV!M1537</f>
        <v/>
      </c>
      <c r="C1538" t="str">
        <f>CSV!O1537</f>
        <v/>
      </c>
      <c r="D1538" s="6" t="e">
        <f>CSV!P1537</f>
        <v>#VALUE!</v>
      </c>
      <c r="F1538" t="str">
        <f>CSV!K1537</f>
        <v/>
      </c>
      <c r="G1538" t="str">
        <f>CSV!L1537</f>
        <v/>
      </c>
      <c r="H1538" t="str">
        <f>IFERROR(VLOOKUP(G1538,Sheet3!B:C,2,0),"")</f>
        <v/>
      </c>
      <c r="I1538">
        <v>6</v>
      </c>
      <c r="K1538" t="e">
        <f>VLOOKUP(G1538,Sheet3!B:E,4,0)</f>
        <v>#N/A</v>
      </c>
      <c r="O1538" s="9" t="e">
        <f t="shared" si="23"/>
        <v>#N/A</v>
      </c>
      <c r="P1538" s="10" t="e">
        <f>VLOOKUP(C1538,DE_PARA!H:I,2,0)</f>
        <v>#N/A</v>
      </c>
      <c r="Q1538" s="10" t="e">
        <f>VLOOKUP(F1538,'BASE CONTATOS'!C:D,2,0)</f>
        <v>#N/A</v>
      </c>
    </row>
    <row r="1539" spans="2:17" x14ac:dyDescent="0.3">
      <c r="B1539" t="str">
        <f>CSV!M1538</f>
        <v/>
      </c>
      <c r="C1539" t="str">
        <f>CSV!O1538</f>
        <v/>
      </c>
      <c r="D1539" s="6" t="e">
        <f>CSV!P1538</f>
        <v>#VALUE!</v>
      </c>
      <c r="F1539" t="str">
        <f>CSV!K1538</f>
        <v/>
      </c>
      <c r="G1539" t="str">
        <f>CSV!L1538</f>
        <v/>
      </c>
      <c r="H1539" t="str">
        <f>IFERROR(VLOOKUP(G1539,Sheet3!B:C,2,0),"")</f>
        <v/>
      </c>
      <c r="I1539">
        <v>3</v>
      </c>
      <c r="K1539" t="e">
        <f>VLOOKUP(G1539,Sheet3!B:E,4,0)</f>
        <v>#N/A</v>
      </c>
      <c r="O1539" s="9" t="e">
        <f t="shared" ref="O1539:O1602" si="24">IF(K1539&gt;0,K1539,"PENDENTE")</f>
        <v>#N/A</v>
      </c>
      <c r="P1539" s="10" t="e">
        <f>VLOOKUP(C1539,DE_PARA!H:I,2,0)</f>
        <v>#N/A</v>
      </c>
      <c r="Q1539" s="10" t="e">
        <f>VLOOKUP(F1539,'BASE CONTATOS'!C:D,2,0)</f>
        <v>#N/A</v>
      </c>
    </row>
    <row r="1540" spans="2:17" x14ac:dyDescent="0.3">
      <c r="B1540" t="str">
        <f>CSV!M1539</f>
        <v/>
      </c>
      <c r="C1540" t="str">
        <f>CSV!O1539</f>
        <v/>
      </c>
      <c r="D1540" s="6" t="e">
        <f>CSV!P1539</f>
        <v>#VALUE!</v>
      </c>
      <c r="F1540" t="str">
        <f>CSV!K1539</f>
        <v/>
      </c>
      <c r="G1540" t="str">
        <f>CSV!L1539</f>
        <v/>
      </c>
      <c r="H1540" t="str">
        <f>IFERROR(VLOOKUP(G1540,Sheet3!B:C,2,0),"")</f>
        <v/>
      </c>
      <c r="I1540">
        <v>4</v>
      </c>
      <c r="K1540" t="e">
        <f>VLOOKUP(G1540,Sheet3!B:E,4,0)</f>
        <v>#N/A</v>
      </c>
      <c r="O1540" s="9" t="e">
        <f t="shared" si="24"/>
        <v>#N/A</v>
      </c>
      <c r="P1540" s="10" t="e">
        <f>VLOOKUP(C1540,DE_PARA!H:I,2,0)</f>
        <v>#N/A</v>
      </c>
      <c r="Q1540" s="10" t="e">
        <f>VLOOKUP(F1540,'BASE CONTATOS'!C:D,2,0)</f>
        <v>#N/A</v>
      </c>
    </row>
    <row r="1541" spans="2:17" x14ac:dyDescent="0.3">
      <c r="B1541" t="str">
        <f>CSV!M1540</f>
        <v/>
      </c>
      <c r="C1541" t="str">
        <f>CSV!O1540</f>
        <v/>
      </c>
      <c r="D1541" s="6" t="e">
        <f>CSV!P1540</f>
        <v>#VALUE!</v>
      </c>
      <c r="F1541" t="str">
        <f>CSV!K1540</f>
        <v/>
      </c>
      <c r="G1541" t="str">
        <f>CSV!L1540</f>
        <v/>
      </c>
      <c r="H1541" t="str">
        <f>IFERROR(VLOOKUP(G1541,Sheet3!B:C,2,0),"")</f>
        <v/>
      </c>
      <c r="I1541">
        <v>7</v>
      </c>
      <c r="K1541" t="e">
        <f>VLOOKUP(G1541,Sheet3!B:E,4,0)</f>
        <v>#N/A</v>
      </c>
      <c r="O1541" s="9" t="e">
        <f t="shared" si="24"/>
        <v>#N/A</v>
      </c>
      <c r="P1541" s="10" t="e">
        <f>VLOOKUP(C1541,DE_PARA!H:I,2,0)</f>
        <v>#N/A</v>
      </c>
      <c r="Q1541" s="10" t="e">
        <f>VLOOKUP(F1541,'BASE CONTATOS'!C:D,2,0)</f>
        <v>#N/A</v>
      </c>
    </row>
    <row r="1542" spans="2:17" x14ac:dyDescent="0.3">
      <c r="B1542" t="str">
        <f>CSV!M1541</f>
        <v/>
      </c>
      <c r="C1542" t="str">
        <f>CSV!O1541</f>
        <v/>
      </c>
      <c r="D1542" s="6" t="e">
        <f>CSV!P1541</f>
        <v>#VALUE!</v>
      </c>
      <c r="F1542" t="str">
        <f>CSV!K1541</f>
        <v/>
      </c>
      <c r="G1542" t="str">
        <f>CSV!L1541</f>
        <v/>
      </c>
      <c r="H1542" t="str">
        <f>IFERROR(VLOOKUP(G1542,Sheet3!B:C,2,0),"")</f>
        <v/>
      </c>
      <c r="I1542">
        <v>9</v>
      </c>
      <c r="K1542" t="e">
        <f>VLOOKUP(G1542,Sheet3!B:E,4,0)</f>
        <v>#N/A</v>
      </c>
      <c r="O1542" s="9" t="e">
        <f t="shared" si="24"/>
        <v>#N/A</v>
      </c>
      <c r="P1542" s="10" t="e">
        <f>VLOOKUP(C1542,DE_PARA!H:I,2,0)</f>
        <v>#N/A</v>
      </c>
      <c r="Q1542" s="10" t="e">
        <f>VLOOKUP(F1542,'BASE CONTATOS'!C:D,2,0)</f>
        <v>#N/A</v>
      </c>
    </row>
    <row r="1543" spans="2:17" x14ac:dyDescent="0.3">
      <c r="B1543" t="str">
        <f>CSV!M1542</f>
        <v/>
      </c>
      <c r="C1543" t="str">
        <f>CSV!O1542</f>
        <v/>
      </c>
      <c r="D1543" s="6" t="e">
        <f>CSV!P1542</f>
        <v>#VALUE!</v>
      </c>
      <c r="F1543" t="str">
        <f>CSV!K1542</f>
        <v/>
      </c>
      <c r="G1543" t="str">
        <f>CSV!L1542</f>
        <v/>
      </c>
      <c r="H1543" t="str">
        <f>IFERROR(VLOOKUP(G1543,Sheet3!B:C,2,0),"")</f>
        <v/>
      </c>
      <c r="I1543">
        <v>5</v>
      </c>
      <c r="K1543" t="e">
        <f>VLOOKUP(G1543,Sheet3!B:E,4,0)</f>
        <v>#N/A</v>
      </c>
      <c r="O1543" s="9" t="e">
        <f t="shared" si="24"/>
        <v>#N/A</v>
      </c>
      <c r="P1543" s="10" t="e">
        <f>VLOOKUP(C1543,DE_PARA!H:I,2,0)</f>
        <v>#N/A</v>
      </c>
      <c r="Q1543" s="10" t="e">
        <f>VLOOKUP(F1543,'BASE CONTATOS'!C:D,2,0)</f>
        <v>#N/A</v>
      </c>
    </row>
    <row r="1544" spans="2:17" x14ac:dyDescent="0.3">
      <c r="B1544" t="str">
        <f>CSV!M1543</f>
        <v/>
      </c>
      <c r="C1544" t="str">
        <f>CSV!O1543</f>
        <v/>
      </c>
      <c r="D1544" s="6" t="e">
        <f>CSV!P1543</f>
        <v>#VALUE!</v>
      </c>
      <c r="F1544" t="str">
        <f>CSV!K1543</f>
        <v/>
      </c>
      <c r="G1544" t="str">
        <f>CSV!L1543</f>
        <v/>
      </c>
      <c r="H1544" t="str">
        <f>IFERROR(VLOOKUP(G1544,Sheet3!B:C,2,0),"")</f>
        <v/>
      </c>
      <c r="I1544">
        <v>10</v>
      </c>
      <c r="K1544" t="e">
        <f>VLOOKUP(G1544,Sheet3!B:E,4,0)</f>
        <v>#N/A</v>
      </c>
      <c r="O1544" s="9" t="e">
        <f t="shared" si="24"/>
        <v>#N/A</v>
      </c>
      <c r="P1544" s="10" t="e">
        <f>VLOOKUP(C1544,DE_PARA!H:I,2,0)</f>
        <v>#N/A</v>
      </c>
      <c r="Q1544" s="10" t="e">
        <f>VLOOKUP(F1544,'BASE CONTATOS'!C:D,2,0)</f>
        <v>#N/A</v>
      </c>
    </row>
    <row r="1545" spans="2:17" x14ac:dyDescent="0.3">
      <c r="B1545" t="str">
        <f>CSV!M1544</f>
        <v/>
      </c>
      <c r="C1545" t="str">
        <f>CSV!O1544</f>
        <v/>
      </c>
      <c r="D1545" s="6" t="e">
        <f>CSV!P1544</f>
        <v>#VALUE!</v>
      </c>
      <c r="F1545" t="str">
        <f>CSV!K1544</f>
        <v/>
      </c>
      <c r="G1545" t="str">
        <f>CSV!L1544</f>
        <v/>
      </c>
      <c r="H1545" t="str">
        <f>IFERROR(VLOOKUP(G1545,Sheet3!B:C,2,0),"")</f>
        <v/>
      </c>
      <c r="I1545">
        <v>8</v>
      </c>
      <c r="K1545" t="e">
        <f>VLOOKUP(G1545,Sheet3!B:E,4,0)</f>
        <v>#N/A</v>
      </c>
      <c r="O1545" s="9" t="e">
        <f t="shared" si="24"/>
        <v>#N/A</v>
      </c>
      <c r="P1545" s="10" t="e">
        <f>VLOOKUP(C1545,DE_PARA!H:I,2,0)</f>
        <v>#N/A</v>
      </c>
      <c r="Q1545" s="10" t="e">
        <f>VLOOKUP(F1545,'BASE CONTATOS'!C:D,2,0)</f>
        <v>#N/A</v>
      </c>
    </row>
    <row r="1546" spans="2:17" x14ac:dyDescent="0.3">
      <c r="B1546" t="str">
        <f>CSV!M1545</f>
        <v/>
      </c>
      <c r="C1546" t="str">
        <f>CSV!O1545</f>
        <v/>
      </c>
      <c r="D1546" s="6" t="e">
        <f>CSV!P1545</f>
        <v>#VALUE!</v>
      </c>
      <c r="F1546" t="str">
        <f>CSV!K1545</f>
        <v/>
      </c>
      <c r="G1546" t="str">
        <f>CSV!L1545</f>
        <v/>
      </c>
      <c r="H1546" t="str">
        <f>IFERROR(VLOOKUP(G1546,Sheet3!B:C,2,0),"")</f>
        <v/>
      </c>
      <c r="I1546">
        <v>5</v>
      </c>
      <c r="K1546" t="e">
        <f>VLOOKUP(G1546,Sheet3!B:E,4,0)</f>
        <v>#N/A</v>
      </c>
      <c r="O1546" s="9" t="e">
        <f t="shared" si="24"/>
        <v>#N/A</v>
      </c>
      <c r="P1546" s="10" t="e">
        <f>VLOOKUP(C1546,DE_PARA!H:I,2,0)</f>
        <v>#N/A</v>
      </c>
      <c r="Q1546" s="10" t="e">
        <f>VLOOKUP(F1546,'BASE CONTATOS'!C:D,2,0)</f>
        <v>#N/A</v>
      </c>
    </row>
    <row r="1547" spans="2:17" x14ac:dyDescent="0.3">
      <c r="B1547" t="str">
        <f>CSV!M1546</f>
        <v/>
      </c>
      <c r="C1547" t="str">
        <f>CSV!O1546</f>
        <v/>
      </c>
      <c r="D1547" s="6" t="e">
        <f>CSV!P1546</f>
        <v>#VALUE!</v>
      </c>
      <c r="F1547" t="str">
        <f>CSV!K1546</f>
        <v/>
      </c>
      <c r="G1547" t="str">
        <f>CSV!L1546</f>
        <v/>
      </c>
      <c r="H1547" t="str">
        <f>IFERROR(VLOOKUP(G1547,Sheet3!B:C,2,0),"")</f>
        <v/>
      </c>
      <c r="I1547">
        <v>7</v>
      </c>
      <c r="K1547" t="e">
        <f>VLOOKUP(G1547,Sheet3!B:E,4,0)</f>
        <v>#N/A</v>
      </c>
      <c r="O1547" s="9" t="e">
        <f t="shared" si="24"/>
        <v>#N/A</v>
      </c>
      <c r="P1547" s="10" t="e">
        <f>VLOOKUP(C1547,DE_PARA!H:I,2,0)</f>
        <v>#N/A</v>
      </c>
      <c r="Q1547" s="10" t="e">
        <f>VLOOKUP(F1547,'BASE CONTATOS'!C:D,2,0)</f>
        <v>#N/A</v>
      </c>
    </row>
    <row r="1548" spans="2:17" x14ac:dyDescent="0.3">
      <c r="B1548" t="str">
        <f>CSV!M1547</f>
        <v/>
      </c>
      <c r="C1548" t="str">
        <f>CSV!O1547</f>
        <v/>
      </c>
      <c r="D1548" s="6" t="e">
        <f>CSV!P1547</f>
        <v>#VALUE!</v>
      </c>
      <c r="F1548" t="str">
        <f>CSV!K1547</f>
        <v/>
      </c>
      <c r="G1548" t="str">
        <f>CSV!L1547</f>
        <v/>
      </c>
      <c r="H1548" t="str">
        <f>IFERROR(VLOOKUP(G1548,Sheet3!B:C,2,0),"")</f>
        <v/>
      </c>
      <c r="I1548">
        <v>3</v>
      </c>
      <c r="K1548" t="e">
        <f>VLOOKUP(G1548,Sheet3!B:E,4,0)</f>
        <v>#N/A</v>
      </c>
      <c r="O1548" s="9" t="e">
        <f t="shared" si="24"/>
        <v>#N/A</v>
      </c>
      <c r="P1548" s="10" t="e">
        <f>VLOOKUP(C1548,DE_PARA!H:I,2,0)</f>
        <v>#N/A</v>
      </c>
      <c r="Q1548" s="10" t="e">
        <f>VLOOKUP(F1548,'BASE CONTATOS'!C:D,2,0)</f>
        <v>#N/A</v>
      </c>
    </row>
    <row r="1549" spans="2:17" x14ac:dyDescent="0.3">
      <c r="B1549" t="str">
        <f>CSV!M1548</f>
        <v/>
      </c>
      <c r="C1549" t="str">
        <f>CSV!O1548</f>
        <v/>
      </c>
      <c r="D1549" s="6" t="e">
        <f>CSV!P1548</f>
        <v>#VALUE!</v>
      </c>
      <c r="F1549" t="str">
        <f>CSV!K1548</f>
        <v/>
      </c>
      <c r="G1549" t="str">
        <f>CSV!L1548</f>
        <v/>
      </c>
      <c r="H1549" t="str">
        <f>IFERROR(VLOOKUP(G1549,Sheet3!B:C,2,0),"")</f>
        <v/>
      </c>
      <c r="I1549">
        <v>10</v>
      </c>
      <c r="K1549" t="e">
        <f>VLOOKUP(G1549,Sheet3!B:E,4,0)</f>
        <v>#N/A</v>
      </c>
      <c r="O1549" s="9" t="e">
        <f t="shared" si="24"/>
        <v>#N/A</v>
      </c>
      <c r="P1549" s="10" t="e">
        <f>VLOOKUP(C1549,DE_PARA!H:I,2,0)</f>
        <v>#N/A</v>
      </c>
      <c r="Q1549" s="10" t="e">
        <f>VLOOKUP(F1549,'BASE CONTATOS'!C:D,2,0)</f>
        <v>#N/A</v>
      </c>
    </row>
    <row r="1550" spans="2:17" x14ac:dyDescent="0.3">
      <c r="B1550" t="str">
        <f>CSV!M1549</f>
        <v/>
      </c>
      <c r="C1550" t="str">
        <f>CSV!O1549</f>
        <v/>
      </c>
      <c r="D1550" s="6" t="e">
        <f>CSV!P1549</f>
        <v>#VALUE!</v>
      </c>
      <c r="F1550" t="str">
        <f>CSV!K1549</f>
        <v/>
      </c>
      <c r="G1550" t="str">
        <f>CSV!L1549</f>
        <v/>
      </c>
      <c r="H1550" t="str">
        <f>IFERROR(VLOOKUP(G1550,Sheet3!B:C,2,0),"")</f>
        <v/>
      </c>
      <c r="I1550">
        <v>8</v>
      </c>
      <c r="K1550" t="e">
        <f>VLOOKUP(G1550,Sheet3!B:E,4,0)</f>
        <v>#N/A</v>
      </c>
      <c r="O1550" s="9" t="e">
        <f t="shared" si="24"/>
        <v>#N/A</v>
      </c>
      <c r="P1550" s="10" t="e">
        <f>VLOOKUP(C1550,DE_PARA!H:I,2,0)</f>
        <v>#N/A</v>
      </c>
      <c r="Q1550" s="10" t="e">
        <f>VLOOKUP(F1550,'BASE CONTATOS'!C:D,2,0)</f>
        <v>#N/A</v>
      </c>
    </row>
    <row r="1551" spans="2:17" x14ac:dyDescent="0.3">
      <c r="B1551" t="str">
        <f>CSV!M1550</f>
        <v/>
      </c>
      <c r="C1551" t="str">
        <f>CSV!O1550</f>
        <v/>
      </c>
      <c r="D1551" s="6" t="e">
        <f>CSV!P1550</f>
        <v>#VALUE!</v>
      </c>
      <c r="F1551" t="str">
        <f>CSV!K1550</f>
        <v/>
      </c>
      <c r="G1551" t="str">
        <f>CSV!L1550</f>
        <v/>
      </c>
      <c r="H1551" t="str">
        <f>IFERROR(VLOOKUP(G1551,Sheet3!B:C,2,0),"")</f>
        <v/>
      </c>
      <c r="I1551">
        <v>8</v>
      </c>
      <c r="K1551" t="e">
        <f>VLOOKUP(G1551,Sheet3!B:E,4,0)</f>
        <v>#N/A</v>
      </c>
      <c r="O1551" s="9" t="e">
        <f t="shared" si="24"/>
        <v>#N/A</v>
      </c>
      <c r="P1551" s="10" t="e">
        <f>VLOOKUP(C1551,DE_PARA!H:I,2,0)</f>
        <v>#N/A</v>
      </c>
      <c r="Q1551" s="10" t="e">
        <f>VLOOKUP(F1551,'BASE CONTATOS'!C:D,2,0)</f>
        <v>#N/A</v>
      </c>
    </row>
    <row r="1552" spans="2:17" x14ac:dyDescent="0.3">
      <c r="B1552" t="str">
        <f>CSV!M1551</f>
        <v/>
      </c>
      <c r="C1552" t="str">
        <f>CSV!O1551</f>
        <v/>
      </c>
      <c r="D1552" s="6" t="e">
        <f>CSV!P1551</f>
        <v>#VALUE!</v>
      </c>
      <c r="F1552" t="str">
        <f>CSV!K1551</f>
        <v/>
      </c>
      <c r="G1552" t="str">
        <f>CSV!L1551</f>
        <v/>
      </c>
      <c r="H1552" t="str">
        <f>IFERROR(VLOOKUP(G1552,Sheet3!B:C,2,0),"")</f>
        <v/>
      </c>
      <c r="I1552">
        <v>1</v>
      </c>
      <c r="K1552" t="e">
        <f>VLOOKUP(G1552,Sheet3!B:E,4,0)</f>
        <v>#N/A</v>
      </c>
      <c r="O1552" s="9" t="e">
        <f t="shared" si="24"/>
        <v>#N/A</v>
      </c>
      <c r="P1552" s="10" t="e">
        <f>VLOOKUP(C1552,DE_PARA!H:I,2,0)</f>
        <v>#N/A</v>
      </c>
      <c r="Q1552" s="10" t="e">
        <f>VLOOKUP(F1552,'BASE CONTATOS'!C:D,2,0)</f>
        <v>#N/A</v>
      </c>
    </row>
    <row r="1553" spans="2:17" x14ac:dyDescent="0.3">
      <c r="B1553" t="str">
        <f>CSV!M1552</f>
        <v/>
      </c>
      <c r="C1553" t="str">
        <f>CSV!O1552</f>
        <v/>
      </c>
      <c r="D1553" s="6" t="e">
        <f>CSV!P1552</f>
        <v>#VALUE!</v>
      </c>
      <c r="F1553" t="str">
        <f>CSV!K1552</f>
        <v/>
      </c>
      <c r="G1553" t="str">
        <f>CSV!L1552</f>
        <v/>
      </c>
      <c r="H1553" t="str">
        <f>IFERROR(VLOOKUP(G1553,Sheet3!B:C,2,0),"")</f>
        <v/>
      </c>
      <c r="I1553">
        <v>6</v>
      </c>
      <c r="K1553" t="e">
        <f>VLOOKUP(G1553,Sheet3!B:E,4,0)</f>
        <v>#N/A</v>
      </c>
      <c r="O1553" s="9" t="e">
        <f t="shared" si="24"/>
        <v>#N/A</v>
      </c>
      <c r="P1553" s="10" t="e">
        <f>VLOOKUP(C1553,DE_PARA!H:I,2,0)</f>
        <v>#N/A</v>
      </c>
      <c r="Q1553" s="10" t="e">
        <f>VLOOKUP(F1553,'BASE CONTATOS'!C:D,2,0)</f>
        <v>#N/A</v>
      </c>
    </row>
    <row r="1554" spans="2:17" x14ac:dyDescent="0.3">
      <c r="B1554" t="str">
        <f>CSV!M1553</f>
        <v/>
      </c>
      <c r="C1554" t="str">
        <f>CSV!O1553</f>
        <v/>
      </c>
      <c r="D1554" s="6" t="e">
        <f>CSV!P1553</f>
        <v>#VALUE!</v>
      </c>
      <c r="F1554" t="str">
        <f>CSV!K1553</f>
        <v/>
      </c>
      <c r="G1554" t="str">
        <f>CSV!L1553</f>
        <v/>
      </c>
      <c r="H1554" t="str">
        <f>IFERROR(VLOOKUP(G1554,Sheet3!B:C,2,0),"")</f>
        <v/>
      </c>
      <c r="I1554">
        <v>1</v>
      </c>
      <c r="K1554" t="e">
        <f>VLOOKUP(G1554,Sheet3!B:E,4,0)</f>
        <v>#N/A</v>
      </c>
      <c r="O1554" s="9" t="e">
        <f t="shared" si="24"/>
        <v>#N/A</v>
      </c>
      <c r="P1554" s="10" t="e">
        <f>VLOOKUP(C1554,DE_PARA!H:I,2,0)</f>
        <v>#N/A</v>
      </c>
      <c r="Q1554" s="10" t="e">
        <f>VLOOKUP(F1554,'BASE CONTATOS'!C:D,2,0)</f>
        <v>#N/A</v>
      </c>
    </row>
    <row r="1555" spans="2:17" x14ac:dyDescent="0.3">
      <c r="B1555" t="str">
        <f>CSV!M1554</f>
        <v/>
      </c>
      <c r="C1555" t="str">
        <f>CSV!O1554</f>
        <v/>
      </c>
      <c r="D1555" s="6" t="e">
        <f>CSV!P1554</f>
        <v>#VALUE!</v>
      </c>
      <c r="F1555" t="str">
        <f>CSV!K1554</f>
        <v/>
      </c>
      <c r="G1555" t="str">
        <f>CSV!L1554</f>
        <v/>
      </c>
      <c r="H1555" t="str">
        <f>IFERROR(VLOOKUP(G1555,Sheet3!B:C,2,0),"")</f>
        <v/>
      </c>
      <c r="I1555">
        <v>10</v>
      </c>
      <c r="K1555" t="e">
        <f>VLOOKUP(G1555,Sheet3!B:E,4,0)</f>
        <v>#N/A</v>
      </c>
      <c r="O1555" s="9" t="e">
        <f t="shared" si="24"/>
        <v>#N/A</v>
      </c>
      <c r="P1555" s="10" t="e">
        <f>VLOOKUP(C1555,DE_PARA!H:I,2,0)</f>
        <v>#N/A</v>
      </c>
      <c r="Q1555" s="10" t="e">
        <f>VLOOKUP(F1555,'BASE CONTATOS'!C:D,2,0)</f>
        <v>#N/A</v>
      </c>
    </row>
    <row r="1556" spans="2:17" x14ac:dyDescent="0.3">
      <c r="B1556" t="str">
        <f>CSV!M1555</f>
        <v/>
      </c>
      <c r="C1556" t="str">
        <f>CSV!O1555</f>
        <v/>
      </c>
      <c r="D1556" s="6" t="e">
        <f>CSV!P1555</f>
        <v>#VALUE!</v>
      </c>
      <c r="F1556" t="str">
        <f>CSV!K1555</f>
        <v/>
      </c>
      <c r="G1556" t="str">
        <f>CSV!L1555</f>
        <v/>
      </c>
      <c r="H1556" t="str">
        <f>IFERROR(VLOOKUP(G1556,Sheet3!B:C,2,0),"")</f>
        <v/>
      </c>
      <c r="I1556">
        <v>1</v>
      </c>
      <c r="K1556" t="e">
        <f>VLOOKUP(G1556,Sheet3!B:E,4,0)</f>
        <v>#N/A</v>
      </c>
      <c r="O1556" s="9" t="e">
        <f t="shared" si="24"/>
        <v>#N/A</v>
      </c>
      <c r="P1556" s="10" t="e">
        <f>VLOOKUP(C1556,DE_PARA!H:I,2,0)</f>
        <v>#N/A</v>
      </c>
      <c r="Q1556" s="10" t="e">
        <f>VLOOKUP(F1556,'BASE CONTATOS'!C:D,2,0)</f>
        <v>#N/A</v>
      </c>
    </row>
    <row r="1557" spans="2:17" x14ac:dyDescent="0.3">
      <c r="B1557" t="str">
        <f>CSV!M1556</f>
        <v/>
      </c>
      <c r="C1557" t="str">
        <f>CSV!O1556</f>
        <v/>
      </c>
      <c r="D1557" s="6" t="e">
        <f>CSV!P1556</f>
        <v>#VALUE!</v>
      </c>
      <c r="F1557" t="str">
        <f>CSV!K1556</f>
        <v/>
      </c>
      <c r="G1557" t="str">
        <f>CSV!L1556</f>
        <v/>
      </c>
      <c r="H1557" t="str">
        <f>IFERROR(VLOOKUP(G1557,Sheet3!B:C,2,0),"")</f>
        <v/>
      </c>
      <c r="I1557">
        <v>1</v>
      </c>
      <c r="K1557" t="e">
        <f>VLOOKUP(G1557,Sheet3!B:E,4,0)</f>
        <v>#N/A</v>
      </c>
      <c r="O1557" s="9" t="e">
        <f t="shared" si="24"/>
        <v>#N/A</v>
      </c>
      <c r="P1557" s="10" t="e">
        <f>VLOOKUP(C1557,DE_PARA!H:I,2,0)</f>
        <v>#N/A</v>
      </c>
      <c r="Q1557" s="10" t="e">
        <f>VLOOKUP(F1557,'BASE CONTATOS'!C:D,2,0)</f>
        <v>#N/A</v>
      </c>
    </row>
    <row r="1558" spans="2:17" x14ac:dyDescent="0.3">
      <c r="B1558" t="str">
        <f>CSV!M1557</f>
        <v/>
      </c>
      <c r="C1558" t="str">
        <f>CSV!O1557</f>
        <v/>
      </c>
      <c r="D1558" s="6" t="e">
        <f>CSV!P1557</f>
        <v>#VALUE!</v>
      </c>
      <c r="F1558" t="str">
        <f>CSV!K1557</f>
        <v/>
      </c>
      <c r="G1558" t="str">
        <f>CSV!L1557</f>
        <v/>
      </c>
      <c r="H1558" t="str">
        <f>IFERROR(VLOOKUP(G1558,Sheet3!B:C,2,0),"")</f>
        <v/>
      </c>
      <c r="I1558">
        <v>7</v>
      </c>
      <c r="K1558" t="e">
        <f>VLOOKUP(G1558,Sheet3!B:E,4,0)</f>
        <v>#N/A</v>
      </c>
      <c r="O1558" s="9" t="e">
        <f t="shared" si="24"/>
        <v>#N/A</v>
      </c>
      <c r="P1558" s="10" t="e">
        <f>VLOOKUP(C1558,DE_PARA!H:I,2,0)</f>
        <v>#N/A</v>
      </c>
      <c r="Q1558" s="10" t="e">
        <f>VLOOKUP(F1558,'BASE CONTATOS'!C:D,2,0)</f>
        <v>#N/A</v>
      </c>
    </row>
    <row r="1559" spans="2:17" x14ac:dyDescent="0.3">
      <c r="B1559" t="str">
        <f>CSV!M1558</f>
        <v/>
      </c>
      <c r="C1559" t="str">
        <f>CSV!O1558</f>
        <v/>
      </c>
      <c r="D1559" s="6" t="e">
        <f>CSV!P1558</f>
        <v>#VALUE!</v>
      </c>
      <c r="F1559" t="str">
        <f>CSV!K1558</f>
        <v/>
      </c>
      <c r="G1559" t="str">
        <f>CSV!L1558</f>
        <v/>
      </c>
      <c r="H1559" t="str">
        <f>IFERROR(VLOOKUP(G1559,Sheet3!B:C,2,0),"")</f>
        <v/>
      </c>
      <c r="I1559">
        <v>4</v>
      </c>
      <c r="K1559" t="e">
        <f>VLOOKUP(G1559,Sheet3!B:E,4,0)</f>
        <v>#N/A</v>
      </c>
      <c r="O1559" s="9" t="e">
        <f t="shared" si="24"/>
        <v>#N/A</v>
      </c>
      <c r="P1559" s="10" t="e">
        <f>VLOOKUP(C1559,DE_PARA!H:I,2,0)</f>
        <v>#N/A</v>
      </c>
      <c r="Q1559" s="10" t="e">
        <f>VLOOKUP(F1559,'BASE CONTATOS'!C:D,2,0)</f>
        <v>#N/A</v>
      </c>
    </row>
    <row r="1560" spans="2:17" x14ac:dyDescent="0.3">
      <c r="B1560" t="str">
        <f>CSV!M1559</f>
        <v/>
      </c>
      <c r="C1560" t="str">
        <f>CSV!O1559</f>
        <v/>
      </c>
      <c r="D1560" s="6" t="e">
        <f>CSV!P1559</f>
        <v>#VALUE!</v>
      </c>
      <c r="F1560" t="str">
        <f>CSV!K1559</f>
        <v/>
      </c>
      <c r="G1560" t="str">
        <f>CSV!L1559</f>
        <v/>
      </c>
      <c r="H1560" t="str">
        <f>IFERROR(VLOOKUP(G1560,Sheet3!B:C,2,0),"")</f>
        <v/>
      </c>
      <c r="I1560">
        <v>2</v>
      </c>
      <c r="K1560" t="e">
        <f>VLOOKUP(G1560,Sheet3!B:E,4,0)</f>
        <v>#N/A</v>
      </c>
      <c r="O1560" s="9" t="e">
        <f t="shared" si="24"/>
        <v>#N/A</v>
      </c>
      <c r="P1560" s="10" t="e">
        <f>VLOOKUP(C1560,DE_PARA!H:I,2,0)</f>
        <v>#N/A</v>
      </c>
      <c r="Q1560" s="10" t="e">
        <f>VLOOKUP(F1560,'BASE CONTATOS'!C:D,2,0)</f>
        <v>#N/A</v>
      </c>
    </row>
    <row r="1561" spans="2:17" x14ac:dyDescent="0.3">
      <c r="B1561" t="str">
        <f>CSV!M1560</f>
        <v/>
      </c>
      <c r="C1561" t="str">
        <f>CSV!O1560</f>
        <v/>
      </c>
      <c r="D1561" s="6" t="e">
        <f>CSV!P1560</f>
        <v>#VALUE!</v>
      </c>
      <c r="F1561" t="str">
        <f>CSV!K1560</f>
        <v/>
      </c>
      <c r="G1561" t="str">
        <f>CSV!L1560</f>
        <v/>
      </c>
      <c r="H1561" t="str">
        <f>IFERROR(VLOOKUP(G1561,Sheet3!B:C,2,0),"")</f>
        <v/>
      </c>
      <c r="I1561">
        <v>3</v>
      </c>
      <c r="K1561" t="e">
        <f>VLOOKUP(G1561,Sheet3!B:E,4,0)</f>
        <v>#N/A</v>
      </c>
      <c r="O1561" s="9" t="e">
        <f t="shared" si="24"/>
        <v>#N/A</v>
      </c>
      <c r="P1561" s="10" t="e">
        <f>VLOOKUP(C1561,DE_PARA!H:I,2,0)</f>
        <v>#N/A</v>
      </c>
      <c r="Q1561" s="10" t="e">
        <f>VLOOKUP(F1561,'BASE CONTATOS'!C:D,2,0)</f>
        <v>#N/A</v>
      </c>
    </row>
    <row r="1562" spans="2:17" x14ac:dyDescent="0.3">
      <c r="B1562" t="str">
        <f>CSV!M1561</f>
        <v/>
      </c>
      <c r="C1562" t="str">
        <f>CSV!O1561</f>
        <v/>
      </c>
      <c r="D1562" s="6" t="e">
        <f>CSV!P1561</f>
        <v>#VALUE!</v>
      </c>
      <c r="F1562" t="str">
        <f>CSV!K1561</f>
        <v/>
      </c>
      <c r="G1562" t="str">
        <f>CSV!L1561</f>
        <v/>
      </c>
      <c r="H1562" t="str">
        <f>IFERROR(VLOOKUP(G1562,Sheet3!B:C,2,0),"")</f>
        <v/>
      </c>
      <c r="I1562">
        <v>6</v>
      </c>
      <c r="K1562" t="e">
        <f>VLOOKUP(G1562,Sheet3!B:E,4,0)</f>
        <v>#N/A</v>
      </c>
      <c r="O1562" s="9" t="e">
        <f t="shared" si="24"/>
        <v>#N/A</v>
      </c>
      <c r="P1562" s="10" t="e">
        <f>VLOOKUP(C1562,DE_PARA!H:I,2,0)</f>
        <v>#N/A</v>
      </c>
      <c r="Q1562" s="10" t="e">
        <f>VLOOKUP(F1562,'BASE CONTATOS'!C:D,2,0)</f>
        <v>#N/A</v>
      </c>
    </row>
    <row r="1563" spans="2:17" x14ac:dyDescent="0.3">
      <c r="B1563" t="str">
        <f>CSV!M1562</f>
        <v/>
      </c>
      <c r="C1563" t="str">
        <f>CSV!O1562</f>
        <v/>
      </c>
      <c r="D1563" s="6" t="e">
        <f>CSV!P1562</f>
        <v>#VALUE!</v>
      </c>
      <c r="F1563" t="str">
        <f>CSV!K1562</f>
        <v/>
      </c>
      <c r="G1563" t="str">
        <f>CSV!L1562</f>
        <v/>
      </c>
      <c r="H1563" t="str">
        <f>IFERROR(VLOOKUP(G1563,Sheet3!B:C,2,0),"")</f>
        <v/>
      </c>
      <c r="I1563">
        <v>6</v>
      </c>
      <c r="K1563" t="e">
        <f>VLOOKUP(G1563,Sheet3!B:E,4,0)</f>
        <v>#N/A</v>
      </c>
      <c r="O1563" s="9" t="e">
        <f t="shared" si="24"/>
        <v>#N/A</v>
      </c>
      <c r="P1563" s="10" t="e">
        <f>VLOOKUP(C1563,DE_PARA!H:I,2,0)</f>
        <v>#N/A</v>
      </c>
      <c r="Q1563" s="10" t="e">
        <f>VLOOKUP(F1563,'BASE CONTATOS'!C:D,2,0)</f>
        <v>#N/A</v>
      </c>
    </row>
    <row r="1564" spans="2:17" x14ac:dyDescent="0.3">
      <c r="B1564" t="str">
        <f>CSV!M1563</f>
        <v/>
      </c>
      <c r="C1564" t="str">
        <f>CSV!O1563</f>
        <v/>
      </c>
      <c r="D1564" s="6" t="e">
        <f>CSV!P1563</f>
        <v>#VALUE!</v>
      </c>
      <c r="F1564" t="str">
        <f>CSV!K1563</f>
        <v/>
      </c>
      <c r="G1564" t="str">
        <f>CSV!L1563</f>
        <v/>
      </c>
      <c r="H1564" t="str">
        <f>IFERROR(VLOOKUP(G1564,Sheet3!B:C,2,0),"")</f>
        <v/>
      </c>
      <c r="I1564">
        <v>6</v>
      </c>
      <c r="K1564" t="e">
        <f>VLOOKUP(G1564,Sheet3!B:E,4,0)</f>
        <v>#N/A</v>
      </c>
      <c r="O1564" s="9" t="e">
        <f t="shared" si="24"/>
        <v>#N/A</v>
      </c>
      <c r="P1564" s="10" t="e">
        <f>VLOOKUP(C1564,DE_PARA!H:I,2,0)</f>
        <v>#N/A</v>
      </c>
      <c r="Q1564" s="10" t="e">
        <f>VLOOKUP(F1564,'BASE CONTATOS'!C:D,2,0)</f>
        <v>#N/A</v>
      </c>
    </row>
    <row r="1565" spans="2:17" x14ac:dyDescent="0.3">
      <c r="B1565" t="str">
        <f>CSV!M1564</f>
        <v/>
      </c>
      <c r="C1565" t="str">
        <f>CSV!O1564</f>
        <v/>
      </c>
      <c r="D1565" s="6" t="e">
        <f>CSV!P1564</f>
        <v>#VALUE!</v>
      </c>
      <c r="F1565" t="str">
        <f>CSV!K1564</f>
        <v/>
      </c>
      <c r="G1565" t="str">
        <f>CSV!L1564</f>
        <v/>
      </c>
      <c r="H1565" t="str">
        <f>IFERROR(VLOOKUP(G1565,Sheet3!B:C,2,0),"")</f>
        <v/>
      </c>
      <c r="I1565">
        <v>10</v>
      </c>
      <c r="K1565" t="e">
        <f>VLOOKUP(G1565,Sheet3!B:E,4,0)</f>
        <v>#N/A</v>
      </c>
      <c r="O1565" s="9" t="e">
        <f t="shared" si="24"/>
        <v>#N/A</v>
      </c>
      <c r="P1565" s="10" t="e">
        <f>VLOOKUP(C1565,DE_PARA!H:I,2,0)</f>
        <v>#N/A</v>
      </c>
      <c r="Q1565" s="10" t="e">
        <f>VLOOKUP(F1565,'BASE CONTATOS'!C:D,2,0)</f>
        <v>#N/A</v>
      </c>
    </row>
    <row r="1566" spans="2:17" x14ac:dyDescent="0.3">
      <c r="B1566" t="str">
        <f>CSV!M1565</f>
        <v/>
      </c>
      <c r="C1566" t="str">
        <f>CSV!O1565</f>
        <v/>
      </c>
      <c r="D1566" s="6" t="e">
        <f>CSV!P1565</f>
        <v>#VALUE!</v>
      </c>
      <c r="F1566" t="str">
        <f>CSV!K1565</f>
        <v/>
      </c>
      <c r="G1566" t="str">
        <f>CSV!L1565</f>
        <v/>
      </c>
      <c r="H1566" t="str">
        <f>IFERROR(VLOOKUP(G1566,Sheet3!B:C,2,0),"")</f>
        <v/>
      </c>
      <c r="I1566">
        <v>5</v>
      </c>
      <c r="K1566" t="e">
        <f>VLOOKUP(G1566,Sheet3!B:E,4,0)</f>
        <v>#N/A</v>
      </c>
      <c r="O1566" s="9" t="e">
        <f t="shared" si="24"/>
        <v>#N/A</v>
      </c>
      <c r="P1566" s="10" t="e">
        <f>VLOOKUP(C1566,DE_PARA!H:I,2,0)</f>
        <v>#N/A</v>
      </c>
      <c r="Q1566" s="10" t="e">
        <f>VLOOKUP(F1566,'BASE CONTATOS'!C:D,2,0)</f>
        <v>#N/A</v>
      </c>
    </row>
    <row r="1567" spans="2:17" x14ac:dyDescent="0.3">
      <c r="B1567" t="str">
        <f>CSV!M1566</f>
        <v/>
      </c>
      <c r="C1567" t="str">
        <f>CSV!O1566</f>
        <v/>
      </c>
      <c r="D1567" s="6" t="e">
        <f>CSV!P1566</f>
        <v>#VALUE!</v>
      </c>
      <c r="F1567" t="str">
        <f>CSV!K1566</f>
        <v/>
      </c>
      <c r="G1567" t="str">
        <f>CSV!L1566</f>
        <v/>
      </c>
      <c r="H1567" t="str">
        <f>IFERROR(VLOOKUP(G1567,Sheet3!B:C,2,0),"")</f>
        <v/>
      </c>
      <c r="I1567">
        <v>1</v>
      </c>
      <c r="K1567" t="e">
        <f>VLOOKUP(G1567,Sheet3!B:E,4,0)</f>
        <v>#N/A</v>
      </c>
      <c r="O1567" s="9" t="e">
        <f t="shared" si="24"/>
        <v>#N/A</v>
      </c>
      <c r="P1567" s="10" t="e">
        <f>VLOOKUP(C1567,DE_PARA!H:I,2,0)</f>
        <v>#N/A</v>
      </c>
      <c r="Q1567" s="10" t="e">
        <f>VLOOKUP(F1567,'BASE CONTATOS'!C:D,2,0)</f>
        <v>#N/A</v>
      </c>
    </row>
    <row r="1568" spans="2:17" x14ac:dyDescent="0.3">
      <c r="B1568" t="str">
        <f>CSV!M1567</f>
        <v/>
      </c>
      <c r="C1568" t="str">
        <f>CSV!O1567</f>
        <v/>
      </c>
      <c r="D1568" s="6" t="e">
        <f>CSV!P1567</f>
        <v>#VALUE!</v>
      </c>
      <c r="F1568" t="str">
        <f>CSV!K1567</f>
        <v/>
      </c>
      <c r="G1568" t="str">
        <f>CSV!L1567</f>
        <v/>
      </c>
      <c r="H1568" t="str">
        <f>IFERROR(VLOOKUP(G1568,Sheet3!B:C,2,0),"")</f>
        <v/>
      </c>
      <c r="I1568">
        <v>6</v>
      </c>
      <c r="K1568" t="e">
        <f>VLOOKUP(G1568,Sheet3!B:E,4,0)</f>
        <v>#N/A</v>
      </c>
      <c r="O1568" s="9" t="e">
        <f t="shared" si="24"/>
        <v>#N/A</v>
      </c>
      <c r="P1568" s="10" t="e">
        <f>VLOOKUP(C1568,DE_PARA!H:I,2,0)</f>
        <v>#N/A</v>
      </c>
      <c r="Q1568" s="10" t="e">
        <f>VLOOKUP(F1568,'BASE CONTATOS'!C:D,2,0)</f>
        <v>#N/A</v>
      </c>
    </row>
    <row r="1569" spans="2:17" x14ac:dyDescent="0.3">
      <c r="B1569" t="str">
        <f>CSV!M1568</f>
        <v/>
      </c>
      <c r="C1569" t="str">
        <f>CSV!O1568</f>
        <v/>
      </c>
      <c r="D1569" s="6" t="e">
        <f>CSV!P1568</f>
        <v>#VALUE!</v>
      </c>
      <c r="F1569" t="str">
        <f>CSV!K1568</f>
        <v/>
      </c>
      <c r="G1569" t="str">
        <f>CSV!L1568</f>
        <v/>
      </c>
      <c r="H1569" t="str">
        <f>IFERROR(VLOOKUP(G1569,Sheet3!B:C,2,0),"")</f>
        <v/>
      </c>
      <c r="I1569">
        <v>4</v>
      </c>
      <c r="K1569" t="e">
        <f>VLOOKUP(G1569,Sheet3!B:E,4,0)</f>
        <v>#N/A</v>
      </c>
      <c r="O1569" s="9" t="e">
        <f t="shared" si="24"/>
        <v>#N/A</v>
      </c>
      <c r="P1569" s="10" t="e">
        <f>VLOOKUP(C1569,DE_PARA!H:I,2,0)</f>
        <v>#N/A</v>
      </c>
      <c r="Q1569" s="10" t="e">
        <f>VLOOKUP(F1569,'BASE CONTATOS'!C:D,2,0)</f>
        <v>#N/A</v>
      </c>
    </row>
    <row r="1570" spans="2:17" x14ac:dyDescent="0.3">
      <c r="B1570" t="str">
        <f>CSV!M1569</f>
        <v/>
      </c>
      <c r="C1570" t="str">
        <f>CSV!O1569</f>
        <v/>
      </c>
      <c r="D1570" s="6" t="e">
        <f>CSV!P1569</f>
        <v>#VALUE!</v>
      </c>
      <c r="F1570" t="str">
        <f>CSV!K1569</f>
        <v/>
      </c>
      <c r="G1570" t="str">
        <f>CSV!L1569</f>
        <v/>
      </c>
      <c r="H1570" t="str">
        <f>IFERROR(VLOOKUP(G1570,Sheet3!B:C,2,0),"")</f>
        <v/>
      </c>
      <c r="I1570">
        <v>8</v>
      </c>
      <c r="K1570" t="e">
        <f>VLOOKUP(G1570,Sheet3!B:E,4,0)</f>
        <v>#N/A</v>
      </c>
      <c r="O1570" s="9" t="e">
        <f t="shared" si="24"/>
        <v>#N/A</v>
      </c>
      <c r="P1570" s="10" t="e">
        <f>VLOOKUP(C1570,DE_PARA!H:I,2,0)</f>
        <v>#N/A</v>
      </c>
      <c r="Q1570" s="10" t="e">
        <f>VLOOKUP(F1570,'BASE CONTATOS'!C:D,2,0)</f>
        <v>#N/A</v>
      </c>
    </row>
    <row r="1571" spans="2:17" x14ac:dyDescent="0.3">
      <c r="B1571" t="str">
        <f>CSV!M1570</f>
        <v/>
      </c>
      <c r="C1571" t="str">
        <f>CSV!O1570</f>
        <v/>
      </c>
      <c r="D1571" s="6" t="e">
        <f>CSV!P1570</f>
        <v>#VALUE!</v>
      </c>
      <c r="F1571" t="str">
        <f>CSV!K1570</f>
        <v/>
      </c>
      <c r="G1571" t="str">
        <f>CSV!L1570</f>
        <v/>
      </c>
      <c r="H1571" t="str">
        <f>IFERROR(VLOOKUP(G1571,Sheet3!B:C,2,0),"")</f>
        <v/>
      </c>
      <c r="I1571">
        <v>8</v>
      </c>
      <c r="K1571" t="e">
        <f>VLOOKUP(G1571,Sheet3!B:E,4,0)</f>
        <v>#N/A</v>
      </c>
      <c r="O1571" s="9" t="e">
        <f t="shared" si="24"/>
        <v>#N/A</v>
      </c>
      <c r="P1571" s="10" t="e">
        <f>VLOOKUP(C1571,DE_PARA!H:I,2,0)</f>
        <v>#N/A</v>
      </c>
      <c r="Q1571" s="10" t="e">
        <f>VLOOKUP(F1571,'BASE CONTATOS'!C:D,2,0)</f>
        <v>#N/A</v>
      </c>
    </row>
    <row r="1572" spans="2:17" x14ac:dyDescent="0.3">
      <c r="B1572" t="str">
        <f>CSV!M1571</f>
        <v/>
      </c>
      <c r="C1572" t="str">
        <f>CSV!O1571</f>
        <v/>
      </c>
      <c r="D1572" s="6" t="e">
        <f>CSV!P1571</f>
        <v>#VALUE!</v>
      </c>
      <c r="F1572" t="str">
        <f>CSV!K1571</f>
        <v/>
      </c>
      <c r="G1572" t="str">
        <f>CSV!L1571</f>
        <v/>
      </c>
      <c r="H1572" t="str">
        <f>IFERROR(VLOOKUP(G1572,Sheet3!B:C,2,0),"")</f>
        <v/>
      </c>
      <c r="I1572">
        <v>4</v>
      </c>
      <c r="K1572" t="e">
        <f>VLOOKUP(G1572,Sheet3!B:E,4,0)</f>
        <v>#N/A</v>
      </c>
      <c r="O1572" s="9" t="e">
        <f t="shared" si="24"/>
        <v>#N/A</v>
      </c>
      <c r="P1572" s="10" t="e">
        <f>VLOOKUP(C1572,DE_PARA!H:I,2,0)</f>
        <v>#N/A</v>
      </c>
      <c r="Q1572" s="10" t="e">
        <f>VLOOKUP(F1572,'BASE CONTATOS'!C:D,2,0)</f>
        <v>#N/A</v>
      </c>
    </row>
    <row r="1573" spans="2:17" x14ac:dyDescent="0.3">
      <c r="B1573" t="str">
        <f>CSV!M1572</f>
        <v/>
      </c>
      <c r="C1573" t="str">
        <f>CSV!O1572</f>
        <v/>
      </c>
      <c r="D1573" s="6" t="e">
        <f>CSV!P1572</f>
        <v>#VALUE!</v>
      </c>
      <c r="F1573" t="str">
        <f>CSV!K1572</f>
        <v/>
      </c>
      <c r="G1573" t="str">
        <f>CSV!L1572</f>
        <v/>
      </c>
      <c r="H1573" t="str">
        <f>IFERROR(VLOOKUP(G1573,Sheet3!B:C,2,0),"")</f>
        <v/>
      </c>
      <c r="I1573">
        <v>4</v>
      </c>
      <c r="K1573" t="e">
        <f>VLOOKUP(G1573,Sheet3!B:E,4,0)</f>
        <v>#N/A</v>
      </c>
      <c r="O1573" s="9" t="e">
        <f t="shared" si="24"/>
        <v>#N/A</v>
      </c>
      <c r="P1573" s="10" t="e">
        <f>VLOOKUP(C1573,DE_PARA!H:I,2,0)</f>
        <v>#N/A</v>
      </c>
      <c r="Q1573" s="10" t="e">
        <f>VLOOKUP(F1573,'BASE CONTATOS'!C:D,2,0)</f>
        <v>#N/A</v>
      </c>
    </row>
    <row r="1574" spans="2:17" x14ac:dyDescent="0.3">
      <c r="B1574" t="str">
        <f>CSV!M1573</f>
        <v/>
      </c>
      <c r="C1574" t="str">
        <f>CSV!O1573</f>
        <v/>
      </c>
      <c r="D1574" s="6" t="e">
        <f>CSV!P1573</f>
        <v>#VALUE!</v>
      </c>
      <c r="F1574" t="str">
        <f>CSV!K1573</f>
        <v/>
      </c>
      <c r="G1574" t="str">
        <f>CSV!L1573</f>
        <v/>
      </c>
      <c r="H1574" t="str">
        <f>IFERROR(VLOOKUP(G1574,Sheet3!B:C,2,0),"")</f>
        <v/>
      </c>
      <c r="I1574">
        <v>5</v>
      </c>
      <c r="K1574" t="e">
        <f>VLOOKUP(G1574,Sheet3!B:E,4,0)</f>
        <v>#N/A</v>
      </c>
      <c r="O1574" s="9" t="e">
        <f t="shared" si="24"/>
        <v>#N/A</v>
      </c>
      <c r="P1574" s="10" t="e">
        <f>VLOOKUP(C1574,DE_PARA!H:I,2,0)</f>
        <v>#N/A</v>
      </c>
      <c r="Q1574" s="10" t="e">
        <f>VLOOKUP(F1574,'BASE CONTATOS'!C:D,2,0)</f>
        <v>#N/A</v>
      </c>
    </row>
    <row r="1575" spans="2:17" x14ac:dyDescent="0.3">
      <c r="B1575" t="str">
        <f>CSV!M1574</f>
        <v/>
      </c>
      <c r="C1575" t="str">
        <f>CSV!O1574</f>
        <v/>
      </c>
      <c r="D1575" s="6" t="e">
        <f>CSV!P1574</f>
        <v>#VALUE!</v>
      </c>
      <c r="F1575" t="str">
        <f>CSV!K1574</f>
        <v/>
      </c>
      <c r="G1575" t="str">
        <f>CSV!L1574</f>
        <v/>
      </c>
      <c r="H1575" t="str">
        <f>IFERROR(VLOOKUP(G1575,Sheet3!B:C,2,0),"")</f>
        <v/>
      </c>
      <c r="I1575">
        <v>10</v>
      </c>
      <c r="K1575" t="e">
        <f>VLOOKUP(G1575,Sheet3!B:E,4,0)</f>
        <v>#N/A</v>
      </c>
      <c r="O1575" s="9" t="e">
        <f t="shared" si="24"/>
        <v>#N/A</v>
      </c>
      <c r="P1575" s="10" t="e">
        <f>VLOOKUP(C1575,DE_PARA!H:I,2,0)</f>
        <v>#N/A</v>
      </c>
      <c r="Q1575" s="10" t="e">
        <f>VLOOKUP(F1575,'BASE CONTATOS'!C:D,2,0)</f>
        <v>#N/A</v>
      </c>
    </row>
    <row r="1576" spans="2:17" x14ac:dyDescent="0.3">
      <c r="B1576" t="str">
        <f>CSV!M1575</f>
        <v/>
      </c>
      <c r="C1576" t="str">
        <f>CSV!O1575</f>
        <v/>
      </c>
      <c r="D1576" s="6" t="e">
        <f>CSV!P1575</f>
        <v>#VALUE!</v>
      </c>
      <c r="F1576" t="str">
        <f>CSV!K1575</f>
        <v/>
      </c>
      <c r="G1576" t="str">
        <f>CSV!L1575</f>
        <v/>
      </c>
      <c r="H1576" t="str">
        <f>IFERROR(VLOOKUP(G1576,Sheet3!B:C,2,0),"")</f>
        <v/>
      </c>
      <c r="I1576">
        <v>6</v>
      </c>
      <c r="K1576" t="e">
        <f>VLOOKUP(G1576,Sheet3!B:E,4,0)</f>
        <v>#N/A</v>
      </c>
      <c r="O1576" s="9" t="e">
        <f t="shared" si="24"/>
        <v>#N/A</v>
      </c>
      <c r="P1576" s="10" t="e">
        <f>VLOOKUP(C1576,DE_PARA!H:I,2,0)</f>
        <v>#N/A</v>
      </c>
      <c r="Q1576" s="10" t="e">
        <f>VLOOKUP(F1576,'BASE CONTATOS'!C:D,2,0)</f>
        <v>#N/A</v>
      </c>
    </row>
    <row r="1577" spans="2:17" x14ac:dyDescent="0.3">
      <c r="B1577" t="str">
        <f>CSV!M1576</f>
        <v/>
      </c>
      <c r="C1577" t="str">
        <f>CSV!O1576</f>
        <v/>
      </c>
      <c r="D1577" s="6" t="e">
        <f>CSV!P1576</f>
        <v>#VALUE!</v>
      </c>
      <c r="F1577" t="str">
        <f>CSV!K1576</f>
        <v/>
      </c>
      <c r="G1577" t="str">
        <f>CSV!L1576</f>
        <v/>
      </c>
      <c r="H1577" t="str">
        <f>IFERROR(VLOOKUP(G1577,Sheet3!B:C,2,0),"")</f>
        <v/>
      </c>
      <c r="I1577">
        <v>4</v>
      </c>
      <c r="K1577" t="e">
        <f>VLOOKUP(G1577,Sheet3!B:E,4,0)</f>
        <v>#N/A</v>
      </c>
      <c r="O1577" s="9" t="e">
        <f t="shared" si="24"/>
        <v>#N/A</v>
      </c>
      <c r="P1577" s="10" t="e">
        <f>VLOOKUP(C1577,DE_PARA!H:I,2,0)</f>
        <v>#N/A</v>
      </c>
      <c r="Q1577" s="10" t="e">
        <f>VLOOKUP(F1577,'BASE CONTATOS'!C:D,2,0)</f>
        <v>#N/A</v>
      </c>
    </row>
    <row r="1578" spans="2:17" x14ac:dyDescent="0.3">
      <c r="B1578" t="str">
        <f>CSV!M1577</f>
        <v/>
      </c>
      <c r="C1578" t="str">
        <f>CSV!O1577</f>
        <v/>
      </c>
      <c r="D1578" s="6" t="e">
        <f>CSV!P1577</f>
        <v>#VALUE!</v>
      </c>
      <c r="F1578" t="str">
        <f>CSV!K1577</f>
        <v/>
      </c>
      <c r="G1578" t="str">
        <f>CSV!L1577</f>
        <v/>
      </c>
      <c r="H1578" t="str">
        <f>IFERROR(VLOOKUP(G1578,Sheet3!B:C,2,0),"")</f>
        <v/>
      </c>
      <c r="I1578">
        <v>6</v>
      </c>
      <c r="K1578" t="e">
        <f>VLOOKUP(G1578,Sheet3!B:E,4,0)</f>
        <v>#N/A</v>
      </c>
      <c r="O1578" s="9" t="e">
        <f t="shared" si="24"/>
        <v>#N/A</v>
      </c>
      <c r="P1578" s="10" t="e">
        <f>VLOOKUP(C1578,DE_PARA!H:I,2,0)</f>
        <v>#N/A</v>
      </c>
      <c r="Q1578" s="10" t="e">
        <f>VLOOKUP(F1578,'BASE CONTATOS'!C:D,2,0)</f>
        <v>#N/A</v>
      </c>
    </row>
    <row r="1579" spans="2:17" x14ac:dyDescent="0.3">
      <c r="B1579" t="str">
        <f>CSV!M1578</f>
        <v/>
      </c>
      <c r="C1579" t="str">
        <f>CSV!O1578</f>
        <v/>
      </c>
      <c r="D1579" s="6" t="e">
        <f>CSV!P1578</f>
        <v>#VALUE!</v>
      </c>
      <c r="F1579" t="str">
        <f>CSV!K1578</f>
        <v/>
      </c>
      <c r="G1579" t="str">
        <f>CSV!L1578</f>
        <v/>
      </c>
      <c r="H1579" t="str">
        <f>IFERROR(VLOOKUP(G1579,Sheet3!B:C,2,0),"")</f>
        <v/>
      </c>
      <c r="I1579">
        <v>1</v>
      </c>
      <c r="K1579" t="e">
        <f>VLOOKUP(G1579,Sheet3!B:E,4,0)</f>
        <v>#N/A</v>
      </c>
      <c r="O1579" s="9" t="e">
        <f t="shared" si="24"/>
        <v>#N/A</v>
      </c>
      <c r="P1579" s="10" t="e">
        <f>VLOOKUP(C1579,DE_PARA!H:I,2,0)</f>
        <v>#N/A</v>
      </c>
      <c r="Q1579" s="10" t="e">
        <f>VLOOKUP(F1579,'BASE CONTATOS'!C:D,2,0)</f>
        <v>#N/A</v>
      </c>
    </row>
    <row r="1580" spans="2:17" x14ac:dyDescent="0.3">
      <c r="B1580" t="str">
        <f>CSV!M1579</f>
        <v/>
      </c>
      <c r="C1580" t="str">
        <f>CSV!O1579</f>
        <v/>
      </c>
      <c r="D1580" s="6" t="e">
        <f>CSV!P1579</f>
        <v>#VALUE!</v>
      </c>
      <c r="F1580" t="str">
        <f>CSV!K1579</f>
        <v/>
      </c>
      <c r="G1580" t="str">
        <f>CSV!L1579</f>
        <v/>
      </c>
      <c r="H1580" t="str">
        <f>IFERROR(VLOOKUP(G1580,Sheet3!B:C,2,0),"")</f>
        <v/>
      </c>
      <c r="I1580">
        <v>1</v>
      </c>
      <c r="K1580" t="e">
        <f>VLOOKUP(G1580,Sheet3!B:E,4,0)</f>
        <v>#N/A</v>
      </c>
      <c r="O1580" s="9" t="e">
        <f t="shared" si="24"/>
        <v>#N/A</v>
      </c>
      <c r="P1580" s="10" t="e">
        <f>VLOOKUP(C1580,DE_PARA!H:I,2,0)</f>
        <v>#N/A</v>
      </c>
      <c r="Q1580" s="10" t="e">
        <f>VLOOKUP(F1580,'BASE CONTATOS'!C:D,2,0)</f>
        <v>#N/A</v>
      </c>
    </row>
    <row r="1581" spans="2:17" x14ac:dyDescent="0.3">
      <c r="B1581" t="str">
        <f>CSV!M1580</f>
        <v/>
      </c>
      <c r="C1581" t="str">
        <f>CSV!O1580</f>
        <v/>
      </c>
      <c r="D1581" s="6" t="e">
        <f>CSV!P1580</f>
        <v>#VALUE!</v>
      </c>
      <c r="F1581" t="str">
        <f>CSV!K1580</f>
        <v/>
      </c>
      <c r="G1581" t="str">
        <f>CSV!L1580</f>
        <v/>
      </c>
      <c r="H1581" t="str">
        <f>IFERROR(VLOOKUP(G1581,Sheet3!B:C,2,0),"")</f>
        <v/>
      </c>
      <c r="I1581">
        <v>1</v>
      </c>
      <c r="K1581" t="e">
        <f>VLOOKUP(G1581,Sheet3!B:E,4,0)</f>
        <v>#N/A</v>
      </c>
      <c r="O1581" s="9" t="e">
        <f t="shared" si="24"/>
        <v>#N/A</v>
      </c>
      <c r="P1581" s="10" t="e">
        <f>VLOOKUP(C1581,DE_PARA!H:I,2,0)</f>
        <v>#N/A</v>
      </c>
      <c r="Q1581" s="10" t="e">
        <f>VLOOKUP(F1581,'BASE CONTATOS'!C:D,2,0)</f>
        <v>#N/A</v>
      </c>
    </row>
    <row r="1582" spans="2:17" x14ac:dyDescent="0.3">
      <c r="B1582" t="str">
        <f>CSV!M1581</f>
        <v/>
      </c>
      <c r="C1582" t="str">
        <f>CSV!O1581</f>
        <v/>
      </c>
      <c r="D1582" s="6" t="e">
        <f>CSV!P1581</f>
        <v>#VALUE!</v>
      </c>
      <c r="F1582" t="str">
        <f>CSV!K1581</f>
        <v/>
      </c>
      <c r="G1582" t="str">
        <f>CSV!L1581</f>
        <v/>
      </c>
      <c r="H1582" t="str">
        <f>IFERROR(VLOOKUP(G1582,Sheet3!B:C,2,0),"")</f>
        <v/>
      </c>
      <c r="I1582">
        <v>7</v>
      </c>
      <c r="K1582" t="e">
        <f>VLOOKUP(G1582,Sheet3!B:E,4,0)</f>
        <v>#N/A</v>
      </c>
      <c r="O1582" s="9" t="e">
        <f t="shared" si="24"/>
        <v>#N/A</v>
      </c>
      <c r="P1582" s="10" t="e">
        <f>VLOOKUP(C1582,DE_PARA!H:I,2,0)</f>
        <v>#N/A</v>
      </c>
      <c r="Q1582" s="10" t="e">
        <f>VLOOKUP(F1582,'BASE CONTATOS'!C:D,2,0)</f>
        <v>#N/A</v>
      </c>
    </row>
    <row r="1583" spans="2:17" x14ac:dyDescent="0.3">
      <c r="B1583" t="str">
        <f>CSV!M1582</f>
        <v/>
      </c>
      <c r="C1583" t="str">
        <f>CSV!O1582</f>
        <v/>
      </c>
      <c r="D1583" s="6" t="e">
        <f>CSV!P1582</f>
        <v>#VALUE!</v>
      </c>
      <c r="F1583" t="str">
        <f>CSV!K1582</f>
        <v/>
      </c>
      <c r="G1583" t="str">
        <f>CSV!L1582</f>
        <v/>
      </c>
      <c r="H1583" t="str">
        <f>IFERROR(VLOOKUP(G1583,Sheet3!B:C,2,0),"")</f>
        <v/>
      </c>
      <c r="I1583">
        <v>6</v>
      </c>
      <c r="K1583" t="e">
        <f>VLOOKUP(G1583,Sheet3!B:E,4,0)</f>
        <v>#N/A</v>
      </c>
      <c r="O1583" s="9" t="e">
        <f t="shared" si="24"/>
        <v>#N/A</v>
      </c>
      <c r="P1583" s="10" t="e">
        <f>VLOOKUP(C1583,DE_PARA!H:I,2,0)</f>
        <v>#N/A</v>
      </c>
      <c r="Q1583" s="10" t="e">
        <f>VLOOKUP(F1583,'BASE CONTATOS'!C:D,2,0)</f>
        <v>#N/A</v>
      </c>
    </row>
    <row r="1584" spans="2:17" x14ac:dyDescent="0.3">
      <c r="B1584" t="str">
        <f>CSV!M1583</f>
        <v/>
      </c>
      <c r="C1584" t="str">
        <f>CSV!O1583</f>
        <v/>
      </c>
      <c r="D1584" s="6" t="e">
        <f>CSV!P1583</f>
        <v>#VALUE!</v>
      </c>
      <c r="F1584" t="str">
        <f>CSV!K1583</f>
        <v/>
      </c>
      <c r="G1584" t="str">
        <f>CSV!L1583</f>
        <v/>
      </c>
      <c r="H1584" t="str">
        <f>IFERROR(VLOOKUP(G1584,Sheet3!B:C,2,0),"")</f>
        <v/>
      </c>
      <c r="I1584">
        <v>3</v>
      </c>
      <c r="K1584" t="e">
        <f>VLOOKUP(G1584,Sheet3!B:E,4,0)</f>
        <v>#N/A</v>
      </c>
      <c r="O1584" s="9" t="e">
        <f t="shared" si="24"/>
        <v>#N/A</v>
      </c>
      <c r="P1584" s="10" t="e">
        <f>VLOOKUP(C1584,DE_PARA!H:I,2,0)</f>
        <v>#N/A</v>
      </c>
      <c r="Q1584" s="10" t="e">
        <f>VLOOKUP(F1584,'BASE CONTATOS'!C:D,2,0)</f>
        <v>#N/A</v>
      </c>
    </row>
    <row r="1585" spans="2:17" x14ac:dyDescent="0.3">
      <c r="B1585" t="str">
        <f>CSV!M1584</f>
        <v/>
      </c>
      <c r="C1585" t="str">
        <f>CSV!O1584</f>
        <v/>
      </c>
      <c r="D1585" s="6" t="e">
        <f>CSV!P1584</f>
        <v>#VALUE!</v>
      </c>
      <c r="F1585" t="str">
        <f>CSV!K1584</f>
        <v/>
      </c>
      <c r="G1585" t="str">
        <f>CSV!L1584</f>
        <v/>
      </c>
      <c r="H1585" t="str">
        <f>IFERROR(VLOOKUP(G1585,Sheet3!B:C,2,0),"")</f>
        <v/>
      </c>
      <c r="I1585">
        <v>3</v>
      </c>
      <c r="K1585" t="e">
        <f>VLOOKUP(G1585,Sheet3!B:E,4,0)</f>
        <v>#N/A</v>
      </c>
      <c r="O1585" s="9" t="e">
        <f t="shared" si="24"/>
        <v>#N/A</v>
      </c>
      <c r="P1585" s="10" t="e">
        <f>VLOOKUP(C1585,DE_PARA!H:I,2,0)</f>
        <v>#N/A</v>
      </c>
      <c r="Q1585" s="10" t="e">
        <f>VLOOKUP(F1585,'BASE CONTATOS'!C:D,2,0)</f>
        <v>#N/A</v>
      </c>
    </row>
    <row r="1586" spans="2:17" x14ac:dyDescent="0.3">
      <c r="B1586" t="str">
        <f>CSV!M1585</f>
        <v/>
      </c>
      <c r="C1586" t="str">
        <f>CSV!O1585</f>
        <v/>
      </c>
      <c r="D1586" s="6" t="e">
        <f>CSV!P1585</f>
        <v>#VALUE!</v>
      </c>
      <c r="F1586" t="str">
        <f>CSV!K1585</f>
        <v/>
      </c>
      <c r="G1586" t="str">
        <f>CSV!L1585</f>
        <v/>
      </c>
      <c r="H1586" t="str">
        <f>IFERROR(VLOOKUP(G1586,Sheet3!B:C,2,0),"")</f>
        <v/>
      </c>
      <c r="I1586">
        <v>2</v>
      </c>
      <c r="K1586" t="e">
        <f>VLOOKUP(G1586,Sheet3!B:E,4,0)</f>
        <v>#N/A</v>
      </c>
      <c r="O1586" s="9" t="e">
        <f t="shared" si="24"/>
        <v>#N/A</v>
      </c>
      <c r="P1586" s="10" t="e">
        <f>VLOOKUP(C1586,DE_PARA!H:I,2,0)</f>
        <v>#N/A</v>
      </c>
      <c r="Q1586" s="10" t="e">
        <f>VLOOKUP(F1586,'BASE CONTATOS'!C:D,2,0)</f>
        <v>#N/A</v>
      </c>
    </row>
    <row r="1587" spans="2:17" x14ac:dyDescent="0.3">
      <c r="B1587" t="str">
        <f>CSV!M1586</f>
        <v/>
      </c>
      <c r="C1587" t="str">
        <f>CSV!O1586</f>
        <v/>
      </c>
      <c r="D1587" s="6" t="e">
        <f>CSV!P1586</f>
        <v>#VALUE!</v>
      </c>
      <c r="F1587" t="str">
        <f>CSV!K1586</f>
        <v/>
      </c>
      <c r="G1587" t="str">
        <f>CSV!L1586</f>
        <v/>
      </c>
      <c r="H1587" t="str">
        <f>IFERROR(VLOOKUP(G1587,Sheet3!B:C,2,0),"")</f>
        <v/>
      </c>
      <c r="I1587">
        <v>9</v>
      </c>
      <c r="K1587" t="e">
        <f>VLOOKUP(G1587,Sheet3!B:E,4,0)</f>
        <v>#N/A</v>
      </c>
      <c r="O1587" s="9" t="e">
        <f t="shared" si="24"/>
        <v>#N/A</v>
      </c>
      <c r="P1587" s="10" t="e">
        <f>VLOOKUP(C1587,DE_PARA!H:I,2,0)</f>
        <v>#N/A</v>
      </c>
      <c r="Q1587" s="10" t="e">
        <f>VLOOKUP(F1587,'BASE CONTATOS'!C:D,2,0)</f>
        <v>#N/A</v>
      </c>
    </row>
    <row r="1588" spans="2:17" x14ac:dyDescent="0.3">
      <c r="B1588" t="str">
        <f>CSV!M1587</f>
        <v/>
      </c>
      <c r="C1588" t="str">
        <f>CSV!O1587</f>
        <v/>
      </c>
      <c r="D1588" s="6" t="e">
        <f>CSV!P1587</f>
        <v>#VALUE!</v>
      </c>
      <c r="F1588" t="str">
        <f>CSV!K1587</f>
        <v/>
      </c>
      <c r="G1588" t="str">
        <f>CSV!L1587</f>
        <v/>
      </c>
      <c r="H1588" t="str">
        <f>IFERROR(VLOOKUP(G1588,Sheet3!B:C,2,0),"")</f>
        <v/>
      </c>
      <c r="I1588">
        <v>7</v>
      </c>
      <c r="K1588" t="e">
        <f>VLOOKUP(G1588,Sheet3!B:E,4,0)</f>
        <v>#N/A</v>
      </c>
      <c r="O1588" s="9" t="e">
        <f t="shared" si="24"/>
        <v>#N/A</v>
      </c>
      <c r="P1588" s="10" t="e">
        <f>VLOOKUP(C1588,DE_PARA!H:I,2,0)</f>
        <v>#N/A</v>
      </c>
      <c r="Q1588" s="10" t="e">
        <f>VLOOKUP(F1588,'BASE CONTATOS'!C:D,2,0)</f>
        <v>#N/A</v>
      </c>
    </row>
    <row r="1589" spans="2:17" x14ac:dyDescent="0.3">
      <c r="B1589" t="str">
        <f>CSV!M1588</f>
        <v/>
      </c>
      <c r="C1589" t="str">
        <f>CSV!O1588</f>
        <v/>
      </c>
      <c r="D1589" s="6" t="e">
        <f>CSV!P1588</f>
        <v>#VALUE!</v>
      </c>
      <c r="F1589" t="str">
        <f>CSV!K1588</f>
        <v/>
      </c>
      <c r="G1589" t="str">
        <f>CSV!L1588</f>
        <v/>
      </c>
      <c r="H1589" t="str">
        <f>IFERROR(VLOOKUP(G1589,Sheet3!B:C,2,0),"")</f>
        <v/>
      </c>
      <c r="I1589">
        <v>4</v>
      </c>
      <c r="K1589" t="e">
        <f>VLOOKUP(G1589,Sheet3!B:E,4,0)</f>
        <v>#N/A</v>
      </c>
      <c r="O1589" s="9" t="e">
        <f t="shared" si="24"/>
        <v>#N/A</v>
      </c>
      <c r="P1589" s="10" t="e">
        <f>VLOOKUP(C1589,DE_PARA!H:I,2,0)</f>
        <v>#N/A</v>
      </c>
      <c r="Q1589" s="10" t="e">
        <f>VLOOKUP(F1589,'BASE CONTATOS'!C:D,2,0)</f>
        <v>#N/A</v>
      </c>
    </row>
    <row r="1590" spans="2:17" x14ac:dyDescent="0.3">
      <c r="B1590" t="str">
        <f>CSV!M1589</f>
        <v/>
      </c>
      <c r="C1590" t="str">
        <f>CSV!O1589</f>
        <v/>
      </c>
      <c r="D1590" s="6" t="e">
        <f>CSV!P1589</f>
        <v>#VALUE!</v>
      </c>
      <c r="F1590" t="str">
        <f>CSV!K1589</f>
        <v/>
      </c>
      <c r="G1590" t="str">
        <f>CSV!L1589</f>
        <v/>
      </c>
      <c r="H1590" t="str">
        <f>IFERROR(VLOOKUP(G1590,Sheet3!B:C,2,0),"")</f>
        <v/>
      </c>
      <c r="I1590">
        <v>7</v>
      </c>
      <c r="K1590" t="e">
        <f>VLOOKUP(G1590,Sheet3!B:E,4,0)</f>
        <v>#N/A</v>
      </c>
      <c r="O1590" s="9" t="e">
        <f t="shared" si="24"/>
        <v>#N/A</v>
      </c>
      <c r="P1590" s="10" t="e">
        <f>VLOOKUP(C1590,DE_PARA!H:I,2,0)</f>
        <v>#N/A</v>
      </c>
      <c r="Q1590" s="10" t="e">
        <f>VLOOKUP(F1590,'BASE CONTATOS'!C:D,2,0)</f>
        <v>#N/A</v>
      </c>
    </row>
    <row r="1591" spans="2:17" x14ac:dyDescent="0.3">
      <c r="B1591" t="str">
        <f>CSV!M1590</f>
        <v/>
      </c>
      <c r="C1591" t="str">
        <f>CSV!O1590</f>
        <v/>
      </c>
      <c r="D1591" s="6" t="e">
        <f>CSV!P1590</f>
        <v>#VALUE!</v>
      </c>
      <c r="F1591" t="str">
        <f>CSV!K1590</f>
        <v/>
      </c>
      <c r="G1591" t="str">
        <f>CSV!L1590</f>
        <v/>
      </c>
      <c r="H1591" t="str">
        <f>IFERROR(VLOOKUP(G1591,Sheet3!B:C,2,0),"")</f>
        <v/>
      </c>
      <c r="I1591">
        <v>5</v>
      </c>
      <c r="K1591" t="e">
        <f>VLOOKUP(G1591,Sheet3!B:E,4,0)</f>
        <v>#N/A</v>
      </c>
      <c r="O1591" s="9" t="e">
        <f t="shared" si="24"/>
        <v>#N/A</v>
      </c>
      <c r="P1591" s="10" t="e">
        <f>VLOOKUP(C1591,DE_PARA!H:I,2,0)</f>
        <v>#N/A</v>
      </c>
      <c r="Q1591" s="10" t="e">
        <f>VLOOKUP(F1591,'BASE CONTATOS'!C:D,2,0)</f>
        <v>#N/A</v>
      </c>
    </row>
    <row r="1592" spans="2:17" x14ac:dyDescent="0.3">
      <c r="B1592" t="str">
        <f>CSV!M1591</f>
        <v/>
      </c>
      <c r="C1592" t="str">
        <f>CSV!O1591</f>
        <v/>
      </c>
      <c r="D1592" s="6" t="e">
        <f>CSV!P1591</f>
        <v>#VALUE!</v>
      </c>
      <c r="F1592" t="str">
        <f>CSV!K1591</f>
        <v/>
      </c>
      <c r="G1592" t="str">
        <f>CSV!L1591</f>
        <v/>
      </c>
      <c r="H1592" t="str">
        <f>IFERROR(VLOOKUP(G1592,Sheet3!B:C,2,0),"")</f>
        <v/>
      </c>
      <c r="I1592">
        <v>3</v>
      </c>
      <c r="K1592" t="e">
        <f>VLOOKUP(G1592,Sheet3!B:E,4,0)</f>
        <v>#N/A</v>
      </c>
      <c r="O1592" s="9" t="e">
        <f t="shared" si="24"/>
        <v>#N/A</v>
      </c>
      <c r="P1592" s="10" t="e">
        <f>VLOOKUP(C1592,DE_PARA!H:I,2,0)</f>
        <v>#N/A</v>
      </c>
      <c r="Q1592" s="10" t="e">
        <f>VLOOKUP(F1592,'BASE CONTATOS'!C:D,2,0)</f>
        <v>#N/A</v>
      </c>
    </row>
    <row r="1593" spans="2:17" x14ac:dyDescent="0.3">
      <c r="B1593" t="str">
        <f>CSV!M1592</f>
        <v/>
      </c>
      <c r="C1593" t="str">
        <f>CSV!O1592</f>
        <v/>
      </c>
      <c r="D1593" s="6" t="e">
        <f>CSV!P1592</f>
        <v>#VALUE!</v>
      </c>
      <c r="F1593" t="str">
        <f>CSV!K1592</f>
        <v/>
      </c>
      <c r="G1593" t="str">
        <f>CSV!L1592</f>
        <v/>
      </c>
      <c r="H1593" t="str">
        <f>IFERROR(VLOOKUP(G1593,Sheet3!B:C,2,0),"")</f>
        <v/>
      </c>
      <c r="I1593">
        <v>9</v>
      </c>
      <c r="K1593" t="e">
        <f>VLOOKUP(G1593,Sheet3!B:E,4,0)</f>
        <v>#N/A</v>
      </c>
      <c r="O1593" s="9" t="e">
        <f t="shared" si="24"/>
        <v>#N/A</v>
      </c>
      <c r="P1593" s="10" t="e">
        <f>VLOOKUP(C1593,DE_PARA!H:I,2,0)</f>
        <v>#N/A</v>
      </c>
      <c r="Q1593" s="10" t="e">
        <f>VLOOKUP(F1593,'BASE CONTATOS'!C:D,2,0)</f>
        <v>#N/A</v>
      </c>
    </row>
    <row r="1594" spans="2:17" x14ac:dyDescent="0.3">
      <c r="B1594" t="str">
        <f>CSV!M1593</f>
        <v/>
      </c>
      <c r="C1594" t="str">
        <f>CSV!O1593</f>
        <v/>
      </c>
      <c r="D1594" s="6" t="e">
        <f>CSV!P1593</f>
        <v>#VALUE!</v>
      </c>
      <c r="F1594" t="str">
        <f>CSV!K1593</f>
        <v/>
      </c>
      <c r="G1594" t="str">
        <f>CSV!L1593</f>
        <v/>
      </c>
      <c r="H1594" t="str">
        <f>IFERROR(VLOOKUP(G1594,Sheet3!B:C,2,0),"")</f>
        <v/>
      </c>
      <c r="I1594">
        <v>7</v>
      </c>
      <c r="K1594" t="e">
        <f>VLOOKUP(G1594,Sheet3!B:E,4,0)</f>
        <v>#N/A</v>
      </c>
      <c r="O1594" s="9" t="e">
        <f t="shared" si="24"/>
        <v>#N/A</v>
      </c>
      <c r="P1594" s="10" t="e">
        <f>VLOOKUP(C1594,DE_PARA!H:I,2,0)</f>
        <v>#N/A</v>
      </c>
      <c r="Q1594" s="10" t="e">
        <f>VLOOKUP(F1594,'BASE CONTATOS'!C:D,2,0)</f>
        <v>#N/A</v>
      </c>
    </row>
    <row r="1595" spans="2:17" x14ac:dyDescent="0.3">
      <c r="B1595" t="str">
        <f>CSV!M1594</f>
        <v/>
      </c>
      <c r="C1595" t="str">
        <f>CSV!O1594</f>
        <v/>
      </c>
      <c r="D1595" s="6" t="e">
        <f>CSV!P1594</f>
        <v>#VALUE!</v>
      </c>
      <c r="F1595" t="str">
        <f>CSV!K1594</f>
        <v/>
      </c>
      <c r="G1595" t="str">
        <f>CSV!L1594</f>
        <v/>
      </c>
      <c r="H1595" t="str">
        <f>IFERROR(VLOOKUP(G1595,Sheet3!B:C,2,0),"")</f>
        <v/>
      </c>
      <c r="I1595">
        <v>10</v>
      </c>
      <c r="K1595" t="e">
        <f>VLOOKUP(G1595,Sheet3!B:E,4,0)</f>
        <v>#N/A</v>
      </c>
      <c r="O1595" s="9" t="e">
        <f t="shared" si="24"/>
        <v>#N/A</v>
      </c>
      <c r="P1595" s="10" t="e">
        <f>VLOOKUP(C1595,DE_PARA!H:I,2,0)</f>
        <v>#N/A</v>
      </c>
      <c r="Q1595" s="10" t="e">
        <f>VLOOKUP(F1595,'BASE CONTATOS'!C:D,2,0)</f>
        <v>#N/A</v>
      </c>
    </row>
    <row r="1596" spans="2:17" x14ac:dyDescent="0.3">
      <c r="B1596" t="str">
        <f>CSV!M1595</f>
        <v/>
      </c>
      <c r="C1596" t="str">
        <f>CSV!O1595</f>
        <v/>
      </c>
      <c r="D1596" s="6" t="e">
        <f>CSV!P1595</f>
        <v>#VALUE!</v>
      </c>
      <c r="F1596" t="str">
        <f>CSV!K1595</f>
        <v/>
      </c>
      <c r="G1596" t="str">
        <f>CSV!L1595</f>
        <v/>
      </c>
      <c r="H1596" t="str">
        <f>IFERROR(VLOOKUP(G1596,Sheet3!B:C,2,0),"")</f>
        <v/>
      </c>
      <c r="I1596">
        <v>4</v>
      </c>
      <c r="K1596" t="e">
        <f>VLOOKUP(G1596,Sheet3!B:E,4,0)</f>
        <v>#N/A</v>
      </c>
      <c r="O1596" s="9" t="e">
        <f t="shared" si="24"/>
        <v>#N/A</v>
      </c>
      <c r="P1596" s="10" t="e">
        <f>VLOOKUP(C1596,DE_PARA!H:I,2,0)</f>
        <v>#N/A</v>
      </c>
      <c r="Q1596" s="10" t="e">
        <f>VLOOKUP(F1596,'BASE CONTATOS'!C:D,2,0)</f>
        <v>#N/A</v>
      </c>
    </row>
    <row r="1597" spans="2:17" x14ac:dyDescent="0.3">
      <c r="B1597" t="str">
        <f>CSV!M1596</f>
        <v/>
      </c>
      <c r="C1597" t="str">
        <f>CSV!O1596</f>
        <v/>
      </c>
      <c r="D1597" s="6" t="e">
        <f>CSV!P1596</f>
        <v>#VALUE!</v>
      </c>
      <c r="F1597" t="str">
        <f>CSV!K1596</f>
        <v/>
      </c>
      <c r="G1597" t="str">
        <f>CSV!L1596</f>
        <v/>
      </c>
      <c r="H1597" t="str">
        <f>IFERROR(VLOOKUP(G1597,Sheet3!B:C,2,0),"")</f>
        <v/>
      </c>
      <c r="I1597">
        <v>9</v>
      </c>
      <c r="K1597" t="e">
        <f>VLOOKUP(G1597,Sheet3!B:E,4,0)</f>
        <v>#N/A</v>
      </c>
      <c r="O1597" s="9" t="e">
        <f t="shared" si="24"/>
        <v>#N/A</v>
      </c>
      <c r="P1597" s="10" t="e">
        <f>VLOOKUP(C1597,DE_PARA!H:I,2,0)</f>
        <v>#N/A</v>
      </c>
      <c r="Q1597" s="10" t="e">
        <f>VLOOKUP(F1597,'BASE CONTATOS'!C:D,2,0)</f>
        <v>#N/A</v>
      </c>
    </row>
    <row r="1598" spans="2:17" x14ac:dyDescent="0.3">
      <c r="B1598" t="str">
        <f>CSV!M1597</f>
        <v/>
      </c>
      <c r="C1598" t="str">
        <f>CSV!O1597</f>
        <v/>
      </c>
      <c r="D1598" s="6" t="e">
        <f>CSV!P1597</f>
        <v>#VALUE!</v>
      </c>
      <c r="F1598" t="str">
        <f>CSV!K1597</f>
        <v/>
      </c>
      <c r="G1598" t="str">
        <f>CSV!L1597</f>
        <v/>
      </c>
      <c r="H1598" t="str">
        <f>IFERROR(VLOOKUP(G1598,Sheet3!B:C,2,0),"")</f>
        <v/>
      </c>
      <c r="I1598">
        <v>4</v>
      </c>
      <c r="K1598" t="e">
        <f>VLOOKUP(G1598,Sheet3!B:E,4,0)</f>
        <v>#N/A</v>
      </c>
      <c r="O1598" s="9" t="e">
        <f t="shared" si="24"/>
        <v>#N/A</v>
      </c>
      <c r="P1598" s="10" t="e">
        <f>VLOOKUP(C1598,DE_PARA!H:I,2,0)</f>
        <v>#N/A</v>
      </c>
      <c r="Q1598" s="10" t="e">
        <f>VLOOKUP(F1598,'BASE CONTATOS'!C:D,2,0)</f>
        <v>#N/A</v>
      </c>
    </row>
    <row r="1599" spans="2:17" x14ac:dyDescent="0.3">
      <c r="B1599" t="str">
        <f>CSV!M1598</f>
        <v/>
      </c>
      <c r="C1599" t="str">
        <f>CSV!O1598</f>
        <v/>
      </c>
      <c r="D1599" s="6" t="e">
        <f>CSV!P1598</f>
        <v>#VALUE!</v>
      </c>
      <c r="F1599" t="str">
        <f>CSV!K1598</f>
        <v/>
      </c>
      <c r="G1599" t="str">
        <f>CSV!L1598</f>
        <v/>
      </c>
      <c r="H1599" t="str">
        <f>IFERROR(VLOOKUP(G1599,Sheet3!B:C,2,0),"")</f>
        <v/>
      </c>
      <c r="I1599">
        <v>2</v>
      </c>
      <c r="K1599" t="e">
        <f>VLOOKUP(G1599,Sheet3!B:E,4,0)</f>
        <v>#N/A</v>
      </c>
      <c r="O1599" s="9" t="e">
        <f t="shared" si="24"/>
        <v>#N/A</v>
      </c>
      <c r="P1599" s="10" t="e">
        <f>VLOOKUP(C1599,DE_PARA!H:I,2,0)</f>
        <v>#N/A</v>
      </c>
      <c r="Q1599" s="10" t="e">
        <f>VLOOKUP(F1599,'BASE CONTATOS'!C:D,2,0)</f>
        <v>#N/A</v>
      </c>
    </row>
    <row r="1600" spans="2:17" x14ac:dyDescent="0.3">
      <c r="B1600" t="str">
        <f>CSV!M1599</f>
        <v/>
      </c>
      <c r="C1600" t="str">
        <f>CSV!O1599</f>
        <v/>
      </c>
      <c r="D1600" s="6" t="e">
        <f>CSV!P1599</f>
        <v>#VALUE!</v>
      </c>
      <c r="F1600" t="str">
        <f>CSV!K1599</f>
        <v/>
      </c>
      <c r="G1600" t="str">
        <f>CSV!L1599</f>
        <v/>
      </c>
      <c r="H1600" t="str">
        <f>IFERROR(VLOOKUP(G1600,Sheet3!B:C,2,0),"")</f>
        <v/>
      </c>
      <c r="I1600">
        <v>8</v>
      </c>
      <c r="K1600" t="e">
        <f>VLOOKUP(G1600,Sheet3!B:E,4,0)</f>
        <v>#N/A</v>
      </c>
      <c r="O1600" s="9" t="e">
        <f t="shared" si="24"/>
        <v>#N/A</v>
      </c>
      <c r="P1600" s="10" t="e">
        <f>VLOOKUP(C1600,DE_PARA!H:I,2,0)</f>
        <v>#N/A</v>
      </c>
      <c r="Q1600" s="10" t="e">
        <f>VLOOKUP(F1600,'BASE CONTATOS'!C:D,2,0)</f>
        <v>#N/A</v>
      </c>
    </row>
    <row r="1601" spans="2:17" x14ac:dyDescent="0.3">
      <c r="B1601" t="str">
        <f>CSV!M1600</f>
        <v/>
      </c>
      <c r="C1601" t="str">
        <f>CSV!O1600</f>
        <v/>
      </c>
      <c r="D1601" s="6" t="e">
        <f>CSV!P1600</f>
        <v>#VALUE!</v>
      </c>
      <c r="F1601" t="str">
        <f>CSV!K1600</f>
        <v/>
      </c>
      <c r="G1601" t="str">
        <f>CSV!L1600</f>
        <v/>
      </c>
      <c r="H1601" t="str">
        <f>IFERROR(VLOOKUP(G1601,Sheet3!B:C,2,0),"")</f>
        <v/>
      </c>
      <c r="I1601">
        <v>8</v>
      </c>
      <c r="K1601" t="e">
        <f>VLOOKUP(G1601,Sheet3!B:E,4,0)</f>
        <v>#N/A</v>
      </c>
      <c r="O1601" s="9" t="e">
        <f t="shared" si="24"/>
        <v>#N/A</v>
      </c>
      <c r="P1601" s="10" t="e">
        <f>VLOOKUP(C1601,DE_PARA!H:I,2,0)</f>
        <v>#N/A</v>
      </c>
      <c r="Q1601" s="10" t="e">
        <f>VLOOKUP(F1601,'BASE CONTATOS'!C:D,2,0)</f>
        <v>#N/A</v>
      </c>
    </row>
    <row r="1602" spans="2:17" x14ac:dyDescent="0.3">
      <c r="B1602" t="str">
        <f>CSV!M1601</f>
        <v/>
      </c>
      <c r="C1602" t="str">
        <f>CSV!O1601</f>
        <v/>
      </c>
      <c r="D1602" s="6" t="e">
        <f>CSV!P1601</f>
        <v>#VALUE!</v>
      </c>
      <c r="F1602" t="str">
        <f>CSV!K1601</f>
        <v/>
      </c>
      <c r="G1602" t="str">
        <f>CSV!L1601</f>
        <v/>
      </c>
      <c r="H1602" t="str">
        <f>IFERROR(VLOOKUP(G1602,Sheet3!B:C,2,0),"")</f>
        <v/>
      </c>
      <c r="I1602">
        <v>3</v>
      </c>
      <c r="K1602" t="e">
        <f>VLOOKUP(G1602,Sheet3!B:E,4,0)</f>
        <v>#N/A</v>
      </c>
      <c r="O1602" s="9" t="e">
        <f t="shared" si="24"/>
        <v>#N/A</v>
      </c>
      <c r="P1602" s="10" t="e">
        <f>VLOOKUP(C1602,DE_PARA!H:I,2,0)</f>
        <v>#N/A</v>
      </c>
      <c r="Q1602" s="10" t="e">
        <f>VLOOKUP(F1602,'BASE CONTATOS'!C:D,2,0)</f>
        <v>#N/A</v>
      </c>
    </row>
    <row r="1603" spans="2:17" x14ac:dyDescent="0.3">
      <c r="B1603" t="str">
        <f>CSV!M1602</f>
        <v/>
      </c>
      <c r="C1603" t="str">
        <f>CSV!O1602</f>
        <v/>
      </c>
      <c r="D1603" s="6" t="e">
        <f>CSV!P1602</f>
        <v>#VALUE!</v>
      </c>
      <c r="F1603" t="str">
        <f>CSV!K1602</f>
        <v/>
      </c>
      <c r="G1603" t="str">
        <f>CSV!L1602</f>
        <v/>
      </c>
      <c r="H1603" t="str">
        <f>IFERROR(VLOOKUP(G1603,Sheet3!B:C,2,0),"")</f>
        <v/>
      </c>
      <c r="I1603">
        <v>3</v>
      </c>
      <c r="K1603" t="e">
        <f>VLOOKUP(G1603,Sheet3!B:E,4,0)</f>
        <v>#N/A</v>
      </c>
      <c r="O1603" s="9" t="e">
        <f t="shared" ref="O1603:O1666" si="25">IF(K1603&gt;0,K1603,"PENDENTE")</f>
        <v>#N/A</v>
      </c>
      <c r="P1603" s="10" t="e">
        <f>VLOOKUP(C1603,DE_PARA!H:I,2,0)</f>
        <v>#N/A</v>
      </c>
      <c r="Q1603" s="10" t="e">
        <f>VLOOKUP(F1603,'BASE CONTATOS'!C:D,2,0)</f>
        <v>#N/A</v>
      </c>
    </row>
    <row r="1604" spans="2:17" x14ac:dyDescent="0.3">
      <c r="B1604" t="str">
        <f>CSV!M1603</f>
        <v/>
      </c>
      <c r="C1604" t="str">
        <f>CSV!O1603</f>
        <v/>
      </c>
      <c r="D1604" s="6" t="e">
        <f>CSV!P1603</f>
        <v>#VALUE!</v>
      </c>
      <c r="F1604" t="str">
        <f>CSV!K1603</f>
        <v/>
      </c>
      <c r="G1604" t="str">
        <f>CSV!L1603</f>
        <v/>
      </c>
      <c r="H1604" t="str">
        <f>IFERROR(VLOOKUP(G1604,Sheet3!B:C,2,0),"")</f>
        <v/>
      </c>
      <c r="I1604">
        <v>2</v>
      </c>
      <c r="K1604" t="e">
        <f>VLOOKUP(G1604,Sheet3!B:E,4,0)</f>
        <v>#N/A</v>
      </c>
      <c r="O1604" s="9" t="e">
        <f t="shared" si="25"/>
        <v>#N/A</v>
      </c>
      <c r="P1604" s="10" t="e">
        <f>VLOOKUP(C1604,DE_PARA!H:I,2,0)</f>
        <v>#N/A</v>
      </c>
      <c r="Q1604" s="10" t="e">
        <f>VLOOKUP(F1604,'BASE CONTATOS'!C:D,2,0)</f>
        <v>#N/A</v>
      </c>
    </row>
    <row r="1605" spans="2:17" x14ac:dyDescent="0.3">
      <c r="B1605" t="str">
        <f>CSV!M1604</f>
        <v/>
      </c>
      <c r="C1605" t="str">
        <f>CSV!O1604</f>
        <v/>
      </c>
      <c r="D1605" s="6" t="e">
        <f>CSV!P1604</f>
        <v>#VALUE!</v>
      </c>
      <c r="F1605" t="str">
        <f>CSV!K1604</f>
        <v/>
      </c>
      <c r="G1605" t="str">
        <f>CSV!L1604</f>
        <v/>
      </c>
      <c r="H1605" t="str">
        <f>IFERROR(VLOOKUP(G1605,Sheet3!B:C,2,0),"")</f>
        <v/>
      </c>
      <c r="I1605">
        <v>3</v>
      </c>
      <c r="K1605" t="e">
        <f>VLOOKUP(G1605,Sheet3!B:E,4,0)</f>
        <v>#N/A</v>
      </c>
      <c r="O1605" s="9" t="e">
        <f t="shared" si="25"/>
        <v>#N/A</v>
      </c>
      <c r="P1605" s="10" t="e">
        <f>VLOOKUP(C1605,DE_PARA!H:I,2,0)</f>
        <v>#N/A</v>
      </c>
      <c r="Q1605" s="10" t="e">
        <f>VLOOKUP(F1605,'BASE CONTATOS'!C:D,2,0)</f>
        <v>#N/A</v>
      </c>
    </row>
    <row r="1606" spans="2:17" x14ac:dyDescent="0.3">
      <c r="B1606" t="str">
        <f>CSV!M1605</f>
        <v/>
      </c>
      <c r="C1606" t="str">
        <f>CSV!O1605</f>
        <v/>
      </c>
      <c r="D1606" s="6" t="e">
        <f>CSV!P1605</f>
        <v>#VALUE!</v>
      </c>
      <c r="F1606" t="str">
        <f>CSV!K1605</f>
        <v/>
      </c>
      <c r="G1606" t="str">
        <f>CSV!L1605</f>
        <v/>
      </c>
      <c r="H1606" t="str">
        <f>IFERROR(VLOOKUP(G1606,Sheet3!B:C,2,0),"")</f>
        <v/>
      </c>
      <c r="I1606">
        <v>2</v>
      </c>
      <c r="K1606" t="e">
        <f>VLOOKUP(G1606,Sheet3!B:E,4,0)</f>
        <v>#N/A</v>
      </c>
      <c r="O1606" s="9" t="e">
        <f t="shared" si="25"/>
        <v>#N/A</v>
      </c>
      <c r="P1606" s="10" t="e">
        <f>VLOOKUP(C1606,DE_PARA!H:I,2,0)</f>
        <v>#N/A</v>
      </c>
      <c r="Q1606" s="10" t="e">
        <f>VLOOKUP(F1606,'BASE CONTATOS'!C:D,2,0)</f>
        <v>#N/A</v>
      </c>
    </row>
    <row r="1607" spans="2:17" x14ac:dyDescent="0.3">
      <c r="B1607" t="str">
        <f>CSV!M1606</f>
        <v/>
      </c>
      <c r="C1607" t="str">
        <f>CSV!O1606</f>
        <v/>
      </c>
      <c r="D1607" s="6" t="e">
        <f>CSV!P1606</f>
        <v>#VALUE!</v>
      </c>
      <c r="F1607" t="str">
        <f>CSV!K1606</f>
        <v/>
      </c>
      <c r="G1607" t="str">
        <f>CSV!L1606</f>
        <v/>
      </c>
      <c r="H1607" t="str">
        <f>IFERROR(VLOOKUP(G1607,Sheet3!B:C,2,0),"")</f>
        <v/>
      </c>
      <c r="I1607">
        <v>2</v>
      </c>
      <c r="K1607" t="e">
        <f>VLOOKUP(G1607,Sheet3!B:E,4,0)</f>
        <v>#N/A</v>
      </c>
      <c r="O1607" s="9" t="e">
        <f t="shared" si="25"/>
        <v>#N/A</v>
      </c>
      <c r="P1607" s="10" t="e">
        <f>VLOOKUP(C1607,DE_PARA!H:I,2,0)</f>
        <v>#N/A</v>
      </c>
      <c r="Q1607" s="10" t="e">
        <f>VLOOKUP(F1607,'BASE CONTATOS'!C:D,2,0)</f>
        <v>#N/A</v>
      </c>
    </row>
    <row r="1608" spans="2:17" x14ac:dyDescent="0.3">
      <c r="B1608" t="str">
        <f>CSV!M1607</f>
        <v/>
      </c>
      <c r="C1608" t="str">
        <f>CSV!O1607</f>
        <v/>
      </c>
      <c r="D1608" s="6" t="e">
        <f>CSV!P1607</f>
        <v>#VALUE!</v>
      </c>
      <c r="F1608" t="str">
        <f>CSV!K1607</f>
        <v/>
      </c>
      <c r="G1608" t="str">
        <f>CSV!L1607</f>
        <v/>
      </c>
      <c r="H1608" t="str">
        <f>IFERROR(VLOOKUP(G1608,Sheet3!B:C,2,0),"")</f>
        <v/>
      </c>
      <c r="I1608">
        <v>9</v>
      </c>
      <c r="K1608" t="e">
        <f>VLOOKUP(G1608,Sheet3!B:E,4,0)</f>
        <v>#N/A</v>
      </c>
      <c r="O1608" s="9" t="e">
        <f t="shared" si="25"/>
        <v>#N/A</v>
      </c>
      <c r="P1608" s="10" t="e">
        <f>VLOOKUP(C1608,DE_PARA!H:I,2,0)</f>
        <v>#N/A</v>
      </c>
      <c r="Q1608" s="10" t="e">
        <f>VLOOKUP(F1608,'BASE CONTATOS'!C:D,2,0)</f>
        <v>#N/A</v>
      </c>
    </row>
    <row r="1609" spans="2:17" x14ac:dyDescent="0.3">
      <c r="B1609" t="str">
        <f>CSV!M1608</f>
        <v/>
      </c>
      <c r="C1609" t="str">
        <f>CSV!O1608</f>
        <v/>
      </c>
      <c r="D1609" s="6" t="e">
        <f>CSV!P1608</f>
        <v>#VALUE!</v>
      </c>
      <c r="F1609" t="str">
        <f>CSV!K1608</f>
        <v/>
      </c>
      <c r="G1609" t="str">
        <f>CSV!L1608</f>
        <v/>
      </c>
      <c r="H1609" t="str">
        <f>IFERROR(VLOOKUP(G1609,Sheet3!B:C,2,0),"")</f>
        <v/>
      </c>
      <c r="I1609">
        <v>9</v>
      </c>
      <c r="K1609" t="e">
        <f>VLOOKUP(G1609,Sheet3!B:E,4,0)</f>
        <v>#N/A</v>
      </c>
      <c r="O1609" s="9" t="e">
        <f t="shared" si="25"/>
        <v>#N/A</v>
      </c>
      <c r="P1609" s="10" t="e">
        <f>VLOOKUP(C1609,DE_PARA!H:I,2,0)</f>
        <v>#N/A</v>
      </c>
      <c r="Q1609" s="10" t="e">
        <f>VLOOKUP(F1609,'BASE CONTATOS'!C:D,2,0)</f>
        <v>#N/A</v>
      </c>
    </row>
    <row r="1610" spans="2:17" x14ac:dyDescent="0.3">
      <c r="B1610" t="str">
        <f>CSV!M1609</f>
        <v/>
      </c>
      <c r="C1610" t="str">
        <f>CSV!O1609</f>
        <v/>
      </c>
      <c r="D1610" s="6" t="e">
        <f>CSV!P1609</f>
        <v>#VALUE!</v>
      </c>
      <c r="F1610" t="str">
        <f>CSV!K1609</f>
        <v/>
      </c>
      <c r="G1610" t="str">
        <f>CSV!L1609</f>
        <v/>
      </c>
      <c r="H1610" t="str">
        <f>IFERROR(VLOOKUP(G1610,Sheet3!B:C,2,0),"")</f>
        <v/>
      </c>
      <c r="I1610">
        <v>8</v>
      </c>
      <c r="K1610" t="e">
        <f>VLOOKUP(G1610,Sheet3!B:E,4,0)</f>
        <v>#N/A</v>
      </c>
      <c r="O1610" s="9" t="e">
        <f t="shared" si="25"/>
        <v>#N/A</v>
      </c>
      <c r="P1610" s="10" t="e">
        <f>VLOOKUP(C1610,DE_PARA!H:I,2,0)</f>
        <v>#N/A</v>
      </c>
      <c r="Q1610" s="10" t="e">
        <f>VLOOKUP(F1610,'BASE CONTATOS'!C:D,2,0)</f>
        <v>#N/A</v>
      </c>
    </row>
    <row r="1611" spans="2:17" x14ac:dyDescent="0.3">
      <c r="B1611" t="str">
        <f>CSV!M1610</f>
        <v/>
      </c>
      <c r="C1611" t="str">
        <f>CSV!O1610</f>
        <v/>
      </c>
      <c r="D1611" s="6" t="e">
        <f>CSV!P1610</f>
        <v>#VALUE!</v>
      </c>
      <c r="F1611" t="str">
        <f>CSV!K1610</f>
        <v/>
      </c>
      <c r="G1611" t="str">
        <f>CSV!L1610</f>
        <v/>
      </c>
      <c r="H1611" t="str">
        <f>IFERROR(VLOOKUP(G1611,Sheet3!B:C,2,0),"")</f>
        <v/>
      </c>
      <c r="I1611">
        <v>6</v>
      </c>
      <c r="K1611" t="e">
        <f>VLOOKUP(G1611,Sheet3!B:E,4,0)</f>
        <v>#N/A</v>
      </c>
      <c r="O1611" s="9" t="e">
        <f t="shared" si="25"/>
        <v>#N/A</v>
      </c>
      <c r="P1611" s="10" t="e">
        <f>VLOOKUP(C1611,DE_PARA!H:I,2,0)</f>
        <v>#N/A</v>
      </c>
      <c r="Q1611" s="10" t="e">
        <f>VLOOKUP(F1611,'BASE CONTATOS'!C:D,2,0)</f>
        <v>#N/A</v>
      </c>
    </row>
    <row r="1612" spans="2:17" x14ac:dyDescent="0.3">
      <c r="B1612" t="str">
        <f>CSV!M1611</f>
        <v/>
      </c>
      <c r="C1612" t="str">
        <f>CSV!O1611</f>
        <v/>
      </c>
      <c r="D1612" s="6" t="e">
        <f>CSV!P1611</f>
        <v>#VALUE!</v>
      </c>
      <c r="F1612" t="str">
        <f>CSV!K1611</f>
        <v/>
      </c>
      <c r="G1612" t="str">
        <f>CSV!L1611</f>
        <v/>
      </c>
      <c r="H1612" t="str">
        <f>IFERROR(VLOOKUP(G1612,Sheet3!B:C,2,0),"")</f>
        <v/>
      </c>
      <c r="I1612">
        <v>4</v>
      </c>
      <c r="K1612" t="e">
        <f>VLOOKUP(G1612,Sheet3!B:E,4,0)</f>
        <v>#N/A</v>
      </c>
      <c r="O1612" s="9" t="e">
        <f t="shared" si="25"/>
        <v>#N/A</v>
      </c>
      <c r="P1612" s="10" t="e">
        <f>VLOOKUP(C1612,DE_PARA!H:I,2,0)</f>
        <v>#N/A</v>
      </c>
      <c r="Q1612" s="10" t="e">
        <f>VLOOKUP(F1612,'BASE CONTATOS'!C:D,2,0)</f>
        <v>#N/A</v>
      </c>
    </row>
    <row r="1613" spans="2:17" x14ac:dyDescent="0.3">
      <c r="B1613" t="str">
        <f>CSV!M1612</f>
        <v/>
      </c>
      <c r="C1613" t="str">
        <f>CSV!O1612</f>
        <v/>
      </c>
      <c r="D1613" s="6" t="e">
        <f>CSV!P1612</f>
        <v>#VALUE!</v>
      </c>
      <c r="F1613" t="str">
        <f>CSV!K1612</f>
        <v/>
      </c>
      <c r="G1613" t="str">
        <f>CSV!L1612</f>
        <v/>
      </c>
      <c r="H1613" t="str">
        <f>IFERROR(VLOOKUP(G1613,Sheet3!B:C,2,0),"")</f>
        <v/>
      </c>
      <c r="I1613">
        <v>3</v>
      </c>
      <c r="K1613" t="e">
        <f>VLOOKUP(G1613,Sheet3!B:E,4,0)</f>
        <v>#N/A</v>
      </c>
      <c r="O1613" s="9" t="e">
        <f t="shared" si="25"/>
        <v>#N/A</v>
      </c>
      <c r="P1613" s="10" t="e">
        <f>VLOOKUP(C1613,DE_PARA!H:I,2,0)</f>
        <v>#N/A</v>
      </c>
      <c r="Q1613" s="10" t="e">
        <f>VLOOKUP(F1613,'BASE CONTATOS'!C:D,2,0)</f>
        <v>#N/A</v>
      </c>
    </row>
    <row r="1614" spans="2:17" x14ac:dyDescent="0.3">
      <c r="B1614" t="str">
        <f>CSV!M1613</f>
        <v/>
      </c>
      <c r="C1614" t="str">
        <f>CSV!O1613</f>
        <v/>
      </c>
      <c r="D1614" s="6" t="e">
        <f>CSV!P1613</f>
        <v>#VALUE!</v>
      </c>
      <c r="F1614" t="str">
        <f>CSV!K1613</f>
        <v/>
      </c>
      <c r="G1614" t="str">
        <f>CSV!L1613</f>
        <v/>
      </c>
      <c r="H1614" t="str">
        <f>IFERROR(VLOOKUP(G1614,Sheet3!B:C,2,0),"")</f>
        <v/>
      </c>
      <c r="I1614">
        <v>2</v>
      </c>
      <c r="K1614" t="e">
        <f>VLOOKUP(G1614,Sheet3!B:E,4,0)</f>
        <v>#N/A</v>
      </c>
      <c r="O1614" s="9" t="e">
        <f t="shared" si="25"/>
        <v>#N/A</v>
      </c>
      <c r="P1614" s="10" t="e">
        <f>VLOOKUP(C1614,DE_PARA!H:I,2,0)</f>
        <v>#N/A</v>
      </c>
      <c r="Q1614" s="10" t="e">
        <f>VLOOKUP(F1614,'BASE CONTATOS'!C:D,2,0)</f>
        <v>#N/A</v>
      </c>
    </row>
    <row r="1615" spans="2:17" x14ac:dyDescent="0.3">
      <c r="B1615" t="str">
        <f>CSV!M1614</f>
        <v/>
      </c>
      <c r="C1615" t="str">
        <f>CSV!O1614</f>
        <v/>
      </c>
      <c r="D1615" s="6" t="e">
        <f>CSV!P1614</f>
        <v>#VALUE!</v>
      </c>
      <c r="F1615" t="str">
        <f>CSV!K1614</f>
        <v/>
      </c>
      <c r="G1615" t="str">
        <f>CSV!L1614</f>
        <v/>
      </c>
      <c r="H1615" t="str">
        <f>IFERROR(VLOOKUP(G1615,Sheet3!B:C,2,0),"")</f>
        <v/>
      </c>
      <c r="I1615">
        <v>8</v>
      </c>
      <c r="K1615" t="e">
        <f>VLOOKUP(G1615,Sheet3!B:E,4,0)</f>
        <v>#N/A</v>
      </c>
      <c r="O1615" s="9" t="e">
        <f t="shared" si="25"/>
        <v>#N/A</v>
      </c>
      <c r="P1615" s="10" t="e">
        <f>VLOOKUP(C1615,DE_PARA!H:I,2,0)</f>
        <v>#N/A</v>
      </c>
      <c r="Q1615" s="10" t="e">
        <f>VLOOKUP(F1615,'BASE CONTATOS'!C:D,2,0)</f>
        <v>#N/A</v>
      </c>
    </row>
    <row r="1616" spans="2:17" x14ac:dyDescent="0.3">
      <c r="B1616" t="str">
        <f>CSV!M1615</f>
        <v/>
      </c>
      <c r="C1616" t="str">
        <f>CSV!O1615</f>
        <v/>
      </c>
      <c r="D1616" s="6" t="e">
        <f>CSV!P1615</f>
        <v>#VALUE!</v>
      </c>
      <c r="F1616" t="str">
        <f>CSV!K1615</f>
        <v/>
      </c>
      <c r="G1616" t="str">
        <f>CSV!L1615</f>
        <v/>
      </c>
      <c r="H1616" t="str">
        <f>IFERROR(VLOOKUP(G1616,Sheet3!B:C,2,0),"")</f>
        <v/>
      </c>
      <c r="I1616">
        <v>10</v>
      </c>
      <c r="K1616" t="e">
        <f>VLOOKUP(G1616,Sheet3!B:E,4,0)</f>
        <v>#N/A</v>
      </c>
      <c r="O1616" s="9" t="e">
        <f t="shared" si="25"/>
        <v>#N/A</v>
      </c>
      <c r="P1616" s="10" t="e">
        <f>VLOOKUP(C1616,DE_PARA!H:I,2,0)</f>
        <v>#N/A</v>
      </c>
      <c r="Q1616" s="10" t="e">
        <f>VLOOKUP(F1616,'BASE CONTATOS'!C:D,2,0)</f>
        <v>#N/A</v>
      </c>
    </row>
    <row r="1617" spans="2:17" x14ac:dyDescent="0.3">
      <c r="B1617" t="str">
        <f>CSV!M1616</f>
        <v/>
      </c>
      <c r="C1617" t="str">
        <f>CSV!O1616</f>
        <v/>
      </c>
      <c r="D1617" s="6" t="e">
        <f>CSV!P1616</f>
        <v>#VALUE!</v>
      </c>
      <c r="F1617" t="str">
        <f>CSV!K1616</f>
        <v/>
      </c>
      <c r="G1617" t="str">
        <f>CSV!L1616</f>
        <v/>
      </c>
      <c r="H1617" t="str">
        <f>IFERROR(VLOOKUP(G1617,Sheet3!B:C,2,0),"")</f>
        <v/>
      </c>
      <c r="I1617">
        <v>6</v>
      </c>
      <c r="K1617" t="e">
        <f>VLOOKUP(G1617,Sheet3!B:E,4,0)</f>
        <v>#N/A</v>
      </c>
      <c r="O1617" s="9" t="e">
        <f t="shared" si="25"/>
        <v>#N/A</v>
      </c>
      <c r="P1617" s="10" t="e">
        <f>VLOOKUP(C1617,DE_PARA!H:I,2,0)</f>
        <v>#N/A</v>
      </c>
      <c r="Q1617" s="10" t="e">
        <f>VLOOKUP(F1617,'BASE CONTATOS'!C:D,2,0)</f>
        <v>#N/A</v>
      </c>
    </row>
    <row r="1618" spans="2:17" x14ac:dyDescent="0.3">
      <c r="B1618" t="str">
        <f>CSV!M1617</f>
        <v/>
      </c>
      <c r="C1618" t="str">
        <f>CSV!O1617</f>
        <v/>
      </c>
      <c r="D1618" s="6" t="e">
        <f>CSV!P1617</f>
        <v>#VALUE!</v>
      </c>
      <c r="F1618" t="str">
        <f>CSV!K1617</f>
        <v/>
      </c>
      <c r="G1618" t="str">
        <f>CSV!L1617</f>
        <v/>
      </c>
      <c r="H1618" t="str">
        <f>IFERROR(VLOOKUP(G1618,Sheet3!B:C,2,0),"")</f>
        <v/>
      </c>
      <c r="I1618">
        <v>7</v>
      </c>
      <c r="K1618" t="e">
        <f>VLOOKUP(G1618,Sheet3!B:E,4,0)</f>
        <v>#N/A</v>
      </c>
      <c r="O1618" s="9" t="e">
        <f t="shared" si="25"/>
        <v>#N/A</v>
      </c>
      <c r="P1618" s="10" t="e">
        <f>VLOOKUP(C1618,DE_PARA!H:I,2,0)</f>
        <v>#N/A</v>
      </c>
      <c r="Q1618" s="10" t="e">
        <f>VLOOKUP(F1618,'BASE CONTATOS'!C:D,2,0)</f>
        <v>#N/A</v>
      </c>
    </row>
    <row r="1619" spans="2:17" x14ac:dyDescent="0.3">
      <c r="B1619" t="str">
        <f>CSV!M1618</f>
        <v/>
      </c>
      <c r="C1619" t="str">
        <f>CSV!O1618</f>
        <v/>
      </c>
      <c r="D1619" s="6" t="e">
        <f>CSV!P1618</f>
        <v>#VALUE!</v>
      </c>
      <c r="F1619" t="str">
        <f>CSV!K1618</f>
        <v/>
      </c>
      <c r="G1619" t="str">
        <f>CSV!L1618</f>
        <v/>
      </c>
      <c r="H1619" t="str">
        <f>IFERROR(VLOOKUP(G1619,Sheet3!B:C,2,0),"")</f>
        <v/>
      </c>
      <c r="I1619">
        <v>9</v>
      </c>
      <c r="K1619" t="e">
        <f>VLOOKUP(G1619,Sheet3!B:E,4,0)</f>
        <v>#N/A</v>
      </c>
      <c r="O1619" s="9" t="e">
        <f t="shared" si="25"/>
        <v>#N/A</v>
      </c>
      <c r="P1619" s="10" t="e">
        <f>VLOOKUP(C1619,DE_PARA!H:I,2,0)</f>
        <v>#N/A</v>
      </c>
      <c r="Q1619" s="10" t="e">
        <f>VLOOKUP(F1619,'BASE CONTATOS'!C:D,2,0)</f>
        <v>#N/A</v>
      </c>
    </row>
    <row r="1620" spans="2:17" x14ac:dyDescent="0.3">
      <c r="B1620" t="str">
        <f>CSV!M1619</f>
        <v/>
      </c>
      <c r="C1620" t="str">
        <f>CSV!O1619</f>
        <v/>
      </c>
      <c r="D1620" s="6" t="e">
        <f>CSV!P1619</f>
        <v>#VALUE!</v>
      </c>
      <c r="F1620" t="str">
        <f>CSV!K1619</f>
        <v/>
      </c>
      <c r="G1620" t="str">
        <f>CSV!L1619</f>
        <v/>
      </c>
      <c r="H1620" t="str">
        <f>IFERROR(VLOOKUP(G1620,Sheet3!B:C,2,0),"")</f>
        <v/>
      </c>
      <c r="I1620">
        <v>9</v>
      </c>
      <c r="K1620" t="e">
        <f>VLOOKUP(G1620,Sheet3!B:E,4,0)</f>
        <v>#N/A</v>
      </c>
      <c r="O1620" s="9" t="e">
        <f t="shared" si="25"/>
        <v>#N/A</v>
      </c>
      <c r="P1620" s="10" t="e">
        <f>VLOOKUP(C1620,DE_PARA!H:I,2,0)</f>
        <v>#N/A</v>
      </c>
      <c r="Q1620" s="10" t="e">
        <f>VLOOKUP(F1620,'BASE CONTATOS'!C:D,2,0)</f>
        <v>#N/A</v>
      </c>
    </row>
    <row r="1621" spans="2:17" x14ac:dyDescent="0.3">
      <c r="B1621" t="str">
        <f>CSV!M1620</f>
        <v/>
      </c>
      <c r="C1621" t="str">
        <f>CSV!O1620</f>
        <v/>
      </c>
      <c r="D1621" s="6" t="e">
        <f>CSV!P1620</f>
        <v>#VALUE!</v>
      </c>
      <c r="F1621" t="str">
        <f>CSV!K1620</f>
        <v/>
      </c>
      <c r="G1621" t="str">
        <f>CSV!L1620</f>
        <v/>
      </c>
      <c r="H1621" t="str">
        <f>IFERROR(VLOOKUP(G1621,Sheet3!B:C,2,0),"")</f>
        <v/>
      </c>
      <c r="I1621">
        <v>6</v>
      </c>
      <c r="K1621" t="e">
        <f>VLOOKUP(G1621,Sheet3!B:E,4,0)</f>
        <v>#N/A</v>
      </c>
      <c r="O1621" s="9" t="e">
        <f t="shared" si="25"/>
        <v>#N/A</v>
      </c>
      <c r="P1621" s="10" t="e">
        <f>VLOOKUP(C1621,DE_PARA!H:I,2,0)</f>
        <v>#N/A</v>
      </c>
      <c r="Q1621" s="10" t="e">
        <f>VLOOKUP(F1621,'BASE CONTATOS'!C:D,2,0)</f>
        <v>#N/A</v>
      </c>
    </row>
    <row r="1622" spans="2:17" x14ac:dyDescent="0.3">
      <c r="B1622" t="str">
        <f>CSV!M1621</f>
        <v/>
      </c>
      <c r="C1622" t="str">
        <f>CSV!O1621</f>
        <v/>
      </c>
      <c r="D1622" s="6" t="e">
        <f>CSV!P1621</f>
        <v>#VALUE!</v>
      </c>
      <c r="F1622" t="str">
        <f>CSV!K1621</f>
        <v/>
      </c>
      <c r="G1622" t="str">
        <f>CSV!L1621</f>
        <v/>
      </c>
      <c r="H1622" t="str">
        <f>IFERROR(VLOOKUP(G1622,Sheet3!B:C,2,0),"")</f>
        <v/>
      </c>
      <c r="I1622">
        <v>9</v>
      </c>
      <c r="K1622" t="e">
        <f>VLOOKUP(G1622,Sheet3!B:E,4,0)</f>
        <v>#N/A</v>
      </c>
      <c r="O1622" s="9" t="e">
        <f t="shared" si="25"/>
        <v>#N/A</v>
      </c>
      <c r="P1622" s="10" t="e">
        <f>VLOOKUP(C1622,DE_PARA!H:I,2,0)</f>
        <v>#N/A</v>
      </c>
      <c r="Q1622" s="10" t="e">
        <f>VLOOKUP(F1622,'BASE CONTATOS'!C:D,2,0)</f>
        <v>#N/A</v>
      </c>
    </row>
    <row r="1623" spans="2:17" x14ac:dyDescent="0.3">
      <c r="B1623" t="str">
        <f>CSV!M1622</f>
        <v/>
      </c>
      <c r="C1623" t="str">
        <f>CSV!O1622</f>
        <v/>
      </c>
      <c r="D1623" s="6" t="e">
        <f>CSV!P1622</f>
        <v>#VALUE!</v>
      </c>
      <c r="F1623" t="str">
        <f>CSV!K1622</f>
        <v/>
      </c>
      <c r="G1623" t="str">
        <f>CSV!L1622</f>
        <v/>
      </c>
      <c r="H1623" t="str">
        <f>IFERROR(VLOOKUP(G1623,Sheet3!B:C,2,0),"")</f>
        <v/>
      </c>
      <c r="I1623">
        <v>3</v>
      </c>
      <c r="K1623" t="e">
        <f>VLOOKUP(G1623,Sheet3!B:E,4,0)</f>
        <v>#N/A</v>
      </c>
      <c r="O1623" s="9" t="e">
        <f t="shared" si="25"/>
        <v>#N/A</v>
      </c>
      <c r="P1623" s="10" t="e">
        <f>VLOOKUP(C1623,DE_PARA!H:I,2,0)</f>
        <v>#N/A</v>
      </c>
      <c r="Q1623" s="10" t="e">
        <f>VLOOKUP(F1623,'BASE CONTATOS'!C:D,2,0)</f>
        <v>#N/A</v>
      </c>
    </row>
    <row r="1624" spans="2:17" x14ac:dyDescent="0.3">
      <c r="B1624" t="str">
        <f>CSV!M1623</f>
        <v/>
      </c>
      <c r="C1624" t="str">
        <f>CSV!O1623</f>
        <v/>
      </c>
      <c r="D1624" s="6" t="e">
        <f>CSV!P1623</f>
        <v>#VALUE!</v>
      </c>
      <c r="F1624" t="str">
        <f>CSV!K1623</f>
        <v/>
      </c>
      <c r="G1624" t="str">
        <f>CSV!L1623</f>
        <v/>
      </c>
      <c r="H1624" t="str">
        <f>IFERROR(VLOOKUP(G1624,Sheet3!B:C,2,0),"")</f>
        <v/>
      </c>
      <c r="I1624">
        <v>9</v>
      </c>
      <c r="K1624" t="e">
        <f>VLOOKUP(G1624,Sheet3!B:E,4,0)</f>
        <v>#N/A</v>
      </c>
      <c r="O1624" s="9" t="e">
        <f t="shared" si="25"/>
        <v>#N/A</v>
      </c>
      <c r="P1624" s="10" t="e">
        <f>VLOOKUP(C1624,DE_PARA!H:I,2,0)</f>
        <v>#N/A</v>
      </c>
      <c r="Q1624" s="10" t="e">
        <f>VLOOKUP(F1624,'BASE CONTATOS'!C:D,2,0)</f>
        <v>#N/A</v>
      </c>
    </row>
    <row r="1625" spans="2:17" x14ac:dyDescent="0.3">
      <c r="B1625" t="str">
        <f>CSV!M1624</f>
        <v/>
      </c>
      <c r="C1625" t="str">
        <f>CSV!O1624</f>
        <v/>
      </c>
      <c r="D1625" s="6" t="e">
        <f>CSV!P1624</f>
        <v>#VALUE!</v>
      </c>
      <c r="F1625" t="str">
        <f>CSV!K1624</f>
        <v/>
      </c>
      <c r="G1625" t="str">
        <f>CSV!L1624</f>
        <v/>
      </c>
      <c r="H1625" t="str">
        <f>IFERROR(VLOOKUP(G1625,Sheet3!B:C,2,0),"")</f>
        <v/>
      </c>
      <c r="I1625">
        <v>1</v>
      </c>
      <c r="K1625" t="e">
        <f>VLOOKUP(G1625,Sheet3!B:E,4,0)</f>
        <v>#N/A</v>
      </c>
      <c r="O1625" s="9" t="e">
        <f t="shared" si="25"/>
        <v>#N/A</v>
      </c>
      <c r="P1625" s="10" t="e">
        <f>VLOOKUP(C1625,DE_PARA!H:I,2,0)</f>
        <v>#N/A</v>
      </c>
      <c r="Q1625" s="10" t="e">
        <f>VLOOKUP(F1625,'BASE CONTATOS'!C:D,2,0)</f>
        <v>#N/A</v>
      </c>
    </row>
    <row r="1626" spans="2:17" x14ac:dyDescent="0.3">
      <c r="B1626" t="str">
        <f>CSV!M1625</f>
        <v/>
      </c>
      <c r="C1626" t="str">
        <f>CSV!O1625</f>
        <v/>
      </c>
      <c r="D1626" s="6" t="e">
        <f>CSV!P1625</f>
        <v>#VALUE!</v>
      </c>
      <c r="F1626" t="str">
        <f>CSV!K1625</f>
        <v/>
      </c>
      <c r="G1626" t="str">
        <f>CSV!L1625</f>
        <v/>
      </c>
      <c r="H1626" t="str">
        <f>IFERROR(VLOOKUP(G1626,Sheet3!B:C,2,0),"")</f>
        <v/>
      </c>
      <c r="I1626">
        <v>10</v>
      </c>
      <c r="K1626" t="e">
        <f>VLOOKUP(G1626,Sheet3!B:E,4,0)</f>
        <v>#N/A</v>
      </c>
      <c r="O1626" s="9" t="e">
        <f t="shared" si="25"/>
        <v>#N/A</v>
      </c>
      <c r="P1626" s="10" t="e">
        <f>VLOOKUP(C1626,DE_PARA!H:I,2,0)</f>
        <v>#N/A</v>
      </c>
      <c r="Q1626" s="10" t="e">
        <f>VLOOKUP(F1626,'BASE CONTATOS'!C:D,2,0)</f>
        <v>#N/A</v>
      </c>
    </row>
    <row r="1627" spans="2:17" x14ac:dyDescent="0.3">
      <c r="B1627" t="str">
        <f>CSV!M1626</f>
        <v/>
      </c>
      <c r="C1627" t="str">
        <f>CSV!O1626</f>
        <v/>
      </c>
      <c r="D1627" s="6" t="e">
        <f>CSV!P1626</f>
        <v>#VALUE!</v>
      </c>
      <c r="F1627" t="str">
        <f>CSV!K1626</f>
        <v/>
      </c>
      <c r="G1627" t="str">
        <f>CSV!L1626</f>
        <v/>
      </c>
      <c r="H1627" t="str">
        <f>IFERROR(VLOOKUP(G1627,Sheet3!B:C,2,0),"")</f>
        <v/>
      </c>
      <c r="I1627">
        <v>3</v>
      </c>
      <c r="K1627" t="e">
        <f>VLOOKUP(G1627,Sheet3!B:E,4,0)</f>
        <v>#N/A</v>
      </c>
      <c r="O1627" s="9" t="e">
        <f t="shared" si="25"/>
        <v>#N/A</v>
      </c>
      <c r="P1627" s="10" t="e">
        <f>VLOOKUP(C1627,DE_PARA!H:I,2,0)</f>
        <v>#N/A</v>
      </c>
      <c r="Q1627" s="10" t="e">
        <f>VLOOKUP(F1627,'BASE CONTATOS'!C:D,2,0)</f>
        <v>#N/A</v>
      </c>
    </row>
    <row r="1628" spans="2:17" x14ac:dyDescent="0.3">
      <c r="B1628" t="str">
        <f>CSV!M1627</f>
        <v/>
      </c>
      <c r="C1628" t="str">
        <f>CSV!O1627</f>
        <v/>
      </c>
      <c r="D1628" s="6" t="e">
        <f>CSV!P1627</f>
        <v>#VALUE!</v>
      </c>
      <c r="F1628" t="str">
        <f>CSV!K1627</f>
        <v/>
      </c>
      <c r="G1628" t="str">
        <f>CSV!L1627</f>
        <v/>
      </c>
      <c r="H1628" t="str">
        <f>IFERROR(VLOOKUP(G1628,Sheet3!B:C,2,0),"")</f>
        <v/>
      </c>
      <c r="I1628">
        <v>3</v>
      </c>
      <c r="K1628" t="e">
        <f>VLOOKUP(G1628,Sheet3!B:E,4,0)</f>
        <v>#N/A</v>
      </c>
      <c r="O1628" s="9" t="e">
        <f t="shared" si="25"/>
        <v>#N/A</v>
      </c>
      <c r="P1628" s="10" t="e">
        <f>VLOOKUP(C1628,DE_PARA!H:I,2,0)</f>
        <v>#N/A</v>
      </c>
      <c r="Q1628" s="10" t="e">
        <f>VLOOKUP(F1628,'BASE CONTATOS'!C:D,2,0)</f>
        <v>#N/A</v>
      </c>
    </row>
    <row r="1629" spans="2:17" x14ac:dyDescent="0.3">
      <c r="B1629" t="str">
        <f>CSV!M1628</f>
        <v/>
      </c>
      <c r="C1629" t="str">
        <f>CSV!O1628</f>
        <v/>
      </c>
      <c r="D1629" s="6" t="e">
        <f>CSV!P1628</f>
        <v>#VALUE!</v>
      </c>
      <c r="F1629" t="str">
        <f>CSV!K1628</f>
        <v/>
      </c>
      <c r="G1629" t="str">
        <f>CSV!L1628</f>
        <v/>
      </c>
      <c r="H1629" t="str">
        <f>IFERROR(VLOOKUP(G1629,Sheet3!B:C,2,0),"")</f>
        <v/>
      </c>
      <c r="I1629">
        <v>8</v>
      </c>
      <c r="K1629" t="e">
        <f>VLOOKUP(G1629,Sheet3!B:E,4,0)</f>
        <v>#N/A</v>
      </c>
      <c r="O1629" s="9" t="e">
        <f t="shared" si="25"/>
        <v>#N/A</v>
      </c>
      <c r="P1629" s="10" t="e">
        <f>VLOOKUP(C1629,DE_PARA!H:I,2,0)</f>
        <v>#N/A</v>
      </c>
      <c r="Q1629" s="10" t="e">
        <f>VLOOKUP(F1629,'BASE CONTATOS'!C:D,2,0)</f>
        <v>#N/A</v>
      </c>
    </row>
    <row r="1630" spans="2:17" x14ac:dyDescent="0.3">
      <c r="B1630" t="str">
        <f>CSV!M1629</f>
        <v/>
      </c>
      <c r="C1630" t="str">
        <f>CSV!O1629</f>
        <v/>
      </c>
      <c r="D1630" s="6" t="e">
        <f>CSV!P1629</f>
        <v>#VALUE!</v>
      </c>
      <c r="F1630" t="str">
        <f>CSV!K1629</f>
        <v/>
      </c>
      <c r="G1630" t="str">
        <f>CSV!L1629</f>
        <v/>
      </c>
      <c r="H1630" t="str">
        <f>IFERROR(VLOOKUP(G1630,Sheet3!B:C,2,0),"")</f>
        <v/>
      </c>
      <c r="I1630">
        <v>3</v>
      </c>
      <c r="K1630" t="e">
        <f>VLOOKUP(G1630,Sheet3!B:E,4,0)</f>
        <v>#N/A</v>
      </c>
      <c r="O1630" s="9" t="e">
        <f t="shared" si="25"/>
        <v>#N/A</v>
      </c>
      <c r="P1630" s="10" t="e">
        <f>VLOOKUP(C1630,DE_PARA!H:I,2,0)</f>
        <v>#N/A</v>
      </c>
      <c r="Q1630" s="10" t="e">
        <f>VLOOKUP(F1630,'BASE CONTATOS'!C:D,2,0)</f>
        <v>#N/A</v>
      </c>
    </row>
    <row r="1631" spans="2:17" x14ac:dyDescent="0.3">
      <c r="B1631" t="str">
        <f>CSV!M1630</f>
        <v/>
      </c>
      <c r="C1631" t="str">
        <f>CSV!O1630</f>
        <v/>
      </c>
      <c r="D1631" s="6" t="e">
        <f>CSV!P1630</f>
        <v>#VALUE!</v>
      </c>
      <c r="F1631" t="str">
        <f>CSV!K1630</f>
        <v/>
      </c>
      <c r="G1631" t="str">
        <f>CSV!L1630</f>
        <v/>
      </c>
      <c r="H1631" t="str">
        <f>IFERROR(VLOOKUP(G1631,Sheet3!B:C,2,0),"")</f>
        <v/>
      </c>
      <c r="I1631">
        <v>4</v>
      </c>
      <c r="K1631" t="e">
        <f>VLOOKUP(G1631,Sheet3!B:E,4,0)</f>
        <v>#N/A</v>
      </c>
      <c r="O1631" s="9" t="e">
        <f t="shared" si="25"/>
        <v>#N/A</v>
      </c>
      <c r="P1631" s="10" t="e">
        <f>VLOOKUP(C1631,DE_PARA!H:I,2,0)</f>
        <v>#N/A</v>
      </c>
      <c r="Q1631" s="10" t="e">
        <f>VLOOKUP(F1631,'BASE CONTATOS'!C:D,2,0)</f>
        <v>#N/A</v>
      </c>
    </row>
    <row r="1632" spans="2:17" x14ac:dyDescent="0.3">
      <c r="B1632" t="str">
        <f>CSV!M1631</f>
        <v/>
      </c>
      <c r="C1632" t="str">
        <f>CSV!O1631</f>
        <v/>
      </c>
      <c r="D1632" s="6" t="e">
        <f>CSV!P1631</f>
        <v>#VALUE!</v>
      </c>
      <c r="F1632" t="str">
        <f>CSV!K1631</f>
        <v/>
      </c>
      <c r="G1632" t="str">
        <f>CSV!L1631</f>
        <v/>
      </c>
      <c r="H1632" t="str">
        <f>IFERROR(VLOOKUP(G1632,Sheet3!B:C,2,0),"")</f>
        <v/>
      </c>
      <c r="I1632">
        <v>6</v>
      </c>
      <c r="K1632" t="e">
        <f>VLOOKUP(G1632,Sheet3!B:E,4,0)</f>
        <v>#N/A</v>
      </c>
      <c r="O1632" s="9" t="e">
        <f t="shared" si="25"/>
        <v>#N/A</v>
      </c>
      <c r="P1632" s="10" t="e">
        <f>VLOOKUP(C1632,DE_PARA!H:I,2,0)</f>
        <v>#N/A</v>
      </c>
      <c r="Q1632" s="10" t="e">
        <f>VLOOKUP(F1632,'BASE CONTATOS'!C:D,2,0)</f>
        <v>#N/A</v>
      </c>
    </row>
    <row r="1633" spans="2:17" x14ac:dyDescent="0.3">
      <c r="B1633" t="str">
        <f>CSV!M1632</f>
        <v/>
      </c>
      <c r="C1633" t="str">
        <f>CSV!O1632</f>
        <v/>
      </c>
      <c r="D1633" s="6" t="e">
        <f>CSV!P1632</f>
        <v>#VALUE!</v>
      </c>
      <c r="F1633" t="str">
        <f>CSV!K1632</f>
        <v/>
      </c>
      <c r="G1633" t="str">
        <f>CSV!L1632</f>
        <v/>
      </c>
      <c r="H1633" t="str">
        <f>IFERROR(VLOOKUP(G1633,Sheet3!B:C,2,0),"")</f>
        <v/>
      </c>
      <c r="I1633">
        <v>1</v>
      </c>
      <c r="K1633" t="e">
        <f>VLOOKUP(G1633,Sheet3!B:E,4,0)</f>
        <v>#N/A</v>
      </c>
      <c r="O1633" s="9" t="e">
        <f t="shared" si="25"/>
        <v>#N/A</v>
      </c>
      <c r="P1633" s="10" t="e">
        <f>VLOOKUP(C1633,DE_PARA!H:I,2,0)</f>
        <v>#N/A</v>
      </c>
      <c r="Q1633" s="10" t="e">
        <f>VLOOKUP(F1633,'BASE CONTATOS'!C:D,2,0)</f>
        <v>#N/A</v>
      </c>
    </row>
    <row r="1634" spans="2:17" x14ac:dyDescent="0.3">
      <c r="B1634" t="str">
        <f>CSV!M1633</f>
        <v/>
      </c>
      <c r="C1634" t="str">
        <f>CSV!O1633</f>
        <v/>
      </c>
      <c r="D1634" s="6" t="e">
        <f>CSV!P1633</f>
        <v>#VALUE!</v>
      </c>
      <c r="F1634" t="str">
        <f>CSV!K1633</f>
        <v/>
      </c>
      <c r="G1634" t="str">
        <f>CSV!L1633</f>
        <v/>
      </c>
      <c r="H1634" t="str">
        <f>IFERROR(VLOOKUP(G1634,Sheet3!B:C,2,0),"")</f>
        <v/>
      </c>
      <c r="I1634">
        <v>7</v>
      </c>
      <c r="K1634" t="e">
        <f>VLOOKUP(G1634,Sheet3!B:E,4,0)</f>
        <v>#N/A</v>
      </c>
      <c r="O1634" s="9" t="e">
        <f t="shared" si="25"/>
        <v>#N/A</v>
      </c>
      <c r="P1634" s="10" t="e">
        <f>VLOOKUP(C1634,DE_PARA!H:I,2,0)</f>
        <v>#N/A</v>
      </c>
      <c r="Q1634" s="10" t="e">
        <f>VLOOKUP(F1634,'BASE CONTATOS'!C:D,2,0)</f>
        <v>#N/A</v>
      </c>
    </row>
    <row r="1635" spans="2:17" x14ac:dyDescent="0.3">
      <c r="B1635" t="str">
        <f>CSV!M1634</f>
        <v/>
      </c>
      <c r="C1635" t="str">
        <f>CSV!O1634</f>
        <v/>
      </c>
      <c r="D1635" s="6" t="e">
        <f>CSV!P1634</f>
        <v>#VALUE!</v>
      </c>
      <c r="F1635" t="str">
        <f>CSV!K1634</f>
        <v/>
      </c>
      <c r="G1635" t="str">
        <f>CSV!L1634</f>
        <v/>
      </c>
      <c r="H1635" t="str">
        <f>IFERROR(VLOOKUP(G1635,Sheet3!B:C,2,0),"")</f>
        <v/>
      </c>
      <c r="I1635">
        <v>3</v>
      </c>
      <c r="K1635" t="e">
        <f>VLOOKUP(G1635,Sheet3!B:E,4,0)</f>
        <v>#N/A</v>
      </c>
      <c r="O1635" s="9" t="e">
        <f t="shared" si="25"/>
        <v>#N/A</v>
      </c>
      <c r="P1635" s="10" t="e">
        <f>VLOOKUP(C1635,DE_PARA!H:I,2,0)</f>
        <v>#N/A</v>
      </c>
      <c r="Q1635" s="10" t="e">
        <f>VLOOKUP(F1635,'BASE CONTATOS'!C:D,2,0)</f>
        <v>#N/A</v>
      </c>
    </row>
    <row r="1636" spans="2:17" x14ac:dyDescent="0.3">
      <c r="B1636" t="str">
        <f>CSV!M1635</f>
        <v/>
      </c>
      <c r="C1636" t="str">
        <f>CSV!O1635</f>
        <v/>
      </c>
      <c r="D1636" s="6" t="e">
        <f>CSV!P1635</f>
        <v>#VALUE!</v>
      </c>
      <c r="F1636" t="str">
        <f>CSV!K1635</f>
        <v/>
      </c>
      <c r="G1636" t="str">
        <f>CSV!L1635</f>
        <v/>
      </c>
      <c r="H1636" t="str">
        <f>IFERROR(VLOOKUP(G1636,Sheet3!B:C,2,0),"")</f>
        <v/>
      </c>
      <c r="I1636">
        <v>8</v>
      </c>
      <c r="K1636" t="e">
        <f>VLOOKUP(G1636,Sheet3!B:E,4,0)</f>
        <v>#N/A</v>
      </c>
      <c r="O1636" s="9" t="e">
        <f t="shared" si="25"/>
        <v>#N/A</v>
      </c>
      <c r="P1636" s="10" t="e">
        <f>VLOOKUP(C1636,DE_PARA!H:I,2,0)</f>
        <v>#N/A</v>
      </c>
      <c r="Q1636" s="10" t="e">
        <f>VLOOKUP(F1636,'BASE CONTATOS'!C:D,2,0)</f>
        <v>#N/A</v>
      </c>
    </row>
    <row r="1637" spans="2:17" x14ac:dyDescent="0.3">
      <c r="B1637" t="str">
        <f>CSV!M1636</f>
        <v/>
      </c>
      <c r="C1637" t="str">
        <f>CSV!O1636</f>
        <v/>
      </c>
      <c r="D1637" s="6" t="e">
        <f>CSV!P1636</f>
        <v>#VALUE!</v>
      </c>
      <c r="F1637" t="str">
        <f>CSV!K1636</f>
        <v/>
      </c>
      <c r="G1637" t="str">
        <f>CSV!L1636</f>
        <v/>
      </c>
      <c r="H1637" t="str">
        <f>IFERROR(VLOOKUP(G1637,Sheet3!B:C,2,0),"")</f>
        <v/>
      </c>
      <c r="I1637">
        <v>10</v>
      </c>
      <c r="K1637" t="e">
        <f>VLOOKUP(G1637,Sheet3!B:E,4,0)</f>
        <v>#N/A</v>
      </c>
      <c r="O1637" s="9" t="e">
        <f t="shared" si="25"/>
        <v>#N/A</v>
      </c>
      <c r="P1637" s="10" t="e">
        <f>VLOOKUP(C1637,DE_PARA!H:I,2,0)</f>
        <v>#N/A</v>
      </c>
      <c r="Q1637" s="10" t="e">
        <f>VLOOKUP(F1637,'BASE CONTATOS'!C:D,2,0)</f>
        <v>#N/A</v>
      </c>
    </row>
    <row r="1638" spans="2:17" x14ac:dyDescent="0.3">
      <c r="B1638" t="str">
        <f>CSV!M1637</f>
        <v/>
      </c>
      <c r="C1638" t="str">
        <f>CSV!O1637</f>
        <v/>
      </c>
      <c r="D1638" s="6" t="e">
        <f>CSV!P1637</f>
        <v>#VALUE!</v>
      </c>
      <c r="F1638" t="str">
        <f>CSV!K1637</f>
        <v/>
      </c>
      <c r="G1638" t="str">
        <f>CSV!L1637</f>
        <v/>
      </c>
      <c r="H1638" t="str">
        <f>IFERROR(VLOOKUP(G1638,Sheet3!B:C,2,0),"")</f>
        <v/>
      </c>
      <c r="I1638">
        <v>1</v>
      </c>
      <c r="K1638" t="e">
        <f>VLOOKUP(G1638,Sheet3!B:E,4,0)</f>
        <v>#N/A</v>
      </c>
      <c r="O1638" s="9" t="e">
        <f t="shared" si="25"/>
        <v>#N/A</v>
      </c>
      <c r="P1638" s="10" t="e">
        <f>VLOOKUP(C1638,DE_PARA!H:I,2,0)</f>
        <v>#N/A</v>
      </c>
      <c r="Q1638" s="10" t="e">
        <f>VLOOKUP(F1638,'BASE CONTATOS'!C:D,2,0)</f>
        <v>#N/A</v>
      </c>
    </row>
    <row r="1639" spans="2:17" x14ac:dyDescent="0.3">
      <c r="B1639" t="str">
        <f>CSV!M1638</f>
        <v/>
      </c>
      <c r="C1639" t="str">
        <f>CSV!O1638</f>
        <v/>
      </c>
      <c r="D1639" s="6" t="e">
        <f>CSV!P1638</f>
        <v>#VALUE!</v>
      </c>
      <c r="F1639" t="str">
        <f>CSV!K1638</f>
        <v/>
      </c>
      <c r="G1639" t="str">
        <f>CSV!L1638</f>
        <v/>
      </c>
      <c r="H1639" t="str">
        <f>IFERROR(VLOOKUP(G1639,Sheet3!B:C,2,0),"")</f>
        <v/>
      </c>
      <c r="I1639">
        <v>10</v>
      </c>
      <c r="K1639" t="e">
        <f>VLOOKUP(G1639,Sheet3!B:E,4,0)</f>
        <v>#N/A</v>
      </c>
      <c r="O1639" s="9" t="e">
        <f t="shared" si="25"/>
        <v>#N/A</v>
      </c>
      <c r="P1639" s="10" t="e">
        <f>VLOOKUP(C1639,DE_PARA!H:I,2,0)</f>
        <v>#N/A</v>
      </c>
      <c r="Q1639" s="10" t="e">
        <f>VLOOKUP(F1639,'BASE CONTATOS'!C:D,2,0)</f>
        <v>#N/A</v>
      </c>
    </row>
    <row r="1640" spans="2:17" x14ac:dyDescent="0.3">
      <c r="B1640" t="str">
        <f>CSV!M1639</f>
        <v/>
      </c>
      <c r="C1640" t="str">
        <f>CSV!O1639</f>
        <v/>
      </c>
      <c r="D1640" s="6" t="e">
        <f>CSV!P1639</f>
        <v>#VALUE!</v>
      </c>
      <c r="F1640" t="str">
        <f>CSV!K1639</f>
        <v/>
      </c>
      <c r="G1640" t="str">
        <f>CSV!L1639</f>
        <v/>
      </c>
      <c r="H1640" t="str">
        <f>IFERROR(VLOOKUP(G1640,Sheet3!B:C,2,0),"")</f>
        <v/>
      </c>
      <c r="I1640">
        <v>4</v>
      </c>
      <c r="K1640" t="e">
        <f>VLOOKUP(G1640,Sheet3!B:E,4,0)</f>
        <v>#N/A</v>
      </c>
      <c r="O1640" s="9" t="e">
        <f t="shared" si="25"/>
        <v>#N/A</v>
      </c>
      <c r="P1640" s="10" t="e">
        <f>VLOOKUP(C1640,DE_PARA!H:I,2,0)</f>
        <v>#N/A</v>
      </c>
      <c r="Q1640" s="10" t="e">
        <f>VLOOKUP(F1640,'BASE CONTATOS'!C:D,2,0)</f>
        <v>#N/A</v>
      </c>
    </row>
    <row r="1641" spans="2:17" x14ac:dyDescent="0.3">
      <c r="B1641" t="str">
        <f>CSV!M1640</f>
        <v/>
      </c>
      <c r="C1641" t="str">
        <f>CSV!O1640</f>
        <v/>
      </c>
      <c r="D1641" s="6" t="e">
        <f>CSV!P1640</f>
        <v>#VALUE!</v>
      </c>
      <c r="F1641" t="str">
        <f>CSV!K1640</f>
        <v/>
      </c>
      <c r="G1641" t="str">
        <f>CSV!L1640</f>
        <v/>
      </c>
      <c r="H1641" t="str">
        <f>IFERROR(VLOOKUP(G1641,Sheet3!B:C,2,0),"")</f>
        <v/>
      </c>
      <c r="I1641">
        <v>8</v>
      </c>
      <c r="K1641" t="e">
        <f>VLOOKUP(G1641,Sheet3!B:E,4,0)</f>
        <v>#N/A</v>
      </c>
      <c r="O1641" s="9" t="e">
        <f t="shared" si="25"/>
        <v>#N/A</v>
      </c>
      <c r="P1641" s="10" t="e">
        <f>VLOOKUP(C1641,DE_PARA!H:I,2,0)</f>
        <v>#N/A</v>
      </c>
      <c r="Q1641" s="10" t="e">
        <f>VLOOKUP(F1641,'BASE CONTATOS'!C:D,2,0)</f>
        <v>#N/A</v>
      </c>
    </row>
    <row r="1642" spans="2:17" x14ac:dyDescent="0.3">
      <c r="B1642" t="str">
        <f>CSV!M1641</f>
        <v/>
      </c>
      <c r="C1642" t="str">
        <f>CSV!O1641</f>
        <v/>
      </c>
      <c r="D1642" s="6" t="e">
        <f>CSV!P1641</f>
        <v>#VALUE!</v>
      </c>
      <c r="F1642" t="str">
        <f>CSV!K1641</f>
        <v/>
      </c>
      <c r="G1642" t="str">
        <f>CSV!L1641</f>
        <v/>
      </c>
      <c r="H1642" t="str">
        <f>IFERROR(VLOOKUP(G1642,Sheet3!B:C,2,0),"")</f>
        <v/>
      </c>
      <c r="I1642">
        <v>9</v>
      </c>
      <c r="K1642" t="e">
        <f>VLOOKUP(G1642,Sheet3!B:E,4,0)</f>
        <v>#N/A</v>
      </c>
      <c r="O1642" s="9" t="e">
        <f t="shared" si="25"/>
        <v>#N/A</v>
      </c>
      <c r="P1642" s="10" t="e">
        <f>VLOOKUP(C1642,DE_PARA!H:I,2,0)</f>
        <v>#N/A</v>
      </c>
      <c r="Q1642" s="10" t="e">
        <f>VLOOKUP(F1642,'BASE CONTATOS'!C:D,2,0)</f>
        <v>#N/A</v>
      </c>
    </row>
    <row r="1643" spans="2:17" x14ac:dyDescent="0.3">
      <c r="B1643" t="str">
        <f>CSV!M1642</f>
        <v/>
      </c>
      <c r="C1643" t="str">
        <f>CSV!O1642</f>
        <v/>
      </c>
      <c r="D1643" s="6" t="e">
        <f>CSV!P1642</f>
        <v>#VALUE!</v>
      </c>
      <c r="F1643" t="str">
        <f>CSV!K1642</f>
        <v/>
      </c>
      <c r="G1643" t="str">
        <f>CSV!L1642</f>
        <v/>
      </c>
      <c r="H1643" t="str">
        <f>IFERROR(VLOOKUP(G1643,Sheet3!B:C,2,0),"")</f>
        <v/>
      </c>
      <c r="I1643">
        <v>1</v>
      </c>
      <c r="K1643" t="e">
        <f>VLOOKUP(G1643,Sheet3!B:E,4,0)</f>
        <v>#N/A</v>
      </c>
      <c r="O1643" s="9" t="e">
        <f t="shared" si="25"/>
        <v>#N/A</v>
      </c>
      <c r="P1643" s="10" t="e">
        <f>VLOOKUP(C1643,DE_PARA!H:I,2,0)</f>
        <v>#N/A</v>
      </c>
      <c r="Q1643" s="10" t="e">
        <f>VLOOKUP(F1643,'BASE CONTATOS'!C:D,2,0)</f>
        <v>#N/A</v>
      </c>
    </row>
    <row r="1644" spans="2:17" x14ac:dyDescent="0.3">
      <c r="B1644" t="str">
        <f>CSV!M1643</f>
        <v/>
      </c>
      <c r="C1644" t="str">
        <f>CSV!O1643</f>
        <v/>
      </c>
      <c r="D1644" s="6" t="e">
        <f>CSV!P1643</f>
        <v>#VALUE!</v>
      </c>
      <c r="F1644" t="str">
        <f>CSV!K1643</f>
        <v/>
      </c>
      <c r="G1644" t="str">
        <f>CSV!L1643</f>
        <v/>
      </c>
      <c r="H1644" t="str">
        <f>IFERROR(VLOOKUP(G1644,Sheet3!B:C,2,0),"")</f>
        <v/>
      </c>
      <c r="I1644">
        <v>4</v>
      </c>
      <c r="K1644" t="e">
        <f>VLOOKUP(G1644,Sheet3!B:E,4,0)</f>
        <v>#N/A</v>
      </c>
      <c r="O1644" s="9" t="e">
        <f t="shared" si="25"/>
        <v>#N/A</v>
      </c>
      <c r="P1644" s="10" t="e">
        <f>VLOOKUP(C1644,DE_PARA!H:I,2,0)</f>
        <v>#N/A</v>
      </c>
      <c r="Q1644" s="10" t="e">
        <f>VLOOKUP(F1644,'BASE CONTATOS'!C:D,2,0)</f>
        <v>#N/A</v>
      </c>
    </row>
    <row r="1645" spans="2:17" x14ac:dyDescent="0.3">
      <c r="B1645" t="str">
        <f>CSV!M1644</f>
        <v/>
      </c>
      <c r="C1645" t="str">
        <f>CSV!O1644</f>
        <v/>
      </c>
      <c r="D1645" s="6" t="e">
        <f>CSV!P1644</f>
        <v>#VALUE!</v>
      </c>
      <c r="F1645" t="str">
        <f>CSV!K1644</f>
        <v/>
      </c>
      <c r="G1645" t="str">
        <f>CSV!L1644</f>
        <v/>
      </c>
      <c r="H1645" t="str">
        <f>IFERROR(VLOOKUP(G1645,Sheet3!B:C,2,0),"")</f>
        <v/>
      </c>
      <c r="I1645">
        <v>10</v>
      </c>
      <c r="K1645" t="e">
        <f>VLOOKUP(G1645,Sheet3!B:E,4,0)</f>
        <v>#N/A</v>
      </c>
      <c r="O1645" s="9" t="e">
        <f t="shared" si="25"/>
        <v>#N/A</v>
      </c>
      <c r="P1645" s="10" t="e">
        <f>VLOOKUP(C1645,DE_PARA!H:I,2,0)</f>
        <v>#N/A</v>
      </c>
      <c r="Q1645" s="10" t="e">
        <f>VLOOKUP(F1645,'BASE CONTATOS'!C:D,2,0)</f>
        <v>#N/A</v>
      </c>
    </row>
    <row r="1646" spans="2:17" x14ac:dyDescent="0.3">
      <c r="B1646" t="str">
        <f>CSV!M1645</f>
        <v/>
      </c>
      <c r="C1646" t="str">
        <f>CSV!O1645</f>
        <v/>
      </c>
      <c r="D1646" s="6" t="e">
        <f>CSV!P1645</f>
        <v>#VALUE!</v>
      </c>
      <c r="F1646" t="str">
        <f>CSV!K1645</f>
        <v/>
      </c>
      <c r="G1646" t="str">
        <f>CSV!L1645</f>
        <v/>
      </c>
      <c r="H1646" t="str">
        <f>IFERROR(VLOOKUP(G1646,Sheet3!B:C,2,0),"")</f>
        <v/>
      </c>
      <c r="I1646">
        <v>7</v>
      </c>
      <c r="K1646" t="e">
        <f>VLOOKUP(G1646,Sheet3!B:E,4,0)</f>
        <v>#N/A</v>
      </c>
      <c r="O1646" s="9" t="e">
        <f t="shared" si="25"/>
        <v>#N/A</v>
      </c>
      <c r="P1646" s="10" t="e">
        <f>VLOOKUP(C1646,DE_PARA!H:I,2,0)</f>
        <v>#N/A</v>
      </c>
      <c r="Q1646" s="10" t="e">
        <f>VLOOKUP(F1646,'BASE CONTATOS'!C:D,2,0)</f>
        <v>#N/A</v>
      </c>
    </row>
    <row r="1647" spans="2:17" x14ac:dyDescent="0.3">
      <c r="B1647" t="str">
        <f>CSV!M1646</f>
        <v/>
      </c>
      <c r="C1647" t="str">
        <f>CSV!O1646</f>
        <v/>
      </c>
      <c r="D1647" s="6" t="e">
        <f>CSV!P1646</f>
        <v>#VALUE!</v>
      </c>
      <c r="F1647" t="str">
        <f>CSV!K1646</f>
        <v/>
      </c>
      <c r="G1647" t="str">
        <f>CSV!L1646</f>
        <v/>
      </c>
      <c r="H1647" t="str">
        <f>IFERROR(VLOOKUP(G1647,Sheet3!B:C,2,0),"")</f>
        <v/>
      </c>
      <c r="I1647">
        <v>6</v>
      </c>
      <c r="K1647" t="e">
        <f>VLOOKUP(G1647,Sheet3!B:E,4,0)</f>
        <v>#N/A</v>
      </c>
      <c r="O1647" s="9" t="e">
        <f t="shared" si="25"/>
        <v>#N/A</v>
      </c>
      <c r="P1647" s="10" t="e">
        <f>VLOOKUP(C1647,DE_PARA!H:I,2,0)</f>
        <v>#N/A</v>
      </c>
      <c r="Q1647" s="10" t="e">
        <f>VLOOKUP(F1647,'BASE CONTATOS'!C:D,2,0)</f>
        <v>#N/A</v>
      </c>
    </row>
    <row r="1648" spans="2:17" x14ac:dyDescent="0.3">
      <c r="B1648" t="str">
        <f>CSV!M1647</f>
        <v/>
      </c>
      <c r="C1648" t="str">
        <f>CSV!O1647</f>
        <v/>
      </c>
      <c r="D1648" s="6" t="e">
        <f>CSV!P1647</f>
        <v>#VALUE!</v>
      </c>
      <c r="F1648" t="str">
        <f>CSV!K1647</f>
        <v/>
      </c>
      <c r="G1648" t="str">
        <f>CSV!L1647</f>
        <v/>
      </c>
      <c r="H1648" t="str">
        <f>IFERROR(VLOOKUP(G1648,Sheet3!B:C,2,0),"")</f>
        <v/>
      </c>
      <c r="I1648">
        <v>1</v>
      </c>
      <c r="K1648" t="e">
        <f>VLOOKUP(G1648,Sheet3!B:E,4,0)</f>
        <v>#N/A</v>
      </c>
      <c r="O1648" s="9" t="e">
        <f t="shared" si="25"/>
        <v>#N/A</v>
      </c>
      <c r="P1648" s="10" t="e">
        <f>VLOOKUP(C1648,DE_PARA!H:I,2,0)</f>
        <v>#N/A</v>
      </c>
      <c r="Q1648" s="10" t="e">
        <f>VLOOKUP(F1648,'BASE CONTATOS'!C:D,2,0)</f>
        <v>#N/A</v>
      </c>
    </row>
    <row r="1649" spans="2:17" x14ac:dyDescent="0.3">
      <c r="B1649" t="str">
        <f>CSV!M1648</f>
        <v/>
      </c>
      <c r="C1649" t="str">
        <f>CSV!O1648</f>
        <v/>
      </c>
      <c r="D1649" s="6" t="e">
        <f>CSV!P1648</f>
        <v>#VALUE!</v>
      </c>
      <c r="F1649" t="str">
        <f>CSV!K1648</f>
        <v/>
      </c>
      <c r="G1649" t="str">
        <f>CSV!L1648</f>
        <v/>
      </c>
      <c r="H1649" t="str">
        <f>IFERROR(VLOOKUP(G1649,Sheet3!B:C,2,0),"")</f>
        <v/>
      </c>
      <c r="I1649">
        <v>5</v>
      </c>
      <c r="K1649" t="e">
        <f>VLOOKUP(G1649,Sheet3!B:E,4,0)</f>
        <v>#N/A</v>
      </c>
      <c r="O1649" s="9" t="e">
        <f t="shared" si="25"/>
        <v>#N/A</v>
      </c>
      <c r="P1649" s="10" t="e">
        <f>VLOOKUP(C1649,DE_PARA!H:I,2,0)</f>
        <v>#N/A</v>
      </c>
      <c r="Q1649" s="10" t="e">
        <f>VLOOKUP(F1649,'BASE CONTATOS'!C:D,2,0)</f>
        <v>#N/A</v>
      </c>
    </row>
    <row r="1650" spans="2:17" x14ac:dyDescent="0.3">
      <c r="B1650" t="str">
        <f>CSV!M1649</f>
        <v/>
      </c>
      <c r="C1650" t="str">
        <f>CSV!O1649</f>
        <v/>
      </c>
      <c r="D1650" s="6" t="e">
        <f>CSV!P1649</f>
        <v>#VALUE!</v>
      </c>
      <c r="F1650" t="str">
        <f>CSV!K1649</f>
        <v/>
      </c>
      <c r="G1650" t="str">
        <f>CSV!L1649</f>
        <v/>
      </c>
      <c r="H1650" t="str">
        <f>IFERROR(VLOOKUP(G1650,Sheet3!B:C,2,0),"")</f>
        <v/>
      </c>
      <c r="I1650">
        <v>9</v>
      </c>
      <c r="K1650" t="e">
        <f>VLOOKUP(G1650,Sheet3!B:E,4,0)</f>
        <v>#N/A</v>
      </c>
      <c r="O1650" s="9" t="e">
        <f t="shared" si="25"/>
        <v>#N/A</v>
      </c>
      <c r="P1650" s="10" t="e">
        <f>VLOOKUP(C1650,DE_PARA!H:I,2,0)</f>
        <v>#N/A</v>
      </c>
      <c r="Q1650" s="10" t="e">
        <f>VLOOKUP(F1650,'BASE CONTATOS'!C:D,2,0)</f>
        <v>#N/A</v>
      </c>
    </row>
    <row r="1651" spans="2:17" x14ac:dyDescent="0.3">
      <c r="B1651" t="str">
        <f>CSV!M1650</f>
        <v/>
      </c>
      <c r="C1651" t="str">
        <f>CSV!O1650</f>
        <v/>
      </c>
      <c r="D1651" s="6" t="e">
        <f>CSV!P1650</f>
        <v>#VALUE!</v>
      </c>
      <c r="F1651" t="str">
        <f>CSV!K1650</f>
        <v/>
      </c>
      <c r="G1651" t="str">
        <f>CSV!L1650</f>
        <v/>
      </c>
      <c r="H1651" t="str">
        <f>IFERROR(VLOOKUP(G1651,Sheet3!B:C,2,0),"")</f>
        <v/>
      </c>
      <c r="I1651">
        <v>7</v>
      </c>
      <c r="K1651" t="e">
        <f>VLOOKUP(G1651,Sheet3!B:E,4,0)</f>
        <v>#N/A</v>
      </c>
      <c r="O1651" s="9" t="e">
        <f t="shared" si="25"/>
        <v>#N/A</v>
      </c>
      <c r="P1651" s="10" t="e">
        <f>VLOOKUP(C1651,DE_PARA!H:I,2,0)</f>
        <v>#N/A</v>
      </c>
      <c r="Q1651" s="10" t="e">
        <f>VLOOKUP(F1651,'BASE CONTATOS'!C:D,2,0)</f>
        <v>#N/A</v>
      </c>
    </row>
    <row r="1652" spans="2:17" x14ac:dyDescent="0.3">
      <c r="B1652" t="str">
        <f>CSV!M1651</f>
        <v/>
      </c>
      <c r="C1652" t="str">
        <f>CSV!O1651</f>
        <v/>
      </c>
      <c r="D1652" s="6" t="e">
        <f>CSV!P1651</f>
        <v>#VALUE!</v>
      </c>
      <c r="F1652" t="str">
        <f>CSV!K1651</f>
        <v/>
      </c>
      <c r="G1652" t="str">
        <f>CSV!L1651</f>
        <v/>
      </c>
      <c r="H1652" t="str">
        <f>IFERROR(VLOOKUP(G1652,Sheet3!B:C,2,0),"")</f>
        <v/>
      </c>
      <c r="I1652">
        <v>6</v>
      </c>
      <c r="K1652" t="e">
        <f>VLOOKUP(G1652,Sheet3!B:E,4,0)</f>
        <v>#N/A</v>
      </c>
      <c r="O1652" s="9" t="e">
        <f t="shared" si="25"/>
        <v>#N/A</v>
      </c>
      <c r="P1652" s="10" t="e">
        <f>VLOOKUP(C1652,DE_PARA!H:I,2,0)</f>
        <v>#N/A</v>
      </c>
      <c r="Q1652" s="10" t="e">
        <f>VLOOKUP(F1652,'BASE CONTATOS'!C:D,2,0)</f>
        <v>#N/A</v>
      </c>
    </row>
    <row r="1653" spans="2:17" x14ac:dyDescent="0.3">
      <c r="B1653" t="str">
        <f>CSV!M1652</f>
        <v/>
      </c>
      <c r="C1653" t="str">
        <f>CSV!O1652</f>
        <v/>
      </c>
      <c r="D1653" s="6" t="e">
        <f>CSV!P1652</f>
        <v>#VALUE!</v>
      </c>
      <c r="F1653" t="str">
        <f>CSV!K1652</f>
        <v/>
      </c>
      <c r="G1653" t="str">
        <f>CSV!L1652</f>
        <v/>
      </c>
      <c r="H1653" t="str">
        <f>IFERROR(VLOOKUP(G1653,Sheet3!B:C,2,0),"")</f>
        <v/>
      </c>
      <c r="I1653">
        <v>7</v>
      </c>
      <c r="K1653" t="e">
        <f>VLOOKUP(G1653,Sheet3!B:E,4,0)</f>
        <v>#N/A</v>
      </c>
      <c r="O1653" s="9" t="e">
        <f t="shared" si="25"/>
        <v>#N/A</v>
      </c>
      <c r="P1653" s="10" t="e">
        <f>VLOOKUP(C1653,DE_PARA!H:I,2,0)</f>
        <v>#N/A</v>
      </c>
      <c r="Q1653" s="10" t="e">
        <f>VLOOKUP(F1653,'BASE CONTATOS'!C:D,2,0)</f>
        <v>#N/A</v>
      </c>
    </row>
    <row r="1654" spans="2:17" x14ac:dyDescent="0.3">
      <c r="B1654" t="str">
        <f>CSV!M1653</f>
        <v/>
      </c>
      <c r="C1654" t="str">
        <f>CSV!O1653</f>
        <v/>
      </c>
      <c r="D1654" s="6" t="e">
        <f>CSV!P1653</f>
        <v>#VALUE!</v>
      </c>
      <c r="F1654" t="str">
        <f>CSV!K1653</f>
        <v/>
      </c>
      <c r="G1654" t="str">
        <f>CSV!L1653</f>
        <v/>
      </c>
      <c r="H1654" t="str">
        <f>IFERROR(VLOOKUP(G1654,Sheet3!B:C,2,0),"")</f>
        <v/>
      </c>
      <c r="I1654">
        <v>3</v>
      </c>
      <c r="K1654" t="e">
        <f>VLOOKUP(G1654,Sheet3!B:E,4,0)</f>
        <v>#N/A</v>
      </c>
      <c r="O1654" s="9" t="e">
        <f t="shared" si="25"/>
        <v>#N/A</v>
      </c>
      <c r="P1654" s="10" t="e">
        <f>VLOOKUP(C1654,DE_PARA!H:I,2,0)</f>
        <v>#N/A</v>
      </c>
      <c r="Q1654" s="10" t="e">
        <f>VLOOKUP(F1654,'BASE CONTATOS'!C:D,2,0)</f>
        <v>#N/A</v>
      </c>
    </row>
    <row r="1655" spans="2:17" x14ac:dyDescent="0.3">
      <c r="B1655" t="str">
        <f>CSV!M1654</f>
        <v/>
      </c>
      <c r="C1655" t="str">
        <f>CSV!O1654</f>
        <v/>
      </c>
      <c r="D1655" s="6" t="e">
        <f>CSV!P1654</f>
        <v>#VALUE!</v>
      </c>
      <c r="F1655" t="str">
        <f>CSV!K1654</f>
        <v/>
      </c>
      <c r="G1655" t="str">
        <f>CSV!L1654</f>
        <v/>
      </c>
      <c r="H1655" t="str">
        <f>IFERROR(VLOOKUP(G1655,Sheet3!B:C,2,0),"")</f>
        <v/>
      </c>
      <c r="I1655">
        <v>5</v>
      </c>
      <c r="K1655" t="e">
        <f>VLOOKUP(G1655,Sheet3!B:E,4,0)</f>
        <v>#N/A</v>
      </c>
      <c r="O1655" s="9" t="e">
        <f t="shared" si="25"/>
        <v>#N/A</v>
      </c>
      <c r="P1655" s="10" t="e">
        <f>VLOOKUP(C1655,DE_PARA!H:I,2,0)</f>
        <v>#N/A</v>
      </c>
      <c r="Q1655" s="10" t="e">
        <f>VLOOKUP(F1655,'BASE CONTATOS'!C:D,2,0)</f>
        <v>#N/A</v>
      </c>
    </row>
    <row r="1656" spans="2:17" x14ac:dyDescent="0.3">
      <c r="B1656" t="str">
        <f>CSV!M1655</f>
        <v/>
      </c>
      <c r="C1656" t="str">
        <f>CSV!O1655</f>
        <v/>
      </c>
      <c r="D1656" s="6" t="e">
        <f>CSV!P1655</f>
        <v>#VALUE!</v>
      </c>
      <c r="F1656" t="str">
        <f>CSV!K1655</f>
        <v/>
      </c>
      <c r="G1656" t="str">
        <f>CSV!L1655</f>
        <v/>
      </c>
      <c r="H1656" t="str">
        <f>IFERROR(VLOOKUP(G1656,Sheet3!B:C,2,0),"")</f>
        <v/>
      </c>
      <c r="I1656">
        <v>7</v>
      </c>
      <c r="K1656" t="e">
        <f>VLOOKUP(G1656,Sheet3!B:E,4,0)</f>
        <v>#N/A</v>
      </c>
      <c r="O1656" s="9" t="e">
        <f t="shared" si="25"/>
        <v>#N/A</v>
      </c>
      <c r="P1656" s="10" t="e">
        <f>VLOOKUP(C1656,DE_PARA!H:I,2,0)</f>
        <v>#N/A</v>
      </c>
      <c r="Q1656" s="10" t="e">
        <f>VLOOKUP(F1656,'BASE CONTATOS'!C:D,2,0)</f>
        <v>#N/A</v>
      </c>
    </row>
    <row r="1657" spans="2:17" x14ac:dyDescent="0.3">
      <c r="B1657" t="str">
        <f>CSV!M1656</f>
        <v/>
      </c>
      <c r="C1657" t="str">
        <f>CSV!O1656</f>
        <v/>
      </c>
      <c r="D1657" s="6" t="e">
        <f>CSV!P1656</f>
        <v>#VALUE!</v>
      </c>
      <c r="F1657" t="str">
        <f>CSV!K1656</f>
        <v/>
      </c>
      <c r="G1657" t="str">
        <f>CSV!L1656</f>
        <v/>
      </c>
      <c r="H1657" t="str">
        <f>IFERROR(VLOOKUP(G1657,Sheet3!B:C,2,0),"")</f>
        <v/>
      </c>
      <c r="I1657">
        <v>6</v>
      </c>
      <c r="K1657" t="e">
        <f>VLOOKUP(G1657,Sheet3!B:E,4,0)</f>
        <v>#N/A</v>
      </c>
      <c r="O1657" s="9" t="e">
        <f t="shared" si="25"/>
        <v>#N/A</v>
      </c>
      <c r="P1657" s="10" t="e">
        <f>VLOOKUP(C1657,DE_PARA!H:I,2,0)</f>
        <v>#N/A</v>
      </c>
      <c r="Q1657" s="10" t="e">
        <f>VLOOKUP(F1657,'BASE CONTATOS'!C:D,2,0)</f>
        <v>#N/A</v>
      </c>
    </row>
    <row r="1658" spans="2:17" x14ac:dyDescent="0.3">
      <c r="B1658" t="str">
        <f>CSV!M1657</f>
        <v/>
      </c>
      <c r="C1658" t="str">
        <f>CSV!O1657</f>
        <v/>
      </c>
      <c r="D1658" s="6" t="e">
        <f>CSV!P1657</f>
        <v>#VALUE!</v>
      </c>
      <c r="F1658" t="str">
        <f>CSV!K1657</f>
        <v/>
      </c>
      <c r="G1658" t="str">
        <f>CSV!L1657</f>
        <v/>
      </c>
      <c r="H1658" t="str">
        <f>IFERROR(VLOOKUP(G1658,Sheet3!B:C,2,0),"")</f>
        <v/>
      </c>
      <c r="I1658">
        <v>7</v>
      </c>
      <c r="K1658" t="e">
        <f>VLOOKUP(G1658,Sheet3!B:E,4,0)</f>
        <v>#N/A</v>
      </c>
      <c r="O1658" s="9" t="e">
        <f t="shared" si="25"/>
        <v>#N/A</v>
      </c>
      <c r="P1658" s="10" t="e">
        <f>VLOOKUP(C1658,DE_PARA!H:I,2,0)</f>
        <v>#N/A</v>
      </c>
      <c r="Q1658" s="10" t="e">
        <f>VLOOKUP(F1658,'BASE CONTATOS'!C:D,2,0)</f>
        <v>#N/A</v>
      </c>
    </row>
    <row r="1659" spans="2:17" x14ac:dyDescent="0.3">
      <c r="B1659" t="str">
        <f>CSV!M1658</f>
        <v/>
      </c>
      <c r="C1659" t="str">
        <f>CSV!O1658</f>
        <v/>
      </c>
      <c r="D1659" s="6" t="e">
        <f>CSV!P1658</f>
        <v>#VALUE!</v>
      </c>
      <c r="F1659" t="str">
        <f>CSV!K1658</f>
        <v/>
      </c>
      <c r="G1659" t="str">
        <f>CSV!L1658</f>
        <v/>
      </c>
      <c r="H1659" t="str">
        <f>IFERROR(VLOOKUP(G1659,Sheet3!B:C,2,0),"")</f>
        <v/>
      </c>
      <c r="I1659">
        <v>4</v>
      </c>
      <c r="K1659" t="e">
        <f>VLOOKUP(G1659,Sheet3!B:E,4,0)</f>
        <v>#N/A</v>
      </c>
      <c r="O1659" s="9" t="e">
        <f t="shared" si="25"/>
        <v>#N/A</v>
      </c>
      <c r="P1659" s="10" t="e">
        <f>VLOOKUP(C1659,DE_PARA!H:I,2,0)</f>
        <v>#N/A</v>
      </c>
      <c r="Q1659" s="10" t="e">
        <f>VLOOKUP(F1659,'BASE CONTATOS'!C:D,2,0)</f>
        <v>#N/A</v>
      </c>
    </row>
    <row r="1660" spans="2:17" x14ac:dyDescent="0.3">
      <c r="B1660" t="str">
        <f>CSV!M1659</f>
        <v/>
      </c>
      <c r="C1660" t="str">
        <f>CSV!O1659</f>
        <v/>
      </c>
      <c r="D1660" s="6" t="e">
        <f>CSV!P1659</f>
        <v>#VALUE!</v>
      </c>
      <c r="F1660" t="str">
        <f>CSV!K1659</f>
        <v/>
      </c>
      <c r="G1660" t="str">
        <f>CSV!L1659</f>
        <v/>
      </c>
      <c r="H1660" t="str">
        <f>IFERROR(VLOOKUP(G1660,Sheet3!B:C,2,0),"")</f>
        <v/>
      </c>
      <c r="I1660">
        <v>6</v>
      </c>
      <c r="K1660" t="e">
        <f>VLOOKUP(G1660,Sheet3!B:E,4,0)</f>
        <v>#N/A</v>
      </c>
      <c r="O1660" s="9" t="e">
        <f t="shared" si="25"/>
        <v>#N/A</v>
      </c>
      <c r="P1660" s="10" t="e">
        <f>VLOOKUP(C1660,DE_PARA!H:I,2,0)</f>
        <v>#N/A</v>
      </c>
      <c r="Q1660" s="10" t="e">
        <f>VLOOKUP(F1660,'BASE CONTATOS'!C:D,2,0)</f>
        <v>#N/A</v>
      </c>
    </row>
    <row r="1661" spans="2:17" x14ac:dyDescent="0.3">
      <c r="B1661" t="str">
        <f>CSV!M1660</f>
        <v/>
      </c>
      <c r="C1661" t="str">
        <f>CSV!O1660</f>
        <v/>
      </c>
      <c r="D1661" s="6" t="e">
        <f>CSV!P1660</f>
        <v>#VALUE!</v>
      </c>
      <c r="F1661" t="str">
        <f>CSV!K1660</f>
        <v/>
      </c>
      <c r="G1661" t="str">
        <f>CSV!L1660</f>
        <v/>
      </c>
      <c r="H1661" t="str">
        <f>IFERROR(VLOOKUP(G1661,Sheet3!B:C,2,0),"")</f>
        <v/>
      </c>
      <c r="I1661">
        <v>7</v>
      </c>
      <c r="K1661" t="e">
        <f>VLOOKUP(G1661,Sheet3!B:E,4,0)</f>
        <v>#N/A</v>
      </c>
      <c r="O1661" s="9" t="e">
        <f t="shared" si="25"/>
        <v>#N/A</v>
      </c>
      <c r="P1661" s="10" t="e">
        <f>VLOOKUP(C1661,DE_PARA!H:I,2,0)</f>
        <v>#N/A</v>
      </c>
      <c r="Q1661" s="10" t="e">
        <f>VLOOKUP(F1661,'BASE CONTATOS'!C:D,2,0)</f>
        <v>#N/A</v>
      </c>
    </row>
    <row r="1662" spans="2:17" x14ac:dyDescent="0.3">
      <c r="B1662" t="str">
        <f>CSV!M1661</f>
        <v/>
      </c>
      <c r="C1662" t="str">
        <f>CSV!O1661</f>
        <v/>
      </c>
      <c r="D1662" s="6" t="e">
        <f>CSV!P1661</f>
        <v>#VALUE!</v>
      </c>
      <c r="F1662" t="str">
        <f>CSV!K1661</f>
        <v/>
      </c>
      <c r="G1662" t="str">
        <f>CSV!L1661</f>
        <v/>
      </c>
      <c r="H1662" t="str">
        <f>IFERROR(VLOOKUP(G1662,Sheet3!B:C,2,0),"")</f>
        <v/>
      </c>
      <c r="I1662">
        <v>9</v>
      </c>
      <c r="K1662" t="e">
        <f>VLOOKUP(G1662,Sheet3!B:E,4,0)</f>
        <v>#N/A</v>
      </c>
      <c r="O1662" s="9" t="e">
        <f t="shared" si="25"/>
        <v>#N/A</v>
      </c>
      <c r="P1662" s="10" t="e">
        <f>VLOOKUP(C1662,DE_PARA!H:I,2,0)</f>
        <v>#N/A</v>
      </c>
      <c r="Q1662" s="10" t="e">
        <f>VLOOKUP(F1662,'BASE CONTATOS'!C:D,2,0)</f>
        <v>#N/A</v>
      </c>
    </row>
    <row r="1663" spans="2:17" x14ac:dyDescent="0.3">
      <c r="B1663" t="str">
        <f>CSV!M1662</f>
        <v/>
      </c>
      <c r="C1663" t="str">
        <f>CSV!O1662</f>
        <v/>
      </c>
      <c r="D1663" s="6" t="e">
        <f>CSV!P1662</f>
        <v>#VALUE!</v>
      </c>
      <c r="F1663" t="str">
        <f>CSV!K1662</f>
        <v/>
      </c>
      <c r="G1663" t="str">
        <f>CSV!L1662</f>
        <v/>
      </c>
      <c r="H1663" t="str">
        <f>IFERROR(VLOOKUP(G1663,Sheet3!B:C,2,0),"")</f>
        <v/>
      </c>
      <c r="I1663">
        <v>1</v>
      </c>
      <c r="K1663" t="e">
        <f>VLOOKUP(G1663,Sheet3!B:E,4,0)</f>
        <v>#N/A</v>
      </c>
      <c r="O1663" s="9" t="e">
        <f t="shared" si="25"/>
        <v>#N/A</v>
      </c>
      <c r="P1663" s="10" t="e">
        <f>VLOOKUP(C1663,DE_PARA!H:I,2,0)</f>
        <v>#N/A</v>
      </c>
      <c r="Q1663" s="10" t="e">
        <f>VLOOKUP(F1663,'BASE CONTATOS'!C:D,2,0)</f>
        <v>#N/A</v>
      </c>
    </row>
    <row r="1664" spans="2:17" x14ac:dyDescent="0.3">
      <c r="B1664" t="str">
        <f>CSV!M1663</f>
        <v/>
      </c>
      <c r="C1664" t="str">
        <f>CSV!O1663</f>
        <v/>
      </c>
      <c r="D1664" s="6" t="e">
        <f>CSV!P1663</f>
        <v>#VALUE!</v>
      </c>
      <c r="F1664" t="str">
        <f>CSV!K1663</f>
        <v/>
      </c>
      <c r="G1664" t="str">
        <f>CSV!L1663</f>
        <v/>
      </c>
      <c r="H1664" t="str">
        <f>IFERROR(VLOOKUP(G1664,Sheet3!B:C,2,0),"")</f>
        <v/>
      </c>
      <c r="I1664">
        <v>2</v>
      </c>
      <c r="K1664" t="e">
        <f>VLOOKUP(G1664,Sheet3!B:E,4,0)</f>
        <v>#N/A</v>
      </c>
      <c r="O1664" s="9" t="e">
        <f t="shared" si="25"/>
        <v>#N/A</v>
      </c>
      <c r="P1664" s="10" t="e">
        <f>VLOOKUP(C1664,DE_PARA!H:I,2,0)</f>
        <v>#N/A</v>
      </c>
      <c r="Q1664" s="10" t="e">
        <f>VLOOKUP(F1664,'BASE CONTATOS'!C:D,2,0)</f>
        <v>#N/A</v>
      </c>
    </row>
    <row r="1665" spans="2:17" x14ac:dyDescent="0.3">
      <c r="B1665" t="str">
        <f>CSV!M1664</f>
        <v/>
      </c>
      <c r="C1665" t="str">
        <f>CSV!O1664</f>
        <v/>
      </c>
      <c r="D1665" s="6" t="e">
        <f>CSV!P1664</f>
        <v>#VALUE!</v>
      </c>
      <c r="F1665" t="str">
        <f>CSV!K1664</f>
        <v/>
      </c>
      <c r="G1665" t="str">
        <f>CSV!L1664</f>
        <v/>
      </c>
      <c r="H1665" t="str">
        <f>IFERROR(VLOOKUP(G1665,Sheet3!B:C,2,0),"")</f>
        <v/>
      </c>
      <c r="I1665">
        <v>7</v>
      </c>
      <c r="K1665" t="e">
        <f>VLOOKUP(G1665,Sheet3!B:E,4,0)</f>
        <v>#N/A</v>
      </c>
      <c r="O1665" s="9" t="e">
        <f t="shared" si="25"/>
        <v>#N/A</v>
      </c>
      <c r="P1665" s="10" t="e">
        <f>VLOOKUP(C1665,DE_PARA!H:I,2,0)</f>
        <v>#N/A</v>
      </c>
      <c r="Q1665" s="10" t="e">
        <f>VLOOKUP(F1665,'BASE CONTATOS'!C:D,2,0)</f>
        <v>#N/A</v>
      </c>
    </row>
    <row r="1666" spans="2:17" x14ac:dyDescent="0.3">
      <c r="B1666" t="str">
        <f>CSV!M1665</f>
        <v/>
      </c>
      <c r="C1666" t="str">
        <f>CSV!O1665</f>
        <v/>
      </c>
      <c r="D1666" s="6" t="e">
        <f>CSV!P1665</f>
        <v>#VALUE!</v>
      </c>
      <c r="F1666" t="str">
        <f>CSV!K1665</f>
        <v/>
      </c>
      <c r="G1666" t="str">
        <f>CSV!L1665</f>
        <v/>
      </c>
      <c r="H1666" t="str">
        <f>IFERROR(VLOOKUP(G1666,Sheet3!B:C,2,0),"")</f>
        <v/>
      </c>
      <c r="I1666">
        <v>3</v>
      </c>
      <c r="K1666" t="e">
        <f>VLOOKUP(G1666,Sheet3!B:E,4,0)</f>
        <v>#N/A</v>
      </c>
      <c r="O1666" s="9" t="e">
        <f t="shared" si="25"/>
        <v>#N/A</v>
      </c>
      <c r="P1666" s="10" t="e">
        <f>VLOOKUP(C1666,DE_PARA!H:I,2,0)</f>
        <v>#N/A</v>
      </c>
      <c r="Q1666" s="10" t="e">
        <f>VLOOKUP(F1666,'BASE CONTATOS'!C:D,2,0)</f>
        <v>#N/A</v>
      </c>
    </row>
    <row r="1667" spans="2:17" x14ac:dyDescent="0.3">
      <c r="B1667" t="str">
        <f>CSV!M1666</f>
        <v/>
      </c>
      <c r="C1667" t="str">
        <f>CSV!O1666</f>
        <v/>
      </c>
      <c r="D1667" s="6" t="e">
        <f>CSV!P1666</f>
        <v>#VALUE!</v>
      </c>
      <c r="F1667" t="str">
        <f>CSV!K1666</f>
        <v/>
      </c>
      <c r="G1667" t="str">
        <f>CSV!L1666</f>
        <v/>
      </c>
      <c r="H1667" t="str">
        <f>IFERROR(VLOOKUP(G1667,Sheet3!B:C,2,0),"")</f>
        <v/>
      </c>
      <c r="I1667">
        <v>1</v>
      </c>
      <c r="K1667" t="e">
        <f>VLOOKUP(G1667,Sheet3!B:E,4,0)</f>
        <v>#N/A</v>
      </c>
      <c r="O1667" s="9" t="e">
        <f t="shared" ref="O1667:O1730" si="26">IF(K1667&gt;0,K1667,"PENDENTE")</f>
        <v>#N/A</v>
      </c>
      <c r="P1667" s="10" t="e">
        <f>VLOOKUP(C1667,DE_PARA!H:I,2,0)</f>
        <v>#N/A</v>
      </c>
      <c r="Q1667" s="10" t="e">
        <f>VLOOKUP(F1667,'BASE CONTATOS'!C:D,2,0)</f>
        <v>#N/A</v>
      </c>
    </row>
    <row r="1668" spans="2:17" x14ac:dyDescent="0.3">
      <c r="B1668" t="str">
        <f>CSV!M1667</f>
        <v/>
      </c>
      <c r="C1668" t="str">
        <f>CSV!O1667</f>
        <v/>
      </c>
      <c r="D1668" s="6" t="e">
        <f>CSV!P1667</f>
        <v>#VALUE!</v>
      </c>
      <c r="F1668" t="str">
        <f>CSV!K1667</f>
        <v/>
      </c>
      <c r="G1668" t="str">
        <f>CSV!L1667</f>
        <v/>
      </c>
      <c r="H1668" t="str">
        <f>IFERROR(VLOOKUP(G1668,Sheet3!B:C,2,0),"")</f>
        <v/>
      </c>
      <c r="I1668">
        <v>8</v>
      </c>
      <c r="K1668" t="e">
        <f>VLOOKUP(G1668,Sheet3!B:E,4,0)</f>
        <v>#N/A</v>
      </c>
      <c r="O1668" s="9" t="e">
        <f t="shared" si="26"/>
        <v>#N/A</v>
      </c>
      <c r="P1668" s="10" t="e">
        <f>VLOOKUP(C1668,DE_PARA!H:I,2,0)</f>
        <v>#N/A</v>
      </c>
      <c r="Q1668" s="10" t="e">
        <f>VLOOKUP(F1668,'BASE CONTATOS'!C:D,2,0)</f>
        <v>#N/A</v>
      </c>
    </row>
    <row r="1669" spans="2:17" x14ac:dyDescent="0.3">
      <c r="B1669" t="str">
        <f>CSV!M1668</f>
        <v/>
      </c>
      <c r="C1669" t="str">
        <f>CSV!O1668</f>
        <v/>
      </c>
      <c r="D1669" s="6" t="e">
        <f>CSV!P1668</f>
        <v>#VALUE!</v>
      </c>
      <c r="F1669" t="str">
        <f>CSV!K1668</f>
        <v/>
      </c>
      <c r="G1669" t="str">
        <f>CSV!L1668</f>
        <v/>
      </c>
      <c r="H1669" t="str">
        <f>IFERROR(VLOOKUP(G1669,Sheet3!B:C,2,0),"")</f>
        <v/>
      </c>
      <c r="I1669">
        <v>7</v>
      </c>
      <c r="K1669" t="e">
        <f>VLOOKUP(G1669,Sheet3!B:E,4,0)</f>
        <v>#N/A</v>
      </c>
      <c r="O1669" s="9" t="e">
        <f t="shared" si="26"/>
        <v>#N/A</v>
      </c>
      <c r="P1669" s="10" t="e">
        <f>VLOOKUP(C1669,DE_PARA!H:I,2,0)</f>
        <v>#N/A</v>
      </c>
      <c r="Q1669" s="10" t="e">
        <f>VLOOKUP(F1669,'BASE CONTATOS'!C:D,2,0)</f>
        <v>#N/A</v>
      </c>
    </row>
    <row r="1670" spans="2:17" x14ac:dyDescent="0.3">
      <c r="B1670" t="str">
        <f>CSV!M1669</f>
        <v/>
      </c>
      <c r="C1670" t="str">
        <f>CSV!O1669</f>
        <v/>
      </c>
      <c r="D1670" s="6" t="e">
        <f>CSV!P1669</f>
        <v>#VALUE!</v>
      </c>
      <c r="F1670" t="str">
        <f>CSV!K1669</f>
        <v/>
      </c>
      <c r="G1670" t="str">
        <f>CSV!L1669</f>
        <v/>
      </c>
      <c r="H1670" t="str">
        <f>IFERROR(VLOOKUP(G1670,Sheet3!B:C,2,0),"")</f>
        <v/>
      </c>
      <c r="I1670">
        <v>7</v>
      </c>
      <c r="K1670" t="e">
        <f>VLOOKUP(G1670,Sheet3!B:E,4,0)</f>
        <v>#N/A</v>
      </c>
      <c r="O1670" s="9" t="e">
        <f t="shared" si="26"/>
        <v>#N/A</v>
      </c>
      <c r="P1670" s="10" t="e">
        <f>VLOOKUP(C1670,DE_PARA!H:I,2,0)</f>
        <v>#N/A</v>
      </c>
      <c r="Q1670" s="10" t="e">
        <f>VLOOKUP(F1670,'BASE CONTATOS'!C:D,2,0)</f>
        <v>#N/A</v>
      </c>
    </row>
    <row r="1671" spans="2:17" x14ac:dyDescent="0.3">
      <c r="B1671" t="str">
        <f>CSV!M1670</f>
        <v/>
      </c>
      <c r="C1671" t="str">
        <f>CSV!O1670</f>
        <v/>
      </c>
      <c r="D1671" s="6" t="e">
        <f>CSV!P1670</f>
        <v>#VALUE!</v>
      </c>
      <c r="F1671" t="str">
        <f>CSV!K1670</f>
        <v/>
      </c>
      <c r="G1671" t="str">
        <f>CSV!L1670</f>
        <v/>
      </c>
      <c r="H1671" t="str">
        <f>IFERROR(VLOOKUP(G1671,Sheet3!B:C,2,0),"")</f>
        <v/>
      </c>
      <c r="I1671">
        <v>10</v>
      </c>
      <c r="K1671" t="e">
        <f>VLOOKUP(G1671,Sheet3!B:E,4,0)</f>
        <v>#N/A</v>
      </c>
      <c r="O1671" s="9" t="e">
        <f t="shared" si="26"/>
        <v>#N/A</v>
      </c>
      <c r="P1671" s="10" t="e">
        <f>VLOOKUP(C1671,DE_PARA!H:I,2,0)</f>
        <v>#N/A</v>
      </c>
      <c r="Q1671" s="10" t="e">
        <f>VLOOKUP(F1671,'BASE CONTATOS'!C:D,2,0)</f>
        <v>#N/A</v>
      </c>
    </row>
    <row r="1672" spans="2:17" x14ac:dyDescent="0.3">
      <c r="B1672" t="str">
        <f>CSV!M1671</f>
        <v/>
      </c>
      <c r="C1672" t="str">
        <f>CSV!O1671</f>
        <v/>
      </c>
      <c r="D1672" s="6" t="e">
        <f>CSV!P1671</f>
        <v>#VALUE!</v>
      </c>
      <c r="F1672" t="str">
        <f>CSV!K1671</f>
        <v/>
      </c>
      <c r="G1672" t="str">
        <f>CSV!L1671</f>
        <v/>
      </c>
      <c r="H1672" t="str">
        <f>IFERROR(VLOOKUP(G1672,Sheet3!B:C,2,0),"")</f>
        <v/>
      </c>
      <c r="I1672">
        <v>4</v>
      </c>
      <c r="K1672" t="e">
        <f>VLOOKUP(G1672,Sheet3!B:E,4,0)</f>
        <v>#N/A</v>
      </c>
      <c r="O1672" s="9" t="e">
        <f t="shared" si="26"/>
        <v>#N/A</v>
      </c>
      <c r="P1672" s="10" t="e">
        <f>VLOOKUP(C1672,DE_PARA!H:I,2,0)</f>
        <v>#N/A</v>
      </c>
      <c r="Q1672" s="10" t="e">
        <f>VLOOKUP(F1672,'BASE CONTATOS'!C:D,2,0)</f>
        <v>#N/A</v>
      </c>
    </row>
    <row r="1673" spans="2:17" x14ac:dyDescent="0.3">
      <c r="B1673" t="str">
        <f>CSV!M1672</f>
        <v/>
      </c>
      <c r="C1673" t="str">
        <f>CSV!O1672</f>
        <v/>
      </c>
      <c r="D1673" s="6" t="e">
        <f>CSV!P1672</f>
        <v>#VALUE!</v>
      </c>
      <c r="F1673" t="str">
        <f>CSV!K1672</f>
        <v/>
      </c>
      <c r="G1673" t="str">
        <f>CSV!L1672</f>
        <v/>
      </c>
      <c r="H1673" t="str">
        <f>IFERROR(VLOOKUP(G1673,Sheet3!B:C,2,0),"")</f>
        <v/>
      </c>
      <c r="I1673">
        <v>3</v>
      </c>
      <c r="K1673" t="e">
        <f>VLOOKUP(G1673,Sheet3!B:E,4,0)</f>
        <v>#N/A</v>
      </c>
      <c r="O1673" s="9" t="e">
        <f t="shared" si="26"/>
        <v>#N/A</v>
      </c>
      <c r="P1673" s="10" t="e">
        <f>VLOOKUP(C1673,DE_PARA!H:I,2,0)</f>
        <v>#N/A</v>
      </c>
      <c r="Q1673" s="10" t="e">
        <f>VLOOKUP(F1673,'BASE CONTATOS'!C:D,2,0)</f>
        <v>#N/A</v>
      </c>
    </row>
    <row r="1674" spans="2:17" x14ac:dyDescent="0.3">
      <c r="B1674" t="str">
        <f>CSV!M1673</f>
        <v/>
      </c>
      <c r="C1674" t="str">
        <f>CSV!O1673</f>
        <v/>
      </c>
      <c r="D1674" s="6" t="e">
        <f>CSV!P1673</f>
        <v>#VALUE!</v>
      </c>
      <c r="F1674" t="str">
        <f>CSV!K1673</f>
        <v/>
      </c>
      <c r="G1674" t="str">
        <f>CSV!L1673</f>
        <v/>
      </c>
      <c r="H1674" t="str">
        <f>IFERROR(VLOOKUP(G1674,Sheet3!B:C,2,0),"")</f>
        <v/>
      </c>
      <c r="I1674">
        <v>6</v>
      </c>
      <c r="K1674" t="e">
        <f>VLOOKUP(G1674,Sheet3!B:E,4,0)</f>
        <v>#N/A</v>
      </c>
      <c r="O1674" s="9" t="e">
        <f t="shared" si="26"/>
        <v>#N/A</v>
      </c>
      <c r="P1674" s="10" t="e">
        <f>VLOOKUP(C1674,DE_PARA!H:I,2,0)</f>
        <v>#N/A</v>
      </c>
      <c r="Q1674" s="10" t="e">
        <f>VLOOKUP(F1674,'BASE CONTATOS'!C:D,2,0)</f>
        <v>#N/A</v>
      </c>
    </row>
    <row r="1675" spans="2:17" x14ac:dyDescent="0.3">
      <c r="B1675" t="str">
        <f>CSV!M1674</f>
        <v/>
      </c>
      <c r="C1675" t="str">
        <f>CSV!O1674</f>
        <v/>
      </c>
      <c r="D1675" s="6" t="e">
        <f>CSV!P1674</f>
        <v>#VALUE!</v>
      </c>
      <c r="F1675" t="str">
        <f>CSV!K1674</f>
        <v/>
      </c>
      <c r="G1675" t="str">
        <f>CSV!L1674</f>
        <v/>
      </c>
      <c r="H1675" t="str">
        <f>IFERROR(VLOOKUP(G1675,Sheet3!B:C,2,0),"")</f>
        <v/>
      </c>
      <c r="I1675">
        <v>4</v>
      </c>
      <c r="K1675" t="e">
        <f>VLOOKUP(G1675,Sheet3!B:E,4,0)</f>
        <v>#N/A</v>
      </c>
      <c r="O1675" s="9" t="e">
        <f t="shared" si="26"/>
        <v>#N/A</v>
      </c>
      <c r="P1675" s="10" t="e">
        <f>VLOOKUP(C1675,DE_PARA!H:I,2,0)</f>
        <v>#N/A</v>
      </c>
      <c r="Q1675" s="10" t="e">
        <f>VLOOKUP(F1675,'BASE CONTATOS'!C:D,2,0)</f>
        <v>#N/A</v>
      </c>
    </row>
    <row r="1676" spans="2:17" x14ac:dyDescent="0.3">
      <c r="B1676" t="str">
        <f>CSV!M1675</f>
        <v/>
      </c>
      <c r="C1676" t="str">
        <f>CSV!O1675</f>
        <v/>
      </c>
      <c r="D1676" s="6" t="e">
        <f>CSV!P1675</f>
        <v>#VALUE!</v>
      </c>
      <c r="F1676" t="str">
        <f>CSV!K1675</f>
        <v/>
      </c>
      <c r="G1676" t="str">
        <f>CSV!L1675</f>
        <v/>
      </c>
      <c r="H1676" t="str">
        <f>IFERROR(VLOOKUP(G1676,Sheet3!B:C,2,0),"")</f>
        <v/>
      </c>
      <c r="I1676">
        <v>3</v>
      </c>
      <c r="K1676" t="e">
        <f>VLOOKUP(G1676,Sheet3!B:E,4,0)</f>
        <v>#N/A</v>
      </c>
      <c r="O1676" s="9" t="e">
        <f t="shared" si="26"/>
        <v>#N/A</v>
      </c>
      <c r="P1676" s="10" t="e">
        <f>VLOOKUP(C1676,DE_PARA!H:I,2,0)</f>
        <v>#N/A</v>
      </c>
      <c r="Q1676" s="10" t="e">
        <f>VLOOKUP(F1676,'BASE CONTATOS'!C:D,2,0)</f>
        <v>#N/A</v>
      </c>
    </row>
    <row r="1677" spans="2:17" x14ac:dyDescent="0.3">
      <c r="B1677" t="str">
        <f>CSV!M1676</f>
        <v/>
      </c>
      <c r="C1677" t="str">
        <f>CSV!O1676</f>
        <v/>
      </c>
      <c r="D1677" s="6" t="e">
        <f>CSV!P1676</f>
        <v>#VALUE!</v>
      </c>
      <c r="F1677" t="str">
        <f>CSV!K1676</f>
        <v/>
      </c>
      <c r="G1677" t="str">
        <f>CSV!L1676</f>
        <v/>
      </c>
      <c r="H1677" t="str">
        <f>IFERROR(VLOOKUP(G1677,Sheet3!B:C,2,0),"")</f>
        <v/>
      </c>
      <c r="I1677">
        <v>10</v>
      </c>
      <c r="K1677" t="e">
        <f>VLOOKUP(G1677,Sheet3!B:E,4,0)</f>
        <v>#N/A</v>
      </c>
      <c r="O1677" s="9" t="e">
        <f t="shared" si="26"/>
        <v>#N/A</v>
      </c>
      <c r="P1677" s="10" t="e">
        <f>VLOOKUP(C1677,DE_PARA!H:I,2,0)</f>
        <v>#N/A</v>
      </c>
      <c r="Q1677" s="10" t="e">
        <f>VLOOKUP(F1677,'BASE CONTATOS'!C:D,2,0)</f>
        <v>#N/A</v>
      </c>
    </row>
    <row r="1678" spans="2:17" x14ac:dyDescent="0.3">
      <c r="B1678" t="str">
        <f>CSV!M1677</f>
        <v/>
      </c>
      <c r="C1678" t="str">
        <f>CSV!O1677</f>
        <v/>
      </c>
      <c r="D1678" s="6" t="e">
        <f>CSV!P1677</f>
        <v>#VALUE!</v>
      </c>
      <c r="F1678" t="str">
        <f>CSV!K1677</f>
        <v/>
      </c>
      <c r="G1678" t="str">
        <f>CSV!L1677</f>
        <v/>
      </c>
      <c r="H1678" t="str">
        <f>IFERROR(VLOOKUP(G1678,Sheet3!B:C,2,0),"")</f>
        <v/>
      </c>
      <c r="I1678">
        <v>3</v>
      </c>
      <c r="K1678" t="e">
        <f>VLOOKUP(G1678,Sheet3!B:E,4,0)</f>
        <v>#N/A</v>
      </c>
      <c r="O1678" s="9" t="e">
        <f t="shared" si="26"/>
        <v>#N/A</v>
      </c>
      <c r="P1678" s="10" t="e">
        <f>VLOOKUP(C1678,DE_PARA!H:I,2,0)</f>
        <v>#N/A</v>
      </c>
      <c r="Q1678" s="10" t="e">
        <f>VLOOKUP(F1678,'BASE CONTATOS'!C:D,2,0)</f>
        <v>#N/A</v>
      </c>
    </row>
    <row r="1679" spans="2:17" x14ac:dyDescent="0.3">
      <c r="B1679" t="str">
        <f>CSV!M1678</f>
        <v/>
      </c>
      <c r="C1679" t="str">
        <f>CSV!O1678</f>
        <v/>
      </c>
      <c r="D1679" s="6" t="e">
        <f>CSV!P1678</f>
        <v>#VALUE!</v>
      </c>
      <c r="F1679" t="str">
        <f>CSV!K1678</f>
        <v/>
      </c>
      <c r="G1679" t="str">
        <f>CSV!L1678</f>
        <v/>
      </c>
      <c r="H1679" t="str">
        <f>IFERROR(VLOOKUP(G1679,Sheet3!B:C,2,0),"")</f>
        <v/>
      </c>
      <c r="I1679">
        <v>5</v>
      </c>
      <c r="K1679" t="e">
        <f>VLOOKUP(G1679,Sheet3!B:E,4,0)</f>
        <v>#N/A</v>
      </c>
      <c r="O1679" s="9" t="e">
        <f t="shared" si="26"/>
        <v>#N/A</v>
      </c>
      <c r="P1679" s="10" t="e">
        <f>VLOOKUP(C1679,DE_PARA!H:I,2,0)</f>
        <v>#N/A</v>
      </c>
      <c r="Q1679" s="10" t="e">
        <f>VLOOKUP(F1679,'BASE CONTATOS'!C:D,2,0)</f>
        <v>#N/A</v>
      </c>
    </row>
    <row r="1680" spans="2:17" x14ac:dyDescent="0.3">
      <c r="B1680" t="str">
        <f>CSV!M1679</f>
        <v/>
      </c>
      <c r="C1680" t="str">
        <f>CSV!O1679</f>
        <v/>
      </c>
      <c r="D1680" s="6" t="e">
        <f>CSV!P1679</f>
        <v>#VALUE!</v>
      </c>
      <c r="F1680" t="str">
        <f>CSV!K1679</f>
        <v/>
      </c>
      <c r="G1680" t="str">
        <f>CSV!L1679</f>
        <v/>
      </c>
      <c r="H1680" t="str">
        <f>IFERROR(VLOOKUP(G1680,Sheet3!B:C,2,0),"")</f>
        <v/>
      </c>
      <c r="I1680">
        <v>9</v>
      </c>
      <c r="K1680" t="e">
        <f>VLOOKUP(G1680,Sheet3!B:E,4,0)</f>
        <v>#N/A</v>
      </c>
      <c r="O1680" s="9" t="e">
        <f t="shared" si="26"/>
        <v>#N/A</v>
      </c>
      <c r="P1680" s="10" t="e">
        <f>VLOOKUP(C1680,DE_PARA!H:I,2,0)</f>
        <v>#N/A</v>
      </c>
      <c r="Q1680" s="10" t="e">
        <f>VLOOKUP(F1680,'BASE CONTATOS'!C:D,2,0)</f>
        <v>#N/A</v>
      </c>
    </row>
    <row r="1681" spans="2:17" x14ac:dyDescent="0.3">
      <c r="B1681" t="str">
        <f>CSV!M1680</f>
        <v/>
      </c>
      <c r="C1681" t="str">
        <f>CSV!O1680</f>
        <v/>
      </c>
      <c r="D1681" s="6" t="e">
        <f>CSV!P1680</f>
        <v>#VALUE!</v>
      </c>
      <c r="F1681" t="str">
        <f>CSV!K1680</f>
        <v/>
      </c>
      <c r="G1681" t="str">
        <f>CSV!L1680</f>
        <v/>
      </c>
      <c r="H1681" t="str">
        <f>IFERROR(VLOOKUP(G1681,Sheet3!B:C,2,0),"")</f>
        <v/>
      </c>
      <c r="I1681">
        <v>2</v>
      </c>
      <c r="K1681" t="e">
        <f>VLOOKUP(G1681,Sheet3!B:E,4,0)</f>
        <v>#N/A</v>
      </c>
      <c r="O1681" s="9" t="e">
        <f t="shared" si="26"/>
        <v>#N/A</v>
      </c>
      <c r="P1681" s="10" t="e">
        <f>VLOOKUP(C1681,DE_PARA!H:I,2,0)</f>
        <v>#N/A</v>
      </c>
      <c r="Q1681" s="10" t="e">
        <f>VLOOKUP(F1681,'BASE CONTATOS'!C:D,2,0)</f>
        <v>#N/A</v>
      </c>
    </row>
    <row r="1682" spans="2:17" x14ac:dyDescent="0.3">
      <c r="B1682" t="str">
        <f>CSV!M1681</f>
        <v/>
      </c>
      <c r="C1682" t="str">
        <f>CSV!O1681</f>
        <v/>
      </c>
      <c r="D1682" s="6" t="e">
        <f>CSV!P1681</f>
        <v>#VALUE!</v>
      </c>
      <c r="F1682" t="str">
        <f>CSV!K1681</f>
        <v/>
      </c>
      <c r="G1682" t="str">
        <f>CSV!L1681</f>
        <v/>
      </c>
      <c r="H1682" t="str">
        <f>IFERROR(VLOOKUP(G1682,Sheet3!B:C,2,0),"")</f>
        <v/>
      </c>
      <c r="I1682">
        <v>1</v>
      </c>
      <c r="K1682" t="e">
        <f>VLOOKUP(G1682,Sheet3!B:E,4,0)</f>
        <v>#N/A</v>
      </c>
      <c r="O1682" s="9" t="e">
        <f t="shared" si="26"/>
        <v>#N/A</v>
      </c>
      <c r="P1682" s="10" t="e">
        <f>VLOOKUP(C1682,DE_PARA!H:I,2,0)</f>
        <v>#N/A</v>
      </c>
      <c r="Q1682" s="10" t="e">
        <f>VLOOKUP(F1682,'BASE CONTATOS'!C:D,2,0)</f>
        <v>#N/A</v>
      </c>
    </row>
    <row r="1683" spans="2:17" x14ac:dyDescent="0.3">
      <c r="B1683" t="str">
        <f>CSV!M1682</f>
        <v/>
      </c>
      <c r="C1683" t="str">
        <f>CSV!O1682</f>
        <v/>
      </c>
      <c r="D1683" s="6" t="e">
        <f>CSV!P1682</f>
        <v>#VALUE!</v>
      </c>
      <c r="F1683" t="str">
        <f>CSV!K1682</f>
        <v/>
      </c>
      <c r="G1683" t="str">
        <f>CSV!L1682</f>
        <v/>
      </c>
      <c r="H1683" t="str">
        <f>IFERROR(VLOOKUP(G1683,Sheet3!B:C,2,0),"")</f>
        <v/>
      </c>
      <c r="I1683">
        <v>6</v>
      </c>
      <c r="K1683" t="e">
        <f>VLOOKUP(G1683,Sheet3!B:E,4,0)</f>
        <v>#N/A</v>
      </c>
      <c r="O1683" s="9" t="e">
        <f t="shared" si="26"/>
        <v>#N/A</v>
      </c>
      <c r="P1683" s="10" t="e">
        <f>VLOOKUP(C1683,DE_PARA!H:I,2,0)</f>
        <v>#N/A</v>
      </c>
      <c r="Q1683" s="10" t="e">
        <f>VLOOKUP(F1683,'BASE CONTATOS'!C:D,2,0)</f>
        <v>#N/A</v>
      </c>
    </row>
    <row r="1684" spans="2:17" x14ac:dyDescent="0.3">
      <c r="B1684" t="str">
        <f>CSV!M1683</f>
        <v/>
      </c>
      <c r="C1684" t="str">
        <f>CSV!O1683</f>
        <v/>
      </c>
      <c r="D1684" s="6" t="e">
        <f>CSV!P1683</f>
        <v>#VALUE!</v>
      </c>
      <c r="F1684" t="str">
        <f>CSV!K1683</f>
        <v/>
      </c>
      <c r="G1684" t="str">
        <f>CSV!L1683</f>
        <v/>
      </c>
      <c r="H1684" t="str">
        <f>IFERROR(VLOOKUP(G1684,Sheet3!B:C,2,0),"")</f>
        <v/>
      </c>
      <c r="I1684">
        <v>6</v>
      </c>
      <c r="K1684" t="e">
        <f>VLOOKUP(G1684,Sheet3!B:E,4,0)</f>
        <v>#N/A</v>
      </c>
      <c r="O1684" s="9" t="e">
        <f t="shared" si="26"/>
        <v>#N/A</v>
      </c>
      <c r="P1684" s="10" t="e">
        <f>VLOOKUP(C1684,DE_PARA!H:I,2,0)</f>
        <v>#N/A</v>
      </c>
      <c r="Q1684" s="10" t="e">
        <f>VLOOKUP(F1684,'BASE CONTATOS'!C:D,2,0)</f>
        <v>#N/A</v>
      </c>
    </row>
    <row r="1685" spans="2:17" x14ac:dyDescent="0.3">
      <c r="B1685" t="str">
        <f>CSV!M1684</f>
        <v/>
      </c>
      <c r="C1685" t="str">
        <f>CSV!O1684</f>
        <v/>
      </c>
      <c r="D1685" s="6" t="e">
        <f>CSV!P1684</f>
        <v>#VALUE!</v>
      </c>
      <c r="F1685" t="str">
        <f>CSV!K1684</f>
        <v/>
      </c>
      <c r="G1685" t="str">
        <f>CSV!L1684</f>
        <v/>
      </c>
      <c r="H1685" t="str">
        <f>IFERROR(VLOOKUP(G1685,Sheet3!B:C,2,0),"")</f>
        <v/>
      </c>
      <c r="I1685">
        <v>2</v>
      </c>
      <c r="K1685" t="e">
        <f>VLOOKUP(G1685,Sheet3!B:E,4,0)</f>
        <v>#N/A</v>
      </c>
      <c r="O1685" s="9" t="e">
        <f t="shared" si="26"/>
        <v>#N/A</v>
      </c>
      <c r="P1685" s="10" t="e">
        <f>VLOOKUP(C1685,DE_PARA!H:I,2,0)</f>
        <v>#N/A</v>
      </c>
      <c r="Q1685" s="10" t="e">
        <f>VLOOKUP(F1685,'BASE CONTATOS'!C:D,2,0)</f>
        <v>#N/A</v>
      </c>
    </row>
    <row r="1686" spans="2:17" x14ac:dyDescent="0.3">
      <c r="B1686" t="str">
        <f>CSV!M1685</f>
        <v/>
      </c>
      <c r="C1686" t="str">
        <f>CSV!O1685</f>
        <v/>
      </c>
      <c r="D1686" s="6" t="e">
        <f>CSV!P1685</f>
        <v>#VALUE!</v>
      </c>
      <c r="F1686" t="str">
        <f>CSV!K1685</f>
        <v/>
      </c>
      <c r="G1686" t="str">
        <f>CSV!L1685</f>
        <v/>
      </c>
      <c r="H1686" t="str">
        <f>IFERROR(VLOOKUP(G1686,Sheet3!B:C,2,0),"")</f>
        <v/>
      </c>
      <c r="I1686">
        <v>9</v>
      </c>
      <c r="K1686" t="e">
        <f>VLOOKUP(G1686,Sheet3!B:E,4,0)</f>
        <v>#N/A</v>
      </c>
      <c r="O1686" s="9" t="e">
        <f t="shared" si="26"/>
        <v>#N/A</v>
      </c>
      <c r="P1686" s="10" t="e">
        <f>VLOOKUP(C1686,DE_PARA!H:I,2,0)</f>
        <v>#N/A</v>
      </c>
      <c r="Q1686" s="10" t="e">
        <f>VLOOKUP(F1686,'BASE CONTATOS'!C:D,2,0)</f>
        <v>#N/A</v>
      </c>
    </row>
    <row r="1687" spans="2:17" x14ac:dyDescent="0.3">
      <c r="B1687" t="str">
        <f>CSV!M1686</f>
        <v/>
      </c>
      <c r="C1687" t="str">
        <f>CSV!O1686</f>
        <v/>
      </c>
      <c r="D1687" s="6" t="e">
        <f>CSV!P1686</f>
        <v>#VALUE!</v>
      </c>
      <c r="F1687" t="str">
        <f>CSV!K1686</f>
        <v/>
      </c>
      <c r="G1687" t="str">
        <f>CSV!L1686</f>
        <v/>
      </c>
      <c r="H1687" t="str">
        <f>IFERROR(VLOOKUP(G1687,Sheet3!B:C,2,0),"")</f>
        <v/>
      </c>
      <c r="I1687">
        <v>6</v>
      </c>
      <c r="K1687" t="e">
        <f>VLOOKUP(G1687,Sheet3!B:E,4,0)</f>
        <v>#N/A</v>
      </c>
      <c r="O1687" s="9" t="e">
        <f t="shared" si="26"/>
        <v>#N/A</v>
      </c>
      <c r="P1687" s="10" t="e">
        <f>VLOOKUP(C1687,DE_PARA!H:I,2,0)</f>
        <v>#N/A</v>
      </c>
      <c r="Q1687" s="10" t="e">
        <f>VLOOKUP(F1687,'BASE CONTATOS'!C:D,2,0)</f>
        <v>#N/A</v>
      </c>
    </row>
    <row r="1688" spans="2:17" x14ac:dyDescent="0.3">
      <c r="B1688" t="str">
        <f>CSV!M1687</f>
        <v/>
      </c>
      <c r="C1688" t="str">
        <f>CSV!O1687</f>
        <v/>
      </c>
      <c r="D1688" s="6" t="e">
        <f>CSV!P1687</f>
        <v>#VALUE!</v>
      </c>
      <c r="F1688" t="str">
        <f>CSV!K1687</f>
        <v/>
      </c>
      <c r="G1688" t="str">
        <f>CSV!L1687</f>
        <v/>
      </c>
      <c r="H1688" t="str">
        <f>IFERROR(VLOOKUP(G1688,Sheet3!B:C,2,0),"")</f>
        <v/>
      </c>
      <c r="I1688">
        <v>5</v>
      </c>
      <c r="K1688" t="e">
        <f>VLOOKUP(G1688,Sheet3!B:E,4,0)</f>
        <v>#N/A</v>
      </c>
      <c r="O1688" s="9" t="e">
        <f t="shared" si="26"/>
        <v>#N/A</v>
      </c>
      <c r="P1688" s="10" t="e">
        <f>VLOOKUP(C1688,DE_PARA!H:I,2,0)</f>
        <v>#N/A</v>
      </c>
      <c r="Q1688" s="10" t="e">
        <f>VLOOKUP(F1688,'BASE CONTATOS'!C:D,2,0)</f>
        <v>#N/A</v>
      </c>
    </row>
    <row r="1689" spans="2:17" x14ac:dyDescent="0.3">
      <c r="B1689" t="str">
        <f>CSV!M1688</f>
        <v/>
      </c>
      <c r="C1689" t="str">
        <f>CSV!O1688</f>
        <v/>
      </c>
      <c r="D1689" s="6" t="e">
        <f>CSV!P1688</f>
        <v>#VALUE!</v>
      </c>
      <c r="F1689" t="str">
        <f>CSV!K1688</f>
        <v/>
      </c>
      <c r="G1689" t="str">
        <f>CSV!L1688</f>
        <v/>
      </c>
      <c r="H1689" t="str">
        <f>IFERROR(VLOOKUP(G1689,Sheet3!B:C,2,0),"")</f>
        <v/>
      </c>
      <c r="I1689">
        <v>5</v>
      </c>
      <c r="K1689" t="e">
        <f>VLOOKUP(G1689,Sheet3!B:E,4,0)</f>
        <v>#N/A</v>
      </c>
      <c r="O1689" s="9" t="e">
        <f t="shared" si="26"/>
        <v>#N/A</v>
      </c>
      <c r="P1689" s="10" t="e">
        <f>VLOOKUP(C1689,DE_PARA!H:I,2,0)</f>
        <v>#N/A</v>
      </c>
      <c r="Q1689" s="10" t="e">
        <f>VLOOKUP(F1689,'BASE CONTATOS'!C:D,2,0)</f>
        <v>#N/A</v>
      </c>
    </row>
    <row r="1690" spans="2:17" x14ac:dyDescent="0.3">
      <c r="B1690" t="str">
        <f>CSV!M1689</f>
        <v/>
      </c>
      <c r="C1690" t="str">
        <f>CSV!O1689</f>
        <v/>
      </c>
      <c r="D1690" s="6" t="e">
        <f>CSV!P1689</f>
        <v>#VALUE!</v>
      </c>
      <c r="F1690" t="str">
        <f>CSV!K1689</f>
        <v/>
      </c>
      <c r="G1690" t="str">
        <f>CSV!L1689</f>
        <v/>
      </c>
      <c r="H1690" t="str">
        <f>IFERROR(VLOOKUP(G1690,Sheet3!B:C,2,0),"")</f>
        <v/>
      </c>
      <c r="I1690">
        <v>7</v>
      </c>
      <c r="K1690" t="e">
        <f>VLOOKUP(G1690,Sheet3!B:E,4,0)</f>
        <v>#N/A</v>
      </c>
      <c r="O1690" s="9" t="e">
        <f t="shared" si="26"/>
        <v>#N/A</v>
      </c>
      <c r="P1690" s="10" t="e">
        <f>VLOOKUP(C1690,DE_PARA!H:I,2,0)</f>
        <v>#N/A</v>
      </c>
      <c r="Q1690" s="10" t="e">
        <f>VLOOKUP(F1690,'BASE CONTATOS'!C:D,2,0)</f>
        <v>#N/A</v>
      </c>
    </row>
    <row r="1691" spans="2:17" x14ac:dyDescent="0.3">
      <c r="B1691" t="str">
        <f>CSV!M1690</f>
        <v/>
      </c>
      <c r="C1691" t="str">
        <f>CSV!O1690</f>
        <v/>
      </c>
      <c r="D1691" s="6" t="e">
        <f>CSV!P1690</f>
        <v>#VALUE!</v>
      </c>
      <c r="F1691" t="str">
        <f>CSV!K1690</f>
        <v/>
      </c>
      <c r="G1691" t="str">
        <f>CSV!L1690</f>
        <v/>
      </c>
      <c r="H1691" t="str">
        <f>IFERROR(VLOOKUP(G1691,Sheet3!B:C,2,0),"")</f>
        <v/>
      </c>
      <c r="I1691">
        <v>4</v>
      </c>
      <c r="K1691" t="e">
        <f>VLOOKUP(G1691,Sheet3!B:E,4,0)</f>
        <v>#N/A</v>
      </c>
      <c r="O1691" s="9" t="e">
        <f t="shared" si="26"/>
        <v>#N/A</v>
      </c>
      <c r="P1691" s="10" t="e">
        <f>VLOOKUP(C1691,DE_PARA!H:I,2,0)</f>
        <v>#N/A</v>
      </c>
      <c r="Q1691" s="10" t="e">
        <f>VLOOKUP(F1691,'BASE CONTATOS'!C:D,2,0)</f>
        <v>#N/A</v>
      </c>
    </row>
    <row r="1692" spans="2:17" x14ac:dyDescent="0.3">
      <c r="B1692" t="str">
        <f>CSV!M1691</f>
        <v/>
      </c>
      <c r="C1692" t="str">
        <f>CSV!O1691</f>
        <v/>
      </c>
      <c r="D1692" s="6" t="e">
        <f>CSV!P1691</f>
        <v>#VALUE!</v>
      </c>
      <c r="F1692" t="str">
        <f>CSV!K1691</f>
        <v/>
      </c>
      <c r="G1692" t="str">
        <f>CSV!L1691</f>
        <v/>
      </c>
      <c r="H1692" t="str">
        <f>IFERROR(VLOOKUP(G1692,Sheet3!B:C,2,0),"")</f>
        <v/>
      </c>
      <c r="I1692">
        <v>5</v>
      </c>
      <c r="K1692" t="e">
        <f>VLOOKUP(G1692,Sheet3!B:E,4,0)</f>
        <v>#N/A</v>
      </c>
      <c r="O1692" s="9" t="e">
        <f t="shared" si="26"/>
        <v>#N/A</v>
      </c>
      <c r="P1692" s="10" t="e">
        <f>VLOOKUP(C1692,DE_PARA!H:I,2,0)</f>
        <v>#N/A</v>
      </c>
      <c r="Q1692" s="10" t="e">
        <f>VLOOKUP(F1692,'BASE CONTATOS'!C:D,2,0)</f>
        <v>#N/A</v>
      </c>
    </row>
    <row r="1693" spans="2:17" x14ac:dyDescent="0.3">
      <c r="B1693" t="str">
        <f>CSV!M1692</f>
        <v/>
      </c>
      <c r="C1693" t="str">
        <f>CSV!O1692</f>
        <v/>
      </c>
      <c r="D1693" s="6" t="e">
        <f>CSV!P1692</f>
        <v>#VALUE!</v>
      </c>
      <c r="F1693" t="str">
        <f>CSV!K1692</f>
        <v/>
      </c>
      <c r="G1693" t="str">
        <f>CSV!L1692</f>
        <v/>
      </c>
      <c r="H1693" t="str">
        <f>IFERROR(VLOOKUP(G1693,Sheet3!B:C,2,0),"")</f>
        <v/>
      </c>
      <c r="I1693">
        <v>9</v>
      </c>
      <c r="K1693" t="e">
        <f>VLOOKUP(G1693,Sheet3!B:E,4,0)</f>
        <v>#N/A</v>
      </c>
      <c r="O1693" s="9" t="e">
        <f t="shared" si="26"/>
        <v>#N/A</v>
      </c>
      <c r="P1693" s="10" t="e">
        <f>VLOOKUP(C1693,DE_PARA!H:I,2,0)</f>
        <v>#N/A</v>
      </c>
      <c r="Q1693" s="10" t="e">
        <f>VLOOKUP(F1693,'BASE CONTATOS'!C:D,2,0)</f>
        <v>#N/A</v>
      </c>
    </row>
    <row r="1694" spans="2:17" x14ac:dyDescent="0.3">
      <c r="B1694" t="str">
        <f>CSV!M1693</f>
        <v/>
      </c>
      <c r="C1694" t="str">
        <f>CSV!O1693</f>
        <v/>
      </c>
      <c r="D1694" s="6" t="e">
        <f>CSV!P1693</f>
        <v>#VALUE!</v>
      </c>
      <c r="F1694" t="str">
        <f>CSV!K1693</f>
        <v/>
      </c>
      <c r="G1694" t="str">
        <f>CSV!L1693</f>
        <v/>
      </c>
      <c r="H1694" t="str">
        <f>IFERROR(VLOOKUP(G1694,Sheet3!B:C,2,0),"")</f>
        <v/>
      </c>
      <c r="I1694">
        <v>9</v>
      </c>
      <c r="K1694" t="e">
        <f>VLOOKUP(G1694,Sheet3!B:E,4,0)</f>
        <v>#N/A</v>
      </c>
      <c r="O1694" s="9" t="e">
        <f t="shared" si="26"/>
        <v>#N/A</v>
      </c>
      <c r="P1694" s="10" t="e">
        <f>VLOOKUP(C1694,DE_PARA!H:I,2,0)</f>
        <v>#N/A</v>
      </c>
      <c r="Q1694" s="10" t="e">
        <f>VLOOKUP(F1694,'BASE CONTATOS'!C:D,2,0)</f>
        <v>#N/A</v>
      </c>
    </row>
    <row r="1695" spans="2:17" x14ac:dyDescent="0.3">
      <c r="B1695" t="str">
        <f>CSV!M1694</f>
        <v/>
      </c>
      <c r="C1695" t="str">
        <f>CSV!O1694</f>
        <v/>
      </c>
      <c r="D1695" s="6" t="e">
        <f>CSV!P1694</f>
        <v>#VALUE!</v>
      </c>
      <c r="F1695" t="str">
        <f>CSV!K1694</f>
        <v/>
      </c>
      <c r="G1695" t="str">
        <f>CSV!L1694</f>
        <v/>
      </c>
      <c r="H1695" t="str">
        <f>IFERROR(VLOOKUP(G1695,Sheet3!B:C,2,0),"")</f>
        <v/>
      </c>
      <c r="I1695">
        <v>3</v>
      </c>
      <c r="K1695" t="e">
        <f>VLOOKUP(G1695,Sheet3!B:E,4,0)</f>
        <v>#N/A</v>
      </c>
      <c r="O1695" s="9" t="e">
        <f t="shared" si="26"/>
        <v>#N/A</v>
      </c>
      <c r="P1695" s="10" t="e">
        <f>VLOOKUP(C1695,DE_PARA!H:I,2,0)</f>
        <v>#N/A</v>
      </c>
      <c r="Q1695" s="10" t="e">
        <f>VLOOKUP(F1695,'BASE CONTATOS'!C:D,2,0)</f>
        <v>#N/A</v>
      </c>
    </row>
    <row r="1696" spans="2:17" x14ac:dyDescent="0.3">
      <c r="B1696" t="str">
        <f>CSV!M1695</f>
        <v/>
      </c>
      <c r="C1696" t="str">
        <f>CSV!O1695</f>
        <v/>
      </c>
      <c r="D1696" s="6" t="e">
        <f>CSV!P1695</f>
        <v>#VALUE!</v>
      </c>
      <c r="F1696" t="str">
        <f>CSV!K1695</f>
        <v/>
      </c>
      <c r="G1696" t="str">
        <f>CSV!L1695</f>
        <v/>
      </c>
      <c r="H1696" t="str">
        <f>IFERROR(VLOOKUP(G1696,Sheet3!B:C,2,0),"")</f>
        <v/>
      </c>
      <c r="I1696">
        <v>6</v>
      </c>
      <c r="K1696" t="e">
        <f>VLOOKUP(G1696,Sheet3!B:E,4,0)</f>
        <v>#N/A</v>
      </c>
      <c r="O1696" s="9" t="e">
        <f t="shared" si="26"/>
        <v>#N/A</v>
      </c>
      <c r="P1696" s="10" t="e">
        <f>VLOOKUP(C1696,DE_PARA!H:I,2,0)</f>
        <v>#N/A</v>
      </c>
      <c r="Q1696" s="10" t="e">
        <f>VLOOKUP(F1696,'BASE CONTATOS'!C:D,2,0)</f>
        <v>#N/A</v>
      </c>
    </row>
    <row r="1697" spans="2:17" x14ac:dyDescent="0.3">
      <c r="B1697" t="str">
        <f>CSV!M1696</f>
        <v/>
      </c>
      <c r="C1697" t="str">
        <f>CSV!O1696</f>
        <v/>
      </c>
      <c r="D1697" s="6" t="e">
        <f>CSV!P1696</f>
        <v>#VALUE!</v>
      </c>
      <c r="F1697" t="str">
        <f>CSV!K1696</f>
        <v/>
      </c>
      <c r="G1697" t="str">
        <f>CSV!L1696</f>
        <v/>
      </c>
      <c r="H1697" t="str">
        <f>IFERROR(VLOOKUP(G1697,Sheet3!B:C,2,0),"")</f>
        <v/>
      </c>
      <c r="I1697">
        <v>10</v>
      </c>
      <c r="K1697" t="e">
        <f>VLOOKUP(G1697,Sheet3!B:E,4,0)</f>
        <v>#N/A</v>
      </c>
      <c r="O1697" s="9" t="e">
        <f t="shared" si="26"/>
        <v>#N/A</v>
      </c>
      <c r="P1697" s="10" t="e">
        <f>VLOOKUP(C1697,DE_PARA!H:I,2,0)</f>
        <v>#N/A</v>
      </c>
      <c r="Q1697" s="10" t="e">
        <f>VLOOKUP(F1697,'BASE CONTATOS'!C:D,2,0)</f>
        <v>#N/A</v>
      </c>
    </row>
    <row r="1698" spans="2:17" x14ac:dyDescent="0.3">
      <c r="B1698" t="str">
        <f>CSV!M1697</f>
        <v/>
      </c>
      <c r="C1698" t="str">
        <f>CSV!O1697</f>
        <v/>
      </c>
      <c r="D1698" s="6" t="e">
        <f>CSV!P1697</f>
        <v>#VALUE!</v>
      </c>
      <c r="F1698" t="str">
        <f>CSV!K1697</f>
        <v/>
      </c>
      <c r="G1698" t="str">
        <f>CSV!L1697</f>
        <v/>
      </c>
      <c r="H1698" t="str">
        <f>IFERROR(VLOOKUP(G1698,Sheet3!B:C,2,0),"")</f>
        <v/>
      </c>
      <c r="I1698">
        <v>8</v>
      </c>
      <c r="K1698" t="e">
        <f>VLOOKUP(G1698,Sheet3!B:E,4,0)</f>
        <v>#N/A</v>
      </c>
      <c r="O1698" s="9" t="e">
        <f t="shared" si="26"/>
        <v>#N/A</v>
      </c>
      <c r="P1698" s="10" t="e">
        <f>VLOOKUP(C1698,DE_PARA!H:I,2,0)</f>
        <v>#N/A</v>
      </c>
      <c r="Q1698" s="10" t="e">
        <f>VLOOKUP(F1698,'BASE CONTATOS'!C:D,2,0)</f>
        <v>#N/A</v>
      </c>
    </row>
    <row r="1699" spans="2:17" x14ac:dyDescent="0.3">
      <c r="B1699" t="str">
        <f>CSV!M1698</f>
        <v/>
      </c>
      <c r="C1699" t="str">
        <f>CSV!O1698</f>
        <v/>
      </c>
      <c r="D1699" s="6" t="e">
        <f>CSV!P1698</f>
        <v>#VALUE!</v>
      </c>
      <c r="F1699" t="str">
        <f>CSV!K1698</f>
        <v/>
      </c>
      <c r="G1699" t="str">
        <f>CSV!L1698</f>
        <v/>
      </c>
      <c r="H1699" t="str">
        <f>IFERROR(VLOOKUP(G1699,Sheet3!B:C,2,0),"")</f>
        <v/>
      </c>
      <c r="I1699">
        <v>1</v>
      </c>
      <c r="K1699" t="e">
        <f>VLOOKUP(G1699,Sheet3!B:E,4,0)</f>
        <v>#N/A</v>
      </c>
      <c r="O1699" s="9" t="e">
        <f t="shared" si="26"/>
        <v>#N/A</v>
      </c>
      <c r="P1699" s="10" t="e">
        <f>VLOOKUP(C1699,DE_PARA!H:I,2,0)</f>
        <v>#N/A</v>
      </c>
      <c r="Q1699" s="10" t="e">
        <f>VLOOKUP(F1699,'BASE CONTATOS'!C:D,2,0)</f>
        <v>#N/A</v>
      </c>
    </row>
    <row r="1700" spans="2:17" x14ac:dyDescent="0.3">
      <c r="B1700" t="str">
        <f>CSV!M1699</f>
        <v/>
      </c>
      <c r="C1700" t="str">
        <f>CSV!O1699</f>
        <v/>
      </c>
      <c r="D1700" s="6" t="e">
        <f>CSV!P1699</f>
        <v>#VALUE!</v>
      </c>
      <c r="F1700" t="str">
        <f>CSV!K1699</f>
        <v/>
      </c>
      <c r="G1700" t="str">
        <f>CSV!L1699</f>
        <v/>
      </c>
      <c r="H1700" t="str">
        <f>IFERROR(VLOOKUP(G1700,Sheet3!B:C,2,0),"")</f>
        <v/>
      </c>
      <c r="I1700">
        <v>10</v>
      </c>
      <c r="K1700" t="e">
        <f>VLOOKUP(G1700,Sheet3!B:E,4,0)</f>
        <v>#N/A</v>
      </c>
      <c r="O1700" s="9" t="e">
        <f t="shared" si="26"/>
        <v>#N/A</v>
      </c>
      <c r="P1700" s="10" t="e">
        <f>VLOOKUP(C1700,DE_PARA!H:I,2,0)</f>
        <v>#N/A</v>
      </c>
      <c r="Q1700" s="10" t="e">
        <f>VLOOKUP(F1700,'BASE CONTATOS'!C:D,2,0)</f>
        <v>#N/A</v>
      </c>
    </row>
    <row r="1701" spans="2:17" x14ac:dyDescent="0.3">
      <c r="B1701" t="str">
        <f>CSV!M1700</f>
        <v/>
      </c>
      <c r="C1701" t="str">
        <f>CSV!O1700</f>
        <v/>
      </c>
      <c r="D1701" s="6" t="e">
        <f>CSV!P1700</f>
        <v>#VALUE!</v>
      </c>
      <c r="F1701" t="str">
        <f>CSV!K1700</f>
        <v/>
      </c>
      <c r="G1701" t="str">
        <f>CSV!L1700</f>
        <v/>
      </c>
      <c r="H1701" t="str">
        <f>IFERROR(VLOOKUP(G1701,Sheet3!B:C,2,0),"")</f>
        <v/>
      </c>
      <c r="I1701">
        <v>6</v>
      </c>
      <c r="K1701" t="e">
        <f>VLOOKUP(G1701,Sheet3!B:E,4,0)</f>
        <v>#N/A</v>
      </c>
      <c r="O1701" s="9" t="e">
        <f t="shared" si="26"/>
        <v>#N/A</v>
      </c>
      <c r="P1701" s="10" t="e">
        <f>VLOOKUP(C1701,DE_PARA!H:I,2,0)</f>
        <v>#N/A</v>
      </c>
      <c r="Q1701" s="10" t="e">
        <f>VLOOKUP(F1701,'BASE CONTATOS'!C:D,2,0)</f>
        <v>#N/A</v>
      </c>
    </row>
    <row r="1702" spans="2:17" x14ac:dyDescent="0.3">
      <c r="B1702" t="str">
        <f>CSV!M1701</f>
        <v/>
      </c>
      <c r="C1702" t="str">
        <f>CSV!O1701</f>
        <v/>
      </c>
      <c r="D1702" s="6" t="e">
        <f>CSV!P1701</f>
        <v>#VALUE!</v>
      </c>
      <c r="F1702" t="str">
        <f>CSV!K1701</f>
        <v/>
      </c>
      <c r="G1702" t="str">
        <f>CSV!L1701</f>
        <v/>
      </c>
      <c r="H1702" t="str">
        <f>IFERROR(VLOOKUP(G1702,Sheet3!B:C,2,0),"")</f>
        <v/>
      </c>
      <c r="I1702">
        <v>7</v>
      </c>
      <c r="K1702" t="e">
        <f>VLOOKUP(G1702,Sheet3!B:E,4,0)</f>
        <v>#N/A</v>
      </c>
      <c r="O1702" s="9" t="e">
        <f t="shared" si="26"/>
        <v>#N/A</v>
      </c>
      <c r="P1702" s="10" t="e">
        <f>VLOOKUP(C1702,DE_PARA!H:I,2,0)</f>
        <v>#N/A</v>
      </c>
      <c r="Q1702" s="10" t="e">
        <f>VLOOKUP(F1702,'BASE CONTATOS'!C:D,2,0)</f>
        <v>#N/A</v>
      </c>
    </row>
    <row r="1703" spans="2:17" x14ac:dyDescent="0.3">
      <c r="B1703" t="str">
        <f>CSV!M1702</f>
        <v/>
      </c>
      <c r="C1703" t="str">
        <f>CSV!O1702</f>
        <v/>
      </c>
      <c r="D1703" s="6" t="e">
        <f>CSV!P1702</f>
        <v>#VALUE!</v>
      </c>
      <c r="F1703" t="str">
        <f>CSV!K1702</f>
        <v/>
      </c>
      <c r="G1703" t="str">
        <f>CSV!L1702</f>
        <v/>
      </c>
      <c r="H1703" t="str">
        <f>IFERROR(VLOOKUP(G1703,Sheet3!B:C,2,0),"")</f>
        <v/>
      </c>
      <c r="I1703">
        <v>9</v>
      </c>
      <c r="K1703" t="e">
        <f>VLOOKUP(G1703,Sheet3!B:E,4,0)</f>
        <v>#N/A</v>
      </c>
      <c r="O1703" s="9" t="e">
        <f t="shared" si="26"/>
        <v>#N/A</v>
      </c>
      <c r="P1703" s="10" t="e">
        <f>VLOOKUP(C1703,DE_PARA!H:I,2,0)</f>
        <v>#N/A</v>
      </c>
      <c r="Q1703" s="10" t="e">
        <f>VLOOKUP(F1703,'BASE CONTATOS'!C:D,2,0)</f>
        <v>#N/A</v>
      </c>
    </row>
    <row r="1704" spans="2:17" x14ac:dyDescent="0.3">
      <c r="B1704" t="str">
        <f>CSV!M1703</f>
        <v/>
      </c>
      <c r="C1704" t="str">
        <f>CSV!O1703</f>
        <v/>
      </c>
      <c r="D1704" s="6" t="e">
        <f>CSV!P1703</f>
        <v>#VALUE!</v>
      </c>
      <c r="F1704" t="str">
        <f>CSV!K1703</f>
        <v/>
      </c>
      <c r="G1704" t="str">
        <f>CSV!L1703</f>
        <v/>
      </c>
      <c r="H1704" t="str">
        <f>IFERROR(VLOOKUP(G1704,Sheet3!B:C,2,0),"")</f>
        <v/>
      </c>
      <c r="I1704">
        <v>4</v>
      </c>
      <c r="K1704" t="e">
        <f>VLOOKUP(G1704,Sheet3!B:E,4,0)</f>
        <v>#N/A</v>
      </c>
      <c r="O1704" s="9" t="e">
        <f t="shared" si="26"/>
        <v>#N/A</v>
      </c>
      <c r="P1704" s="10" t="e">
        <f>VLOOKUP(C1704,DE_PARA!H:I,2,0)</f>
        <v>#N/A</v>
      </c>
      <c r="Q1704" s="10" t="e">
        <f>VLOOKUP(F1704,'BASE CONTATOS'!C:D,2,0)</f>
        <v>#N/A</v>
      </c>
    </row>
    <row r="1705" spans="2:17" x14ac:dyDescent="0.3">
      <c r="B1705" t="str">
        <f>CSV!M1704</f>
        <v/>
      </c>
      <c r="C1705" t="str">
        <f>CSV!O1704</f>
        <v/>
      </c>
      <c r="D1705" s="6" t="e">
        <f>CSV!P1704</f>
        <v>#VALUE!</v>
      </c>
      <c r="F1705" t="str">
        <f>CSV!K1704</f>
        <v/>
      </c>
      <c r="G1705" t="str">
        <f>CSV!L1704</f>
        <v/>
      </c>
      <c r="H1705" t="str">
        <f>IFERROR(VLOOKUP(G1705,Sheet3!B:C,2,0),"")</f>
        <v/>
      </c>
      <c r="I1705">
        <v>1</v>
      </c>
      <c r="K1705" t="e">
        <f>VLOOKUP(G1705,Sheet3!B:E,4,0)</f>
        <v>#N/A</v>
      </c>
      <c r="O1705" s="9" t="e">
        <f t="shared" si="26"/>
        <v>#N/A</v>
      </c>
      <c r="P1705" s="10" t="e">
        <f>VLOOKUP(C1705,DE_PARA!H:I,2,0)</f>
        <v>#N/A</v>
      </c>
      <c r="Q1705" s="10" t="e">
        <f>VLOOKUP(F1705,'BASE CONTATOS'!C:D,2,0)</f>
        <v>#N/A</v>
      </c>
    </row>
    <row r="1706" spans="2:17" x14ac:dyDescent="0.3">
      <c r="B1706" t="str">
        <f>CSV!M1705</f>
        <v/>
      </c>
      <c r="C1706" t="str">
        <f>CSV!O1705</f>
        <v/>
      </c>
      <c r="D1706" s="6" t="e">
        <f>CSV!P1705</f>
        <v>#VALUE!</v>
      </c>
      <c r="F1706" t="str">
        <f>CSV!K1705</f>
        <v/>
      </c>
      <c r="G1706" t="str">
        <f>CSV!L1705</f>
        <v/>
      </c>
      <c r="H1706" t="str">
        <f>IFERROR(VLOOKUP(G1706,Sheet3!B:C,2,0),"")</f>
        <v/>
      </c>
      <c r="I1706">
        <v>4</v>
      </c>
      <c r="K1706" t="e">
        <f>VLOOKUP(G1706,Sheet3!B:E,4,0)</f>
        <v>#N/A</v>
      </c>
      <c r="O1706" s="9" t="e">
        <f t="shared" si="26"/>
        <v>#N/A</v>
      </c>
      <c r="P1706" s="10" t="e">
        <f>VLOOKUP(C1706,DE_PARA!H:I,2,0)</f>
        <v>#N/A</v>
      </c>
      <c r="Q1706" s="10" t="e">
        <f>VLOOKUP(F1706,'BASE CONTATOS'!C:D,2,0)</f>
        <v>#N/A</v>
      </c>
    </row>
    <row r="1707" spans="2:17" x14ac:dyDescent="0.3">
      <c r="B1707" t="str">
        <f>CSV!M1706</f>
        <v/>
      </c>
      <c r="C1707" t="str">
        <f>CSV!O1706</f>
        <v/>
      </c>
      <c r="D1707" s="6" t="e">
        <f>CSV!P1706</f>
        <v>#VALUE!</v>
      </c>
      <c r="F1707" t="str">
        <f>CSV!K1706</f>
        <v/>
      </c>
      <c r="G1707" t="str">
        <f>CSV!L1706</f>
        <v/>
      </c>
      <c r="H1707" t="str">
        <f>IFERROR(VLOOKUP(G1707,Sheet3!B:C,2,0),"")</f>
        <v/>
      </c>
      <c r="I1707">
        <v>5</v>
      </c>
      <c r="K1707" t="e">
        <f>VLOOKUP(G1707,Sheet3!B:E,4,0)</f>
        <v>#N/A</v>
      </c>
      <c r="O1707" s="9" t="e">
        <f t="shared" si="26"/>
        <v>#N/A</v>
      </c>
      <c r="P1707" s="10" t="e">
        <f>VLOOKUP(C1707,DE_PARA!H:I,2,0)</f>
        <v>#N/A</v>
      </c>
      <c r="Q1707" s="10" t="e">
        <f>VLOOKUP(F1707,'BASE CONTATOS'!C:D,2,0)</f>
        <v>#N/A</v>
      </c>
    </row>
    <row r="1708" spans="2:17" x14ac:dyDescent="0.3">
      <c r="B1708" t="str">
        <f>CSV!M1707</f>
        <v/>
      </c>
      <c r="C1708" t="str">
        <f>CSV!O1707</f>
        <v/>
      </c>
      <c r="D1708" s="6" t="e">
        <f>CSV!P1707</f>
        <v>#VALUE!</v>
      </c>
      <c r="F1708" t="str">
        <f>CSV!K1707</f>
        <v/>
      </c>
      <c r="G1708" t="str">
        <f>CSV!L1707</f>
        <v/>
      </c>
      <c r="H1708" t="str">
        <f>IFERROR(VLOOKUP(G1708,Sheet3!B:C,2,0),"")</f>
        <v/>
      </c>
      <c r="I1708">
        <v>3</v>
      </c>
      <c r="K1708" t="e">
        <f>VLOOKUP(G1708,Sheet3!B:E,4,0)</f>
        <v>#N/A</v>
      </c>
      <c r="O1708" s="9" t="e">
        <f t="shared" si="26"/>
        <v>#N/A</v>
      </c>
      <c r="P1708" s="10" t="e">
        <f>VLOOKUP(C1708,DE_PARA!H:I,2,0)</f>
        <v>#N/A</v>
      </c>
      <c r="Q1708" s="10" t="e">
        <f>VLOOKUP(F1708,'BASE CONTATOS'!C:D,2,0)</f>
        <v>#N/A</v>
      </c>
    </row>
    <row r="1709" spans="2:17" x14ac:dyDescent="0.3">
      <c r="B1709" t="str">
        <f>CSV!M1708</f>
        <v/>
      </c>
      <c r="C1709" t="str">
        <f>CSV!O1708</f>
        <v/>
      </c>
      <c r="D1709" s="6" t="e">
        <f>CSV!P1708</f>
        <v>#VALUE!</v>
      </c>
      <c r="F1709" t="str">
        <f>CSV!K1708</f>
        <v/>
      </c>
      <c r="G1709" t="str">
        <f>CSV!L1708</f>
        <v/>
      </c>
      <c r="H1709" t="str">
        <f>IFERROR(VLOOKUP(G1709,Sheet3!B:C,2,0),"")</f>
        <v/>
      </c>
      <c r="I1709">
        <v>3</v>
      </c>
      <c r="K1709" t="e">
        <f>VLOOKUP(G1709,Sheet3!B:E,4,0)</f>
        <v>#N/A</v>
      </c>
      <c r="O1709" s="9" t="e">
        <f t="shared" si="26"/>
        <v>#N/A</v>
      </c>
      <c r="P1709" s="10" t="e">
        <f>VLOOKUP(C1709,DE_PARA!H:I,2,0)</f>
        <v>#N/A</v>
      </c>
      <c r="Q1709" s="10" t="e">
        <f>VLOOKUP(F1709,'BASE CONTATOS'!C:D,2,0)</f>
        <v>#N/A</v>
      </c>
    </row>
    <row r="1710" spans="2:17" x14ac:dyDescent="0.3">
      <c r="B1710" t="str">
        <f>CSV!M1709</f>
        <v/>
      </c>
      <c r="C1710" t="str">
        <f>CSV!O1709</f>
        <v/>
      </c>
      <c r="D1710" s="6" t="e">
        <f>CSV!P1709</f>
        <v>#VALUE!</v>
      </c>
      <c r="F1710" t="str">
        <f>CSV!K1709</f>
        <v/>
      </c>
      <c r="G1710" t="str">
        <f>CSV!L1709</f>
        <v/>
      </c>
      <c r="H1710" t="str">
        <f>IFERROR(VLOOKUP(G1710,Sheet3!B:C,2,0),"")</f>
        <v/>
      </c>
      <c r="I1710">
        <v>6</v>
      </c>
      <c r="K1710" t="e">
        <f>VLOOKUP(G1710,Sheet3!B:E,4,0)</f>
        <v>#N/A</v>
      </c>
      <c r="O1710" s="9" t="e">
        <f t="shared" si="26"/>
        <v>#N/A</v>
      </c>
      <c r="P1710" s="10" t="e">
        <f>VLOOKUP(C1710,DE_PARA!H:I,2,0)</f>
        <v>#N/A</v>
      </c>
      <c r="Q1710" s="10" t="e">
        <f>VLOOKUP(F1710,'BASE CONTATOS'!C:D,2,0)</f>
        <v>#N/A</v>
      </c>
    </row>
    <row r="1711" spans="2:17" x14ac:dyDescent="0.3">
      <c r="B1711" t="str">
        <f>CSV!M1710</f>
        <v/>
      </c>
      <c r="C1711" t="str">
        <f>CSV!O1710</f>
        <v/>
      </c>
      <c r="D1711" s="6" t="e">
        <f>CSV!P1710</f>
        <v>#VALUE!</v>
      </c>
      <c r="F1711" t="str">
        <f>CSV!K1710</f>
        <v/>
      </c>
      <c r="G1711" t="str">
        <f>CSV!L1710</f>
        <v/>
      </c>
      <c r="H1711" t="str">
        <f>IFERROR(VLOOKUP(G1711,Sheet3!B:C,2,0),"")</f>
        <v/>
      </c>
      <c r="I1711">
        <v>5</v>
      </c>
      <c r="K1711" t="e">
        <f>VLOOKUP(G1711,Sheet3!B:E,4,0)</f>
        <v>#N/A</v>
      </c>
      <c r="O1711" s="9" t="e">
        <f t="shared" si="26"/>
        <v>#N/A</v>
      </c>
      <c r="P1711" s="10" t="e">
        <f>VLOOKUP(C1711,DE_PARA!H:I,2,0)</f>
        <v>#N/A</v>
      </c>
      <c r="Q1711" s="10" t="e">
        <f>VLOOKUP(F1711,'BASE CONTATOS'!C:D,2,0)</f>
        <v>#N/A</v>
      </c>
    </row>
    <row r="1712" spans="2:17" x14ac:dyDescent="0.3">
      <c r="B1712" t="str">
        <f>CSV!M1711</f>
        <v/>
      </c>
      <c r="C1712" t="str">
        <f>CSV!O1711</f>
        <v/>
      </c>
      <c r="D1712" s="6" t="e">
        <f>CSV!P1711</f>
        <v>#VALUE!</v>
      </c>
      <c r="F1712" t="str">
        <f>CSV!K1711</f>
        <v/>
      </c>
      <c r="G1712" t="str">
        <f>CSV!L1711</f>
        <v/>
      </c>
      <c r="H1712" t="str">
        <f>IFERROR(VLOOKUP(G1712,Sheet3!B:C,2,0),"")</f>
        <v/>
      </c>
      <c r="I1712">
        <v>8</v>
      </c>
      <c r="K1712" t="e">
        <f>VLOOKUP(G1712,Sheet3!B:E,4,0)</f>
        <v>#N/A</v>
      </c>
      <c r="O1712" s="9" t="e">
        <f t="shared" si="26"/>
        <v>#N/A</v>
      </c>
      <c r="P1712" s="10" t="e">
        <f>VLOOKUP(C1712,DE_PARA!H:I,2,0)</f>
        <v>#N/A</v>
      </c>
      <c r="Q1712" s="10" t="e">
        <f>VLOOKUP(F1712,'BASE CONTATOS'!C:D,2,0)</f>
        <v>#N/A</v>
      </c>
    </row>
    <row r="1713" spans="2:17" x14ac:dyDescent="0.3">
      <c r="B1713" t="str">
        <f>CSV!M1712</f>
        <v/>
      </c>
      <c r="C1713" t="str">
        <f>CSV!O1712</f>
        <v/>
      </c>
      <c r="D1713" s="6" t="e">
        <f>CSV!P1712</f>
        <v>#VALUE!</v>
      </c>
      <c r="F1713" t="str">
        <f>CSV!K1712</f>
        <v/>
      </c>
      <c r="G1713" t="str">
        <f>CSV!L1712</f>
        <v/>
      </c>
      <c r="H1713" t="str">
        <f>IFERROR(VLOOKUP(G1713,Sheet3!B:C,2,0),"")</f>
        <v/>
      </c>
      <c r="I1713">
        <v>9</v>
      </c>
      <c r="K1713" t="e">
        <f>VLOOKUP(G1713,Sheet3!B:E,4,0)</f>
        <v>#N/A</v>
      </c>
      <c r="O1713" s="9" t="e">
        <f t="shared" si="26"/>
        <v>#N/A</v>
      </c>
      <c r="P1713" s="10" t="e">
        <f>VLOOKUP(C1713,DE_PARA!H:I,2,0)</f>
        <v>#N/A</v>
      </c>
      <c r="Q1713" s="10" t="e">
        <f>VLOOKUP(F1713,'BASE CONTATOS'!C:D,2,0)</f>
        <v>#N/A</v>
      </c>
    </row>
    <row r="1714" spans="2:17" x14ac:dyDescent="0.3">
      <c r="B1714" t="str">
        <f>CSV!M1713</f>
        <v/>
      </c>
      <c r="C1714" t="str">
        <f>CSV!O1713</f>
        <v/>
      </c>
      <c r="D1714" s="6" t="e">
        <f>CSV!P1713</f>
        <v>#VALUE!</v>
      </c>
      <c r="F1714" t="str">
        <f>CSV!K1713</f>
        <v/>
      </c>
      <c r="G1714" t="str">
        <f>CSV!L1713</f>
        <v/>
      </c>
      <c r="H1714" t="str">
        <f>IFERROR(VLOOKUP(G1714,Sheet3!B:C,2,0),"")</f>
        <v/>
      </c>
      <c r="I1714">
        <v>8</v>
      </c>
      <c r="K1714" t="e">
        <f>VLOOKUP(G1714,Sheet3!B:E,4,0)</f>
        <v>#N/A</v>
      </c>
      <c r="O1714" s="9" t="e">
        <f t="shared" si="26"/>
        <v>#N/A</v>
      </c>
      <c r="P1714" s="10" t="e">
        <f>VLOOKUP(C1714,DE_PARA!H:I,2,0)</f>
        <v>#N/A</v>
      </c>
      <c r="Q1714" s="10" t="e">
        <f>VLOOKUP(F1714,'BASE CONTATOS'!C:D,2,0)</f>
        <v>#N/A</v>
      </c>
    </row>
    <row r="1715" spans="2:17" x14ac:dyDescent="0.3">
      <c r="B1715" t="str">
        <f>CSV!M1714</f>
        <v/>
      </c>
      <c r="C1715" t="str">
        <f>CSV!O1714</f>
        <v/>
      </c>
      <c r="D1715" s="6" t="e">
        <f>CSV!P1714</f>
        <v>#VALUE!</v>
      </c>
      <c r="F1715" t="str">
        <f>CSV!K1714</f>
        <v/>
      </c>
      <c r="G1715" t="str">
        <f>CSV!L1714</f>
        <v/>
      </c>
      <c r="H1715" t="str">
        <f>IFERROR(VLOOKUP(G1715,Sheet3!B:C,2,0),"")</f>
        <v/>
      </c>
      <c r="I1715">
        <v>10</v>
      </c>
      <c r="K1715" t="e">
        <f>VLOOKUP(G1715,Sheet3!B:E,4,0)</f>
        <v>#N/A</v>
      </c>
      <c r="O1715" s="9" t="e">
        <f t="shared" si="26"/>
        <v>#N/A</v>
      </c>
      <c r="P1715" s="10" t="e">
        <f>VLOOKUP(C1715,DE_PARA!H:I,2,0)</f>
        <v>#N/A</v>
      </c>
      <c r="Q1715" s="10" t="e">
        <f>VLOOKUP(F1715,'BASE CONTATOS'!C:D,2,0)</f>
        <v>#N/A</v>
      </c>
    </row>
    <row r="1716" spans="2:17" x14ac:dyDescent="0.3">
      <c r="B1716" t="str">
        <f>CSV!M1715</f>
        <v/>
      </c>
      <c r="C1716" t="str">
        <f>CSV!O1715</f>
        <v/>
      </c>
      <c r="D1716" s="6" t="e">
        <f>CSV!P1715</f>
        <v>#VALUE!</v>
      </c>
      <c r="F1716" t="str">
        <f>CSV!K1715</f>
        <v/>
      </c>
      <c r="G1716" t="str">
        <f>CSV!L1715</f>
        <v/>
      </c>
      <c r="H1716" t="str">
        <f>IFERROR(VLOOKUP(G1716,Sheet3!B:C,2,0),"")</f>
        <v/>
      </c>
      <c r="I1716">
        <v>2</v>
      </c>
      <c r="K1716" t="e">
        <f>VLOOKUP(G1716,Sheet3!B:E,4,0)</f>
        <v>#N/A</v>
      </c>
      <c r="O1716" s="9" t="e">
        <f t="shared" si="26"/>
        <v>#N/A</v>
      </c>
      <c r="P1716" s="10" t="e">
        <f>VLOOKUP(C1716,DE_PARA!H:I,2,0)</f>
        <v>#N/A</v>
      </c>
      <c r="Q1716" s="10" t="e">
        <f>VLOOKUP(F1716,'BASE CONTATOS'!C:D,2,0)</f>
        <v>#N/A</v>
      </c>
    </row>
    <row r="1717" spans="2:17" x14ac:dyDescent="0.3">
      <c r="B1717" t="str">
        <f>CSV!M1716</f>
        <v/>
      </c>
      <c r="C1717" t="str">
        <f>CSV!O1716</f>
        <v/>
      </c>
      <c r="D1717" s="6" t="e">
        <f>CSV!P1716</f>
        <v>#VALUE!</v>
      </c>
      <c r="F1717" t="str">
        <f>CSV!K1716</f>
        <v/>
      </c>
      <c r="G1717" t="str">
        <f>CSV!L1716</f>
        <v/>
      </c>
      <c r="H1717" t="str">
        <f>IFERROR(VLOOKUP(G1717,Sheet3!B:C,2,0),"")</f>
        <v/>
      </c>
      <c r="I1717">
        <v>8</v>
      </c>
      <c r="K1717" t="e">
        <f>VLOOKUP(G1717,Sheet3!B:E,4,0)</f>
        <v>#N/A</v>
      </c>
      <c r="O1717" s="9" t="e">
        <f t="shared" si="26"/>
        <v>#N/A</v>
      </c>
      <c r="P1717" s="10" t="e">
        <f>VLOOKUP(C1717,DE_PARA!H:I,2,0)</f>
        <v>#N/A</v>
      </c>
      <c r="Q1717" s="10" t="e">
        <f>VLOOKUP(F1717,'BASE CONTATOS'!C:D,2,0)</f>
        <v>#N/A</v>
      </c>
    </row>
    <row r="1718" spans="2:17" x14ac:dyDescent="0.3">
      <c r="B1718" t="str">
        <f>CSV!M1717</f>
        <v/>
      </c>
      <c r="C1718" t="str">
        <f>CSV!O1717</f>
        <v/>
      </c>
      <c r="D1718" s="6" t="e">
        <f>CSV!P1717</f>
        <v>#VALUE!</v>
      </c>
      <c r="F1718" t="str">
        <f>CSV!K1717</f>
        <v/>
      </c>
      <c r="G1718" t="str">
        <f>CSV!L1717</f>
        <v/>
      </c>
      <c r="H1718" t="str">
        <f>IFERROR(VLOOKUP(G1718,Sheet3!B:C,2,0),"")</f>
        <v/>
      </c>
      <c r="I1718">
        <v>1</v>
      </c>
      <c r="K1718" t="e">
        <f>VLOOKUP(G1718,Sheet3!B:E,4,0)</f>
        <v>#N/A</v>
      </c>
      <c r="O1718" s="9" t="e">
        <f t="shared" si="26"/>
        <v>#N/A</v>
      </c>
      <c r="P1718" s="10" t="e">
        <f>VLOOKUP(C1718,DE_PARA!H:I,2,0)</f>
        <v>#N/A</v>
      </c>
      <c r="Q1718" s="10" t="e">
        <f>VLOOKUP(F1718,'BASE CONTATOS'!C:D,2,0)</f>
        <v>#N/A</v>
      </c>
    </row>
    <row r="1719" spans="2:17" x14ac:dyDescent="0.3">
      <c r="B1719" t="str">
        <f>CSV!M1718</f>
        <v/>
      </c>
      <c r="C1719" t="str">
        <f>CSV!O1718</f>
        <v/>
      </c>
      <c r="D1719" s="6" t="e">
        <f>CSV!P1718</f>
        <v>#VALUE!</v>
      </c>
      <c r="F1719" t="str">
        <f>CSV!K1718</f>
        <v/>
      </c>
      <c r="G1719" t="str">
        <f>CSV!L1718</f>
        <v/>
      </c>
      <c r="H1719" t="str">
        <f>IFERROR(VLOOKUP(G1719,Sheet3!B:C,2,0),"")</f>
        <v/>
      </c>
      <c r="I1719">
        <v>7</v>
      </c>
      <c r="K1719" t="e">
        <f>VLOOKUP(G1719,Sheet3!B:E,4,0)</f>
        <v>#N/A</v>
      </c>
      <c r="O1719" s="9" t="e">
        <f t="shared" si="26"/>
        <v>#N/A</v>
      </c>
      <c r="P1719" s="10" t="e">
        <f>VLOOKUP(C1719,DE_PARA!H:I,2,0)</f>
        <v>#N/A</v>
      </c>
      <c r="Q1719" s="10" t="e">
        <f>VLOOKUP(F1719,'BASE CONTATOS'!C:D,2,0)</f>
        <v>#N/A</v>
      </c>
    </row>
    <row r="1720" spans="2:17" x14ac:dyDescent="0.3">
      <c r="B1720" t="str">
        <f>CSV!M1719</f>
        <v/>
      </c>
      <c r="C1720" t="str">
        <f>CSV!O1719</f>
        <v/>
      </c>
      <c r="D1720" s="6" t="e">
        <f>CSV!P1719</f>
        <v>#VALUE!</v>
      </c>
      <c r="F1720" t="str">
        <f>CSV!K1719</f>
        <v/>
      </c>
      <c r="G1720" t="str">
        <f>CSV!L1719</f>
        <v/>
      </c>
      <c r="H1720" t="str">
        <f>IFERROR(VLOOKUP(G1720,Sheet3!B:C,2,0),"")</f>
        <v/>
      </c>
      <c r="I1720">
        <v>5</v>
      </c>
      <c r="K1720" t="e">
        <f>VLOOKUP(G1720,Sheet3!B:E,4,0)</f>
        <v>#N/A</v>
      </c>
      <c r="O1720" s="9" t="e">
        <f t="shared" si="26"/>
        <v>#N/A</v>
      </c>
      <c r="P1720" s="10" t="e">
        <f>VLOOKUP(C1720,DE_PARA!H:I,2,0)</f>
        <v>#N/A</v>
      </c>
      <c r="Q1720" s="10" t="e">
        <f>VLOOKUP(F1720,'BASE CONTATOS'!C:D,2,0)</f>
        <v>#N/A</v>
      </c>
    </row>
    <row r="1721" spans="2:17" x14ac:dyDescent="0.3">
      <c r="B1721" t="str">
        <f>CSV!M1720</f>
        <v/>
      </c>
      <c r="C1721" t="str">
        <f>CSV!O1720</f>
        <v/>
      </c>
      <c r="D1721" s="6" t="e">
        <f>CSV!P1720</f>
        <v>#VALUE!</v>
      </c>
      <c r="F1721" t="str">
        <f>CSV!K1720</f>
        <v/>
      </c>
      <c r="G1721" t="str">
        <f>CSV!L1720</f>
        <v/>
      </c>
      <c r="H1721" t="str">
        <f>IFERROR(VLOOKUP(G1721,Sheet3!B:C,2,0),"")</f>
        <v/>
      </c>
      <c r="I1721">
        <v>9</v>
      </c>
      <c r="K1721" t="e">
        <f>VLOOKUP(G1721,Sheet3!B:E,4,0)</f>
        <v>#N/A</v>
      </c>
      <c r="O1721" s="9" t="e">
        <f t="shared" si="26"/>
        <v>#N/A</v>
      </c>
      <c r="P1721" s="10" t="e">
        <f>VLOOKUP(C1721,DE_PARA!H:I,2,0)</f>
        <v>#N/A</v>
      </c>
      <c r="Q1721" s="10" t="e">
        <f>VLOOKUP(F1721,'BASE CONTATOS'!C:D,2,0)</f>
        <v>#N/A</v>
      </c>
    </row>
    <row r="1722" spans="2:17" x14ac:dyDescent="0.3">
      <c r="B1722" t="str">
        <f>CSV!M1721</f>
        <v/>
      </c>
      <c r="C1722" t="str">
        <f>CSV!O1721</f>
        <v/>
      </c>
      <c r="D1722" s="6" t="e">
        <f>CSV!P1721</f>
        <v>#VALUE!</v>
      </c>
      <c r="F1722" t="str">
        <f>CSV!K1721</f>
        <v/>
      </c>
      <c r="G1722" t="str">
        <f>CSV!L1721</f>
        <v/>
      </c>
      <c r="H1722" t="str">
        <f>IFERROR(VLOOKUP(G1722,Sheet3!B:C,2,0),"")</f>
        <v/>
      </c>
      <c r="I1722">
        <v>6</v>
      </c>
      <c r="K1722" t="e">
        <f>VLOOKUP(G1722,Sheet3!B:E,4,0)</f>
        <v>#N/A</v>
      </c>
      <c r="O1722" s="9" t="e">
        <f t="shared" si="26"/>
        <v>#N/A</v>
      </c>
      <c r="P1722" s="10" t="e">
        <f>VLOOKUP(C1722,DE_PARA!H:I,2,0)</f>
        <v>#N/A</v>
      </c>
      <c r="Q1722" s="10" t="e">
        <f>VLOOKUP(F1722,'BASE CONTATOS'!C:D,2,0)</f>
        <v>#N/A</v>
      </c>
    </row>
    <row r="1723" spans="2:17" x14ac:dyDescent="0.3">
      <c r="B1723" t="str">
        <f>CSV!M1722</f>
        <v/>
      </c>
      <c r="C1723" t="str">
        <f>CSV!O1722</f>
        <v/>
      </c>
      <c r="D1723" s="6" t="e">
        <f>CSV!P1722</f>
        <v>#VALUE!</v>
      </c>
      <c r="F1723" t="str">
        <f>CSV!K1722</f>
        <v/>
      </c>
      <c r="G1723" t="str">
        <f>CSV!L1722</f>
        <v/>
      </c>
      <c r="H1723" t="str">
        <f>IFERROR(VLOOKUP(G1723,Sheet3!B:C,2,0),"")</f>
        <v/>
      </c>
      <c r="I1723">
        <v>8</v>
      </c>
      <c r="K1723" t="e">
        <f>VLOOKUP(G1723,Sheet3!B:E,4,0)</f>
        <v>#N/A</v>
      </c>
      <c r="O1723" s="9" t="e">
        <f t="shared" si="26"/>
        <v>#N/A</v>
      </c>
      <c r="P1723" s="10" t="e">
        <f>VLOOKUP(C1723,DE_PARA!H:I,2,0)</f>
        <v>#N/A</v>
      </c>
      <c r="Q1723" s="10" t="e">
        <f>VLOOKUP(F1723,'BASE CONTATOS'!C:D,2,0)</f>
        <v>#N/A</v>
      </c>
    </row>
    <row r="1724" spans="2:17" x14ac:dyDescent="0.3">
      <c r="B1724" t="str">
        <f>CSV!M1723</f>
        <v/>
      </c>
      <c r="C1724" t="str">
        <f>CSV!O1723</f>
        <v/>
      </c>
      <c r="D1724" s="6" t="e">
        <f>CSV!P1723</f>
        <v>#VALUE!</v>
      </c>
      <c r="F1724" t="str">
        <f>CSV!K1723</f>
        <v/>
      </c>
      <c r="G1724" t="str">
        <f>CSV!L1723</f>
        <v/>
      </c>
      <c r="H1724" t="str">
        <f>IFERROR(VLOOKUP(G1724,Sheet3!B:C,2,0),"")</f>
        <v/>
      </c>
      <c r="I1724">
        <v>1</v>
      </c>
      <c r="K1724" t="e">
        <f>VLOOKUP(G1724,Sheet3!B:E,4,0)</f>
        <v>#N/A</v>
      </c>
      <c r="O1724" s="9" t="e">
        <f t="shared" si="26"/>
        <v>#N/A</v>
      </c>
      <c r="P1724" s="10" t="e">
        <f>VLOOKUP(C1724,DE_PARA!H:I,2,0)</f>
        <v>#N/A</v>
      </c>
      <c r="Q1724" s="10" t="e">
        <f>VLOOKUP(F1724,'BASE CONTATOS'!C:D,2,0)</f>
        <v>#N/A</v>
      </c>
    </row>
    <row r="1725" spans="2:17" x14ac:dyDescent="0.3">
      <c r="B1725" t="str">
        <f>CSV!M1724</f>
        <v/>
      </c>
      <c r="C1725" t="str">
        <f>CSV!O1724</f>
        <v/>
      </c>
      <c r="D1725" s="6" t="e">
        <f>CSV!P1724</f>
        <v>#VALUE!</v>
      </c>
      <c r="F1725" t="str">
        <f>CSV!K1724</f>
        <v/>
      </c>
      <c r="G1725" t="str">
        <f>CSV!L1724</f>
        <v/>
      </c>
      <c r="H1725" t="str">
        <f>IFERROR(VLOOKUP(G1725,Sheet3!B:C,2,0),"")</f>
        <v/>
      </c>
      <c r="I1725">
        <v>5</v>
      </c>
      <c r="K1725" t="e">
        <f>VLOOKUP(G1725,Sheet3!B:E,4,0)</f>
        <v>#N/A</v>
      </c>
      <c r="O1725" s="9" t="e">
        <f t="shared" si="26"/>
        <v>#N/A</v>
      </c>
      <c r="P1725" s="10" t="e">
        <f>VLOOKUP(C1725,DE_PARA!H:I,2,0)</f>
        <v>#N/A</v>
      </c>
      <c r="Q1725" s="10" t="e">
        <f>VLOOKUP(F1725,'BASE CONTATOS'!C:D,2,0)</f>
        <v>#N/A</v>
      </c>
    </row>
    <row r="1726" spans="2:17" x14ac:dyDescent="0.3">
      <c r="B1726" t="str">
        <f>CSV!M1725</f>
        <v/>
      </c>
      <c r="C1726" t="str">
        <f>CSV!O1725</f>
        <v/>
      </c>
      <c r="D1726" s="6" t="e">
        <f>CSV!P1725</f>
        <v>#VALUE!</v>
      </c>
      <c r="F1726" t="str">
        <f>CSV!K1725</f>
        <v/>
      </c>
      <c r="G1726" t="str">
        <f>CSV!L1725</f>
        <v/>
      </c>
      <c r="H1726" t="str">
        <f>IFERROR(VLOOKUP(G1726,Sheet3!B:C,2,0),"")</f>
        <v/>
      </c>
      <c r="I1726">
        <v>1</v>
      </c>
      <c r="K1726" t="e">
        <f>VLOOKUP(G1726,Sheet3!B:E,4,0)</f>
        <v>#N/A</v>
      </c>
      <c r="O1726" s="9" t="e">
        <f t="shared" si="26"/>
        <v>#N/A</v>
      </c>
      <c r="P1726" s="10" t="e">
        <f>VLOOKUP(C1726,DE_PARA!H:I,2,0)</f>
        <v>#N/A</v>
      </c>
      <c r="Q1726" s="10" t="e">
        <f>VLOOKUP(F1726,'BASE CONTATOS'!C:D,2,0)</f>
        <v>#N/A</v>
      </c>
    </row>
    <row r="1727" spans="2:17" x14ac:dyDescent="0.3">
      <c r="B1727" t="str">
        <f>CSV!M1726</f>
        <v/>
      </c>
      <c r="C1727" t="str">
        <f>CSV!O1726</f>
        <v/>
      </c>
      <c r="D1727" s="6" t="e">
        <f>CSV!P1726</f>
        <v>#VALUE!</v>
      </c>
      <c r="F1727" t="str">
        <f>CSV!K1726</f>
        <v/>
      </c>
      <c r="G1727" t="str">
        <f>CSV!L1726</f>
        <v/>
      </c>
      <c r="H1727" t="str">
        <f>IFERROR(VLOOKUP(G1727,Sheet3!B:C,2,0),"")</f>
        <v/>
      </c>
      <c r="I1727">
        <v>6</v>
      </c>
      <c r="K1727" t="e">
        <f>VLOOKUP(G1727,Sheet3!B:E,4,0)</f>
        <v>#N/A</v>
      </c>
      <c r="O1727" s="9" t="e">
        <f t="shared" si="26"/>
        <v>#N/A</v>
      </c>
      <c r="P1727" s="10" t="e">
        <f>VLOOKUP(C1727,DE_PARA!H:I,2,0)</f>
        <v>#N/A</v>
      </c>
      <c r="Q1727" s="10" t="e">
        <f>VLOOKUP(F1727,'BASE CONTATOS'!C:D,2,0)</f>
        <v>#N/A</v>
      </c>
    </row>
    <row r="1728" spans="2:17" x14ac:dyDescent="0.3">
      <c r="B1728" t="str">
        <f>CSV!M1727</f>
        <v/>
      </c>
      <c r="C1728" t="str">
        <f>CSV!O1727</f>
        <v/>
      </c>
      <c r="D1728" s="6" t="e">
        <f>CSV!P1727</f>
        <v>#VALUE!</v>
      </c>
      <c r="F1728" t="str">
        <f>CSV!K1727</f>
        <v/>
      </c>
      <c r="G1728" t="str">
        <f>CSV!L1727</f>
        <v/>
      </c>
      <c r="H1728" t="str">
        <f>IFERROR(VLOOKUP(G1728,Sheet3!B:C,2,0),"")</f>
        <v/>
      </c>
      <c r="I1728">
        <v>10</v>
      </c>
      <c r="K1728" t="e">
        <f>VLOOKUP(G1728,Sheet3!B:E,4,0)</f>
        <v>#N/A</v>
      </c>
      <c r="O1728" s="9" t="e">
        <f t="shared" si="26"/>
        <v>#N/A</v>
      </c>
      <c r="P1728" s="10" t="e">
        <f>VLOOKUP(C1728,DE_PARA!H:I,2,0)</f>
        <v>#N/A</v>
      </c>
      <c r="Q1728" s="10" t="e">
        <f>VLOOKUP(F1728,'BASE CONTATOS'!C:D,2,0)</f>
        <v>#N/A</v>
      </c>
    </row>
    <row r="1729" spans="2:17" x14ac:dyDescent="0.3">
      <c r="B1729" t="str">
        <f>CSV!M1728</f>
        <v/>
      </c>
      <c r="C1729" t="str">
        <f>CSV!O1728</f>
        <v/>
      </c>
      <c r="D1729" s="6" t="e">
        <f>CSV!P1728</f>
        <v>#VALUE!</v>
      </c>
      <c r="F1729" t="str">
        <f>CSV!K1728</f>
        <v/>
      </c>
      <c r="G1729" t="str">
        <f>CSV!L1728</f>
        <v/>
      </c>
      <c r="H1729" t="str">
        <f>IFERROR(VLOOKUP(G1729,Sheet3!B:C,2,0),"")</f>
        <v/>
      </c>
      <c r="I1729">
        <v>2</v>
      </c>
      <c r="K1729" t="e">
        <f>VLOOKUP(G1729,Sheet3!B:E,4,0)</f>
        <v>#N/A</v>
      </c>
      <c r="O1729" s="9" t="e">
        <f t="shared" si="26"/>
        <v>#N/A</v>
      </c>
      <c r="P1729" s="10" t="e">
        <f>VLOOKUP(C1729,DE_PARA!H:I,2,0)</f>
        <v>#N/A</v>
      </c>
      <c r="Q1729" s="10" t="e">
        <f>VLOOKUP(F1729,'BASE CONTATOS'!C:D,2,0)</f>
        <v>#N/A</v>
      </c>
    </row>
    <row r="1730" spans="2:17" x14ac:dyDescent="0.3">
      <c r="B1730" t="str">
        <f>CSV!M1729</f>
        <v/>
      </c>
      <c r="C1730" t="str">
        <f>CSV!O1729</f>
        <v/>
      </c>
      <c r="D1730" s="6" t="e">
        <f>CSV!P1729</f>
        <v>#VALUE!</v>
      </c>
      <c r="F1730" t="str">
        <f>CSV!K1729</f>
        <v/>
      </c>
      <c r="G1730" t="str">
        <f>CSV!L1729</f>
        <v/>
      </c>
      <c r="H1730" t="str">
        <f>IFERROR(VLOOKUP(G1730,Sheet3!B:C,2,0),"")</f>
        <v/>
      </c>
      <c r="I1730">
        <v>2</v>
      </c>
      <c r="K1730" t="e">
        <f>VLOOKUP(G1730,Sheet3!B:E,4,0)</f>
        <v>#N/A</v>
      </c>
      <c r="O1730" s="9" t="e">
        <f t="shared" si="26"/>
        <v>#N/A</v>
      </c>
      <c r="P1730" s="10" t="e">
        <f>VLOOKUP(C1730,DE_PARA!H:I,2,0)</f>
        <v>#N/A</v>
      </c>
      <c r="Q1730" s="10" t="e">
        <f>VLOOKUP(F1730,'BASE CONTATOS'!C:D,2,0)</f>
        <v>#N/A</v>
      </c>
    </row>
    <row r="1731" spans="2:17" x14ac:dyDescent="0.3">
      <c r="B1731" t="str">
        <f>CSV!M1730</f>
        <v/>
      </c>
      <c r="C1731" t="str">
        <f>CSV!O1730</f>
        <v/>
      </c>
      <c r="D1731" s="6" t="e">
        <f>CSV!P1730</f>
        <v>#VALUE!</v>
      </c>
      <c r="F1731" t="str">
        <f>CSV!K1730</f>
        <v/>
      </c>
      <c r="G1731" t="str">
        <f>CSV!L1730</f>
        <v/>
      </c>
      <c r="H1731" t="str">
        <f>IFERROR(VLOOKUP(G1731,Sheet3!B:C,2,0),"")</f>
        <v/>
      </c>
      <c r="I1731">
        <v>5</v>
      </c>
      <c r="K1731" t="e">
        <f>VLOOKUP(G1731,Sheet3!B:E,4,0)</f>
        <v>#N/A</v>
      </c>
      <c r="O1731" s="9" t="e">
        <f t="shared" ref="O1731:O1794" si="27">IF(K1731&gt;0,K1731,"PENDENTE")</f>
        <v>#N/A</v>
      </c>
      <c r="P1731" s="10" t="e">
        <f>VLOOKUP(C1731,DE_PARA!H:I,2,0)</f>
        <v>#N/A</v>
      </c>
      <c r="Q1731" s="10" t="e">
        <f>VLOOKUP(F1731,'BASE CONTATOS'!C:D,2,0)</f>
        <v>#N/A</v>
      </c>
    </row>
    <row r="1732" spans="2:17" x14ac:dyDescent="0.3">
      <c r="B1732" t="str">
        <f>CSV!M1731</f>
        <v/>
      </c>
      <c r="C1732" t="str">
        <f>CSV!O1731</f>
        <v/>
      </c>
      <c r="D1732" s="6" t="e">
        <f>CSV!P1731</f>
        <v>#VALUE!</v>
      </c>
      <c r="F1732" t="str">
        <f>CSV!K1731</f>
        <v/>
      </c>
      <c r="G1732" t="str">
        <f>CSV!L1731</f>
        <v/>
      </c>
      <c r="H1732" t="str">
        <f>IFERROR(VLOOKUP(G1732,Sheet3!B:C,2,0),"")</f>
        <v/>
      </c>
      <c r="I1732">
        <v>4</v>
      </c>
      <c r="K1732" t="e">
        <f>VLOOKUP(G1732,Sheet3!B:E,4,0)</f>
        <v>#N/A</v>
      </c>
      <c r="O1732" s="9" t="e">
        <f t="shared" si="27"/>
        <v>#N/A</v>
      </c>
      <c r="P1732" s="10" t="e">
        <f>VLOOKUP(C1732,DE_PARA!H:I,2,0)</f>
        <v>#N/A</v>
      </c>
      <c r="Q1732" s="10" t="e">
        <f>VLOOKUP(F1732,'BASE CONTATOS'!C:D,2,0)</f>
        <v>#N/A</v>
      </c>
    </row>
    <row r="1733" spans="2:17" x14ac:dyDescent="0.3">
      <c r="B1733" t="str">
        <f>CSV!M1732</f>
        <v/>
      </c>
      <c r="C1733" t="str">
        <f>CSV!O1732</f>
        <v/>
      </c>
      <c r="D1733" s="6" t="e">
        <f>CSV!P1732</f>
        <v>#VALUE!</v>
      </c>
      <c r="F1733" t="str">
        <f>CSV!K1732</f>
        <v/>
      </c>
      <c r="G1733" t="str">
        <f>CSV!L1732</f>
        <v/>
      </c>
      <c r="H1733" t="str">
        <f>IFERROR(VLOOKUP(G1733,Sheet3!B:C,2,0),"")</f>
        <v/>
      </c>
      <c r="I1733">
        <v>2</v>
      </c>
      <c r="K1733" t="e">
        <f>VLOOKUP(G1733,Sheet3!B:E,4,0)</f>
        <v>#N/A</v>
      </c>
      <c r="O1733" s="9" t="e">
        <f t="shared" si="27"/>
        <v>#N/A</v>
      </c>
      <c r="P1733" s="10" t="e">
        <f>VLOOKUP(C1733,DE_PARA!H:I,2,0)</f>
        <v>#N/A</v>
      </c>
      <c r="Q1733" s="10" t="e">
        <f>VLOOKUP(F1733,'BASE CONTATOS'!C:D,2,0)</f>
        <v>#N/A</v>
      </c>
    </row>
    <row r="1734" spans="2:17" x14ac:dyDescent="0.3">
      <c r="B1734" t="str">
        <f>CSV!M1733</f>
        <v/>
      </c>
      <c r="C1734" t="str">
        <f>CSV!O1733</f>
        <v/>
      </c>
      <c r="D1734" s="6" t="e">
        <f>CSV!P1733</f>
        <v>#VALUE!</v>
      </c>
      <c r="F1734" t="str">
        <f>CSV!K1733</f>
        <v/>
      </c>
      <c r="G1734" t="str">
        <f>CSV!L1733</f>
        <v/>
      </c>
      <c r="H1734" t="str">
        <f>IFERROR(VLOOKUP(G1734,Sheet3!B:C,2,0),"")</f>
        <v/>
      </c>
      <c r="I1734">
        <v>1</v>
      </c>
      <c r="K1734" t="e">
        <f>VLOOKUP(G1734,Sheet3!B:E,4,0)</f>
        <v>#N/A</v>
      </c>
      <c r="O1734" s="9" t="e">
        <f t="shared" si="27"/>
        <v>#N/A</v>
      </c>
      <c r="P1734" s="10" t="e">
        <f>VLOOKUP(C1734,DE_PARA!H:I,2,0)</f>
        <v>#N/A</v>
      </c>
      <c r="Q1734" s="10" t="e">
        <f>VLOOKUP(F1734,'BASE CONTATOS'!C:D,2,0)</f>
        <v>#N/A</v>
      </c>
    </row>
    <row r="1735" spans="2:17" x14ac:dyDescent="0.3">
      <c r="B1735" t="str">
        <f>CSV!M1734</f>
        <v/>
      </c>
      <c r="C1735" t="str">
        <f>CSV!O1734</f>
        <v/>
      </c>
      <c r="D1735" s="6" t="e">
        <f>CSV!P1734</f>
        <v>#VALUE!</v>
      </c>
      <c r="F1735" t="str">
        <f>CSV!K1734</f>
        <v/>
      </c>
      <c r="G1735" t="str">
        <f>CSV!L1734</f>
        <v/>
      </c>
      <c r="H1735" t="str">
        <f>IFERROR(VLOOKUP(G1735,Sheet3!B:C,2,0),"")</f>
        <v/>
      </c>
      <c r="I1735">
        <v>6</v>
      </c>
      <c r="K1735" t="e">
        <f>VLOOKUP(G1735,Sheet3!B:E,4,0)</f>
        <v>#N/A</v>
      </c>
      <c r="O1735" s="9" t="e">
        <f t="shared" si="27"/>
        <v>#N/A</v>
      </c>
      <c r="P1735" s="10" t="e">
        <f>VLOOKUP(C1735,DE_PARA!H:I,2,0)</f>
        <v>#N/A</v>
      </c>
      <c r="Q1735" s="10" t="e">
        <f>VLOOKUP(F1735,'BASE CONTATOS'!C:D,2,0)</f>
        <v>#N/A</v>
      </c>
    </row>
    <row r="1736" spans="2:17" x14ac:dyDescent="0.3">
      <c r="B1736" t="str">
        <f>CSV!M1735</f>
        <v/>
      </c>
      <c r="C1736" t="str">
        <f>CSV!O1735</f>
        <v/>
      </c>
      <c r="D1736" s="6" t="e">
        <f>CSV!P1735</f>
        <v>#VALUE!</v>
      </c>
      <c r="F1736" t="str">
        <f>CSV!K1735</f>
        <v/>
      </c>
      <c r="G1736" t="str">
        <f>CSV!L1735</f>
        <v/>
      </c>
      <c r="H1736" t="str">
        <f>IFERROR(VLOOKUP(G1736,Sheet3!B:C,2,0),"")</f>
        <v/>
      </c>
      <c r="I1736">
        <v>3</v>
      </c>
      <c r="K1736" t="e">
        <f>VLOOKUP(G1736,Sheet3!B:E,4,0)</f>
        <v>#N/A</v>
      </c>
      <c r="O1736" s="9" t="e">
        <f t="shared" si="27"/>
        <v>#N/A</v>
      </c>
      <c r="P1736" s="10" t="e">
        <f>VLOOKUP(C1736,DE_PARA!H:I,2,0)</f>
        <v>#N/A</v>
      </c>
      <c r="Q1736" s="10" t="e">
        <f>VLOOKUP(F1736,'BASE CONTATOS'!C:D,2,0)</f>
        <v>#N/A</v>
      </c>
    </row>
    <row r="1737" spans="2:17" x14ac:dyDescent="0.3">
      <c r="B1737" t="str">
        <f>CSV!M1736</f>
        <v/>
      </c>
      <c r="C1737" t="str">
        <f>CSV!O1736</f>
        <v/>
      </c>
      <c r="D1737" s="6" t="e">
        <f>CSV!P1736</f>
        <v>#VALUE!</v>
      </c>
      <c r="F1737" t="str">
        <f>CSV!K1736</f>
        <v/>
      </c>
      <c r="G1737" t="str">
        <f>CSV!L1736</f>
        <v/>
      </c>
      <c r="H1737" t="str">
        <f>IFERROR(VLOOKUP(G1737,Sheet3!B:C,2,0),"")</f>
        <v/>
      </c>
      <c r="I1737">
        <v>7</v>
      </c>
      <c r="K1737" t="e">
        <f>VLOOKUP(G1737,Sheet3!B:E,4,0)</f>
        <v>#N/A</v>
      </c>
      <c r="O1737" s="9" t="e">
        <f t="shared" si="27"/>
        <v>#N/A</v>
      </c>
      <c r="P1737" s="10" t="e">
        <f>VLOOKUP(C1737,DE_PARA!H:I,2,0)</f>
        <v>#N/A</v>
      </c>
      <c r="Q1737" s="10" t="e">
        <f>VLOOKUP(F1737,'BASE CONTATOS'!C:D,2,0)</f>
        <v>#N/A</v>
      </c>
    </row>
    <row r="1738" spans="2:17" x14ac:dyDescent="0.3">
      <c r="B1738" t="str">
        <f>CSV!M1737</f>
        <v/>
      </c>
      <c r="C1738" t="str">
        <f>CSV!O1737</f>
        <v/>
      </c>
      <c r="D1738" s="6" t="e">
        <f>CSV!P1737</f>
        <v>#VALUE!</v>
      </c>
      <c r="F1738" t="str">
        <f>CSV!K1737</f>
        <v/>
      </c>
      <c r="G1738" t="str">
        <f>CSV!L1737</f>
        <v/>
      </c>
      <c r="H1738" t="str">
        <f>IFERROR(VLOOKUP(G1738,Sheet3!B:C,2,0),"")</f>
        <v/>
      </c>
      <c r="I1738">
        <v>9</v>
      </c>
      <c r="K1738" t="e">
        <f>VLOOKUP(G1738,Sheet3!B:E,4,0)</f>
        <v>#N/A</v>
      </c>
      <c r="O1738" s="9" t="e">
        <f t="shared" si="27"/>
        <v>#N/A</v>
      </c>
      <c r="P1738" s="10" t="e">
        <f>VLOOKUP(C1738,DE_PARA!H:I,2,0)</f>
        <v>#N/A</v>
      </c>
      <c r="Q1738" s="10" t="e">
        <f>VLOOKUP(F1738,'BASE CONTATOS'!C:D,2,0)</f>
        <v>#N/A</v>
      </c>
    </row>
    <row r="1739" spans="2:17" x14ac:dyDescent="0.3">
      <c r="B1739" t="str">
        <f>CSV!M1738</f>
        <v/>
      </c>
      <c r="C1739" t="str">
        <f>CSV!O1738</f>
        <v/>
      </c>
      <c r="D1739" s="6" t="e">
        <f>CSV!P1738</f>
        <v>#VALUE!</v>
      </c>
      <c r="F1739" t="str">
        <f>CSV!K1738</f>
        <v/>
      </c>
      <c r="G1739" t="str">
        <f>CSV!L1738</f>
        <v/>
      </c>
      <c r="H1739" t="str">
        <f>IFERROR(VLOOKUP(G1739,Sheet3!B:C,2,0),"")</f>
        <v/>
      </c>
      <c r="I1739">
        <v>4</v>
      </c>
      <c r="K1739" t="e">
        <f>VLOOKUP(G1739,Sheet3!B:E,4,0)</f>
        <v>#N/A</v>
      </c>
      <c r="O1739" s="9" t="e">
        <f t="shared" si="27"/>
        <v>#N/A</v>
      </c>
      <c r="P1739" s="10" t="e">
        <f>VLOOKUP(C1739,DE_PARA!H:I,2,0)</f>
        <v>#N/A</v>
      </c>
      <c r="Q1739" s="10" t="e">
        <f>VLOOKUP(F1739,'BASE CONTATOS'!C:D,2,0)</f>
        <v>#N/A</v>
      </c>
    </row>
    <row r="1740" spans="2:17" x14ac:dyDescent="0.3">
      <c r="B1740" t="str">
        <f>CSV!M1739</f>
        <v/>
      </c>
      <c r="C1740" t="str">
        <f>CSV!O1739</f>
        <v/>
      </c>
      <c r="D1740" s="6" t="e">
        <f>CSV!P1739</f>
        <v>#VALUE!</v>
      </c>
      <c r="F1740" t="str">
        <f>CSV!K1739</f>
        <v/>
      </c>
      <c r="G1740" t="str">
        <f>CSV!L1739</f>
        <v/>
      </c>
      <c r="H1740" t="str">
        <f>IFERROR(VLOOKUP(G1740,Sheet3!B:C,2,0),"")</f>
        <v/>
      </c>
      <c r="I1740">
        <v>2</v>
      </c>
      <c r="K1740" t="e">
        <f>VLOOKUP(G1740,Sheet3!B:E,4,0)</f>
        <v>#N/A</v>
      </c>
      <c r="O1740" s="9" t="e">
        <f t="shared" si="27"/>
        <v>#N/A</v>
      </c>
      <c r="P1740" s="10" t="e">
        <f>VLOOKUP(C1740,DE_PARA!H:I,2,0)</f>
        <v>#N/A</v>
      </c>
      <c r="Q1740" s="10" t="e">
        <f>VLOOKUP(F1740,'BASE CONTATOS'!C:D,2,0)</f>
        <v>#N/A</v>
      </c>
    </row>
    <row r="1741" spans="2:17" x14ac:dyDescent="0.3">
      <c r="B1741" t="str">
        <f>CSV!M1740</f>
        <v/>
      </c>
      <c r="C1741" t="str">
        <f>CSV!O1740</f>
        <v/>
      </c>
      <c r="D1741" s="6" t="e">
        <f>CSV!P1740</f>
        <v>#VALUE!</v>
      </c>
      <c r="F1741" t="str">
        <f>CSV!K1740</f>
        <v/>
      </c>
      <c r="G1741" t="str">
        <f>CSV!L1740</f>
        <v/>
      </c>
      <c r="H1741" t="str">
        <f>IFERROR(VLOOKUP(G1741,Sheet3!B:C,2,0),"")</f>
        <v/>
      </c>
      <c r="I1741">
        <v>10</v>
      </c>
      <c r="K1741" t="e">
        <f>VLOOKUP(G1741,Sheet3!B:E,4,0)</f>
        <v>#N/A</v>
      </c>
      <c r="O1741" s="9" t="e">
        <f t="shared" si="27"/>
        <v>#N/A</v>
      </c>
      <c r="P1741" s="10" t="e">
        <f>VLOOKUP(C1741,DE_PARA!H:I,2,0)</f>
        <v>#N/A</v>
      </c>
      <c r="Q1741" s="10" t="e">
        <f>VLOOKUP(F1741,'BASE CONTATOS'!C:D,2,0)</f>
        <v>#N/A</v>
      </c>
    </row>
    <row r="1742" spans="2:17" x14ac:dyDescent="0.3">
      <c r="B1742" t="str">
        <f>CSV!M1741</f>
        <v/>
      </c>
      <c r="C1742" t="str">
        <f>CSV!O1741</f>
        <v/>
      </c>
      <c r="D1742" s="6" t="e">
        <f>CSV!P1741</f>
        <v>#VALUE!</v>
      </c>
      <c r="F1742" t="str">
        <f>CSV!K1741</f>
        <v/>
      </c>
      <c r="G1742" t="str">
        <f>CSV!L1741</f>
        <v/>
      </c>
      <c r="H1742" t="str">
        <f>IFERROR(VLOOKUP(G1742,Sheet3!B:C,2,0),"")</f>
        <v/>
      </c>
      <c r="I1742">
        <v>9</v>
      </c>
      <c r="K1742" t="e">
        <f>VLOOKUP(G1742,Sheet3!B:E,4,0)</f>
        <v>#N/A</v>
      </c>
      <c r="O1742" s="9" t="e">
        <f t="shared" si="27"/>
        <v>#N/A</v>
      </c>
      <c r="P1742" s="10" t="e">
        <f>VLOOKUP(C1742,DE_PARA!H:I,2,0)</f>
        <v>#N/A</v>
      </c>
      <c r="Q1742" s="10" t="e">
        <f>VLOOKUP(F1742,'BASE CONTATOS'!C:D,2,0)</f>
        <v>#N/A</v>
      </c>
    </row>
    <row r="1743" spans="2:17" x14ac:dyDescent="0.3">
      <c r="B1743" t="str">
        <f>CSV!M1742</f>
        <v/>
      </c>
      <c r="C1743" t="str">
        <f>CSV!O1742</f>
        <v/>
      </c>
      <c r="D1743" s="6" t="e">
        <f>CSV!P1742</f>
        <v>#VALUE!</v>
      </c>
      <c r="F1743" t="str">
        <f>CSV!K1742</f>
        <v/>
      </c>
      <c r="G1743" t="str">
        <f>CSV!L1742</f>
        <v/>
      </c>
      <c r="H1743" t="str">
        <f>IFERROR(VLOOKUP(G1743,Sheet3!B:C,2,0),"")</f>
        <v/>
      </c>
      <c r="I1743">
        <v>3</v>
      </c>
      <c r="K1743" t="e">
        <f>VLOOKUP(G1743,Sheet3!B:E,4,0)</f>
        <v>#N/A</v>
      </c>
      <c r="O1743" s="9" t="e">
        <f t="shared" si="27"/>
        <v>#N/A</v>
      </c>
      <c r="P1743" s="10" t="e">
        <f>VLOOKUP(C1743,DE_PARA!H:I,2,0)</f>
        <v>#N/A</v>
      </c>
      <c r="Q1743" s="10" t="e">
        <f>VLOOKUP(F1743,'BASE CONTATOS'!C:D,2,0)</f>
        <v>#N/A</v>
      </c>
    </row>
    <row r="1744" spans="2:17" x14ac:dyDescent="0.3">
      <c r="B1744" t="str">
        <f>CSV!M1743</f>
        <v/>
      </c>
      <c r="C1744" t="str">
        <f>CSV!O1743</f>
        <v/>
      </c>
      <c r="D1744" s="6" t="e">
        <f>CSV!P1743</f>
        <v>#VALUE!</v>
      </c>
      <c r="F1744" t="str">
        <f>CSV!K1743</f>
        <v/>
      </c>
      <c r="G1744" t="str">
        <f>CSV!L1743</f>
        <v/>
      </c>
      <c r="H1744" t="str">
        <f>IFERROR(VLOOKUP(G1744,Sheet3!B:C,2,0),"")</f>
        <v/>
      </c>
      <c r="I1744">
        <v>8</v>
      </c>
      <c r="K1744" t="e">
        <f>VLOOKUP(G1744,Sheet3!B:E,4,0)</f>
        <v>#N/A</v>
      </c>
      <c r="O1744" s="9" t="e">
        <f t="shared" si="27"/>
        <v>#N/A</v>
      </c>
      <c r="P1744" s="10" t="e">
        <f>VLOOKUP(C1744,DE_PARA!H:I,2,0)</f>
        <v>#N/A</v>
      </c>
      <c r="Q1744" s="10" t="e">
        <f>VLOOKUP(F1744,'BASE CONTATOS'!C:D,2,0)</f>
        <v>#N/A</v>
      </c>
    </row>
    <row r="1745" spans="2:17" x14ac:dyDescent="0.3">
      <c r="B1745" t="str">
        <f>CSV!M1744</f>
        <v/>
      </c>
      <c r="C1745" t="str">
        <f>CSV!O1744</f>
        <v/>
      </c>
      <c r="D1745" s="6" t="e">
        <f>CSV!P1744</f>
        <v>#VALUE!</v>
      </c>
      <c r="F1745" t="str">
        <f>CSV!K1744</f>
        <v/>
      </c>
      <c r="G1745" t="str">
        <f>CSV!L1744</f>
        <v/>
      </c>
      <c r="H1745" t="str">
        <f>IFERROR(VLOOKUP(G1745,Sheet3!B:C,2,0),"")</f>
        <v/>
      </c>
      <c r="I1745">
        <v>6</v>
      </c>
      <c r="K1745" t="e">
        <f>VLOOKUP(G1745,Sheet3!B:E,4,0)</f>
        <v>#N/A</v>
      </c>
      <c r="O1745" s="9" t="e">
        <f t="shared" si="27"/>
        <v>#N/A</v>
      </c>
      <c r="P1745" s="10" t="e">
        <f>VLOOKUP(C1745,DE_PARA!H:I,2,0)</f>
        <v>#N/A</v>
      </c>
      <c r="Q1745" s="10" t="e">
        <f>VLOOKUP(F1745,'BASE CONTATOS'!C:D,2,0)</f>
        <v>#N/A</v>
      </c>
    </row>
    <row r="1746" spans="2:17" x14ac:dyDescent="0.3">
      <c r="B1746" t="str">
        <f>CSV!M1745</f>
        <v/>
      </c>
      <c r="C1746" t="str">
        <f>CSV!O1745</f>
        <v/>
      </c>
      <c r="D1746" s="6" t="e">
        <f>CSV!P1745</f>
        <v>#VALUE!</v>
      </c>
      <c r="F1746" t="str">
        <f>CSV!K1745</f>
        <v/>
      </c>
      <c r="G1746" t="str">
        <f>CSV!L1745</f>
        <v/>
      </c>
      <c r="H1746" t="str">
        <f>IFERROR(VLOOKUP(G1746,Sheet3!B:C,2,0),"")</f>
        <v/>
      </c>
      <c r="I1746">
        <v>8</v>
      </c>
      <c r="K1746" t="e">
        <f>VLOOKUP(G1746,Sheet3!B:E,4,0)</f>
        <v>#N/A</v>
      </c>
      <c r="O1746" s="9" t="e">
        <f t="shared" si="27"/>
        <v>#N/A</v>
      </c>
      <c r="P1746" s="10" t="e">
        <f>VLOOKUP(C1746,DE_PARA!H:I,2,0)</f>
        <v>#N/A</v>
      </c>
      <c r="Q1746" s="10" t="e">
        <f>VLOOKUP(F1746,'BASE CONTATOS'!C:D,2,0)</f>
        <v>#N/A</v>
      </c>
    </row>
    <row r="1747" spans="2:17" x14ac:dyDescent="0.3">
      <c r="B1747" t="str">
        <f>CSV!M1746</f>
        <v/>
      </c>
      <c r="C1747" t="str">
        <f>CSV!O1746</f>
        <v/>
      </c>
      <c r="D1747" s="6" t="e">
        <f>CSV!P1746</f>
        <v>#VALUE!</v>
      </c>
      <c r="F1747" t="str">
        <f>CSV!K1746</f>
        <v/>
      </c>
      <c r="G1747" t="str">
        <f>CSV!L1746</f>
        <v/>
      </c>
      <c r="H1747" t="str">
        <f>IFERROR(VLOOKUP(G1747,Sheet3!B:C,2,0),"")</f>
        <v/>
      </c>
      <c r="I1747">
        <v>9</v>
      </c>
      <c r="K1747" t="e">
        <f>VLOOKUP(G1747,Sheet3!B:E,4,0)</f>
        <v>#N/A</v>
      </c>
      <c r="O1747" s="9" t="e">
        <f t="shared" si="27"/>
        <v>#N/A</v>
      </c>
      <c r="P1747" s="10" t="e">
        <f>VLOOKUP(C1747,DE_PARA!H:I,2,0)</f>
        <v>#N/A</v>
      </c>
      <c r="Q1747" s="10" t="e">
        <f>VLOOKUP(F1747,'BASE CONTATOS'!C:D,2,0)</f>
        <v>#N/A</v>
      </c>
    </row>
    <row r="1748" spans="2:17" x14ac:dyDescent="0.3">
      <c r="B1748" t="str">
        <f>CSV!M1747</f>
        <v/>
      </c>
      <c r="C1748" t="str">
        <f>CSV!O1747</f>
        <v/>
      </c>
      <c r="D1748" s="6" t="e">
        <f>CSV!P1747</f>
        <v>#VALUE!</v>
      </c>
      <c r="F1748" t="str">
        <f>CSV!K1747</f>
        <v/>
      </c>
      <c r="G1748" t="str">
        <f>CSV!L1747</f>
        <v/>
      </c>
      <c r="H1748" t="str">
        <f>IFERROR(VLOOKUP(G1748,Sheet3!B:C,2,0),"")</f>
        <v/>
      </c>
      <c r="I1748">
        <v>3</v>
      </c>
      <c r="K1748" t="e">
        <f>VLOOKUP(G1748,Sheet3!B:E,4,0)</f>
        <v>#N/A</v>
      </c>
      <c r="O1748" s="9" t="e">
        <f t="shared" si="27"/>
        <v>#N/A</v>
      </c>
      <c r="P1748" s="10" t="e">
        <f>VLOOKUP(C1748,DE_PARA!H:I,2,0)</f>
        <v>#N/A</v>
      </c>
      <c r="Q1748" s="10" t="e">
        <f>VLOOKUP(F1748,'BASE CONTATOS'!C:D,2,0)</f>
        <v>#N/A</v>
      </c>
    </row>
    <row r="1749" spans="2:17" x14ac:dyDescent="0.3">
      <c r="B1749" t="str">
        <f>CSV!M1748</f>
        <v/>
      </c>
      <c r="C1749" t="str">
        <f>CSV!O1748</f>
        <v/>
      </c>
      <c r="D1749" s="6" t="e">
        <f>CSV!P1748</f>
        <v>#VALUE!</v>
      </c>
      <c r="F1749" t="str">
        <f>CSV!K1748</f>
        <v/>
      </c>
      <c r="G1749" t="str">
        <f>CSV!L1748</f>
        <v/>
      </c>
      <c r="H1749" t="str">
        <f>IFERROR(VLOOKUP(G1749,Sheet3!B:C,2,0),"")</f>
        <v/>
      </c>
      <c r="I1749">
        <v>10</v>
      </c>
      <c r="K1749" t="e">
        <f>VLOOKUP(G1749,Sheet3!B:E,4,0)</f>
        <v>#N/A</v>
      </c>
      <c r="O1749" s="9" t="e">
        <f t="shared" si="27"/>
        <v>#N/A</v>
      </c>
      <c r="P1749" s="10" t="e">
        <f>VLOOKUP(C1749,DE_PARA!H:I,2,0)</f>
        <v>#N/A</v>
      </c>
      <c r="Q1749" s="10" t="e">
        <f>VLOOKUP(F1749,'BASE CONTATOS'!C:D,2,0)</f>
        <v>#N/A</v>
      </c>
    </row>
    <row r="1750" spans="2:17" x14ac:dyDescent="0.3">
      <c r="B1750" t="str">
        <f>CSV!M1749</f>
        <v/>
      </c>
      <c r="C1750" t="str">
        <f>CSV!O1749</f>
        <v/>
      </c>
      <c r="D1750" s="6" t="e">
        <f>CSV!P1749</f>
        <v>#VALUE!</v>
      </c>
      <c r="F1750" t="str">
        <f>CSV!K1749</f>
        <v/>
      </c>
      <c r="G1750" t="str">
        <f>CSV!L1749</f>
        <v/>
      </c>
      <c r="H1750" t="str">
        <f>IFERROR(VLOOKUP(G1750,Sheet3!B:C,2,0),"")</f>
        <v/>
      </c>
      <c r="I1750">
        <v>7</v>
      </c>
      <c r="K1750" t="e">
        <f>VLOOKUP(G1750,Sheet3!B:E,4,0)</f>
        <v>#N/A</v>
      </c>
      <c r="O1750" s="9" t="e">
        <f t="shared" si="27"/>
        <v>#N/A</v>
      </c>
      <c r="P1750" s="10" t="e">
        <f>VLOOKUP(C1750,DE_PARA!H:I,2,0)</f>
        <v>#N/A</v>
      </c>
      <c r="Q1750" s="10" t="e">
        <f>VLOOKUP(F1750,'BASE CONTATOS'!C:D,2,0)</f>
        <v>#N/A</v>
      </c>
    </row>
    <row r="1751" spans="2:17" x14ac:dyDescent="0.3">
      <c r="B1751" t="str">
        <f>CSV!M1750</f>
        <v/>
      </c>
      <c r="C1751" t="str">
        <f>CSV!O1750</f>
        <v/>
      </c>
      <c r="D1751" s="6" t="e">
        <f>CSV!P1750</f>
        <v>#VALUE!</v>
      </c>
      <c r="F1751" t="str">
        <f>CSV!K1750</f>
        <v/>
      </c>
      <c r="G1751" t="str">
        <f>CSV!L1750</f>
        <v/>
      </c>
      <c r="H1751" t="str">
        <f>IFERROR(VLOOKUP(G1751,Sheet3!B:C,2,0),"")</f>
        <v/>
      </c>
      <c r="I1751">
        <v>4</v>
      </c>
      <c r="K1751" t="e">
        <f>VLOOKUP(G1751,Sheet3!B:E,4,0)</f>
        <v>#N/A</v>
      </c>
      <c r="O1751" s="9" t="e">
        <f t="shared" si="27"/>
        <v>#N/A</v>
      </c>
      <c r="P1751" s="10" t="e">
        <f>VLOOKUP(C1751,DE_PARA!H:I,2,0)</f>
        <v>#N/A</v>
      </c>
      <c r="Q1751" s="10" t="e">
        <f>VLOOKUP(F1751,'BASE CONTATOS'!C:D,2,0)</f>
        <v>#N/A</v>
      </c>
    </row>
    <row r="1752" spans="2:17" x14ac:dyDescent="0.3">
      <c r="B1752" t="str">
        <f>CSV!M1751</f>
        <v/>
      </c>
      <c r="C1752" t="str">
        <f>CSV!O1751</f>
        <v/>
      </c>
      <c r="D1752" s="6" t="e">
        <f>CSV!P1751</f>
        <v>#VALUE!</v>
      </c>
      <c r="F1752" t="str">
        <f>CSV!K1751</f>
        <v/>
      </c>
      <c r="G1752" t="str">
        <f>CSV!L1751</f>
        <v/>
      </c>
      <c r="H1752" t="str">
        <f>IFERROR(VLOOKUP(G1752,Sheet3!B:C,2,0),"")</f>
        <v/>
      </c>
      <c r="I1752">
        <v>9</v>
      </c>
      <c r="K1752" t="e">
        <f>VLOOKUP(G1752,Sheet3!B:E,4,0)</f>
        <v>#N/A</v>
      </c>
      <c r="O1752" s="9" t="e">
        <f t="shared" si="27"/>
        <v>#N/A</v>
      </c>
      <c r="P1752" s="10" t="e">
        <f>VLOOKUP(C1752,DE_PARA!H:I,2,0)</f>
        <v>#N/A</v>
      </c>
      <c r="Q1752" s="10" t="e">
        <f>VLOOKUP(F1752,'BASE CONTATOS'!C:D,2,0)</f>
        <v>#N/A</v>
      </c>
    </row>
    <row r="1753" spans="2:17" x14ac:dyDescent="0.3">
      <c r="B1753" t="str">
        <f>CSV!M1752</f>
        <v/>
      </c>
      <c r="C1753" t="str">
        <f>CSV!O1752</f>
        <v/>
      </c>
      <c r="D1753" s="6" t="e">
        <f>CSV!P1752</f>
        <v>#VALUE!</v>
      </c>
      <c r="F1753" t="str">
        <f>CSV!K1752</f>
        <v/>
      </c>
      <c r="G1753" t="str">
        <f>CSV!L1752</f>
        <v/>
      </c>
      <c r="H1753" t="str">
        <f>IFERROR(VLOOKUP(G1753,Sheet3!B:C,2,0),"")</f>
        <v/>
      </c>
      <c r="I1753">
        <v>6</v>
      </c>
      <c r="K1753" t="e">
        <f>VLOOKUP(G1753,Sheet3!B:E,4,0)</f>
        <v>#N/A</v>
      </c>
      <c r="O1753" s="9" t="e">
        <f t="shared" si="27"/>
        <v>#N/A</v>
      </c>
      <c r="P1753" s="10" t="e">
        <f>VLOOKUP(C1753,DE_PARA!H:I,2,0)</f>
        <v>#N/A</v>
      </c>
      <c r="Q1753" s="10" t="e">
        <f>VLOOKUP(F1753,'BASE CONTATOS'!C:D,2,0)</f>
        <v>#N/A</v>
      </c>
    </row>
    <row r="1754" spans="2:17" x14ac:dyDescent="0.3">
      <c r="B1754" t="str">
        <f>CSV!M1753</f>
        <v/>
      </c>
      <c r="C1754" t="str">
        <f>CSV!O1753</f>
        <v/>
      </c>
      <c r="D1754" s="6" t="e">
        <f>CSV!P1753</f>
        <v>#VALUE!</v>
      </c>
      <c r="F1754" t="str">
        <f>CSV!K1753</f>
        <v/>
      </c>
      <c r="G1754" t="str">
        <f>CSV!L1753</f>
        <v/>
      </c>
      <c r="H1754" t="str">
        <f>IFERROR(VLOOKUP(G1754,Sheet3!B:C,2,0),"")</f>
        <v/>
      </c>
      <c r="I1754">
        <v>7</v>
      </c>
      <c r="K1754" t="e">
        <f>VLOOKUP(G1754,Sheet3!B:E,4,0)</f>
        <v>#N/A</v>
      </c>
      <c r="O1754" s="9" t="e">
        <f t="shared" si="27"/>
        <v>#N/A</v>
      </c>
      <c r="P1754" s="10" t="e">
        <f>VLOOKUP(C1754,DE_PARA!H:I,2,0)</f>
        <v>#N/A</v>
      </c>
      <c r="Q1754" s="10" t="e">
        <f>VLOOKUP(F1754,'BASE CONTATOS'!C:D,2,0)</f>
        <v>#N/A</v>
      </c>
    </row>
    <row r="1755" spans="2:17" x14ac:dyDescent="0.3">
      <c r="B1755" t="str">
        <f>CSV!M1754</f>
        <v/>
      </c>
      <c r="C1755" t="str">
        <f>CSV!O1754</f>
        <v/>
      </c>
      <c r="D1755" s="6" t="e">
        <f>CSV!P1754</f>
        <v>#VALUE!</v>
      </c>
      <c r="F1755" t="str">
        <f>CSV!K1754</f>
        <v/>
      </c>
      <c r="G1755" t="str">
        <f>CSV!L1754</f>
        <v/>
      </c>
      <c r="H1755" t="str">
        <f>IFERROR(VLOOKUP(G1755,Sheet3!B:C,2,0),"")</f>
        <v/>
      </c>
      <c r="I1755">
        <v>8</v>
      </c>
      <c r="K1755" t="e">
        <f>VLOOKUP(G1755,Sheet3!B:E,4,0)</f>
        <v>#N/A</v>
      </c>
      <c r="O1755" s="9" t="e">
        <f t="shared" si="27"/>
        <v>#N/A</v>
      </c>
      <c r="P1755" s="10" t="e">
        <f>VLOOKUP(C1755,DE_PARA!H:I,2,0)</f>
        <v>#N/A</v>
      </c>
      <c r="Q1755" s="10" t="e">
        <f>VLOOKUP(F1755,'BASE CONTATOS'!C:D,2,0)</f>
        <v>#N/A</v>
      </c>
    </row>
    <row r="1756" spans="2:17" x14ac:dyDescent="0.3">
      <c r="B1756" t="str">
        <f>CSV!M1755</f>
        <v/>
      </c>
      <c r="C1756" t="str">
        <f>CSV!O1755</f>
        <v/>
      </c>
      <c r="D1756" s="6" t="e">
        <f>CSV!P1755</f>
        <v>#VALUE!</v>
      </c>
      <c r="F1756" t="str">
        <f>CSV!K1755</f>
        <v/>
      </c>
      <c r="G1756" t="str">
        <f>CSV!L1755</f>
        <v/>
      </c>
      <c r="H1756" t="str">
        <f>IFERROR(VLOOKUP(G1756,Sheet3!B:C,2,0),"")</f>
        <v/>
      </c>
      <c r="I1756">
        <v>10</v>
      </c>
      <c r="K1756" t="e">
        <f>VLOOKUP(G1756,Sheet3!B:E,4,0)</f>
        <v>#N/A</v>
      </c>
      <c r="O1756" s="9" t="e">
        <f t="shared" si="27"/>
        <v>#N/A</v>
      </c>
      <c r="P1756" s="10" t="e">
        <f>VLOOKUP(C1756,DE_PARA!H:I,2,0)</f>
        <v>#N/A</v>
      </c>
      <c r="Q1756" s="10" t="e">
        <f>VLOOKUP(F1756,'BASE CONTATOS'!C:D,2,0)</f>
        <v>#N/A</v>
      </c>
    </row>
    <row r="1757" spans="2:17" x14ac:dyDescent="0.3">
      <c r="B1757" t="str">
        <f>CSV!M1756</f>
        <v/>
      </c>
      <c r="C1757" t="str">
        <f>CSV!O1756</f>
        <v/>
      </c>
      <c r="D1757" s="6" t="e">
        <f>CSV!P1756</f>
        <v>#VALUE!</v>
      </c>
      <c r="F1757" t="str">
        <f>CSV!K1756</f>
        <v/>
      </c>
      <c r="G1757" t="str">
        <f>CSV!L1756</f>
        <v/>
      </c>
      <c r="H1757" t="str">
        <f>IFERROR(VLOOKUP(G1757,Sheet3!B:C,2,0),"")</f>
        <v/>
      </c>
      <c r="I1757">
        <v>2</v>
      </c>
      <c r="K1757" t="e">
        <f>VLOOKUP(G1757,Sheet3!B:E,4,0)</f>
        <v>#N/A</v>
      </c>
      <c r="O1757" s="9" t="e">
        <f t="shared" si="27"/>
        <v>#N/A</v>
      </c>
      <c r="P1757" s="10" t="e">
        <f>VLOOKUP(C1757,DE_PARA!H:I,2,0)</f>
        <v>#N/A</v>
      </c>
      <c r="Q1757" s="10" t="e">
        <f>VLOOKUP(F1757,'BASE CONTATOS'!C:D,2,0)</f>
        <v>#N/A</v>
      </c>
    </row>
    <row r="1758" spans="2:17" x14ac:dyDescent="0.3">
      <c r="B1758" t="str">
        <f>CSV!M1757</f>
        <v/>
      </c>
      <c r="C1758" t="str">
        <f>CSV!O1757</f>
        <v/>
      </c>
      <c r="D1758" s="6" t="e">
        <f>CSV!P1757</f>
        <v>#VALUE!</v>
      </c>
      <c r="F1758" t="str">
        <f>CSV!K1757</f>
        <v/>
      </c>
      <c r="G1758" t="str">
        <f>CSV!L1757</f>
        <v/>
      </c>
      <c r="H1758" t="str">
        <f>IFERROR(VLOOKUP(G1758,Sheet3!B:C,2,0),"")</f>
        <v/>
      </c>
      <c r="I1758">
        <v>3</v>
      </c>
      <c r="K1758" t="e">
        <f>VLOOKUP(G1758,Sheet3!B:E,4,0)</f>
        <v>#N/A</v>
      </c>
      <c r="O1758" s="9" t="e">
        <f t="shared" si="27"/>
        <v>#N/A</v>
      </c>
      <c r="P1758" s="10" t="e">
        <f>VLOOKUP(C1758,DE_PARA!H:I,2,0)</f>
        <v>#N/A</v>
      </c>
      <c r="Q1758" s="10" t="e">
        <f>VLOOKUP(F1758,'BASE CONTATOS'!C:D,2,0)</f>
        <v>#N/A</v>
      </c>
    </row>
    <row r="1759" spans="2:17" x14ac:dyDescent="0.3">
      <c r="B1759" t="str">
        <f>CSV!M1758</f>
        <v/>
      </c>
      <c r="C1759" t="str">
        <f>CSV!O1758</f>
        <v/>
      </c>
      <c r="D1759" s="6" t="e">
        <f>CSV!P1758</f>
        <v>#VALUE!</v>
      </c>
      <c r="F1759" t="str">
        <f>CSV!K1758</f>
        <v/>
      </c>
      <c r="G1759" t="str">
        <f>CSV!L1758</f>
        <v/>
      </c>
      <c r="H1759" t="str">
        <f>IFERROR(VLOOKUP(G1759,Sheet3!B:C,2,0),"")</f>
        <v/>
      </c>
      <c r="I1759">
        <v>7</v>
      </c>
      <c r="K1759" t="e">
        <f>VLOOKUP(G1759,Sheet3!B:E,4,0)</f>
        <v>#N/A</v>
      </c>
      <c r="O1759" s="9" t="e">
        <f t="shared" si="27"/>
        <v>#N/A</v>
      </c>
      <c r="P1759" s="10" t="e">
        <f>VLOOKUP(C1759,DE_PARA!H:I,2,0)</f>
        <v>#N/A</v>
      </c>
      <c r="Q1759" s="10" t="e">
        <f>VLOOKUP(F1759,'BASE CONTATOS'!C:D,2,0)</f>
        <v>#N/A</v>
      </c>
    </row>
    <row r="1760" spans="2:17" x14ac:dyDescent="0.3">
      <c r="B1760" t="str">
        <f>CSV!M1759</f>
        <v/>
      </c>
      <c r="C1760" t="str">
        <f>CSV!O1759</f>
        <v/>
      </c>
      <c r="D1760" s="6" t="e">
        <f>CSV!P1759</f>
        <v>#VALUE!</v>
      </c>
      <c r="F1760" t="str">
        <f>CSV!K1759</f>
        <v/>
      </c>
      <c r="G1760" t="str">
        <f>CSV!L1759</f>
        <v/>
      </c>
      <c r="H1760" t="str">
        <f>IFERROR(VLOOKUP(G1760,Sheet3!B:C,2,0),"")</f>
        <v/>
      </c>
      <c r="I1760">
        <v>10</v>
      </c>
      <c r="K1760" t="e">
        <f>VLOOKUP(G1760,Sheet3!B:E,4,0)</f>
        <v>#N/A</v>
      </c>
      <c r="O1760" s="9" t="e">
        <f t="shared" si="27"/>
        <v>#N/A</v>
      </c>
      <c r="P1760" s="10" t="e">
        <f>VLOOKUP(C1760,DE_PARA!H:I,2,0)</f>
        <v>#N/A</v>
      </c>
      <c r="Q1760" s="10" t="e">
        <f>VLOOKUP(F1760,'BASE CONTATOS'!C:D,2,0)</f>
        <v>#N/A</v>
      </c>
    </row>
    <row r="1761" spans="2:17" x14ac:dyDescent="0.3">
      <c r="B1761" t="str">
        <f>CSV!M1760</f>
        <v/>
      </c>
      <c r="C1761" t="str">
        <f>CSV!O1760</f>
        <v/>
      </c>
      <c r="D1761" s="6" t="e">
        <f>CSV!P1760</f>
        <v>#VALUE!</v>
      </c>
      <c r="F1761" t="str">
        <f>CSV!K1760</f>
        <v/>
      </c>
      <c r="G1761" t="str">
        <f>CSV!L1760</f>
        <v/>
      </c>
      <c r="H1761" t="str">
        <f>IFERROR(VLOOKUP(G1761,Sheet3!B:C,2,0),"")</f>
        <v/>
      </c>
      <c r="I1761">
        <v>9</v>
      </c>
      <c r="K1761" t="e">
        <f>VLOOKUP(G1761,Sheet3!B:E,4,0)</f>
        <v>#N/A</v>
      </c>
      <c r="O1761" s="9" t="e">
        <f t="shared" si="27"/>
        <v>#N/A</v>
      </c>
      <c r="P1761" s="10" t="e">
        <f>VLOOKUP(C1761,DE_PARA!H:I,2,0)</f>
        <v>#N/A</v>
      </c>
      <c r="Q1761" s="10" t="e">
        <f>VLOOKUP(F1761,'BASE CONTATOS'!C:D,2,0)</f>
        <v>#N/A</v>
      </c>
    </row>
    <row r="1762" spans="2:17" x14ac:dyDescent="0.3">
      <c r="B1762" t="str">
        <f>CSV!M1761</f>
        <v/>
      </c>
      <c r="C1762" t="str">
        <f>CSV!O1761</f>
        <v/>
      </c>
      <c r="D1762" s="6" t="e">
        <f>CSV!P1761</f>
        <v>#VALUE!</v>
      </c>
      <c r="F1762" t="str">
        <f>CSV!K1761</f>
        <v/>
      </c>
      <c r="G1762" t="str">
        <f>CSV!L1761</f>
        <v/>
      </c>
      <c r="H1762" t="str">
        <f>IFERROR(VLOOKUP(G1762,Sheet3!B:C,2,0),"")</f>
        <v/>
      </c>
      <c r="I1762">
        <v>10</v>
      </c>
      <c r="K1762" t="e">
        <f>VLOOKUP(G1762,Sheet3!B:E,4,0)</f>
        <v>#N/A</v>
      </c>
      <c r="O1762" s="9" t="e">
        <f t="shared" si="27"/>
        <v>#N/A</v>
      </c>
      <c r="P1762" s="10" t="e">
        <f>VLOOKUP(C1762,DE_PARA!H:I,2,0)</f>
        <v>#N/A</v>
      </c>
      <c r="Q1762" s="10" t="e">
        <f>VLOOKUP(F1762,'BASE CONTATOS'!C:D,2,0)</f>
        <v>#N/A</v>
      </c>
    </row>
    <row r="1763" spans="2:17" x14ac:dyDescent="0.3">
      <c r="B1763" t="str">
        <f>CSV!M1762</f>
        <v/>
      </c>
      <c r="C1763" t="str">
        <f>CSV!O1762</f>
        <v/>
      </c>
      <c r="D1763" s="6" t="e">
        <f>CSV!P1762</f>
        <v>#VALUE!</v>
      </c>
      <c r="F1763" t="str">
        <f>CSV!K1762</f>
        <v/>
      </c>
      <c r="G1763" t="str">
        <f>CSV!L1762</f>
        <v/>
      </c>
      <c r="H1763" t="str">
        <f>IFERROR(VLOOKUP(G1763,Sheet3!B:C,2,0),"")</f>
        <v/>
      </c>
      <c r="I1763">
        <v>5</v>
      </c>
      <c r="K1763" t="e">
        <f>VLOOKUP(G1763,Sheet3!B:E,4,0)</f>
        <v>#N/A</v>
      </c>
      <c r="O1763" s="9" t="e">
        <f t="shared" si="27"/>
        <v>#N/A</v>
      </c>
      <c r="P1763" s="10" t="e">
        <f>VLOOKUP(C1763,DE_PARA!H:I,2,0)</f>
        <v>#N/A</v>
      </c>
      <c r="Q1763" s="10" t="e">
        <f>VLOOKUP(F1763,'BASE CONTATOS'!C:D,2,0)</f>
        <v>#N/A</v>
      </c>
    </row>
    <row r="1764" spans="2:17" x14ac:dyDescent="0.3">
      <c r="B1764" t="str">
        <f>CSV!M1763</f>
        <v/>
      </c>
      <c r="C1764" t="str">
        <f>CSV!O1763</f>
        <v/>
      </c>
      <c r="D1764" s="6" t="e">
        <f>CSV!P1763</f>
        <v>#VALUE!</v>
      </c>
      <c r="F1764" t="str">
        <f>CSV!K1763</f>
        <v/>
      </c>
      <c r="G1764" t="str">
        <f>CSV!L1763</f>
        <v/>
      </c>
      <c r="H1764" t="str">
        <f>IFERROR(VLOOKUP(G1764,Sheet3!B:C,2,0),"")</f>
        <v/>
      </c>
      <c r="I1764">
        <v>4</v>
      </c>
      <c r="K1764" t="e">
        <f>VLOOKUP(G1764,Sheet3!B:E,4,0)</f>
        <v>#N/A</v>
      </c>
      <c r="O1764" s="9" t="e">
        <f t="shared" si="27"/>
        <v>#N/A</v>
      </c>
      <c r="P1764" s="10" t="e">
        <f>VLOOKUP(C1764,DE_PARA!H:I,2,0)</f>
        <v>#N/A</v>
      </c>
      <c r="Q1764" s="10" t="e">
        <f>VLOOKUP(F1764,'BASE CONTATOS'!C:D,2,0)</f>
        <v>#N/A</v>
      </c>
    </row>
    <row r="1765" spans="2:17" x14ac:dyDescent="0.3">
      <c r="B1765" t="str">
        <f>CSV!M1764</f>
        <v/>
      </c>
      <c r="C1765" t="str">
        <f>CSV!O1764</f>
        <v/>
      </c>
      <c r="D1765" s="6" t="e">
        <f>CSV!P1764</f>
        <v>#VALUE!</v>
      </c>
      <c r="F1765" t="str">
        <f>CSV!K1764</f>
        <v/>
      </c>
      <c r="G1765" t="str">
        <f>CSV!L1764</f>
        <v/>
      </c>
      <c r="H1765" t="str">
        <f>IFERROR(VLOOKUP(G1765,Sheet3!B:C,2,0),"")</f>
        <v/>
      </c>
      <c r="I1765">
        <v>9</v>
      </c>
      <c r="K1765" t="e">
        <f>VLOOKUP(G1765,Sheet3!B:E,4,0)</f>
        <v>#N/A</v>
      </c>
      <c r="O1765" s="9" t="e">
        <f t="shared" si="27"/>
        <v>#N/A</v>
      </c>
      <c r="P1765" s="10" t="e">
        <f>VLOOKUP(C1765,DE_PARA!H:I,2,0)</f>
        <v>#N/A</v>
      </c>
      <c r="Q1765" s="10" t="e">
        <f>VLOOKUP(F1765,'BASE CONTATOS'!C:D,2,0)</f>
        <v>#N/A</v>
      </c>
    </row>
    <row r="1766" spans="2:17" x14ac:dyDescent="0.3">
      <c r="B1766" t="str">
        <f>CSV!M1765</f>
        <v/>
      </c>
      <c r="C1766" t="str">
        <f>CSV!O1765</f>
        <v/>
      </c>
      <c r="D1766" s="6" t="e">
        <f>CSV!P1765</f>
        <v>#VALUE!</v>
      </c>
      <c r="F1766" t="str">
        <f>CSV!K1765</f>
        <v/>
      </c>
      <c r="G1766" t="str">
        <f>CSV!L1765</f>
        <v/>
      </c>
      <c r="H1766" t="str">
        <f>IFERROR(VLOOKUP(G1766,Sheet3!B:C,2,0),"")</f>
        <v/>
      </c>
      <c r="I1766">
        <v>4</v>
      </c>
      <c r="K1766" t="e">
        <f>VLOOKUP(G1766,Sheet3!B:E,4,0)</f>
        <v>#N/A</v>
      </c>
      <c r="O1766" s="9" t="e">
        <f t="shared" si="27"/>
        <v>#N/A</v>
      </c>
      <c r="P1766" s="10" t="e">
        <f>VLOOKUP(C1766,DE_PARA!H:I,2,0)</f>
        <v>#N/A</v>
      </c>
      <c r="Q1766" s="10" t="e">
        <f>VLOOKUP(F1766,'BASE CONTATOS'!C:D,2,0)</f>
        <v>#N/A</v>
      </c>
    </row>
    <row r="1767" spans="2:17" x14ac:dyDescent="0.3">
      <c r="B1767" t="str">
        <f>CSV!M1766</f>
        <v/>
      </c>
      <c r="C1767" t="str">
        <f>CSV!O1766</f>
        <v/>
      </c>
      <c r="D1767" s="6" t="e">
        <f>CSV!P1766</f>
        <v>#VALUE!</v>
      </c>
      <c r="F1767" t="str">
        <f>CSV!K1766</f>
        <v/>
      </c>
      <c r="G1767" t="str">
        <f>CSV!L1766</f>
        <v/>
      </c>
      <c r="H1767" t="str">
        <f>IFERROR(VLOOKUP(G1767,Sheet3!B:C,2,0),"")</f>
        <v/>
      </c>
      <c r="I1767">
        <v>6</v>
      </c>
      <c r="K1767" t="e">
        <f>VLOOKUP(G1767,Sheet3!B:E,4,0)</f>
        <v>#N/A</v>
      </c>
      <c r="O1767" s="9" t="e">
        <f t="shared" si="27"/>
        <v>#N/A</v>
      </c>
      <c r="P1767" s="10" t="e">
        <f>VLOOKUP(C1767,DE_PARA!H:I,2,0)</f>
        <v>#N/A</v>
      </c>
      <c r="Q1767" s="10" t="e">
        <f>VLOOKUP(F1767,'BASE CONTATOS'!C:D,2,0)</f>
        <v>#N/A</v>
      </c>
    </row>
    <row r="1768" spans="2:17" x14ac:dyDescent="0.3">
      <c r="B1768" t="str">
        <f>CSV!M1767</f>
        <v/>
      </c>
      <c r="C1768" t="str">
        <f>CSV!O1767</f>
        <v/>
      </c>
      <c r="D1768" s="6" t="e">
        <f>CSV!P1767</f>
        <v>#VALUE!</v>
      </c>
      <c r="F1768" t="str">
        <f>CSV!K1767</f>
        <v/>
      </c>
      <c r="G1768" t="str">
        <f>CSV!L1767</f>
        <v/>
      </c>
      <c r="H1768" t="str">
        <f>IFERROR(VLOOKUP(G1768,Sheet3!B:C,2,0),"")</f>
        <v/>
      </c>
      <c r="I1768">
        <v>8</v>
      </c>
      <c r="K1768" t="e">
        <f>VLOOKUP(G1768,Sheet3!B:E,4,0)</f>
        <v>#N/A</v>
      </c>
      <c r="O1768" s="9" t="e">
        <f t="shared" si="27"/>
        <v>#N/A</v>
      </c>
      <c r="P1768" s="10" t="e">
        <f>VLOOKUP(C1768,DE_PARA!H:I,2,0)</f>
        <v>#N/A</v>
      </c>
      <c r="Q1768" s="10" t="e">
        <f>VLOOKUP(F1768,'BASE CONTATOS'!C:D,2,0)</f>
        <v>#N/A</v>
      </c>
    </row>
    <row r="1769" spans="2:17" x14ac:dyDescent="0.3">
      <c r="B1769" t="str">
        <f>CSV!M1768</f>
        <v/>
      </c>
      <c r="C1769" t="str">
        <f>CSV!O1768</f>
        <v/>
      </c>
      <c r="D1769" s="6" t="e">
        <f>CSV!P1768</f>
        <v>#VALUE!</v>
      </c>
      <c r="F1769" t="str">
        <f>CSV!K1768</f>
        <v/>
      </c>
      <c r="G1769" t="str">
        <f>CSV!L1768</f>
        <v/>
      </c>
      <c r="H1769" t="str">
        <f>IFERROR(VLOOKUP(G1769,Sheet3!B:C,2,0),"")</f>
        <v/>
      </c>
      <c r="I1769">
        <v>9</v>
      </c>
      <c r="K1769" t="e">
        <f>VLOOKUP(G1769,Sheet3!B:E,4,0)</f>
        <v>#N/A</v>
      </c>
      <c r="O1769" s="9" t="e">
        <f t="shared" si="27"/>
        <v>#N/A</v>
      </c>
      <c r="P1769" s="10" t="e">
        <f>VLOOKUP(C1769,DE_PARA!H:I,2,0)</f>
        <v>#N/A</v>
      </c>
      <c r="Q1769" s="10" t="e">
        <f>VLOOKUP(F1769,'BASE CONTATOS'!C:D,2,0)</f>
        <v>#N/A</v>
      </c>
    </row>
    <row r="1770" spans="2:17" x14ac:dyDescent="0.3">
      <c r="B1770" t="str">
        <f>CSV!M1769</f>
        <v/>
      </c>
      <c r="C1770" t="str">
        <f>CSV!O1769</f>
        <v/>
      </c>
      <c r="D1770" s="6" t="e">
        <f>CSV!P1769</f>
        <v>#VALUE!</v>
      </c>
      <c r="F1770" t="str">
        <f>CSV!K1769</f>
        <v/>
      </c>
      <c r="G1770" t="str">
        <f>CSV!L1769</f>
        <v/>
      </c>
      <c r="H1770" t="str">
        <f>IFERROR(VLOOKUP(G1770,Sheet3!B:C,2,0),"")</f>
        <v/>
      </c>
      <c r="I1770">
        <v>3</v>
      </c>
      <c r="K1770" t="e">
        <f>VLOOKUP(G1770,Sheet3!B:E,4,0)</f>
        <v>#N/A</v>
      </c>
      <c r="O1770" s="9" t="e">
        <f t="shared" si="27"/>
        <v>#N/A</v>
      </c>
      <c r="P1770" s="10" t="e">
        <f>VLOOKUP(C1770,DE_PARA!H:I,2,0)</f>
        <v>#N/A</v>
      </c>
      <c r="Q1770" s="10" t="e">
        <f>VLOOKUP(F1770,'BASE CONTATOS'!C:D,2,0)</f>
        <v>#N/A</v>
      </c>
    </row>
    <row r="1771" spans="2:17" x14ac:dyDescent="0.3">
      <c r="B1771" t="str">
        <f>CSV!M1770</f>
        <v/>
      </c>
      <c r="C1771" t="str">
        <f>CSV!O1770</f>
        <v/>
      </c>
      <c r="D1771" s="6" t="e">
        <f>CSV!P1770</f>
        <v>#VALUE!</v>
      </c>
      <c r="F1771" t="str">
        <f>CSV!K1770</f>
        <v/>
      </c>
      <c r="G1771" t="str">
        <f>CSV!L1770</f>
        <v/>
      </c>
      <c r="H1771" t="str">
        <f>IFERROR(VLOOKUP(G1771,Sheet3!B:C,2,0),"")</f>
        <v/>
      </c>
      <c r="I1771">
        <v>4</v>
      </c>
      <c r="K1771" t="e">
        <f>VLOOKUP(G1771,Sheet3!B:E,4,0)</f>
        <v>#N/A</v>
      </c>
      <c r="O1771" s="9" t="e">
        <f t="shared" si="27"/>
        <v>#N/A</v>
      </c>
      <c r="P1771" s="10" t="e">
        <f>VLOOKUP(C1771,DE_PARA!H:I,2,0)</f>
        <v>#N/A</v>
      </c>
      <c r="Q1771" s="10" t="e">
        <f>VLOOKUP(F1771,'BASE CONTATOS'!C:D,2,0)</f>
        <v>#N/A</v>
      </c>
    </row>
    <row r="1772" spans="2:17" x14ac:dyDescent="0.3">
      <c r="B1772" t="str">
        <f>CSV!M1771</f>
        <v/>
      </c>
      <c r="C1772" t="str">
        <f>CSV!O1771</f>
        <v/>
      </c>
      <c r="D1772" s="6" t="e">
        <f>CSV!P1771</f>
        <v>#VALUE!</v>
      </c>
      <c r="F1772" t="str">
        <f>CSV!K1771</f>
        <v/>
      </c>
      <c r="G1772" t="str">
        <f>CSV!L1771</f>
        <v/>
      </c>
      <c r="H1772" t="str">
        <f>IFERROR(VLOOKUP(G1772,Sheet3!B:C,2,0),"")</f>
        <v/>
      </c>
      <c r="I1772">
        <v>9</v>
      </c>
      <c r="K1772" t="e">
        <f>VLOOKUP(G1772,Sheet3!B:E,4,0)</f>
        <v>#N/A</v>
      </c>
      <c r="O1772" s="9" t="e">
        <f t="shared" si="27"/>
        <v>#N/A</v>
      </c>
      <c r="P1772" s="10" t="e">
        <f>VLOOKUP(C1772,DE_PARA!H:I,2,0)</f>
        <v>#N/A</v>
      </c>
      <c r="Q1772" s="10" t="e">
        <f>VLOOKUP(F1772,'BASE CONTATOS'!C:D,2,0)</f>
        <v>#N/A</v>
      </c>
    </row>
    <row r="1773" spans="2:17" x14ac:dyDescent="0.3">
      <c r="B1773" t="str">
        <f>CSV!M1772</f>
        <v/>
      </c>
      <c r="C1773" t="str">
        <f>CSV!O1772</f>
        <v/>
      </c>
      <c r="D1773" s="6" t="e">
        <f>CSV!P1772</f>
        <v>#VALUE!</v>
      </c>
      <c r="F1773" t="str">
        <f>CSV!K1772</f>
        <v/>
      </c>
      <c r="G1773" t="str">
        <f>CSV!L1772</f>
        <v/>
      </c>
      <c r="H1773" t="str">
        <f>IFERROR(VLOOKUP(G1773,Sheet3!B:C,2,0),"")</f>
        <v/>
      </c>
      <c r="I1773">
        <v>10</v>
      </c>
      <c r="K1773" t="e">
        <f>VLOOKUP(G1773,Sheet3!B:E,4,0)</f>
        <v>#N/A</v>
      </c>
      <c r="O1773" s="9" t="e">
        <f t="shared" si="27"/>
        <v>#N/A</v>
      </c>
      <c r="P1773" s="10" t="e">
        <f>VLOOKUP(C1773,DE_PARA!H:I,2,0)</f>
        <v>#N/A</v>
      </c>
      <c r="Q1773" s="10" t="e">
        <f>VLOOKUP(F1773,'BASE CONTATOS'!C:D,2,0)</f>
        <v>#N/A</v>
      </c>
    </row>
    <row r="1774" spans="2:17" x14ac:dyDescent="0.3">
      <c r="B1774" t="str">
        <f>CSV!M1773</f>
        <v/>
      </c>
      <c r="C1774" t="str">
        <f>CSV!O1773</f>
        <v/>
      </c>
      <c r="D1774" s="6" t="e">
        <f>CSV!P1773</f>
        <v>#VALUE!</v>
      </c>
      <c r="F1774" t="str">
        <f>CSV!K1773</f>
        <v/>
      </c>
      <c r="G1774" t="str">
        <f>CSV!L1773</f>
        <v/>
      </c>
      <c r="H1774" t="str">
        <f>IFERROR(VLOOKUP(G1774,Sheet3!B:C,2,0),"")</f>
        <v/>
      </c>
      <c r="I1774">
        <v>4</v>
      </c>
      <c r="K1774" t="e">
        <f>VLOOKUP(G1774,Sheet3!B:E,4,0)</f>
        <v>#N/A</v>
      </c>
      <c r="O1774" s="9" t="e">
        <f t="shared" si="27"/>
        <v>#N/A</v>
      </c>
      <c r="P1774" s="10" t="e">
        <f>VLOOKUP(C1774,DE_PARA!H:I,2,0)</f>
        <v>#N/A</v>
      </c>
      <c r="Q1774" s="10" t="e">
        <f>VLOOKUP(F1774,'BASE CONTATOS'!C:D,2,0)</f>
        <v>#N/A</v>
      </c>
    </row>
    <row r="1775" spans="2:17" x14ac:dyDescent="0.3">
      <c r="B1775" t="str">
        <f>CSV!M1774</f>
        <v/>
      </c>
      <c r="C1775" t="str">
        <f>CSV!O1774</f>
        <v/>
      </c>
      <c r="D1775" s="6" t="e">
        <f>CSV!P1774</f>
        <v>#VALUE!</v>
      </c>
      <c r="F1775" t="str">
        <f>CSV!K1774</f>
        <v/>
      </c>
      <c r="G1775" t="str">
        <f>CSV!L1774</f>
        <v/>
      </c>
      <c r="H1775" t="str">
        <f>IFERROR(VLOOKUP(G1775,Sheet3!B:C,2,0),"")</f>
        <v/>
      </c>
      <c r="I1775">
        <v>10</v>
      </c>
      <c r="K1775" t="e">
        <f>VLOOKUP(G1775,Sheet3!B:E,4,0)</f>
        <v>#N/A</v>
      </c>
      <c r="O1775" s="9" t="e">
        <f t="shared" si="27"/>
        <v>#N/A</v>
      </c>
      <c r="P1775" s="10" t="e">
        <f>VLOOKUP(C1775,DE_PARA!H:I,2,0)</f>
        <v>#N/A</v>
      </c>
      <c r="Q1775" s="10" t="e">
        <f>VLOOKUP(F1775,'BASE CONTATOS'!C:D,2,0)</f>
        <v>#N/A</v>
      </c>
    </row>
    <row r="1776" spans="2:17" x14ac:dyDescent="0.3">
      <c r="B1776" t="str">
        <f>CSV!M1775</f>
        <v/>
      </c>
      <c r="C1776" t="str">
        <f>CSV!O1775</f>
        <v/>
      </c>
      <c r="D1776" s="6" t="e">
        <f>CSV!P1775</f>
        <v>#VALUE!</v>
      </c>
      <c r="F1776" t="str">
        <f>CSV!K1775</f>
        <v/>
      </c>
      <c r="G1776" t="str">
        <f>CSV!L1775</f>
        <v/>
      </c>
      <c r="H1776" t="str">
        <f>IFERROR(VLOOKUP(G1776,Sheet3!B:C,2,0),"")</f>
        <v/>
      </c>
      <c r="I1776">
        <v>8</v>
      </c>
      <c r="K1776" t="e">
        <f>VLOOKUP(G1776,Sheet3!B:E,4,0)</f>
        <v>#N/A</v>
      </c>
      <c r="O1776" s="9" t="e">
        <f t="shared" si="27"/>
        <v>#N/A</v>
      </c>
      <c r="P1776" s="10" t="e">
        <f>VLOOKUP(C1776,DE_PARA!H:I,2,0)</f>
        <v>#N/A</v>
      </c>
      <c r="Q1776" s="10" t="e">
        <f>VLOOKUP(F1776,'BASE CONTATOS'!C:D,2,0)</f>
        <v>#N/A</v>
      </c>
    </row>
    <row r="1777" spans="2:17" x14ac:dyDescent="0.3">
      <c r="B1777" t="str">
        <f>CSV!M1776</f>
        <v/>
      </c>
      <c r="C1777" t="str">
        <f>CSV!O1776</f>
        <v/>
      </c>
      <c r="D1777" s="6" t="e">
        <f>CSV!P1776</f>
        <v>#VALUE!</v>
      </c>
      <c r="F1777" t="str">
        <f>CSV!K1776</f>
        <v/>
      </c>
      <c r="G1777" t="str">
        <f>CSV!L1776</f>
        <v/>
      </c>
      <c r="H1777" t="str">
        <f>IFERROR(VLOOKUP(G1777,Sheet3!B:C,2,0),"")</f>
        <v/>
      </c>
      <c r="I1777">
        <v>5</v>
      </c>
      <c r="K1777" t="e">
        <f>VLOOKUP(G1777,Sheet3!B:E,4,0)</f>
        <v>#N/A</v>
      </c>
      <c r="O1777" s="9" t="e">
        <f t="shared" si="27"/>
        <v>#N/A</v>
      </c>
      <c r="P1777" s="10" t="e">
        <f>VLOOKUP(C1777,DE_PARA!H:I,2,0)</f>
        <v>#N/A</v>
      </c>
      <c r="Q1777" s="10" t="e">
        <f>VLOOKUP(F1777,'BASE CONTATOS'!C:D,2,0)</f>
        <v>#N/A</v>
      </c>
    </row>
    <row r="1778" spans="2:17" x14ac:dyDescent="0.3">
      <c r="B1778" t="str">
        <f>CSV!M1777</f>
        <v/>
      </c>
      <c r="C1778" t="str">
        <f>CSV!O1777</f>
        <v/>
      </c>
      <c r="D1778" s="6" t="e">
        <f>CSV!P1777</f>
        <v>#VALUE!</v>
      </c>
      <c r="F1778" t="str">
        <f>CSV!K1777</f>
        <v/>
      </c>
      <c r="G1778" t="str">
        <f>CSV!L1777</f>
        <v/>
      </c>
      <c r="H1778" t="str">
        <f>IFERROR(VLOOKUP(G1778,Sheet3!B:C,2,0),"")</f>
        <v/>
      </c>
      <c r="I1778">
        <v>10</v>
      </c>
      <c r="K1778" t="e">
        <f>VLOOKUP(G1778,Sheet3!B:E,4,0)</f>
        <v>#N/A</v>
      </c>
      <c r="O1778" s="9" t="e">
        <f t="shared" si="27"/>
        <v>#N/A</v>
      </c>
      <c r="P1778" s="10" t="e">
        <f>VLOOKUP(C1778,DE_PARA!H:I,2,0)</f>
        <v>#N/A</v>
      </c>
      <c r="Q1778" s="10" t="e">
        <f>VLOOKUP(F1778,'BASE CONTATOS'!C:D,2,0)</f>
        <v>#N/A</v>
      </c>
    </row>
    <row r="1779" spans="2:17" x14ac:dyDescent="0.3">
      <c r="B1779" t="str">
        <f>CSV!M1778</f>
        <v/>
      </c>
      <c r="C1779" t="str">
        <f>CSV!O1778</f>
        <v/>
      </c>
      <c r="D1779" s="6" t="e">
        <f>CSV!P1778</f>
        <v>#VALUE!</v>
      </c>
      <c r="F1779" t="str">
        <f>CSV!K1778</f>
        <v/>
      </c>
      <c r="G1779" t="str">
        <f>CSV!L1778</f>
        <v/>
      </c>
      <c r="H1779" t="str">
        <f>IFERROR(VLOOKUP(G1779,Sheet3!B:C,2,0),"")</f>
        <v/>
      </c>
      <c r="I1779">
        <v>9</v>
      </c>
      <c r="K1779" t="e">
        <f>VLOOKUP(G1779,Sheet3!B:E,4,0)</f>
        <v>#N/A</v>
      </c>
      <c r="O1779" s="9" t="e">
        <f t="shared" si="27"/>
        <v>#N/A</v>
      </c>
      <c r="P1779" s="10" t="e">
        <f>VLOOKUP(C1779,DE_PARA!H:I,2,0)</f>
        <v>#N/A</v>
      </c>
      <c r="Q1779" s="10" t="e">
        <f>VLOOKUP(F1779,'BASE CONTATOS'!C:D,2,0)</f>
        <v>#N/A</v>
      </c>
    </row>
    <row r="1780" spans="2:17" x14ac:dyDescent="0.3">
      <c r="B1780" t="str">
        <f>CSV!M1779</f>
        <v/>
      </c>
      <c r="C1780" t="str">
        <f>CSV!O1779</f>
        <v/>
      </c>
      <c r="D1780" s="6" t="e">
        <f>CSV!P1779</f>
        <v>#VALUE!</v>
      </c>
      <c r="F1780" t="str">
        <f>CSV!K1779</f>
        <v/>
      </c>
      <c r="G1780" t="str">
        <f>CSV!L1779</f>
        <v/>
      </c>
      <c r="H1780" t="str">
        <f>IFERROR(VLOOKUP(G1780,Sheet3!B:C,2,0),"")</f>
        <v/>
      </c>
      <c r="I1780">
        <v>9</v>
      </c>
      <c r="K1780" t="e">
        <f>VLOOKUP(G1780,Sheet3!B:E,4,0)</f>
        <v>#N/A</v>
      </c>
      <c r="O1780" s="9" t="e">
        <f t="shared" si="27"/>
        <v>#N/A</v>
      </c>
      <c r="P1780" s="10" t="e">
        <f>VLOOKUP(C1780,DE_PARA!H:I,2,0)</f>
        <v>#N/A</v>
      </c>
      <c r="Q1780" s="10" t="e">
        <f>VLOOKUP(F1780,'BASE CONTATOS'!C:D,2,0)</f>
        <v>#N/A</v>
      </c>
    </row>
    <row r="1781" spans="2:17" x14ac:dyDescent="0.3">
      <c r="B1781" t="str">
        <f>CSV!M1780</f>
        <v/>
      </c>
      <c r="C1781" t="str">
        <f>CSV!O1780</f>
        <v/>
      </c>
      <c r="D1781" s="6" t="e">
        <f>CSV!P1780</f>
        <v>#VALUE!</v>
      </c>
      <c r="F1781" t="str">
        <f>CSV!K1780</f>
        <v/>
      </c>
      <c r="G1781" t="str">
        <f>CSV!L1780</f>
        <v/>
      </c>
      <c r="H1781" t="str">
        <f>IFERROR(VLOOKUP(G1781,Sheet3!B:C,2,0),"")</f>
        <v/>
      </c>
      <c r="I1781">
        <v>7</v>
      </c>
      <c r="K1781" t="e">
        <f>VLOOKUP(G1781,Sheet3!B:E,4,0)</f>
        <v>#N/A</v>
      </c>
      <c r="O1781" s="9" t="e">
        <f t="shared" si="27"/>
        <v>#N/A</v>
      </c>
      <c r="P1781" s="10" t="e">
        <f>VLOOKUP(C1781,DE_PARA!H:I,2,0)</f>
        <v>#N/A</v>
      </c>
      <c r="Q1781" s="10" t="e">
        <f>VLOOKUP(F1781,'BASE CONTATOS'!C:D,2,0)</f>
        <v>#N/A</v>
      </c>
    </row>
    <row r="1782" spans="2:17" x14ac:dyDescent="0.3">
      <c r="B1782" t="str">
        <f>CSV!M1781</f>
        <v/>
      </c>
      <c r="C1782" t="str">
        <f>CSV!O1781</f>
        <v/>
      </c>
      <c r="D1782" s="6" t="e">
        <f>CSV!P1781</f>
        <v>#VALUE!</v>
      </c>
      <c r="F1782" t="str">
        <f>CSV!K1781</f>
        <v/>
      </c>
      <c r="G1782" t="str">
        <f>CSV!L1781</f>
        <v/>
      </c>
      <c r="H1782" t="str">
        <f>IFERROR(VLOOKUP(G1782,Sheet3!B:C,2,0),"")</f>
        <v/>
      </c>
      <c r="I1782">
        <v>1</v>
      </c>
      <c r="K1782" t="e">
        <f>VLOOKUP(G1782,Sheet3!B:E,4,0)</f>
        <v>#N/A</v>
      </c>
      <c r="O1782" s="9" t="e">
        <f t="shared" si="27"/>
        <v>#N/A</v>
      </c>
      <c r="P1782" s="10" t="e">
        <f>VLOOKUP(C1782,DE_PARA!H:I,2,0)</f>
        <v>#N/A</v>
      </c>
      <c r="Q1782" s="10" t="e">
        <f>VLOOKUP(F1782,'BASE CONTATOS'!C:D,2,0)</f>
        <v>#N/A</v>
      </c>
    </row>
    <row r="1783" spans="2:17" x14ac:dyDescent="0.3">
      <c r="B1783" t="str">
        <f>CSV!M1782</f>
        <v/>
      </c>
      <c r="C1783" t="str">
        <f>CSV!O1782</f>
        <v/>
      </c>
      <c r="D1783" s="6" t="e">
        <f>CSV!P1782</f>
        <v>#VALUE!</v>
      </c>
      <c r="F1783" t="str">
        <f>CSV!K1782</f>
        <v/>
      </c>
      <c r="G1783" t="str">
        <f>CSV!L1782</f>
        <v/>
      </c>
      <c r="H1783" t="str">
        <f>IFERROR(VLOOKUP(G1783,Sheet3!B:C,2,0),"")</f>
        <v/>
      </c>
      <c r="I1783">
        <v>8</v>
      </c>
      <c r="K1783" t="e">
        <f>VLOOKUP(G1783,Sheet3!B:E,4,0)</f>
        <v>#N/A</v>
      </c>
      <c r="O1783" s="9" t="e">
        <f t="shared" si="27"/>
        <v>#N/A</v>
      </c>
      <c r="P1783" s="10" t="e">
        <f>VLOOKUP(C1783,DE_PARA!H:I,2,0)</f>
        <v>#N/A</v>
      </c>
      <c r="Q1783" s="10" t="e">
        <f>VLOOKUP(F1783,'BASE CONTATOS'!C:D,2,0)</f>
        <v>#N/A</v>
      </c>
    </row>
    <row r="1784" spans="2:17" x14ac:dyDescent="0.3">
      <c r="B1784" t="str">
        <f>CSV!M1783</f>
        <v/>
      </c>
      <c r="C1784" t="str">
        <f>CSV!O1783</f>
        <v/>
      </c>
      <c r="D1784" s="6" t="e">
        <f>CSV!P1783</f>
        <v>#VALUE!</v>
      </c>
      <c r="F1784" t="str">
        <f>CSV!K1783</f>
        <v/>
      </c>
      <c r="G1784" t="str">
        <f>CSV!L1783</f>
        <v/>
      </c>
      <c r="H1784" t="str">
        <f>IFERROR(VLOOKUP(G1784,Sheet3!B:C,2,0),"")</f>
        <v/>
      </c>
      <c r="I1784">
        <v>10</v>
      </c>
      <c r="K1784" t="e">
        <f>VLOOKUP(G1784,Sheet3!B:E,4,0)</f>
        <v>#N/A</v>
      </c>
      <c r="O1784" s="9" t="e">
        <f t="shared" si="27"/>
        <v>#N/A</v>
      </c>
      <c r="P1784" s="10" t="e">
        <f>VLOOKUP(C1784,DE_PARA!H:I,2,0)</f>
        <v>#N/A</v>
      </c>
      <c r="Q1784" s="10" t="e">
        <f>VLOOKUP(F1784,'BASE CONTATOS'!C:D,2,0)</f>
        <v>#N/A</v>
      </c>
    </row>
    <row r="1785" spans="2:17" x14ac:dyDescent="0.3">
      <c r="B1785" t="str">
        <f>CSV!M1784</f>
        <v/>
      </c>
      <c r="C1785" t="str">
        <f>CSV!O1784</f>
        <v/>
      </c>
      <c r="D1785" s="6" t="e">
        <f>CSV!P1784</f>
        <v>#VALUE!</v>
      </c>
      <c r="F1785" t="str">
        <f>CSV!K1784</f>
        <v/>
      </c>
      <c r="G1785" t="str">
        <f>CSV!L1784</f>
        <v/>
      </c>
      <c r="H1785" t="str">
        <f>IFERROR(VLOOKUP(G1785,Sheet3!B:C,2,0),"")</f>
        <v/>
      </c>
      <c r="I1785">
        <v>4</v>
      </c>
      <c r="K1785" t="e">
        <f>VLOOKUP(G1785,Sheet3!B:E,4,0)</f>
        <v>#N/A</v>
      </c>
      <c r="O1785" s="9" t="e">
        <f t="shared" si="27"/>
        <v>#N/A</v>
      </c>
      <c r="P1785" s="10" t="e">
        <f>VLOOKUP(C1785,DE_PARA!H:I,2,0)</f>
        <v>#N/A</v>
      </c>
      <c r="Q1785" s="10" t="e">
        <f>VLOOKUP(F1785,'BASE CONTATOS'!C:D,2,0)</f>
        <v>#N/A</v>
      </c>
    </row>
    <row r="1786" spans="2:17" x14ac:dyDescent="0.3">
      <c r="B1786" t="str">
        <f>CSV!M1785</f>
        <v/>
      </c>
      <c r="C1786" t="str">
        <f>CSV!O1785</f>
        <v/>
      </c>
      <c r="D1786" s="6" t="e">
        <f>CSV!P1785</f>
        <v>#VALUE!</v>
      </c>
      <c r="F1786" t="str">
        <f>CSV!K1785</f>
        <v/>
      </c>
      <c r="G1786" t="str">
        <f>CSV!L1785</f>
        <v/>
      </c>
      <c r="H1786" t="str">
        <f>IFERROR(VLOOKUP(G1786,Sheet3!B:C,2,0),"")</f>
        <v/>
      </c>
      <c r="I1786">
        <v>5</v>
      </c>
      <c r="K1786" t="e">
        <f>VLOOKUP(G1786,Sheet3!B:E,4,0)</f>
        <v>#N/A</v>
      </c>
      <c r="O1786" s="9" t="e">
        <f t="shared" si="27"/>
        <v>#N/A</v>
      </c>
      <c r="P1786" s="10" t="e">
        <f>VLOOKUP(C1786,DE_PARA!H:I,2,0)</f>
        <v>#N/A</v>
      </c>
      <c r="Q1786" s="10" t="e">
        <f>VLOOKUP(F1786,'BASE CONTATOS'!C:D,2,0)</f>
        <v>#N/A</v>
      </c>
    </row>
    <row r="1787" spans="2:17" x14ac:dyDescent="0.3">
      <c r="B1787" t="str">
        <f>CSV!M1786</f>
        <v/>
      </c>
      <c r="C1787" t="str">
        <f>CSV!O1786</f>
        <v/>
      </c>
      <c r="D1787" s="6" t="e">
        <f>CSV!P1786</f>
        <v>#VALUE!</v>
      </c>
      <c r="F1787" t="str">
        <f>CSV!K1786</f>
        <v/>
      </c>
      <c r="G1787" t="str">
        <f>CSV!L1786</f>
        <v/>
      </c>
      <c r="H1787" t="str">
        <f>IFERROR(VLOOKUP(G1787,Sheet3!B:C,2,0),"")</f>
        <v/>
      </c>
      <c r="I1787">
        <v>4</v>
      </c>
      <c r="K1787" t="e">
        <f>VLOOKUP(G1787,Sheet3!B:E,4,0)</f>
        <v>#N/A</v>
      </c>
      <c r="O1787" s="9" t="e">
        <f t="shared" si="27"/>
        <v>#N/A</v>
      </c>
      <c r="P1787" s="10" t="e">
        <f>VLOOKUP(C1787,DE_PARA!H:I,2,0)</f>
        <v>#N/A</v>
      </c>
      <c r="Q1787" s="10" t="e">
        <f>VLOOKUP(F1787,'BASE CONTATOS'!C:D,2,0)</f>
        <v>#N/A</v>
      </c>
    </row>
    <row r="1788" spans="2:17" x14ac:dyDescent="0.3">
      <c r="B1788" t="str">
        <f>CSV!M1787</f>
        <v/>
      </c>
      <c r="C1788" t="str">
        <f>CSV!O1787</f>
        <v/>
      </c>
      <c r="D1788" s="6" t="e">
        <f>CSV!P1787</f>
        <v>#VALUE!</v>
      </c>
      <c r="F1788" t="str">
        <f>CSV!K1787</f>
        <v/>
      </c>
      <c r="G1788" t="str">
        <f>CSV!L1787</f>
        <v/>
      </c>
      <c r="H1788" t="str">
        <f>IFERROR(VLOOKUP(G1788,Sheet3!B:C,2,0),"")</f>
        <v/>
      </c>
      <c r="I1788">
        <v>2</v>
      </c>
      <c r="K1788" t="e">
        <f>VLOOKUP(G1788,Sheet3!B:E,4,0)</f>
        <v>#N/A</v>
      </c>
      <c r="O1788" s="9" t="e">
        <f t="shared" si="27"/>
        <v>#N/A</v>
      </c>
      <c r="P1788" s="10" t="e">
        <f>VLOOKUP(C1788,DE_PARA!H:I,2,0)</f>
        <v>#N/A</v>
      </c>
      <c r="Q1788" s="10" t="e">
        <f>VLOOKUP(F1788,'BASE CONTATOS'!C:D,2,0)</f>
        <v>#N/A</v>
      </c>
    </row>
    <row r="1789" spans="2:17" x14ac:dyDescent="0.3">
      <c r="B1789" t="str">
        <f>CSV!M1788</f>
        <v/>
      </c>
      <c r="C1789" t="str">
        <f>CSV!O1788</f>
        <v/>
      </c>
      <c r="D1789" s="6" t="e">
        <f>CSV!P1788</f>
        <v>#VALUE!</v>
      </c>
      <c r="F1789" t="str">
        <f>CSV!K1788</f>
        <v/>
      </c>
      <c r="G1789" t="str">
        <f>CSV!L1788</f>
        <v/>
      </c>
      <c r="H1789" t="str">
        <f>IFERROR(VLOOKUP(G1789,Sheet3!B:C,2,0),"")</f>
        <v/>
      </c>
      <c r="I1789">
        <v>4</v>
      </c>
      <c r="K1789" t="e">
        <f>VLOOKUP(G1789,Sheet3!B:E,4,0)</f>
        <v>#N/A</v>
      </c>
      <c r="O1789" s="9" t="e">
        <f t="shared" si="27"/>
        <v>#N/A</v>
      </c>
      <c r="P1789" s="10" t="e">
        <f>VLOOKUP(C1789,DE_PARA!H:I,2,0)</f>
        <v>#N/A</v>
      </c>
      <c r="Q1789" s="10" t="e">
        <f>VLOOKUP(F1789,'BASE CONTATOS'!C:D,2,0)</f>
        <v>#N/A</v>
      </c>
    </row>
    <row r="1790" spans="2:17" x14ac:dyDescent="0.3">
      <c r="B1790" t="str">
        <f>CSV!M1789</f>
        <v/>
      </c>
      <c r="C1790" t="str">
        <f>CSV!O1789</f>
        <v/>
      </c>
      <c r="D1790" s="6" t="e">
        <f>CSV!P1789</f>
        <v>#VALUE!</v>
      </c>
      <c r="F1790" t="str">
        <f>CSV!K1789</f>
        <v/>
      </c>
      <c r="G1790" t="str">
        <f>CSV!L1789</f>
        <v/>
      </c>
      <c r="H1790" t="str">
        <f>IFERROR(VLOOKUP(G1790,Sheet3!B:C,2,0),"")</f>
        <v/>
      </c>
      <c r="I1790">
        <v>8</v>
      </c>
      <c r="K1790" t="e">
        <f>VLOOKUP(G1790,Sheet3!B:E,4,0)</f>
        <v>#N/A</v>
      </c>
      <c r="O1790" s="9" t="e">
        <f t="shared" si="27"/>
        <v>#N/A</v>
      </c>
      <c r="P1790" s="10" t="e">
        <f>VLOOKUP(C1790,DE_PARA!H:I,2,0)</f>
        <v>#N/A</v>
      </c>
      <c r="Q1790" s="10" t="e">
        <f>VLOOKUP(F1790,'BASE CONTATOS'!C:D,2,0)</f>
        <v>#N/A</v>
      </c>
    </row>
    <row r="1791" spans="2:17" x14ac:dyDescent="0.3">
      <c r="B1791" t="str">
        <f>CSV!M1790</f>
        <v/>
      </c>
      <c r="C1791" t="str">
        <f>CSV!O1790</f>
        <v/>
      </c>
      <c r="D1791" s="6" t="e">
        <f>CSV!P1790</f>
        <v>#VALUE!</v>
      </c>
      <c r="F1791" t="str">
        <f>CSV!K1790</f>
        <v/>
      </c>
      <c r="G1791" t="str">
        <f>CSV!L1790</f>
        <v/>
      </c>
      <c r="H1791" t="str">
        <f>IFERROR(VLOOKUP(G1791,Sheet3!B:C,2,0),"")</f>
        <v/>
      </c>
      <c r="I1791">
        <v>10</v>
      </c>
      <c r="K1791" t="e">
        <f>VLOOKUP(G1791,Sheet3!B:E,4,0)</f>
        <v>#N/A</v>
      </c>
      <c r="O1791" s="9" t="e">
        <f t="shared" si="27"/>
        <v>#N/A</v>
      </c>
      <c r="P1791" s="10" t="e">
        <f>VLOOKUP(C1791,DE_PARA!H:I,2,0)</f>
        <v>#N/A</v>
      </c>
      <c r="Q1791" s="10" t="e">
        <f>VLOOKUP(F1791,'BASE CONTATOS'!C:D,2,0)</f>
        <v>#N/A</v>
      </c>
    </row>
    <row r="1792" spans="2:17" x14ac:dyDescent="0.3">
      <c r="B1792" t="str">
        <f>CSV!M1791</f>
        <v/>
      </c>
      <c r="C1792" t="str">
        <f>CSV!O1791</f>
        <v/>
      </c>
      <c r="D1792" s="6" t="e">
        <f>CSV!P1791</f>
        <v>#VALUE!</v>
      </c>
      <c r="F1792" t="str">
        <f>CSV!K1791</f>
        <v/>
      </c>
      <c r="G1792" t="str">
        <f>CSV!L1791</f>
        <v/>
      </c>
      <c r="H1792" t="str">
        <f>IFERROR(VLOOKUP(G1792,Sheet3!B:C,2,0),"")</f>
        <v/>
      </c>
      <c r="I1792">
        <v>5</v>
      </c>
      <c r="K1792" t="e">
        <f>VLOOKUP(G1792,Sheet3!B:E,4,0)</f>
        <v>#N/A</v>
      </c>
      <c r="O1792" s="9" t="e">
        <f t="shared" si="27"/>
        <v>#N/A</v>
      </c>
      <c r="P1792" s="10" t="e">
        <f>VLOOKUP(C1792,DE_PARA!H:I,2,0)</f>
        <v>#N/A</v>
      </c>
      <c r="Q1792" s="10" t="e">
        <f>VLOOKUP(F1792,'BASE CONTATOS'!C:D,2,0)</f>
        <v>#N/A</v>
      </c>
    </row>
    <row r="1793" spans="2:17" x14ac:dyDescent="0.3">
      <c r="B1793" t="str">
        <f>CSV!M1792</f>
        <v/>
      </c>
      <c r="C1793" t="str">
        <f>CSV!O1792</f>
        <v/>
      </c>
      <c r="D1793" s="6" t="e">
        <f>CSV!P1792</f>
        <v>#VALUE!</v>
      </c>
      <c r="F1793" t="str">
        <f>CSV!K1792</f>
        <v/>
      </c>
      <c r="G1793" t="str">
        <f>CSV!L1792</f>
        <v/>
      </c>
      <c r="H1793" t="str">
        <f>IFERROR(VLOOKUP(G1793,Sheet3!B:C,2,0),"")</f>
        <v/>
      </c>
      <c r="I1793">
        <v>1</v>
      </c>
      <c r="K1793" t="e">
        <f>VLOOKUP(G1793,Sheet3!B:E,4,0)</f>
        <v>#N/A</v>
      </c>
      <c r="O1793" s="9" t="e">
        <f t="shared" si="27"/>
        <v>#N/A</v>
      </c>
      <c r="P1793" s="10" t="e">
        <f>VLOOKUP(C1793,DE_PARA!H:I,2,0)</f>
        <v>#N/A</v>
      </c>
      <c r="Q1793" s="10" t="e">
        <f>VLOOKUP(F1793,'BASE CONTATOS'!C:D,2,0)</f>
        <v>#N/A</v>
      </c>
    </row>
    <row r="1794" spans="2:17" x14ac:dyDescent="0.3">
      <c r="B1794" t="str">
        <f>CSV!M1793</f>
        <v/>
      </c>
      <c r="C1794" t="str">
        <f>CSV!O1793</f>
        <v/>
      </c>
      <c r="D1794" s="6" t="e">
        <f>CSV!P1793</f>
        <v>#VALUE!</v>
      </c>
      <c r="F1794" t="str">
        <f>CSV!K1793</f>
        <v/>
      </c>
      <c r="G1794" t="str">
        <f>CSV!L1793</f>
        <v/>
      </c>
      <c r="H1794" t="str">
        <f>IFERROR(VLOOKUP(G1794,Sheet3!B:C,2,0),"")</f>
        <v/>
      </c>
      <c r="I1794">
        <v>8</v>
      </c>
      <c r="K1794" t="e">
        <f>VLOOKUP(G1794,Sheet3!B:E,4,0)</f>
        <v>#N/A</v>
      </c>
      <c r="O1794" s="9" t="e">
        <f t="shared" si="27"/>
        <v>#N/A</v>
      </c>
      <c r="P1794" s="10" t="e">
        <f>VLOOKUP(C1794,DE_PARA!H:I,2,0)</f>
        <v>#N/A</v>
      </c>
      <c r="Q1794" s="10" t="e">
        <f>VLOOKUP(F1794,'BASE CONTATOS'!C:D,2,0)</f>
        <v>#N/A</v>
      </c>
    </row>
    <row r="1795" spans="2:17" x14ac:dyDescent="0.3">
      <c r="B1795" t="str">
        <f>CSV!M1794</f>
        <v/>
      </c>
      <c r="C1795" t="str">
        <f>CSV!O1794</f>
        <v/>
      </c>
      <c r="D1795" s="6" t="e">
        <f>CSV!P1794</f>
        <v>#VALUE!</v>
      </c>
      <c r="F1795" t="str">
        <f>CSV!K1794</f>
        <v/>
      </c>
      <c r="G1795" t="str">
        <f>CSV!L1794</f>
        <v/>
      </c>
      <c r="H1795" t="str">
        <f>IFERROR(VLOOKUP(G1795,Sheet3!B:C,2,0),"")</f>
        <v/>
      </c>
      <c r="I1795">
        <v>10</v>
      </c>
      <c r="K1795" t="e">
        <f>VLOOKUP(G1795,Sheet3!B:E,4,0)</f>
        <v>#N/A</v>
      </c>
      <c r="O1795" s="9" t="e">
        <f t="shared" ref="O1795:O1858" si="28">IF(K1795&gt;0,K1795,"PENDENTE")</f>
        <v>#N/A</v>
      </c>
      <c r="P1795" s="10" t="e">
        <f>VLOOKUP(C1795,DE_PARA!H:I,2,0)</f>
        <v>#N/A</v>
      </c>
      <c r="Q1795" s="10" t="e">
        <f>VLOOKUP(F1795,'BASE CONTATOS'!C:D,2,0)</f>
        <v>#N/A</v>
      </c>
    </row>
    <row r="1796" spans="2:17" x14ac:dyDescent="0.3">
      <c r="B1796" t="str">
        <f>CSV!M1795</f>
        <v/>
      </c>
      <c r="C1796" t="str">
        <f>CSV!O1795</f>
        <v/>
      </c>
      <c r="D1796" s="6" t="e">
        <f>CSV!P1795</f>
        <v>#VALUE!</v>
      </c>
      <c r="F1796" t="str">
        <f>CSV!K1795</f>
        <v/>
      </c>
      <c r="G1796" t="str">
        <f>CSV!L1795</f>
        <v/>
      </c>
      <c r="H1796" t="str">
        <f>IFERROR(VLOOKUP(G1796,Sheet3!B:C,2,0),"")</f>
        <v/>
      </c>
      <c r="I1796">
        <v>5</v>
      </c>
      <c r="K1796" t="e">
        <f>VLOOKUP(G1796,Sheet3!B:E,4,0)</f>
        <v>#N/A</v>
      </c>
      <c r="O1796" s="9" t="e">
        <f t="shared" si="28"/>
        <v>#N/A</v>
      </c>
      <c r="P1796" s="10" t="e">
        <f>VLOOKUP(C1796,DE_PARA!H:I,2,0)</f>
        <v>#N/A</v>
      </c>
      <c r="Q1796" s="10" t="e">
        <f>VLOOKUP(F1796,'BASE CONTATOS'!C:D,2,0)</f>
        <v>#N/A</v>
      </c>
    </row>
    <row r="1797" spans="2:17" x14ac:dyDescent="0.3">
      <c r="B1797" t="str">
        <f>CSV!M1796</f>
        <v/>
      </c>
      <c r="C1797" t="str">
        <f>CSV!O1796</f>
        <v/>
      </c>
      <c r="D1797" s="6" t="e">
        <f>CSV!P1796</f>
        <v>#VALUE!</v>
      </c>
      <c r="F1797" t="str">
        <f>CSV!K1796</f>
        <v/>
      </c>
      <c r="G1797" t="str">
        <f>CSV!L1796</f>
        <v/>
      </c>
      <c r="H1797" t="str">
        <f>IFERROR(VLOOKUP(G1797,Sheet3!B:C,2,0),"")</f>
        <v/>
      </c>
      <c r="I1797">
        <v>6</v>
      </c>
      <c r="K1797" t="e">
        <f>VLOOKUP(G1797,Sheet3!B:E,4,0)</f>
        <v>#N/A</v>
      </c>
      <c r="O1797" s="9" t="e">
        <f t="shared" si="28"/>
        <v>#N/A</v>
      </c>
      <c r="P1797" s="10" t="e">
        <f>VLOOKUP(C1797,DE_PARA!H:I,2,0)</f>
        <v>#N/A</v>
      </c>
      <c r="Q1797" s="10" t="e">
        <f>VLOOKUP(F1797,'BASE CONTATOS'!C:D,2,0)</f>
        <v>#N/A</v>
      </c>
    </row>
    <row r="1798" spans="2:17" x14ac:dyDescent="0.3">
      <c r="B1798" t="str">
        <f>CSV!M1797</f>
        <v/>
      </c>
      <c r="C1798" t="str">
        <f>CSV!O1797</f>
        <v/>
      </c>
      <c r="D1798" s="6" t="e">
        <f>CSV!P1797</f>
        <v>#VALUE!</v>
      </c>
      <c r="F1798" t="str">
        <f>CSV!K1797</f>
        <v/>
      </c>
      <c r="G1798" t="str">
        <f>CSV!L1797</f>
        <v/>
      </c>
      <c r="H1798" t="str">
        <f>IFERROR(VLOOKUP(G1798,Sheet3!B:C,2,0),"")</f>
        <v/>
      </c>
      <c r="I1798">
        <v>7</v>
      </c>
      <c r="K1798" t="e">
        <f>VLOOKUP(G1798,Sheet3!B:E,4,0)</f>
        <v>#N/A</v>
      </c>
      <c r="O1798" s="9" t="e">
        <f t="shared" si="28"/>
        <v>#N/A</v>
      </c>
      <c r="P1798" s="10" t="e">
        <f>VLOOKUP(C1798,DE_PARA!H:I,2,0)</f>
        <v>#N/A</v>
      </c>
      <c r="Q1798" s="10" t="e">
        <f>VLOOKUP(F1798,'BASE CONTATOS'!C:D,2,0)</f>
        <v>#N/A</v>
      </c>
    </row>
    <row r="1799" spans="2:17" x14ac:dyDescent="0.3">
      <c r="B1799" t="str">
        <f>CSV!M1798</f>
        <v/>
      </c>
      <c r="C1799" t="str">
        <f>CSV!O1798</f>
        <v/>
      </c>
      <c r="D1799" s="6" t="e">
        <f>CSV!P1798</f>
        <v>#VALUE!</v>
      </c>
      <c r="F1799" t="str">
        <f>CSV!K1798</f>
        <v/>
      </c>
      <c r="G1799" t="str">
        <f>CSV!L1798</f>
        <v/>
      </c>
      <c r="H1799" t="str">
        <f>IFERROR(VLOOKUP(G1799,Sheet3!B:C,2,0),"")</f>
        <v/>
      </c>
      <c r="I1799">
        <v>4</v>
      </c>
      <c r="K1799" t="e">
        <f>VLOOKUP(G1799,Sheet3!B:E,4,0)</f>
        <v>#N/A</v>
      </c>
      <c r="O1799" s="9" t="e">
        <f t="shared" si="28"/>
        <v>#N/A</v>
      </c>
      <c r="P1799" s="10" t="e">
        <f>VLOOKUP(C1799,DE_PARA!H:I,2,0)</f>
        <v>#N/A</v>
      </c>
      <c r="Q1799" s="10" t="e">
        <f>VLOOKUP(F1799,'BASE CONTATOS'!C:D,2,0)</f>
        <v>#N/A</v>
      </c>
    </row>
    <row r="1800" spans="2:17" x14ac:dyDescent="0.3">
      <c r="B1800" t="str">
        <f>CSV!M1799</f>
        <v/>
      </c>
      <c r="C1800" t="str">
        <f>CSV!O1799</f>
        <v/>
      </c>
      <c r="D1800" s="6" t="e">
        <f>CSV!P1799</f>
        <v>#VALUE!</v>
      </c>
      <c r="F1800" t="str">
        <f>CSV!K1799</f>
        <v/>
      </c>
      <c r="G1800" t="str">
        <f>CSV!L1799</f>
        <v/>
      </c>
      <c r="H1800" t="str">
        <f>IFERROR(VLOOKUP(G1800,Sheet3!B:C,2,0),"")</f>
        <v/>
      </c>
      <c r="I1800">
        <v>9</v>
      </c>
      <c r="K1800" t="e">
        <f>VLOOKUP(G1800,Sheet3!B:E,4,0)</f>
        <v>#N/A</v>
      </c>
      <c r="O1800" s="9" t="e">
        <f t="shared" si="28"/>
        <v>#N/A</v>
      </c>
      <c r="P1800" s="10" t="e">
        <f>VLOOKUP(C1800,DE_PARA!H:I,2,0)</f>
        <v>#N/A</v>
      </c>
      <c r="Q1800" s="10" t="e">
        <f>VLOOKUP(F1800,'BASE CONTATOS'!C:D,2,0)</f>
        <v>#N/A</v>
      </c>
    </row>
    <row r="1801" spans="2:17" x14ac:dyDescent="0.3">
      <c r="B1801" t="str">
        <f>CSV!M1800</f>
        <v/>
      </c>
      <c r="C1801" t="str">
        <f>CSV!O1800</f>
        <v/>
      </c>
      <c r="D1801" s="6" t="e">
        <f>CSV!P1800</f>
        <v>#VALUE!</v>
      </c>
      <c r="F1801" t="str">
        <f>CSV!K1800</f>
        <v/>
      </c>
      <c r="G1801" t="str">
        <f>CSV!L1800</f>
        <v/>
      </c>
      <c r="H1801" t="str">
        <f>IFERROR(VLOOKUP(G1801,Sheet3!B:C,2,0),"")</f>
        <v/>
      </c>
      <c r="I1801">
        <v>7</v>
      </c>
      <c r="K1801" t="e">
        <f>VLOOKUP(G1801,Sheet3!B:E,4,0)</f>
        <v>#N/A</v>
      </c>
      <c r="O1801" s="9" t="e">
        <f t="shared" si="28"/>
        <v>#N/A</v>
      </c>
      <c r="P1801" s="10" t="e">
        <f>VLOOKUP(C1801,DE_PARA!H:I,2,0)</f>
        <v>#N/A</v>
      </c>
      <c r="Q1801" s="10" t="e">
        <f>VLOOKUP(F1801,'BASE CONTATOS'!C:D,2,0)</f>
        <v>#N/A</v>
      </c>
    </row>
    <row r="1802" spans="2:17" x14ac:dyDescent="0.3">
      <c r="B1802" t="str">
        <f>CSV!M1801</f>
        <v/>
      </c>
      <c r="C1802" t="str">
        <f>CSV!O1801</f>
        <v/>
      </c>
      <c r="D1802" s="6" t="e">
        <f>CSV!P1801</f>
        <v>#VALUE!</v>
      </c>
      <c r="F1802" t="str">
        <f>CSV!K1801</f>
        <v/>
      </c>
      <c r="G1802" t="str">
        <f>CSV!L1801</f>
        <v/>
      </c>
      <c r="H1802" t="str">
        <f>IFERROR(VLOOKUP(G1802,Sheet3!B:C,2,0),"")</f>
        <v/>
      </c>
      <c r="I1802">
        <v>7</v>
      </c>
      <c r="K1802" t="e">
        <f>VLOOKUP(G1802,Sheet3!B:E,4,0)</f>
        <v>#N/A</v>
      </c>
      <c r="O1802" s="9" t="e">
        <f t="shared" si="28"/>
        <v>#N/A</v>
      </c>
      <c r="P1802" s="10" t="e">
        <f>VLOOKUP(C1802,DE_PARA!H:I,2,0)</f>
        <v>#N/A</v>
      </c>
      <c r="Q1802" s="10" t="e">
        <f>VLOOKUP(F1802,'BASE CONTATOS'!C:D,2,0)</f>
        <v>#N/A</v>
      </c>
    </row>
    <row r="1803" spans="2:17" x14ac:dyDescent="0.3">
      <c r="B1803" t="str">
        <f>CSV!M1802</f>
        <v/>
      </c>
      <c r="C1803" t="str">
        <f>CSV!O1802</f>
        <v/>
      </c>
      <c r="D1803" s="6" t="e">
        <f>CSV!P1802</f>
        <v>#VALUE!</v>
      </c>
      <c r="F1803" t="str">
        <f>CSV!K1802</f>
        <v/>
      </c>
      <c r="G1803" t="str">
        <f>CSV!L1802</f>
        <v/>
      </c>
      <c r="H1803" t="str">
        <f>IFERROR(VLOOKUP(G1803,Sheet3!B:C,2,0),"")</f>
        <v/>
      </c>
      <c r="I1803">
        <v>7</v>
      </c>
      <c r="K1803" t="e">
        <f>VLOOKUP(G1803,Sheet3!B:E,4,0)</f>
        <v>#N/A</v>
      </c>
      <c r="O1803" s="9" t="e">
        <f t="shared" si="28"/>
        <v>#N/A</v>
      </c>
      <c r="P1803" s="10" t="e">
        <f>VLOOKUP(C1803,DE_PARA!H:I,2,0)</f>
        <v>#N/A</v>
      </c>
      <c r="Q1803" s="10" t="e">
        <f>VLOOKUP(F1803,'BASE CONTATOS'!C:D,2,0)</f>
        <v>#N/A</v>
      </c>
    </row>
    <row r="1804" spans="2:17" x14ac:dyDescent="0.3">
      <c r="B1804" t="str">
        <f>CSV!M1803</f>
        <v/>
      </c>
      <c r="C1804" t="str">
        <f>CSV!O1803</f>
        <v/>
      </c>
      <c r="D1804" s="6" t="e">
        <f>CSV!P1803</f>
        <v>#VALUE!</v>
      </c>
      <c r="F1804" t="str">
        <f>CSV!K1803</f>
        <v/>
      </c>
      <c r="G1804" t="str">
        <f>CSV!L1803</f>
        <v/>
      </c>
      <c r="H1804" t="str">
        <f>IFERROR(VLOOKUP(G1804,Sheet3!B:C,2,0),"")</f>
        <v/>
      </c>
      <c r="I1804">
        <v>10</v>
      </c>
      <c r="K1804" t="e">
        <f>VLOOKUP(G1804,Sheet3!B:E,4,0)</f>
        <v>#N/A</v>
      </c>
      <c r="O1804" s="9" t="e">
        <f t="shared" si="28"/>
        <v>#N/A</v>
      </c>
      <c r="P1804" s="10" t="e">
        <f>VLOOKUP(C1804,DE_PARA!H:I,2,0)</f>
        <v>#N/A</v>
      </c>
      <c r="Q1804" s="10" t="e">
        <f>VLOOKUP(F1804,'BASE CONTATOS'!C:D,2,0)</f>
        <v>#N/A</v>
      </c>
    </row>
    <row r="1805" spans="2:17" x14ac:dyDescent="0.3">
      <c r="B1805" t="str">
        <f>CSV!M1804</f>
        <v/>
      </c>
      <c r="C1805" t="str">
        <f>CSV!O1804</f>
        <v/>
      </c>
      <c r="D1805" s="6" t="e">
        <f>CSV!P1804</f>
        <v>#VALUE!</v>
      </c>
      <c r="F1805" t="str">
        <f>CSV!K1804</f>
        <v/>
      </c>
      <c r="G1805" t="str">
        <f>CSV!L1804</f>
        <v/>
      </c>
      <c r="H1805" t="str">
        <f>IFERROR(VLOOKUP(G1805,Sheet3!B:C,2,0),"")</f>
        <v/>
      </c>
      <c r="I1805">
        <v>2</v>
      </c>
      <c r="K1805" t="e">
        <f>VLOOKUP(G1805,Sheet3!B:E,4,0)</f>
        <v>#N/A</v>
      </c>
      <c r="O1805" s="9" t="e">
        <f t="shared" si="28"/>
        <v>#N/A</v>
      </c>
      <c r="P1805" s="10" t="e">
        <f>VLOOKUP(C1805,DE_PARA!H:I,2,0)</f>
        <v>#N/A</v>
      </c>
      <c r="Q1805" s="10" t="e">
        <f>VLOOKUP(F1805,'BASE CONTATOS'!C:D,2,0)</f>
        <v>#N/A</v>
      </c>
    </row>
    <row r="1806" spans="2:17" x14ac:dyDescent="0.3">
      <c r="B1806" t="str">
        <f>CSV!M1805</f>
        <v/>
      </c>
      <c r="C1806" t="str">
        <f>CSV!O1805</f>
        <v/>
      </c>
      <c r="D1806" s="6" t="e">
        <f>CSV!P1805</f>
        <v>#VALUE!</v>
      </c>
      <c r="F1806" t="str">
        <f>CSV!K1805</f>
        <v/>
      </c>
      <c r="G1806" t="str">
        <f>CSV!L1805</f>
        <v/>
      </c>
      <c r="H1806" t="str">
        <f>IFERROR(VLOOKUP(G1806,Sheet3!B:C,2,0),"")</f>
        <v/>
      </c>
      <c r="I1806">
        <v>3</v>
      </c>
      <c r="K1806" t="e">
        <f>VLOOKUP(G1806,Sheet3!B:E,4,0)</f>
        <v>#N/A</v>
      </c>
      <c r="O1806" s="9" t="e">
        <f t="shared" si="28"/>
        <v>#N/A</v>
      </c>
      <c r="P1806" s="10" t="e">
        <f>VLOOKUP(C1806,DE_PARA!H:I,2,0)</f>
        <v>#N/A</v>
      </c>
      <c r="Q1806" s="10" t="e">
        <f>VLOOKUP(F1806,'BASE CONTATOS'!C:D,2,0)</f>
        <v>#N/A</v>
      </c>
    </row>
    <row r="1807" spans="2:17" x14ac:dyDescent="0.3">
      <c r="B1807" t="str">
        <f>CSV!M1806</f>
        <v/>
      </c>
      <c r="C1807" t="str">
        <f>CSV!O1806</f>
        <v/>
      </c>
      <c r="D1807" s="6" t="e">
        <f>CSV!P1806</f>
        <v>#VALUE!</v>
      </c>
      <c r="F1807" t="str">
        <f>CSV!K1806</f>
        <v/>
      </c>
      <c r="G1807" t="str">
        <f>CSV!L1806</f>
        <v/>
      </c>
      <c r="H1807" t="str">
        <f>IFERROR(VLOOKUP(G1807,Sheet3!B:C,2,0),"")</f>
        <v/>
      </c>
      <c r="I1807">
        <v>1</v>
      </c>
      <c r="K1807" t="e">
        <f>VLOOKUP(G1807,Sheet3!B:E,4,0)</f>
        <v>#N/A</v>
      </c>
      <c r="O1807" s="9" t="e">
        <f t="shared" si="28"/>
        <v>#N/A</v>
      </c>
      <c r="P1807" s="10" t="e">
        <f>VLOOKUP(C1807,DE_PARA!H:I,2,0)</f>
        <v>#N/A</v>
      </c>
      <c r="Q1807" s="10" t="e">
        <f>VLOOKUP(F1807,'BASE CONTATOS'!C:D,2,0)</f>
        <v>#N/A</v>
      </c>
    </row>
    <row r="1808" spans="2:17" x14ac:dyDescent="0.3">
      <c r="B1808" t="str">
        <f>CSV!M1807</f>
        <v/>
      </c>
      <c r="C1808" t="str">
        <f>CSV!O1807</f>
        <v/>
      </c>
      <c r="D1808" s="6" t="e">
        <f>CSV!P1807</f>
        <v>#VALUE!</v>
      </c>
      <c r="F1808" t="str">
        <f>CSV!K1807</f>
        <v/>
      </c>
      <c r="G1808" t="str">
        <f>CSV!L1807</f>
        <v/>
      </c>
      <c r="H1808" t="str">
        <f>IFERROR(VLOOKUP(G1808,Sheet3!B:C,2,0),"")</f>
        <v/>
      </c>
      <c r="I1808">
        <v>3</v>
      </c>
      <c r="K1808" t="e">
        <f>VLOOKUP(G1808,Sheet3!B:E,4,0)</f>
        <v>#N/A</v>
      </c>
      <c r="O1808" s="9" t="e">
        <f t="shared" si="28"/>
        <v>#N/A</v>
      </c>
      <c r="P1808" s="10" t="e">
        <f>VLOOKUP(C1808,DE_PARA!H:I,2,0)</f>
        <v>#N/A</v>
      </c>
      <c r="Q1808" s="10" t="e">
        <f>VLOOKUP(F1808,'BASE CONTATOS'!C:D,2,0)</f>
        <v>#N/A</v>
      </c>
    </row>
    <row r="1809" spans="2:17" x14ac:dyDescent="0.3">
      <c r="B1809" t="str">
        <f>CSV!M1808</f>
        <v/>
      </c>
      <c r="C1809" t="str">
        <f>CSV!O1808</f>
        <v/>
      </c>
      <c r="D1809" s="6" t="e">
        <f>CSV!P1808</f>
        <v>#VALUE!</v>
      </c>
      <c r="F1809" t="str">
        <f>CSV!K1808</f>
        <v/>
      </c>
      <c r="G1809" t="str">
        <f>CSV!L1808</f>
        <v/>
      </c>
      <c r="H1809" t="str">
        <f>IFERROR(VLOOKUP(G1809,Sheet3!B:C,2,0),"")</f>
        <v/>
      </c>
      <c r="I1809">
        <v>7</v>
      </c>
      <c r="K1809" t="e">
        <f>VLOOKUP(G1809,Sheet3!B:E,4,0)</f>
        <v>#N/A</v>
      </c>
      <c r="O1809" s="9" t="e">
        <f t="shared" si="28"/>
        <v>#N/A</v>
      </c>
      <c r="P1809" s="10" t="e">
        <f>VLOOKUP(C1809,DE_PARA!H:I,2,0)</f>
        <v>#N/A</v>
      </c>
      <c r="Q1809" s="10" t="e">
        <f>VLOOKUP(F1809,'BASE CONTATOS'!C:D,2,0)</f>
        <v>#N/A</v>
      </c>
    </row>
    <row r="1810" spans="2:17" x14ac:dyDescent="0.3">
      <c r="B1810" t="str">
        <f>CSV!M1809</f>
        <v/>
      </c>
      <c r="C1810" t="str">
        <f>CSV!O1809</f>
        <v/>
      </c>
      <c r="D1810" s="6" t="e">
        <f>CSV!P1809</f>
        <v>#VALUE!</v>
      </c>
      <c r="F1810" t="str">
        <f>CSV!K1809</f>
        <v/>
      </c>
      <c r="G1810" t="str">
        <f>CSV!L1809</f>
        <v/>
      </c>
      <c r="H1810" t="str">
        <f>IFERROR(VLOOKUP(G1810,Sheet3!B:C,2,0),"")</f>
        <v/>
      </c>
      <c r="I1810">
        <v>8</v>
      </c>
      <c r="K1810" t="e">
        <f>VLOOKUP(G1810,Sheet3!B:E,4,0)</f>
        <v>#N/A</v>
      </c>
      <c r="O1810" s="9" t="e">
        <f t="shared" si="28"/>
        <v>#N/A</v>
      </c>
      <c r="P1810" s="10" t="e">
        <f>VLOOKUP(C1810,DE_PARA!H:I,2,0)</f>
        <v>#N/A</v>
      </c>
      <c r="Q1810" s="10" t="e">
        <f>VLOOKUP(F1810,'BASE CONTATOS'!C:D,2,0)</f>
        <v>#N/A</v>
      </c>
    </row>
    <row r="1811" spans="2:17" x14ac:dyDescent="0.3">
      <c r="B1811" t="str">
        <f>CSV!M1810</f>
        <v/>
      </c>
      <c r="C1811" t="str">
        <f>CSV!O1810</f>
        <v/>
      </c>
      <c r="D1811" s="6" t="e">
        <f>CSV!P1810</f>
        <v>#VALUE!</v>
      </c>
      <c r="F1811" t="str">
        <f>CSV!K1810</f>
        <v/>
      </c>
      <c r="G1811" t="str">
        <f>CSV!L1810</f>
        <v/>
      </c>
      <c r="H1811" t="str">
        <f>IFERROR(VLOOKUP(G1811,Sheet3!B:C,2,0),"")</f>
        <v/>
      </c>
      <c r="I1811">
        <v>2</v>
      </c>
      <c r="K1811" t="e">
        <f>VLOOKUP(G1811,Sheet3!B:E,4,0)</f>
        <v>#N/A</v>
      </c>
      <c r="O1811" s="9" t="e">
        <f t="shared" si="28"/>
        <v>#N/A</v>
      </c>
      <c r="P1811" s="10" t="e">
        <f>VLOOKUP(C1811,DE_PARA!H:I,2,0)</f>
        <v>#N/A</v>
      </c>
      <c r="Q1811" s="10" t="e">
        <f>VLOOKUP(F1811,'BASE CONTATOS'!C:D,2,0)</f>
        <v>#N/A</v>
      </c>
    </row>
    <row r="1812" spans="2:17" x14ac:dyDescent="0.3">
      <c r="B1812" t="str">
        <f>CSV!M1811</f>
        <v/>
      </c>
      <c r="C1812" t="str">
        <f>CSV!O1811</f>
        <v/>
      </c>
      <c r="D1812" s="6" t="e">
        <f>CSV!P1811</f>
        <v>#VALUE!</v>
      </c>
      <c r="F1812" t="str">
        <f>CSV!K1811</f>
        <v/>
      </c>
      <c r="G1812" t="str">
        <f>CSV!L1811</f>
        <v/>
      </c>
      <c r="H1812" t="str">
        <f>IFERROR(VLOOKUP(G1812,Sheet3!B:C,2,0),"")</f>
        <v/>
      </c>
      <c r="I1812">
        <v>7</v>
      </c>
      <c r="K1812" t="e">
        <f>VLOOKUP(G1812,Sheet3!B:E,4,0)</f>
        <v>#N/A</v>
      </c>
      <c r="O1812" s="9" t="e">
        <f t="shared" si="28"/>
        <v>#N/A</v>
      </c>
      <c r="P1812" s="10" t="e">
        <f>VLOOKUP(C1812,DE_PARA!H:I,2,0)</f>
        <v>#N/A</v>
      </c>
      <c r="Q1812" s="10" t="e">
        <f>VLOOKUP(F1812,'BASE CONTATOS'!C:D,2,0)</f>
        <v>#N/A</v>
      </c>
    </row>
    <row r="1813" spans="2:17" x14ac:dyDescent="0.3">
      <c r="B1813" t="str">
        <f>CSV!M1812</f>
        <v/>
      </c>
      <c r="C1813" t="str">
        <f>CSV!O1812</f>
        <v/>
      </c>
      <c r="D1813" s="6" t="e">
        <f>CSV!P1812</f>
        <v>#VALUE!</v>
      </c>
      <c r="F1813" t="str">
        <f>CSV!K1812</f>
        <v/>
      </c>
      <c r="G1813" t="str">
        <f>CSV!L1812</f>
        <v/>
      </c>
      <c r="H1813" t="str">
        <f>IFERROR(VLOOKUP(G1813,Sheet3!B:C,2,0),"")</f>
        <v/>
      </c>
      <c r="I1813">
        <v>9</v>
      </c>
      <c r="K1813" t="e">
        <f>VLOOKUP(G1813,Sheet3!B:E,4,0)</f>
        <v>#N/A</v>
      </c>
      <c r="O1813" s="9" t="e">
        <f t="shared" si="28"/>
        <v>#N/A</v>
      </c>
      <c r="P1813" s="10" t="e">
        <f>VLOOKUP(C1813,DE_PARA!H:I,2,0)</f>
        <v>#N/A</v>
      </c>
      <c r="Q1813" s="10" t="e">
        <f>VLOOKUP(F1813,'BASE CONTATOS'!C:D,2,0)</f>
        <v>#N/A</v>
      </c>
    </row>
    <row r="1814" spans="2:17" x14ac:dyDescent="0.3">
      <c r="B1814" t="str">
        <f>CSV!M1813</f>
        <v/>
      </c>
      <c r="C1814" t="str">
        <f>CSV!O1813</f>
        <v/>
      </c>
      <c r="D1814" s="6" t="e">
        <f>CSV!P1813</f>
        <v>#VALUE!</v>
      </c>
      <c r="F1814" t="str">
        <f>CSV!K1813</f>
        <v/>
      </c>
      <c r="G1814" t="str">
        <f>CSV!L1813</f>
        <v/>
      </c>
      <c r="H1814" t="str">
        <f>IFERROR(VLOOKUP(G1814,Sheet3!B:C,2,0),"")</f>
        <v/>
      </c>
      <c r="I1814">
        <v>4</v>
      </c>
      <c r="K1814" t="e">
        <f>VLOOKUP(G1814,Sheet3!B:E,4,0)</f>
        <v>#N/A</v>
      </c>
      <c r="O1814" s="9" t="e">
        <f t="shared" si="28"/>
        <v>#N/A</v>
      </c>
      <c r="P1814" s="10" t="e">
        <f>VLOOKUP(C1814,DE_PARA!H:I,2,0)</f>
        <v>#N/A</v>
      </c>
      <c r="Q1814" s="10" t="e">
        <f>VLOOKUP(F1814,'BASE CONTATOS'!C:D,2,0)</f>
        <v>#N/A</v>
      </c>
    </row>
    <row r="1815" spans="2:17" x14ac:dyDescent="0.3">
      <c r="B1815" t="str">
        <f>CSV!M1814</f>
        <v/>
      </c>
      <c r="C1815" t="str">
        <f>CSV!O1814</f>
        <v/>
      </c>
      <c r="D1815" s="6" t="e">
        <f>CSV!P1814</f>
        <v>#VALUE!</v>
      </c>
      <c r="F1815" t="str">
        <f>CSV!K1814</f>
        <v/>
      </c>
      <c r="G1815" t="str">
        <f>CSV!L1814</f>
        <v/>
      </c>
      <c r="H1815" t="str">
        <f>IFERROR(VLOOKUP(G1815,Sheet3!B:C,2,0),"")</f>
        <v/>
      </c>
      <c r="I1815">
        <v>7</v>
      </c>
      <c r="K1815" t="e">
        <f>VLOOKUP(G1815,Sheet3!B:E,4,0)</f>
        <v>#N/A</v>
      </c>
      <c r="O1815" s="9" t="e">
        <f t="shared" si="28"/>
        <v>#N/A</v>
      </c>
      <c r="P1815" s="10" t="e">
        <f>VLOOKUP(C1815,DE_PARA!H:I,2,0)</f>
        <v>#N/A</v>
      </c>
      <c r="Q1815" s="10" t="e">
        <f>VLOOKUP(F1815,'BASE CONTATOS'!C:D,2,0)</f>
        <v>#N/A</v>
      </c>
    </row>
    <row r="1816" spans="2:17" x14ac:dyDescent="0.3">
      <c r="B1816" t="str">
        <f>CSV!M1815</f>
        <v/>
      </c>
      <c r="C1816" t="str">
        <f>CSV!O1815</f>
        <v/>
      </c>
      <c r="D1816" s="6" t="e">
        <f>CSV!P1815</f>
        <v>#VALUE!</v>
      </c>
      <c r="F1816" t="str">
        <f>CSV!K1815</f>
        <v/>
      </c>
      <c r="G1816" t="str">
        <f>CSV!L1815</f>
        <v/>
      </c>
      <c r="H1816" t="str">
        <f>IFERROR(VLOOKUP(G1816,Sheet3!B:C,2,0),"")</f>
        <v/>
      </c>
      <c r="I1816">
        <v>5</v>
      </c>
      <c r="K1816" t="e">
        <f>VLOOKUP(G1816,Sheet3!B:E,4,0)</f>
        <v>#N/A</v>
      </c>
      <c r="O1816" s="9" t="e">
        <f t="shared" si="28"/>
        <v>#N/A</v>
      </c>
      <c r="P1816" s="10" t="e">
        <f>VLOOKUP(C1816,DE_PARA!H:I,2,0)</f>
        <v>#N/A</v>
      </c>
      <c r="Q1816" s="10" t="e">
        <f>VLOOKUP(F1816,'BASE CONTATOS'!C:D,2,0)</f>
        <v>#N/A</v>
      </c>
    </row>
    <row r="1817" spans="2:17" x14ac:dyDescent="0.3">
      <c r="B1817" t="str">
        <f>CSV!M1816</f>
        <v/>
      </c>
      <c r="C1817" t="str">
        <f>CSV!O1816</f>
        <v/>
      </c>
      <c r="D1817" s="6" t="e">
        <f>CSV!P1816</f>
        <v>#VALUE!</v>
      </c>
      <c r="F1817" t="str">
        <f>CSV!K1816</f>
        <v/>
      </c>
      <c r="G1817" t="str">
        <f>CSV!L1816</f>
        <v/>
      </c>
      <c r="H1817" t="str">
        <f>IFERROR(VLOOKUP(G1817,Sheet3!B:C,2,0),"")</f>
        <v/>
      </c>
      <c r="I1817">
        <v>10</v>
      </c>
      <c r="K1817" t="e">
        <f>VLOOKUP(G1817,Sheet3!B:E,4,0)</f>
        <v>#N/A</v>
      </c>
      <c r="O1817" s="9" t="e">
        <f t="shared" si="28"/>
        <v>#N/A</v>
      </c>
      <c r="P1817" s="10" t="e">
        <f>VLOOKUP(C1817,DE_PARA!H:I,2,0)</f>
        <v>#N/A</v>
      </c>
      <c r="Q1817" s="10" t="e">
        <f>VLOOKUP(F1817,'BASE CONTATOS'!C:D,2,0)</f>
        <v>#N/A</v>
      </c>
    </row>
    <row r="1818" spans="2:17" x14ac:dyDescent="0.3">
      <c r="B1818" t="str">
        <f>CSV!M1817</f>
        <v/>
      </c>
      <c r="C1818" t="str">
        <f>CSV!O1817</f>
        <v/>
      </c>
      <c r="D1818" s="6" t="e">
        <f>CSV!P1817</f>
        <v>#VALUE!</v>
      </c>
      <c r="F1818" t="str">
        <f>CSV!K1817</f>
        <v/>
      </c>
      <c r="G1818" t="str">
        <f>CSV!L1817</f>
        <v/>
      </c>
      <c r="H1818" t="str">
        <f>IFERROR(VLOOKUP(G1818,Sheet3!B:C,2,0),"")</f>
        <v/>
      </c>
      <c r="I1818">
        <v>3</v>
      </c>
      <c r="K1818" t="e">
        <f>VLOOKUP(G1818,Sheet3!B:E,4,0)</f>
        <v>#N/A</v>
      </c>
      <c r="O1818" s="9" t="e">
        <f t="shared" si="28"/>
        <v>#N/A</v>
      </c>
      <c r="P1818" s="10" t="e">
        <f>VLOOKUP(C1818,DE_PARA!H:I,2,0)</f>
        <v>#N/A</v>
      </c>
      <c r="Q1818" s="10" t="e">
        <f>VLOOKUP(F1818,'BASE CONTATOS'!C:D,2,0)</f>
        <v>#N/A</v>
      </c>
    </row>
    <row r="1819" spans="2:17" x14ac:dyDescent="0.3">
      <c r="B1819" t="str">
        <f>CSV!M1818</f>
        <v/>
      </c>
      <c r="C1819" t="str">
        <f>CSV!O1818</f>
        <v/>
      </c>
      <c r="D1819" s="6" t="e">
        <f>CSV!P1818</f>
        <v>#VALUE!</v>
      </c>
      <c r="F1819" t="str">
        <f>CSV!K1818</f>
        <v/>
      </c>
      <c r="G1819" t="str">
        <f>CSV!L1818</f>
        <v/>
      </c>
      <c r="H1819" t="str">
        <f>IFERROR(VLOOKUP(G1819,Sheet3!B:C,2,0),"")</f>
        <v/>
      </c>
      <c r="I1819">
        <v>10</v>
      </c>
      <c r="K1819" t="e">
        <f>VLOOKUP(G1819,Sheet3!B:E,4,0)</f>
        <v>#N/A</v>
      </c>
      <c r="O1819" s="9" t="e">
        <f t="shared" si="28"/>
        <v>#N/A</v>
      </c>
      <c r="P1819" s="10" t="e">
        <f>VLOOKUP(C1819,DE_PARA!H:I,2,0)</f>
        <v>#N/A</v>
      </c>
      <c r="Q1819" s="10" t="e">
        <f>VLOOKUP(F1819,'BASE CONTATOS'!C:D,2,0)</f>
        <v>#N/A</v>
      </c>
    </row>
    <row r="1820" spans="2:17" x14ac:dyDescent="0.3">
      <c r="B1820" t="str">
        <f>CSV!M1819</f>
        <v/>
      </c>
      <c r="C1820" t="str">
        <f>CSV!O1819</f>
        <v/>
      </c>
      <c r="D1820" s="6" t="e">
        <f>CSV!P1819</f>
        <v>#VALUE!</v>
      </c>
      <c r="F1820" t="str">
        <f>CSV!K1819</f>
        <v/>
      </c>
      <c r="G1820" t="str">
        <f>CSV!L1819</f>
        <v/>
      </c>
      <c r="H1820" t="str">
        <f>IFERROR(VLOOKUP(G1820,Sheet3!B:C,2,0),"")</f>
        <v/>
      </c>
      <c r="I1820">
        <v>3</v>
      </c>
      <c r="K1820" t="e">
        <f>VLOOKUP(G1820,Sheet3!B:E,4,0)</f>
        <v>#N/A</v>
      </c>
      <c r="O1820" s="9" t="e">
        <f t="shared" si="28"/>
        <v>#N/A</v>
      </c>
      <c r="P1820" s="10" t="e">
        <f>VLOOKUP(C1820,DE_PARA!H:I,2,0)</f>
        <v>#N/A</v>
      </c>
      <c r="Q1820" s="10" t="e">
        <f>VLOOKUP(F1820,'BASE CONTATOS'!C:D,2,0)</f>
        <v>#N/A</v>
      </c>
    </row>
    <row r="1821" spans="2:17" x14ac:dyDescent="0.3">
      <c r="B1821" t="str">
        <f>CSV!M1820</f>
        <v/>
      </c>
      <c r="C1821" t="str">
        <f>CSV!O1820</f>
        <v/>
      </c>
      <c r="D1821" s="6" t="e">
        <f>CSV!P1820</f>
        <v>#VALUE!</v>
      </c>
      <c r="F1821" t="str">
        <f>CSV!K1820</f>
        <v/>
      </c>
      <c r="G1821" t="str">
        <f>CSV!L1820</f>
        <v/>
      </c>
      <c r="H1821" t="str">
        <f>IFERROR(VLOOKUP(G1821,Sheet3!B:C,2,0),"")</f>
        <v/>
      </c>
      <c r="I1821">
        <v>5</v>
      </c>
      <c r="K1821" t="e">
        <f>VLOOKUP(G1821,Sheet3!B:E,4,0)</f>
        <v>#N/A</v>
      </c>
      <c r="O1821" s="9" t="e">
        <f t="shared" si="28"/>
        <v>#N/A</v>
      </c>
      <c r="P1821" s="10" t="e">
        <f>VLOOKUP(C1821,DE_PARA!H:I,2,0)</f>
        <v>#N/A</v>
      </c>
      <c r="Q1821" s="10" t="e">
        <f>VLOOKUP(F1821,'BASE CONTATOS'!C:D,2,0)</f>
        <v>#N/A</v>
      </c>
    </row>
    <row r="1822" spans="2:17" x14ac:dyDescent="0.3">
      <c r="B1822" t="str">
        <f>CSV!M1821</f>
        <v/>
      </c>
      <c r="C1822" t="str">
        <f>CSV!O1821</f>
        <v/>
      </c>
      <c r="D1822" s="6" t="e">
        <f>CSV!P1821</f>
        <v>#VALUE!</v>
      </c>
      <c r="F1822" t="str">
        <f>CSV!K1821</f>
        <v/>
      </c>
      <c r="G1822" t="str">
        <f>CSV!L1821</f>
        <v/>
      </c>
      <c r="H1822" t="str">
        <f>IFERROR(VLOOKUP(G1822,Sheet3!B:C,2,0),"")</f>
        <v/>
      </c>
      <c r="I1822">
        <v>4</v>
      </c>
      <c r="K1822" t="e">
        <f>VLOOKUP(G1822,Sheet3!B:E,4,0)</f>
        <v>#N/A</v>
      </c>
      <c r="O1822" s="9" t="e">
        <f t="shared" si="28"/>
        <v>#N/A</v>
      </c>
      <c r="P1822" s="10" t="e">
        <f>VLOOKUP(C1822,DE_PARA!H:I,2,0)</f>
        <v>#N/A</v>
      </c>
      <c r="Q1822" s="10" t="e">
        <f>VLOOKUP(F1822,'BASE CONTATOS'!C:D,2,0)</f>
        <v>#N/A</v>
      </c>
    </row>
    <row r="1823" spans="2:17" x14ac:dyDescent="0.3">
      <c r="B1823" t="str">
        <f>CSV!M1822</f>
        <v/>
      </c>
      <c r="C1823" t="str">
        <f>CSV!O1822</f>
        <v/>
      </c>
      <c r="D1823" s="6" t="e">
        <f>CSV!P1822</f>
        <v>#VALUE!</v>
      </c>
      <c r="F1823" t="str">
        <f>CSV!K1822</f>
        <v/>
      </c>
      <c r="G1823" t="str">
        <f>CSV!L1822</f>
        <v/>
      </c>
      <c r="H1823" t="str">
        <f>IFERROR(VLOOKUP(G1823,Sheet3!B:C,2,0),"")</f>
        <v/>
      </c>
      <c r="I1823">
        <v>9</v>
      </c>
      <c r="K1823" t="e">
        <f>VLOOKUP(G1823,Sheet3!B:E,4,0)</f>
        <v>#N/A</v>
      </c>
      <c r="O1823" s="9" t="e">
        <f t="shared" si="28"/>
        <v>#N/A</v>
      </c>
      <c r="P1823" s="10" t="e">
        <f>VLOOKUP(C1823,DE_PARA!H:I,2,0)</f>
        <v>#N/A</v>
      </c>
      <c r="Q1823" s="10" t="e">
        <f>VLOOKUP(F1823,'BASE CONTATOS'!C:D,2,0)</f>
        <v>#N/A</v>
      </c>
    </row>
    <row r="1824" spans="2:17" x14ac:dyDescent="0.3">
      <c r="B1824" t="str">
        <f>CSV!M1823</f>
        <v/>
      </c>
      <c r="C1824" t="str">
        <f>CSV!O1823</f>
        <v/>
      </c>
      <c r="D1824" s="6" t="e">
        <f>CSV!P1823</f>
        <v>#VALUE!</v>
      </c>
      <c r="F1824" t="str">
        <f>CSV!K1823</f>
        <v/>
      </c>
      <c r="G1824" t="str">
        <f>CSV!L1823</f>
        <v/>
      </c>
      <c r="H1824" t="str">
        <f>IFERROR(VLOOKUP(G1824,Sheet3!B:C,2,0),"")</f>
        <v/>
      </c>
      <c r="I1824">
        <v>4</v>
      </c>
      <c r="K1824" t="e">
        <f>VLOOKUP(G1824,Sheet3!B:E,4,0)</f>
        <v>#N/A</v>
      </c>
      <c r="O1824" s="9" t="e">
        <f t="shared" si="28"/>
        <v>#N/A</v>
      </c>
      <c r="P1824" s="10" t="e">
        <f>VLOOKUP(C1824,DE_PARA!H:I,2,0)</f>
        <v>#N/A</v>
      </c>
      <c r="Q1824" s="10" t="e">
        <f>VLOOKUP(F1824,'BASE CONTATOS'!C:D,2,0)</f>
        <v>#N/A</v>
      </c>
    </row>
    <row r="1825" spans="2:17" x14ac:dyDescent="0.3">
      <c r="B1825" t="str">
        <f>CSV!M1824</f>
        <v/>
      </c>
      <c r="C1825" t="str">
        <f>CSV!O1824</f>
        <v/>
      </c>
      <c r="D1825" s="6" t="e">
        <f>CSV!P1824</f>
        <v>#VALUE!</v>
      </c>
      <c r="F1825" t="str">
        <f>CSV!K1824</f>
        <v/>
      </c>
      <c r="G1825" t="str">
        <f>CSV!L1824</f>
        <v/>
      </c>
      <c r="H1825" t="str">
        <f>IFERROR(VLOOKUP(G1825,Sheet3!B:C,2,0),"")</f>
        <v/>
      </c>
      <c r="I1825">
        <v>3</v>
      </c>
      <c r="K1825" t="e">
        <f>VLOOKUP(G1825,Sheet3!B:E,4,0)</f>
        <v>#N/A</v>
      </c>
      <c r="O1825" s="9" t="e">
        <f t="shared" si="28"/>
        <v>#N/A</v>
      </c>
      <c r="P1825" s="10" t="e">
        <f>VLOOKUP(C1825,DE_PARA!H:I,2,0)</f>
        <v>#N/A</v>
      </c>
      <c r="Q1825" s="10" t="e">
        <f>VLOOKUP(F1825,'BASE CONTATOS'!C:D,2,0)</f>
        <v>#N/A</v>
      </c>
    </row>
    <row r="1826" spans="2:17" x14ac:dyDescent="0.3">
      <c r="B1826" t="str">
        <f>CSV!M1825</f>
        <v/>
      </c>
      <c r="C1826" t="str">
        <f>CSV!O1825</f>
        <v/>
      </c>
      <c r="D1826" s="6" t="e">
        <f>CSV!P1825</f>
        <v>#VALUE!</v>
      </c>
      <c r="F1826" t="str">
        <f>CSV!K1825</f>
        <v/>
      </c>
      <c r="G1826" t="str">
        <f>CSV!L1825</f>
        <v/>
      </c>
      <c r="H1826" t="str">
        <f>IFERROR(VLOOKUP(G1826,Sheet3!B:C,2,0),"")</f>
        <v/>
      </c>
      <c r="I1826">
        <v>7</v>
      </c>
      <c r="K1826" t="e">
        <f>VLOOKUP(G1826,Sheet3!B:E,4,0)</f>
        <v>#N/A</v>
      </c>
      <c r="O1826" s="9" t="e">
        <f t="shared" si="28"/>
        <v>#N/A</v>
      </c>
      <c r="P1826" s="10" t="e">
        <f>VLOOKUP(C1826,DE_PARA!H:I,2,0)</f>
        <v>#N/A</v>
      </c>
      <c r="Q1826" s="10" t="e">
        <f>VLOOKUP(F1826,'BASE CONTATOS'!C:D,2,0)</f>
        <v>#N/A</v>
      </c>
    </row>
    <row r="1827" spans="2:17" x14ac:dyDescent="0.3">
      <c r="B1827" t="str">
        <f>CSV!M1826</f>
        <v/>
      </c>
      <c r="C1827" t="str">
        <f>CSV!O1826</f>
        <v/>
      </c>
      <c r="D1827" s="6" t="e">
        <f>CSV!P1826</f>
        <v>#VALUE!</v>
      </c>
      <c r="F1827" t="str">
        <f>CSV!K1826</f>
        <v/>
      </c>
      <c r="G1827" t="str">
        <f>CSV!L1826</f>
        <v/>
      </c>
      <c r="H1827" t="str">
        <f>IFERROR(VLOOKUP(G1827,Sheet3!B:C,2,0),"")</f>
        <v/>
      </c>
      <c r="I1827">
        <v>6</v>
      </c>
      <c r="K1827" t="e">
        <f>VLOOKUP(G1827,Sheet3!B:E,4,0)</f>
        <v>#N/A</v>
      </c>
      <c r="O1827" s="9" t="e">
        <f t="shared" si="28"/>
        <v>#N/A</v>
      </c>
      <c r="P1827" s="10" t="e">
        <f>VLOOKUP(C1827,DE_PARA!H:I,2,0)</f>
        <v>#N/A</v>
      </c>
      <c r="Q1827" s="10" t="e">
        <f>VLOOKUP(F1827,'BASE CONTATOS'!C:D,2,0)</f>
        <v>#N/A</v>
      </c>
    </row>
    <row r="1828" spans="2:17" x14ac:dyDescent="0.3">
      <c r="B1828" t="str">
        <f>CSV!M1827</f>
        <v/>
      </c>
      <c r="C1828" t="str">
        <f>CSV!O1827</f>
        <v/>
      </c>
      <c r="D1828" s="6" t="e">
        <f>CSV!P1827</f>
        <v>#VALUE!</v>
      </c>
      <c r="F1828" t="str">
        <f>CSV!K1827</f>
        <v/>
      </c>
      <c r="G1828" t="str">
        <f>CSV!L1827</f>
        <v/>
      </c>
      <c r="H1828" t="str">
        <f>IFERROR(VLOOKUP(G1828,Sheet3!B:C,2,0),"")</f>
        <v/>
      </c>
      <c r="I1828">
        <v>7</v>
      </c>
      <c r="K1828" t="e">
        <f>VLOOKUP(G1828,Sheet3!B:E,4,0)</f>
        <v>#N/A</v>
      </c>
      <c r="O1828" s="9" t="e">
        <f t="shared" si="28"/>
        <v>#N/A</v>
      </c>
      <c r="P1828" s="10" t="e">
        <f>VLOOKUP(C1828,DE_PARA!H:I,2,0)</f>
        <v>#N/A</v>
      </c>
      <c r="Q1828" s="10" t="e">
        <f>VLOOKUP(F1828,'BASE CONTATOS'!C:D,2,0)</f>
        <v>#N/A</v>
      </c>
    </row>
    <row r="1829" spans="2:17" x14ac:dyDescent="0.3">
      <c r="B1829" t="str">
        <f>CSV!M1828</f>
        <v/>
      </c>
      <c r="C1829" t="str">
        <f>CSV!O1828</f>
        <v/>
      </c>
      <c r="D1829" s="6" t="e">
        <f>CSV!P1828</f>
        <v>#VALUE!</v>
      </c>
      <c r="F1829" t="str">
        <f>CSV!K1828</f>
        <v/>
      </c>
      <c r="G1829" t="str">
        <f>CSV!L1828</f>
        <v/>
      </c>
      <c r="H1829" t="str">
        <f>IFERROR(VLOOKUP(G1829,Sheet3!B:C,2,0),"")</f>
        <v/>
      </c>
      <c r="I1829">
        <v>5</v>
      </c>
      <c r="K1829" t="e">
        <f>VLOOKUP(G1829,Sheet3!B:E,4,0)</f>
        <v>#N/A</v>
      </c>
      <c r="O1829" s="9" t="e">
        <f t="shared" si="28"/>
        <v>#N/A</v>
      </c>
      <c r="P1829" s="10" t="e">
        <f>VLOOKUP(C1829,DE_PARA!H:I,2,0)</f>
        <v>#N/A</v>
      </c>
      <c r="Q1829" s="10" t="e">
        <f>VLOOKUP(F1829,'BASE CONTATOS'!C:D,2,0)</f>
        <v>#N/A</v>
      </c>
    </row>
    <row r="1830" spans="2:17" x14ac:dyDescent="0.3">
      <c r="B1830" t="str">
        <f>CSV!M1829</f>
        <v/>
      </c>
      <c r="C1830" t="str">
        <f>CSV!O1829</f>
        <v/>
      </c>
      <c r="D1830" s="6" t="e">
        <f>CSV!P1829</f>
        <v>#VALUE!</v>
      </c>
      <c r="F1830" t="str">
        <f>CSV!K1829</f>
        <v/>
      </c>
      <c r="G1830" t="str">
        <f>CSV!L1829</f>
        <v/>
      </c>
      <c r="H1830" t="str">
        <f>IFERROR(VLOOKUP(G1830,Sheet3!B:C,2,0),"")</f>
        <v/>
      </c>
      <c r="I1830">
        <v>9</v>
      </c>
      <c r="K1830" t="e">
        <f>VLOOKUP(G1830,Sheet3!B:E,4,0)</f>
        <v>#N/A</v>
      </c>
      <c r="O1830" s="9" t="e">
        <f t="shared" si="28"/>
        <v>#N/A</v>
      </c>
      <c r="P1830" s="10" t="e">
        <f>VLOOKUP(C1830,DE_PARA!H:I,2,0)</f>
        <v>#N/A</v>
      </c>
      <c r="Q1830" s="10" t="e">
        <f>VLOOKUP(F1830,'BASE CONTATOS'!C:D,2,0)</f>
        <v>#N/A</v>
      </c>
    </row>
    <row r="1831" spans="2:17" x14ac:dyDescent="0.3">
      <c r="B1831" t="str">
        <f>CSV!M1830</f>
        <v/>
      </c>
      <c r="C1831" t="str">
        <f>CSV!O1830</f>
        <v/>
      </c>
      <c r="D1831" s="6" t="e">
        <f>CSV!P1830</f>
        <v>#VALUE!</v>
      </c>
      <c r="F1831" t="str">
        <f>CSV!K1830</f>
        <v/>
      </c>
      <c r="G1831" t="str">
        <f>CSV!L1830</f>
        <v/>
      </c>
      <c r="H1831" t="str">
        <f>IFERROR(VLOOKUP(G1831,Sheet3!B:C,2,0),"")</f>
        <v/>
      </c>
      <c r="I1831">
        <v>10</v>
      </c>
      <c r="K1831" t="e">
        <f>VLOOKUP(G1831,Sheet3!B:E,4,0)</f>
        <v>#N/A</v>
      </c>
      <c r="O1831" s="9" t="e">
        <f t="shared" si="28"/>
        <v>#N/A</v>
      </c>
      <c r="P1831" s="10" t="e">
        <f>VLOOKUP(C1831,DE_PARA!H:I,2,0)</f>
        <v>#N/A</v>
      </c>
      <c r="Q1831" s="10" t="e">
        <f>VLOOKUP(F1831,'BASE CONTATOS'!C:D,2,0)</f>
        <v>#N/A</v>
      </c>
    </row>
    <row r="1832" spans="2:17" x14ac:dyDescent="0.3">
      <c r="B1832" t="str">
        <f>CSV!M1831</f>
        <v/>
      </c>
      <c r="C1832" t="str">
        <f>CSV!O1831</f>
        <v/>
      </c>
      <c r="D1832" s="6" t="e">
        <f>CSV!P1831</f>
        <v>#VALUE!</v>
      </c>
      <c r="F1832" t="str">
        <f>CSV!K1831</f>
        <v/>
      </c>
      <c r="G1832" t="str">
        <f>CSV!L1831</f>
        <v/>
      </c>
      <c r="H1832" t="str">
        <f>IFERROR(VLOOKUP(G1832,Sheet3!B:C,2,0),"")</f>
        <v/>
      </c>
      <c r="I1832">
        <v>4</v>
      </c>
      <c r="K1832" t="e">
        <f>VLOOKUP(G1832,Sheet3!B:E,4,0)</f>
        <v>#N/A</v>
      </c>
      <c r="O1832" s="9" t="e">
        <f t="shared" si="28"/>
        <v>#N/A</v>
      </c>
      <c r="P1832" s="10" t="e">
        <f>VLOOKUP(C1832,DE_PARA!H:I,2,0)</f>
        <v>#N/A</v>
      </c>
      <c r="Q1832" s="10" t="e">
        <f>VLOOKUP(F1832,'BASE CONTATOS'!C:D,2,0)</f>
        <v>#N/A</v>
      </c>
    </row>
    <row r="1833" spans="2:17" x14ac:dyDescent="0.3">
      <c r="B1833" t="str">
        <f>CSV!M1832</f>
        <v/>
      </c>
      <c r="C1833" t="str">
        <f>CSV!O1832</f>
        <v/>
      </c>
      <c r="D1833" s="6" t="e">
        <f>CSV!P1832</f>
        <v>#VALUE!</v>
      </c>
      <c r="F1833" t="str">
        <f>CSV!K1832</f>
        <v/>
      </c>
      <c r="G1833" t="str">
        <f>CSV!L1832</f>
        <v/>
      </c>
      <c r="H1833" t="str">
        <f>IFERROR(VLOOKUP(G1833,Sheet3!B:C,2,0),"")</f>
        <v/>
      </c>
      <c r="I1833">
        <v>2</v>
      </c>
      <c r="K1833" t="e">
        <f>VLOOKUP(G1833,Sheet3!B:E,4,0)</f>
        <v>#N/A</v>
      </c>
      <c r="O1833" s="9" t="e">
        <f t="shared" si="28"/>
        <v>#N/A</v>
      </c>
      <c r="P1833" s="10" t="e">
        <f>VLOOKUP(C1833,DE_PARA!H:I,2,0)</f>
        <v>#N/A</v>
      </c>
      <c r="Q1833" s="10" t="e">
        <f>VLOOKUP(F1833,'BASE CONTATOS'!C:D,2,0)</f>
        <v>#N/A</v>
      </c>
    </row>
    <row r="1834" spans="2:17" x14ac:dyDescent="0.3">
      <c r="B1834" t="str">
        <f>CSV!M1833</f>
        <v/>
      </c>
      <c r="C1834" t="str">
        <f>CSV!O1833</f>
        <v/>
      </c>
      <c r="D1834" s="6" t="e">
        <f>CSV!P1833</f>
        <v>#VALUE!</v>
      </c>
      <c r="F1834" t="str">
        <f>CSV!K1833</f>
        <v/>
      </c>
      <c r="G1834" t="str">
        <f>CSV!L1833</f>
        <v/>
      </c>
      <c r="H1834" t="str">
        <f>IFERROR(VLOOKUP(G1834,Sheet3!B:C,2,0),"")</f>
        <v/>
      </c>
      <c r="I1834">
        <v>1</v>
      </c>
      <c r="K1834" t="e">
        <f>VLOOKUP(G1834,Sheet3!B:E,4,0)</f>
        <v>#N/A</v>
      </c>
      <c r="O1834" s="9" t="e">
        <f t="shared" si="28"/>
        <v>#N/A</v>
      </c>
      <c r="P1834" s="10" t="e">
        <f>VLOOKUP(C1834,DE_PARA!H:I,2,0)</f>
        <v>#N/A</v>
      </c>
      <c r="Q1834" s="10" t="e">
        <f>VLOOKUP(F1834,'BASE CONTATOS'!C:D,2,0)</f>
        <v>#N/A</v>
      </c>
    </row>
    <row r="1835" spans="2:17" x14ac:dyDescent="0.3">
      <c r="B1835" t="str">
        <f>CSV!M1834</f>
        <v/>
      </c>
      <c r="C1835" t="str">
        <f>CSV!O1834</f>
        <v/>
      </c>
      <c r="D1835" s="6" t="e">
        <f>CSV!P1834</f>
        <v>#VALUE!</v>
      </c>
      <c r="F1835" t="str">
        <f>CSV!K1834</f>
        <v/>
      </c>
      <c r="G1835" t="str">
        <f>CSV!L1834</f>
        <v/>
      </c>
      <c r="H1835" t="str">
        <f>IFERROR(VLOOKUP(G1835,Sheet3!B:C,2,0),"")</f>
        <v/>
      </c>
      <c r="I1835">
        <v>7</v>
      </c>
      <c r="K1835" t="e">
        <f>VLOOKUP(G1835,Sheet3!B:E,4,0)</f>
        <v>#N/A</v>
      </c>
      <c r="O1835" s="9" t="e">
        <f t="shared" si="28"/>
        <v>#N/A</v>
      </c>
      <c r="P1835" s="10" t="e">
        <f>VLOOKUP(C1835,DE_PARA!H:I,2,0)</f>
        <v>#N/A</v>
      </c>
      <c r="Q1835" s="10" t="e">
        <f>VLOOKUP(F1835,'BASE CONTATOS'!C:D,2,0)</f>
        <v>#N/A</v>
      </c>
    </row>
    <row r="1836" spans="2:17" x14ac:dyDescent="0.3">
      <c r="B1836" t="str">
        <f>CSV!M1835</f>
        <v/>
      </c>
      <c r="C1836" t="str">
        <f>CSV!O1835</f>
        <v/>
      </c>
      <c r="D1836" s="6" t="e">
        <f>CSV!P1835</f>
        <v>#VALUE!</v>
      </c>
      <c r="F1836" t="str">
        <f>CSV!K1835</f>
        <v/>
      </c>
      <c r="G1836" t="str">
        <f>CSV!L1835</f>
        <v/>
      </c>
      <c r="H1836" t="str">
        <f>IFERROR(VLOOKUP(G1836,Sheet3!B:C,2,0),"")</f>
        <v/>
      </c>
      <c r="I1836">
        <v>1</v>
      </c>
      <c r="K1836" t="e">
        <f>VLOOKUP(G1836,Sheet3!B:E,4,0)</f>
        <v>#N/A</v>
      </c>
      <c r="O1836" s="9" t="e">
        <f t="shared" si="28"/>
        <v>#N/A</v>
      </c>
      <c r="P1836" s="10" t="e">
        <f>VLOOKUP(C1836,DE_PARA!H:I,2,0)</f>
        <v>#N/A</v>
      </c>
      <c r="Q1836" s="10" t="e">
        <f>VLOOKUP(F1836,'BASE CONTATOS'!C:D,2,0)</f>
        <v>#N/A</v>
      </c>
    </row>
    <row r="1837" spans="2:17" x14ac:dyDescent="0.3">
      <c r="B1837" t="str">
        <f>CSV!M1836</f>
        <v/>
      </c>
      <c r="C1837" t="str">
        <f>CSV!O1836</f>
        <v/>
      </c>
      <c r="D1837" s="6" t="e">
        <f>CSV!P1836</f>
        <v>#VALUE!</v>
      </c>
      <c r="F1837" t="str">
        <f>CSV!K1836</f>
        <v/>
      </c>
      <c r="G1837" t="str">
        <f>CSV!L1836</f>
        <v/>
      </c>
      <c r="H1837" t="str">
        <f>IFERROR(VLOOKUP(G1837,Sheet3!B:C,2,0),"")</f>
        <v/>
      </c>
      <c r="I1837">
        <v>9</v>
      </c>
      <c r="K1837" t="e">
        <f>VLOOKUP(G1837,Sheet3!B:E,4,0)</f>
        <v>#N/A</v>
      </c>
      <c r="O1837" s="9" t="e">
        <f t="shared" si="28"/>
        <v>#N/A</v>
      </c>
      <c r="P1837" s="10" t="e">
        <f>VLOOKUP(C1837,DE_PARA!H:I,2,0)</f>
        <v>#N/A</v>
      </c>
      <c r="Q1837" s="10" t="e">
        <f>VLOOKUP(F1837,'BASE CONTATOS'!C:D,2,0)</f>
        <v>#N/A</v>
      </c>
    </row>
    <row r="1838" spans="2:17" x14ac:dyDescent="0.3">
      <c r="B1838" t="str">
        <f>CSV!M1837</f>
        <v/>
      </c>
      <c r="C1838" t="str">
        <f>CSV!O1837</f>
        <v/>
      </c>
      <c r="D1838" s="6" t="e">
        <f>CSV!P1837</f>
        <v>#VALUE!</v>
      </c>
      <c r="F1838" t="str">
        <f>CSV!K1837</f>
        <v/>
      </c>
      <c r="G1838" t="str">
        <f>CSV!L1837</f>
        <v/>
      </c>
      <c r="H1838" t="str">
        <f>IFERROR(VLOOKUP(G1838,Sheet3!B:C,2,0),"")</f>
        <v/>
      </c>
      <c r="I1838">
        <v>8</v>
      </c>
      <c r="K1838" t="e">
        <f>VLOOKUP(G1838,Sheet3!B:E,4,0)</f>
        <v>#N/A</v>
      </c>
      <c r="O1838" s="9" t="e">
        <f t="shared" si="28"/>
        <v>#N/A</v>
      </c>
      <c r="P1838" s="10" t="e">
        <f>VLOOKUP(C1838,DE_PARA!H:I,2,0)</f>
        <v>#N/A</v>
      </c>
      <c r="Q1838" s="10" t="e">
        <f>VLOOKUP(F1838,'BASE CONTATOS'!C:D,2,0)</f>
        <v>#N/A</v>
      </c>
    </row>
    <row r="1839" spans="2:17" x14ac:dyDescent="0.3">
      <c r="B1839" t="str">
        <f>CSV!M1838</f>
        <v/>
      </c>
      <c r="C1839" t="str">
        <f>CSV!O1838</f>
        <v/>
      </c>
      <c r="D1839" s="6" t="e">
        <f>CSV!P1838</f>
        <v>#VALUE!</v>
      </c>
      <c r="F1839" t="str">
        <f>CSV!K1838</f>
        <v/>
      </c>
      <c r="G1839" t="str">
        <f>CSV!L1838</f>
        <v/>
      </c>
      <c r="H1839" t="str">
        <f>IFERROR(VLOOKUP(G1839,Sheet3!B:C,2,0),"")</f>
        <v/>
      </c>
      <c r="I1839">
        <v>4</v>
      </c>
      <c r="K1839" t="e">
        <f>VLOOKUP(G1839,Sheet3!B:E,4,0)</f>
        <v>#N/A</v>
      </c>
      <c r="O1839" s="9" t="e">
        <f t="shared" si="28"/>
        <v>#N/A</v>
      </c>
      <c r="P1839" s="10" t="e">
        <f>VLOOKUP(C1839,DE_PARA!H:I,2,0)</f>
        <v>#N/A</v>
      </c>
      <c r="Q1839" s="10" t="e">
        <f>VLOOKUP(F1839,'BASE CONTATOS'!C:D,2,0)</f>
        <v>#N/A</v>
      </c>
    </row>
    <row r="1840" spans="2:17" x14ac:dyDescent="0.3">
      <c r="B1840" t="str">
        <f>CSV!M1839</f>
        <v/>
      </c>
      <c r="C1840" t="str">
        <f>CSV!O1839</f>
        <v/>
      </c>
      <c r="D1840" s="6" t="e">
        <f>CSV!P1839</f>
        <v>#VALUE!</v>
      </c>
      <c r="F1840" t="str">
        <f>CSV!K1839</f>
        <v/>
      </c>
      <c r="G1840" t="str">
        <f>CSV!L1839</f>
        <v/>
      </c>
      <c r="H1840" t="str">
        <f>IFERROR(VLOOKUP(G1840,Sheet3!B:C,2,0),"")</f>
        <v/>
      </c>
      <c r="I1840">
        <v>10</v>
      </c>
      <c r="K1840" t="e">
        <f>VLOOKUP(G1840,Sheet3!B:E,4,0)</f>
        <v>#N/A</v>
      </c>
      <c r="O1840" s="9" t="e">
        <f t="shared" si="28"/>
        <v>#N/A</v>
      </c>
      <c r="P1840" s="10" t="e">
        <f>VLOOKUP(C1840,DE_PARA!H:I,2,0)</f>
        <v>#N/A</v>
      </c>
      <c r="Q1840" s="10" t="e">
        <f>VLOOKUP(F1840,'BASE CONTATOS'!C:D,2,0)</f>
        <v>#N/A</v>
      </c>
    </row>
    <row r="1841" spans="2:17" x14ac:dyDescent="0.3">
      <c r="B1841" t="str">
        <f>CSV!M1840</f>
        <v/>
      </c>
      <c r="C1841" t="str">
        <f>CSV!O1840</f>
        <v/>
      </c>
      <c r="D1841" s="6" t="e">
        <f>CSV!P1840</f>
        <v>#VALUE!</v>
      </c>
      <c r="F1841" t="str">
        <f>CSV!K1840</f>
        <v/>
      </c>
      <c r="G1841" t="str">
        <f>CSV!L1840</f>
        <v/>
      </c>
      <c r="H1841" t="str">
        <f>IFERROR(VLOOKUP(G1841,Sheet3!B:C,2,0),"")</f>
        <v/>
      </c>
      <c r="I1841">
        <v>10</v>
      </c>
      <c r="K1841" t="e">
        <f>VLOOKUP(G1841,Sheet3!B:E,4,0)</f>
        <v>#N/A</v>
      </c>
      <c r="O1841" s="9" t="e">
        <f t="shared" si="28"/>
        <v>#N/A</v>
      </c>
      <c r="P1841" s="10" t="e">
        <f>VLOOKUP(C1841,DE_PARA!H:I,2,0)</f>
        <v>#N/A</v>
      </c>
      <c r="Q1841" s="10" t="e">
        <f>VLOOKUP(F1841,'BASE CONTATOS'!C:D,2,0)</f>
        <v>#N/A</v>
      </c>
    </row>
    <row r="1842" spans="2:17" x14ac:dyDescent="0.3">
      <c r="B1842" t="str">
        <f>CSV!M1841</f>
        <v/>
      </c>
      <c r="C1842" t="str">
        <f>CSV!O1841</f>
        <v/>
      </c>
      <c r="D1842" s="6" t="e">
        <f>CSV!P1841</f>
        <v>#VALUE!</v>
      </c>
      <c r="F1842" t="str">
        <f>CSV!K1841</f>
        <v/>
      </c>
      <c r="G1842" t="str">
        <f>CSV!L1841</f>
        <v/>
      </c>
      <c r="H1842" t="str">
        <f>IFERROR(VLOOKUP(G1842,Sheet3!B:C,2,0),"")</f>
        <v/>
      </c>
      <c r="I1842">
        <v>4</v>
      </c>
      <c r="K1842" t="e">
        <f>VLOOKUP(G1842,Sheet3!B:E,4,0)</f>
        <v>#N/A</v>
      </c>
      <c r="O1842" s="9" t="e">
        <f t="shared" si="28"/>
        <v>#N/A</v>
      </c>
      <c r="P1842" s="10" t="e">
        <f>VLOOKUP(C1842,DE_PARA!H:I,2,0)</f>
        <v>#N/A</v>
      </c>
      <c r="Q1842" s="10" t="e">
        <f>VLOOKUP(F1842,'BASE CONTATOS'!C:D,2,0)</f>
        <v>#N/A</v>
      </c>
    </row>
    <row r="1843" spans="2:17" x14ac:dyDescent="0.3">
      <c r="B1843" t="str">
        <f>CSV!M1842</f>
        <v/>
      </c>
      <c r="C1843" t="str">
        <f>CSV!O1842</f>
        <v/>
      </c>
      <c r="D1843" s="6" t="e">
        <f>CSV!P1842</f>
        <v>#VALUE!</v>
      </c>
      <c r="F1843" t="str">
        <f>CSV!K1842</f>
        <v/>
      </c>
      <c r="G1843" t="str">
        <f>CSV!L1842</f>
        <v/>
      </c>
      <c r="H1843" t="str">
        <f>IFERROR(VLOOKUP(G1843,Sheet3!B:C,2,0),"")</f>
        <v/>
      </c>
      <c r="I1843">
        <v>3</v>
      </c>
      <c r="K1843" t="e">
        <f>VLOOKUP(G1843,Sheet3!B:E,4,0)</f>
        <v>#N/A</v>
      </c>
      <c r="O1843" s="9" t="e">
        <f t="shared" si="28"/>
        <v>#N/A</v>
      </c>
      <c r="P1843" s="10" t="e">
        <f>VLOOKUP(C1843,DE_PARA!H:I,2,0)</f>
        <v>#N/A</v>
      </c>
      <c r="Q1843" s="10" t="e">
        <f>VLOOKUP(F1843,'BASE CONTATOS'!C:D,2,0)</f>
        <v>#N/A</v>
      </c>
    </row>
    <row r="1844" spans="2:17" x14ac:dyDescent="0.3">
      <c r="B1844" t="str">
        <f>CSV!M1843</f>
        <v/>
      </c>
      <c r="C1844" t="str">
        <f>CSV!O1843</f>
        <v/>
      </c>
      <c r="D1844" s="6" t="e">
        <f>CSV!P1843</f>
        <v>#VALUE!</v>
      </c>
      <c r="F1844" t="str">
        <f>CSV!K1843</f>
        <v/>
      </c>
      <c r="G1844" t="str">
        <f>CSV!L1843</f>
        <v/>
      </c>
      <c r="H1844" t="str">
        <f>IFERROR(VLOOKUP(G1844,Sheet3!B:C,2,0),"")</f>
        <v/>
      </c>
      <c r="I1844">
        <v>1</v>
      </c>
      <c r="K1844" t="e">
        <f>VLOOKUP(G1844,Sheet3!B:E,4,0)</f>
        <v>#N/A</v>
      </c>
      <c r="O1844" s="9" t="e">
        <f t="shared" si="28"/>
        <v>#N/A</v>
      </c>
      <c r="P1844" s="10" t="e">
        <f>VLOOKUP(C1844,DE_PARA!H:I,2,0)</f>
        <v>#N/A</v>
      </c>
      <c r="Q1844" s="10" t="e">
        <f>VLOOKUP(F1844,'BASE CONTATOS'!C:D,2,0)</f>
        <v>#N/A</v>
      </c>
    </row>
    <row r="1845" spans="2:17" x14ac:dyDescent="0.3">
      <c r="B1845" t="str">
        <f>CSV!M1844</f>
        <v/>
      </c>
      <c r="C1845" t="str">
        <f>CSV!O1844</f>
        <v/>
      </c>
      <c r="D1845" s="6" t="e">
        <f>CSV!P1844</f>
        <v>#VALUE!</v>
      </c>
      <c r="F1845" t="str">
        <f>CSV!K1844</f>
        <v/>
      </c>
      <c r="G1845" t="str">
        <f>CSV!L1844</f>
        <v/>
      </c>
      <c r="H1845" t="str">
        <f>IFERROR(VLOOKUP(G1845,Sheet3!B:C,2,0),"")</f>
        <v/>
      </c>
      <c r="I1845">
        <v>10</v>
      </c>
      <c r="K1845" t="e">
        <f>VLOOKUP(G1845,Sheet3!B:E,4,0)</f>
        <v>#N/A</v>
      </c>
      <c r="O1845" s="9" t="e">
        <f t="shared" si="28"/>
        <v>#N/A</v>
      </c>
      <c r="P1845" s="10" t="e">
        <f>VLOOKUP(C1845,DE_PARA!H:I,2,0)</f>
        <v>#N/A</v>
      </c>
      <c r="Q1845" s="10" t="e">
        <f>VLOOKUP(F1845,'BASE CONTATOS'!C:D,2,0)</f>
        <v>#N/A</v>
      </c>
    </row>
    <row r="1846" spans="2:17" x14ac:dyDescent="0.3">
      <c r="B1846" t="str">
        <f>CSV!M1845</f>
        <v/>
      </c>
      <c r="C1846" t="str">
        <f>CSV!O1845</f>
        <v/>
      </c>
      <c r="D1846" s="6" t="e">
        <f>CSV!P1845</f>
        <v>#VALUE!</v>
      </c>
      <c r="F1846" t="str">
        <f>CSV!K1845</f>
        <v/>
      </c>
      <c r="G1846" t="str">
        <f>CSV!L1845</f>
        <v/>
      </c>
      <c r="H1846" t="str">
        <f>IFERROR(VLOOKUP(G1846,Sheet3!B:C,2,0),"")</f>
        <v/>
      </c>
      <c r="I1846">
        <v>5</v>
      </c>
      <c r="K1846" t="e">
        <f>VLOOKUP(G1846,Sheet3!B:E,4,0)</f>
        <v>#N/A</v>
      </c>
      <c r="O1846" s="9" t="e">
        <f t="shared" si="28"/>
        <v>#N/A</v>
      </c>
      <c r="P1846" s="10" t="e">
        <f>VLOOKUP(C1846,DE_PARA!H:I,2,0)</f>
        <v>#N/A</v>
      </c>
      <c r="Q1846" s="10" t="e">
        <f>VLOOKUP(F1846,'BASE CONTATOS'!C:D,2,0)</f>
        <v>#N/A</v>
      </c>
    </row>
    <row r="1847" spans="2:17" x14ac:dyDescent="0.3">
      <c r="B1847" t="str">
        <f>CSV!M1846</f>
        <v/>
      </c>
      <c r="C1847" t="str">
        <f>CSV!O1846</f>
        <v/>
      </c>
      <c r="D1847" s="6" t="e">
        <f>CSV!P1846</f>
        <v>#VALUE!</v>
      </c>
      <c r="F1847" t="str">
        <f>CSV!K1846</f>
        <v/>
      </c>
      <c r="G1847" t="str">
        <f>CSV!L1846</f>
        <v/>
      </c>
      <c r="H1847" t="str">
        <f>IFERROR(VLOOKUP(G1847,Sheet3!B:C,2,0),"")</f>
        <v/>
      </c>
      <c r="I1847">
        <v>2</v>
      </c>
      <c r="K1847" t="e">
        <f>VLOOKUP(G1847,Sheet3!B:E,4,0)</f>
        <v>#N/A</v>
      </c>
      <c r="O1847" s="9" t="e">
        <f t="shared" si="28"/>
        <v>#N/A</v>
      </c>
      <c r="P1847" s="10" t="e">
        <f>VLOOKUP(C1847,DE_PARA!H:I,2,0)</f>
        <v>#N/A</v>
      </c>
      <c r="Q1847" s="10" t="e">
        <f>VLOOKUP(F1847,'BASE CONTATOS'!C:D,2,0)</f>
        <v>#N/A</v>
      </c>
    </row>
    <row r="1848" spans="2:17" x14ac:dyDescent="0.3">
      <c r="B1848" t="str">
        <f>CSV!M1847</f>
        <v/>
      </c>
      <c r="C1848" t="str">
        <f>CSV!O1847</f>
        <v/>
      </c>
      <c r="D1848" s="6" t="e">
        <f>CSV!P1847</f>
        <v>#VALUE!</v>
      </c>
      <c r="F1848" t="str">
        <f>CSV!K1847</f>
        <v/>
      </c>
      <c r="G1848" t="str">
        <f>CSV!L1847</f>
        <v/>
      </c>
      <c r="H1848" t="str">
        <f>IFERROR(VLOOKUP(G1848,Sheet3!B:C,2,0),"")</f>
        <v/>
      </c>
      <c r="I1848">
        <v>2</v>
      </c>
      <c r="K1848" t="e">
        <f>VLOOKUP(G1848,Sheet3!B:E,4,0)</f>
        <v>#N/A</v>
      </c>
      <c r="O1848" s="9" t="e">
        <f t="shared" si="28"/>
        <v>#N/A</v>
      </c>
      <c r="P1848" s="10" t="e">
        <f>VLOOKUP(C1848,DE_PARA!H:I,2,0)</f>
        <v>#N/A</v>
      </c>
      <c r="Q1848" s="10" t="e">
        <f>VLOOKUP(F1848,'BASE CONTATOS'!C:D,2,0)</f>
        <v>#N/A</v>
      </c>
    </row>
    <row r="1849" spans="2:17" x14ac:dyDescent="0.3">
      <c r="B1849" t="str">
        <f>CSV!M1848</f>
        <v/>
      </c>
      <c r="C1849" t="str">
        <f>CSV!O1848</f>
        <v/>
      </c>
      <c r="D1849" s="6" t="e">
        <f>CSV!P1848</f>
        <v>#VALUE!</v>
      </c>
      <c r="F1849" t="str">
        <f>CSV!K1848</f>
        <v/>
      </c>
      <c r="G1849" t="str">
        <f>CSV!L1848</f>
        <v/>
      </c>
      <c r="H1849" t="str">
        <f>IFERROR(VLOOKUP(G1849,Sheet3!B:C,2,0),"")</f>
        <v/>
      </c>
      <c r="I1849">
        <v>9</v>
      </c>
      <c r="K1849" t="e">
        <f>VLOOKUP(G1849,Sheet3!B:E,4,0)</f>
        <v>#N/A</v>
      </c>
      <c r="O1849" s="9" t="e">
        <f t="shared" si="28"/>
        <v>#N/A</v>
      </c>
      <c r="P1849" s="10" t="e">
        <f>VLOOKUP(C1849,DE_PARA!H:I,2,0)</f>
        <v>#N/A</v>
      </c>
      <c r="Q1849" s="10" t="e">
        <f>VLOOKUP(F1849,'BASE CONTATOS'!C:D,2,0)</f>
        <v>#N/A</v>
      </c>
    </row>
    <row r="1850" spans="2:17" x14ac:dyDescent="0.3">
      <c r="B1850" t="str">
        <f>CSV!M1849</f>
        <v/>
      </c>
      <c r="C1850" t="str">
        <f>CSV!O1849</f>
        <v/>
      </c>
      <c r="D1850" s="6" t="e">
        <f>CSV!P1849</f>
        <v>#VALUE!</v>
      </c>
      <c r="F1850" t="str">
        <f>CSV!K1849</f>
        <v/>
      </c>
      <c r="G1850" t="str">
        <f>CSV!L1849</f>
        <v/>
      </c>
      <c r="H1850" t="str">
        <f>IFERROR(VLOOKUP(G1850,Sheet3!B:C,2,0),"")</f>
        <v/>
      </c>
      <c r="I1850">
        <v>5</v>
      </c>
      <c r="K1850" t="e">
        <f>VLOOKUP(G1850,Sheet3!B:E,4,0)</f>
        <v>#N/A</v>
      </c>
      <c r="O1850" s="9" t="e">
        <f t="shared" si="28"/>
        <v>#N/A</v>
      </c>
      <c r="P1850" s="10" t="e">
        <f>VLOOKUP(C1850,DE_PARA!H:I,2,0)</f>
        <v>#N/A</v>
      </c>
      <c r="Q1850" s="10" t="e">
        <f>VLOOKUP(F1850,'BASE CONTATOS'!C:D,2,0)</f>
        <v>#N/A</v>
      </c>
    </row>
    <row r="1851" spans="2:17" x14ac:dyDescent="0.3">
      <c r="B1851" t="str">
        <f>CSV!M1850</f>
        <v/>
      </c>
      <c r="C1851" t="str">
        <f>CSV!O1850</f>
        <v/>
      </c>
      <c r="D1851" s="6" t="e">
        <f>CSV!P1850</f>
        <v>#VALUE!</v>
      </c>
      <c r="F1851" t="str">
        <f>CSV!K1850</f>
        <v/>
      </c>
      <c r="G1851" t="str">
        <f>CSV!L1850</f>
        <v/>
      </c>
      <c r="H1851" t="str">
        <f>IFERROR(VLOOKUP(G1851,Sheet3!B:C,2,0),"")</f>
        <v/>
      </c>
      <c r="I1851">
        <v>3</v>
      </c>
      <c r="K1851" t="e">
        <f>VLOOKUP(G1851,Sheet3!B:E,4,0)</f>
        <v>#N/A</v>
      </c>
      <c r="O1851" s="9" t="e">
        <f t="shared" si="28"/>
        <v>#N/A</v>
      </c>
      <c r="P1851" s="10" t="e">
        <f>VLOOKUP(C1851,DE_PARA!H:I,2,0)</f>
        <v>#N/A</v>
      </c>
      <c r="Q1851" s="10" t="e">
        <f>VLOOKUP(F1851,'BASE CONTATOS'!C:D,2,0)</f>
        <v>#N/A</v>
      </c>
    </row>
    <row r="1852" spans="2:17" x14ac:dyDescent="0.3">
      <c r="B1852" t="str">
        <f>CSV!M1851</f>
        <v/>
      </c>
      <c r="C1852" t="str">
        <f>CSV!O1851</f>
        <v/>
      </c>
      <c r="D1852" s="6" t="e">
        <f>CSV!P1851</f>
        <v>#VALUE!</v>
      </c>
      <c r="F1852" t="str">
        <f>CSV!K1851</f>
        <v/>
      </c>
      <c r="G1852" t="str">
        <f>CSV!L1851</f>
        <v/>
      </c>
      <c r="H1852" t="str">
        <f>IFERROR(VLOOKUP(G1852,Sheet3!B:C,2,0),"")</f>
        <v/>
      </c>
      <c r="I1852">
        <v>4</v>
      </c>
      <c r="K1852" t="e">
        <f>VLOOKUP(G1852,Sheet3!B:E,4,0)</f>
        <v>#N/A</v>
      </c>
      <c r="O1852" s="9" t="e">
        <f t="shared" si="28"/>
        <v>#N/A</v>
      </c>
      <c r="P1852" s="10" t="e">
        <f>VLOOKUP(C1852,DE_PARA!H:I,2,0)</f>
        <v>#N/A</v>
      </c>
      <c r="Q1852" s="10" t="e">
        <f>VLOOKUP(F1852,'BASE CONTATOS'!C:D,2,0)</f>
        <v>#N/A</v>
      </c>
    </row>
    <row r="1853" spans="2:17" x14ac:dyDescent="0.3">
      <c r="B1853" t="str">
        <f>CSV!M1852</f>
        <v/>
      </c>
      <c r="C1853" t="str">
        <f>CSV!O1852</f>
        <v/>
      </c>
      <c r="D1853" s="6" t="e">
        <f>CSV!P1852</f>
        <v>#VALUE!</v>
      </c>
      <c r="F1853" t="str">
        <f>CSV!K1852</f>
        <v/>
      </c>
      <c r="G1853" t="str">
        <f>CSV!L1852</f>
        <v/>
      </c>
      <c r="H1853" t="str">
        <f>IFERROR(VLOOKUP(G1853,Sheet3!B:C,2,0),"")</f>
        <v/>
      </c>
      <c r="I1853">
        <v>3</v>
      </c>
      <c r="K1853" t="e">
        <f>VLOOKUP(G1853,Sheet3!B:E,4,0)</f>
        <v>#N/A</v>
      </c>
      <c r="O1853" s="9" t="e">
        <f t="shared" si="28"/>
        <v>#N/A</v>
      </c>
      <c r="P1853" s="10" t="e">
        <f>VLOOKUP(C1853,DE_PARA!H:I,2,0)</f>
        <v>#N/A</v>
      </c>
      <c r="Q1853" s="10" t="e">
        <f>VLOOKUP(F1853,'BASE CONTATOS'!C:D,2,0)</f>
        <v>#N/A</v>
      </c>
    </row>
    <row r="1854" spans="2:17" x14ac:dyDescent="0.3">
      <c r="B1854" t="str">
        <f>CSV!M1853</f>
        <v/>
      </c>
      <c r="C1854" t="str">
        <f>CSV!O1853</f>
        <v/>
      </c>
      <c r="D1854" s="6" t="e">
        <f>CSV!P1853</f>
        <v>#VALUE!</v>
      </c>
      <c r="F1854" t="str">
        <f>CSV!K1853</f>
        <v/>
      </c>
      <c r="G1854" t="str">
        <f>CSV!L1853</f>
        <v/>
      </c>
      <c r="H1854" t="str">
        <f>IFERROR(VLOOKUP(G1854,Sheet3!B:C,2,0),"")</f>
        <v/>
      </c>
      <c r="I1854">
        <v>2</v>
      </c>
      <c r="K1854" t="e">
        <f>VLOOKUP(G1854,Sheet3!B:E,4,0)</f>
        <v>#N/A</v>
      </c>
      <c r="O1854" s="9" t="e">
        <f t="shared" si="28"/>
        <v>#N/A</v>
      </c>
      <c r="P1854" s="10" t="e">
        <f>VLOOKUP(C1854,DE_PARA!H:I,2,0)</f>
        <v>#N/A</v>
      </c>
      <c r="Q1854" s="10" t="e">
        <f>VLOOKUP(F1854,'BASE CONTATOS'!C:D,2,0)</f>
        <v>#N/A</v>
      </c>
    </row>
    <row r="1855" spans="2:17" x14ac:dyDescent="0.3">
      <c r="B1855" t="str">
        <f>CSV!M1854</f>
        <v/>
      </c>
      <c r="C1855" t="str">
        <f>CSV!O1854</f>
        <v/>
      </c>
      <c r="D1855" s="6" t="e">
        <f>CSV!P1854</f>
        <v>#VALUE!</v>
      </c>
      <c r="F1855" t="str">
        <f>CSV!K1854</f>
        <v/>
      </c>
      <c r="G1855" t="str">
        <f>CSV!L1854</f>
        <v/>
      </c>
      <c r="H1855" t="str">
        <f>IFERROR(VLOOKUP(G1855,Sheet3!B:C,2,0),"")</f>
        <v/>
      </c>
      <c r="I1855">
        <v>5</v>
      </c>
      <c r="K1855" t="e">
        <f>VLOOKUP(G1855,Sheet3!B:E,4,0)</f>
        <v>#N/A</v>
      </c>
      <c r="O1855" s="9" t="e">
        <f t="shared" si="28"/>
        <v>#N/A</v>
      </c>
      <c r="P1855" s="10" t="e">
        <f>VLOOKUP(C1855,DE_PARA!H:I,2,0)</f>
        <v>#N/A</v>
      </c>
      <c r="Q1855" s="10" t="e">
        <f>VLOOKUP(F1855,'BASE CONTATOS'!C:D,2,0)</f>
        <v>#N/A</v>
      </c>
    </row>
    <row r="1856" spans="2:17" x14ac:dyDescent="0.3">
      <c r="B1856" t="str">
        <f>CSV!M1855</f>
        <v/>
      </c>
      <c r="C1856" t="str">
        <f>CSV!O1855</f>
        <v/>
      </c>
      <c r="D1856" s="6" t="e">
        <f>CSV!P1855</f>
        <v>#VALUE!</v>
      </c>
      <c r="F1856" t="str">
        <f>CSV!K1855</f>
        <v/>
      </c>
      <c r="G1856" t="str">
        <f>CSV!L1855</f>
        <v/>
      </c>
      <c r="H1856" t="str">
        <f>IFERROR(VLOOKUP(G1856,Sheet3!B:C,2,0),"")</f>
        <v/>
      </c>
      <c r="I1856">
        <v>4</v>
      </c>
      <c r="K1856" t="e">
        <f>VLOOKUP(G1856,Sheet3!B:E,4,0)</f>
        <v>#N/A</v>
      </c>
      <c r="O1856" s="9" t="e">
        <f t="shared" si="28"/>
        <v>#N/A</v>
      </c>
      <c r="P1856" s="10" t="e">
        <f>VLOOKUP(C1856,DE_PARA!H:I,2,0)</f>
        <v>#N/A</v>
      </c>
      <c r="Q1856" s="10" t="e">
        <f>VLOOKUP(F1856,'BASE CONTATOS'!C:D,2,0)</f>
        <v>#N/A</v>
      </c>
    </row>
    <row r="1857" spans="2:17" x14ac:dyDescent="0.3">
      <c r="B1857" t="str">
        <f>CSV!M1856</f>
        <v/>
      </c>
      <c r="C1857" t="str">
        <f>CSV!O1856</f>
        <v/>
      </c>
      <c r="D1857" s="6" t="e">
        <f>CSV!P1856</f>
        <v>#VALUE!</v>
      </c>
      <c r="F1857" t="str">
        <f>CSV!K1856</f>
        <v/>
      </c>
      <c r="G1857" t="str">
        <f>CSV!L1856</f>
        <v/>
      </c>
      <c r="H1857" t="str">
        <f>IFERROR(VLOOKUP(G1857,Sheet3!B:C,2,0),"")</f>
        <v/>
      </c>
      <c r="I1857">
        <v>3</v>
      </c>
      <c r="K1857" t="e">
        <f>VLOOKUP(G1857,Sheet3!B:E,4,0)</f>
        <v>#N/A</v>
      </c>
      <c r="O1857" s="9" t="e">
        <f t="shared" si="28"/>
        <v>#N/A</v>
      </c>
      <c r="P1857" s="10" t="e">
        <f>VLOOKUP(C1857,DE_PARA!H:I,2,0)</f>
        <v>#N/A</v>
      </c>
      <c r="Q1857" s="10" t="e">
        <f>VLOOKUP(F1857,'BASE CONTATOS'!C:D,2,0)</f>
        <v>#N/A</v>
      </c>
    </row>
    <row r="1858" spans="2:17" x14ac:dyDescent="0.3">
      <c r="B1858" t="str">
        <f>CSV!M1857</f>
        <v/>
      </c>
      <c r="C1858" t="str">
        <f>CSV!O1857</f>
        <v/>
      </c>
      <c r="D1858" s="6" t="e">
        <f>CSV!P1857</f>
        <v>#VALUE!</v>
      </c>
      <c r="F1858" t="str">
        <f>CSV!K1857</f>
        <v/>
      </c>
      <c r="G1858" t="str">
        <f>CSV!L1857</f>
        <v/>
      </c>
      <c r="H1858" t="str">
        <f>IFERROR(VLOOKUP(G1858,Sheet3!B:C,2,0),"")</f>
        <v/>
      </c>
      <c r="I1858">
        <v>8</v>
      </c>
      <c r="K1858" t="e">
        <f>VLOOKUP(G1858,Sheet3!B:E,4,0)</f>
        <v>#N/A</v>
      </c>
      <c r="O1858" s="9" t="e">
        <f t="shared" si="28"/>
        <v>#N/A</v>
      </c>
      <c r="P1858" s="10" t="e">
        <f>VLOOKUP(C1858,DE_PARA!H:I,2,0)</f>
        <v>#N/A</v>
      </c>
      <c r="Q1858" s="10" t="e">
        <f>VLOOKUP(F1858,'BASE CONTATOS'!C:D,2,0)</f>
        <v>#N/A</v>
      </c>
    </row>
    <row r="1859" spans="2:17" x14ac:dyDescent="0.3">
      <c r="B1859" t="str">
        <f>CSV!M1858</f>
        <v/>
      </c>
      <c r="C1859" t="str">
        <f>CSV!O1858</f>
        <v/>
      </c>
      <c r="D1859" s="6" t="e">
        <f>CSV!P1858</f>
        <v>#VALUE!</v>
      </c>
      <c r="F1859" t="str">
        <f>CSV!K1858</f>
        <v/>
      </c>
      <c r="G1859" t="str">
        <f>CSV!L1858</f>
        <v/>
      </c>
      <c r="H1859" t="str">
        <f>IFERROR(VLOOKUP(G1859,Sheet3!B:C,2,0),"")</f>
        <v/>
      </c>
      <c r="I1859">
        <v>10</v>
      </c>
      <c r="K1859" t="e">
        <f>VLOOKUP(G1859,Sheet3!B:E,4,0)</f>
        <v>#N/A</v>
      </c>
      <c r="O1859" s="9" t="e">
        <f t="shared" ref="O1859:O1922" si="29">IF(K1859&gt;0,K1859,"PENDENTE")</f>
        <v>#N/A</v>
      </c>
      <c r="P1859" s="10" t="e">
        <f>VLOOKUP(C1859,DE_PARA!H:I,2,0)</f>
        <v>#N/A</v>
      </c>
      <c r="Q1859" s="10" t="e">
        <f>VLOOKUP(F1859,'BASE CONTATOS'!C:D,2,0)</f>
        <v>#N/A</v>
      </c>
    </row>
    <row r="1860" spans="2:17" x14ac:dyDescent="0.3">
      <c r="B1860" t="str">
        <f>CSV!M1859</f>
        <v/>
      </c>
      <c r="C1860" t="str">
        <f>CSV!O1859</f>
        <v/>
      </c>
      <c r="D1860" s="6" t="e">
        <f>CSV!P1859</f>
        <v>#VALUE!</v>
      </c>
      <c r="F1860" t="str">
        <f>CSV!K1859</f>
        <v/>
      </c>
      <c r="G1860" t="str">
        <f>CSV!L1859</f>
        <v/>
      </c>
      <c r="H1860" t="str">
        <f>IFERROR(VLOOKUP(G1860,Sheet3!B:C,2,0),"")</f>
        <v/>
      </c>
      <c r="I1860">
        <v>5</v>
      </c>
      <c r="K1860" t="e">
        <f>VLOOKUP(G1860,Sheet3!B:E,4,0)</f>
        <v>#N/A</v>
      </c>
      <c r="O1860" s="9" t="e">
        <f t="shared" si="29"/>
        <v>#N/A</v>
      </c>
      <c r="P1860" s="10" t="e">
        <f>VLOOKUP(C1860,DE_PARA!H:I,2,0)</f>
        <v>#N/A</v>
      </c>
      <c r="Q1860" s="10" t="e">
        <f>VLOOKUP(F1860,'BASE CONTATOS'!C:D,2,0)</f>
        <v>#N/A</v>
      </c>
    </row>
    <row r="1861" spans="2:17" x14ac:dyDescent="0.3">
      <c r="B1861" t="str">
        <f>CSV!M1860</f>
        <v/>
      </c>
      <c r="C1861" t="str">
        <f>CSV!O1860</f>
        <v/>
      </c>
      <c r="D1861" s="6" t="e">
        <f>CSV!P1860</f>
        <v>#VALUE!</v>
      </c>
      <c r="F1861" t="str">
        <f>CSV!K1860</f>
        <v/>
      </c>
      <c r="G1861" t="str">
        <f>CSV!L1860</f>
        <v/>
      </c>
      <c r="H1861" t="str">
        <f>IFERROR(VLOOKUP(G1861,Sheet3!B:C,2,0),"")</f>
        <v/>
      </c>
      <c r="I1861">
        <v>8</v>
      </c>
      <c r="K1861" t="e">
        <f>VLOOKUP(G1861,Sheet3!B:E,4,0)</f>
        <v>#N/A</v>
      </c>
      <c r="O1861" s="9" t="e">
        <f t="shared" si="29"/>
        <v>#N/A</v>
      </c>
      <c r="P1861" s="10" t="e">
        <f>VLOOKUP(C1861,DE_PARA!H:I,2,0)</f>
        <v>#N/A</v>
      </c>
      <c r="Q1861" s="10" t="e">
        <f>VLOOKUP(F1861,'BASE CONTATOS'!C:D,2,0)</f>
        <v>#N/A</v>
      </c>
    </row>
    <row r="1862" spans="2:17" x14ac:dyDescent="0.3">
      <c r="B1862" t="str">
        <f>CSV!M1861</f>
        <v/>
      </c>
      <c r="C1862" t="str">
        <f>CSV!O1861</f>
        <v/>
      </c>
      <c r="D1862" s="6" t="e">
        <f>CSV!P1861</f>
        <v>#VALUE!</v>
      </c>
      <c r="F1862" t="str">
        <f>CSV!K1861</f>
        <v/>
      </c>
      <c r="G1862" t="str">
        <f>CSV!L1861</f>
        <v/>
      </c>
      <c r="H1862" t="str">
        <f>IFERROR(VLOOKUP(G1862,Sheet3!B:C,2,0),"")</f>
        <v/>
      </c>
      <c r="I1862">
        <v>6</v>
      </c>
      <c r="K1862" t="e">
        <f>VLOOKUP(G1862,Sheet3!B:E,4,0)</f>
        <v>#N/A</v>
      </c>
      <c r="O1862" s="9" t="e">
        <f t="shared" si="29"/>
        <v>#N/A</v>
      </c>
      <c r="P1862" s="10" t="e">
        <f>VLOOKUP(C1862,DE_PARA!H:I,2,0)</f>
        <v>#N/A</v>
      </c>
      <c r="Q1862" s="10" t="e">
        <f>VLOOKUP(F1862,'BASE CONTATOS'!C:D,2,0)</f>
        <v>#N/A</v>
      </c>
    </row>
    <row r="1863" spans="2:17" x14ac:dyDescent="0.3">
      <c r="B1863" t="str">
        <f>CSV!M1862</f>
        <v/>
      </c>
      <c r="C1863" t="str">
        <f>CSV!O1862</f>
        <v/>
      </c>
      <c r="D1863" s="6" t="e">
        <f>CSV!P1862</f>
        <v>#VALUE!</v>
      </c>
      <c r="F1863" t="str">
        <f>CSV!K1862</f>
        <v/>
      </c>
      <c r="G1863" t="str">
        <f>CSV!L1862</f>
        <v/>
      </c>
      <c r="H1863" t="str">
        <f>IFERROR(VLOOKUP(G1863,Sheet3!B:C,2,0),"")</f>
        <v/>
      </c>
      <c r="I1863">
        <v>2</v>
      </c>
      <c r="K1863" t="e">
        <f>VLOOKUP(G1863,Sheet3!B:E,4,0)</f>
        <v>#N/A</v>
      </c>
      <c r="O1863" s="9" t="e">
        <f t="shared" si="29"/>
        <v>#N/A</v>
      </c>
      <c r="P1863" s="10" t="e">
        <f>VLOOKUP(C1863,DE_PARA!H:I,2,0)</f>
        <v>#N/A</v>
      </c>
      <c r="Q1863" s="10" t="e">
        <f>VLOOKUP(F1863,'BASE CONTATOS'!C:D,2,0)</f>
        <v>#N/A</v>
      </c>
    </row>
    <row r="1864" spans="2:17" x14ac:dyDescent="0.3">
      <c r="B1864" t="str">
        <f>CSV!M1863</f>
        <v/>
      </c>
      <c r="C1864" t="str">
        <f>CSV!O1863</f>
        <v/>
      </c>
      <c r="D1864" s="6" t="e">
        <f>CSV!P1863</f>
        <v>#VALUE!</v>
      </c>
      <c r="F1864" t="str">
        <f>CSV!K1863</f>
        <v/>
      </c>
      <c r="G1864" t="str">
        <f>CSV!L1863</f>
        <v/>
      </c>
      <c r="H1864" t="str">
        <f>IFERROR(VLOOKUP(G1864,Sheet3!B:C,2,0),"")</f>
        <v/>
      </c>
      <c r="I1864">
        <v>7</v>
      </c>
      <c r="K1864" t="e">
        <f>VLOOKUP(G1864,Sheet3!B:E,4,0)</f>
        <v>#N/A</v>
      </c>
      <c r="O1864" s="9" t="e">
        <f t="shared" si="29"/>
        <v>#N/A</v>
      </c>
      <c r="P1864" s="10" t="e">
        <f>VLOOKUP(C1864,DE_PARA!H:I,2,0)</f>
        <v>#N/A</v>
      </c>
      <c r="Q1864" s="10" t="e">
        <f>VLOOKUP(F1864,'BASE CONTATOS'!C:D,2,0)</f>
        <v>#N/A</v>
      </c>
    </row>
    <row r="1865" spans="2:17" x14ac:dyDescent="0.3">
      <c r="B1865" t="str">
        <f>CSV!M1864</f>
        <v/>
      </c>
      <c r="C1865" t="str">
        <f>CSV!O1864</f>
        <v/>
      </c>
      <c r="D1865" s="6" t="e">
        <f>CSV!P1864</f>
        <v>#VALUE!</v>
      </c>
      <c r="F1865" t="str">
        <f>CSV!K1864</f>
        <v/>
      </c>
      <c r="G1865" t="str">
        <f>CSV!L1864</f>
        <v/>
      </c>
      <c r="H1865" t="str">
        <f>IFERROR(VLOOKUP(G1865,Sheet3!B:C,2,0),"")</f>
        <v/>
      </c>
      <c r="I1865">
        <v>6</v>
      </c>
      <c r="K1865" t="e">
        <f>VLOOKUP(G1865,Sheet3!B:E,4,0)</f>
        <v>#N/A</v>
      </c>
      <c r="O1865" s="9" t="e">
        <f t="shared" si="29"/>
        <v>#N/A</v>
      </c>
      <c r="P1865" s="10" t="e">
        <f>VLOOKUP(C1865,DE_PARA!H:I,2,0)</f>
        <v>#N/A</v>
      </c>
      <c r="Q1865" s="10" t="e">
        <f>VLOOKUP(F1865,'BASE CONTATOS'!C:D,2,0)</f>
        <v>#N/A</v>
      </c>
    </row>
    <row r="1866" spans="2:17" x14ac:dyDescent="0.3">
      <c r="B1866" t="str">
        <f>CSV!M1865</f>
        <v/>
      </c>
      <c r="C1866" t="str">
        <f>CSV!O1865</f>
        <v/>
      </c>
      <c r="D1866" s="6" t="e">
        <f>CSV!P1865</f>
        <v>#VALUE!</v>
      </c>
      <c r="F1866" t="str">
        <f>CSV!K1865</f>
        <v/>
      </c>
      <c r="G1866" t="str">
        <f>CSV!L1865</f>
        <v/>
      </c>
      <c r="H1866" t="str">
        <f>IFERROR(VLOOKUP(G1866,Sheet3!B:C,2,0),"")</f>
        <v/>
      </c>
      <c r="I1866">
        <v>2</v>
      </c>
      <c r="K1866" t="e">
        <f>VLOOKUP(G1866,Sheet3!B:E,4,0)</f>
        <v>#N/A</v>
      </c>
      <c r="O1866" s="9" t="e">
        <f t="shared" si="29"/>
        <v>#N/A</v>
      </c>
      <c r="P1866" s="10" t="e">
        <f>VLOOKUP(C1866,DE_PARA!H:I,2,0)</f>
        <v>#N/A</v>
      </c>
      <c r="Q1866" s="10" t="e">
        <f>VLOOKUP(F1866,'BASE CONTATOS'!C:D,2,0)</f>
        <v>#N/A</v>
      </c>
    </row>
    <row r="1867" spans="2:17" x14ac:dyDescent="0.3">
      <c r="B1867" t="str">
        <f>CSV!M1866</f>
        <v/>
      </c>
      <c r="C1867" t="str">
        <f>CSV!O1866</f>
        <v/>
      </c>
      <c r="D1867" s="6" t="e">
        <f>CSV!P1866</f>
        <v>#VALUE!</v>
      </c>
      <c r="F1867" t="str">
        <f>CSV!K1866</f>
        <v/>
      </c>
      <c r="G1867" t="str">
        <f>CSV!L1866</f>
        <v/>
      </c>
      <c r="H1867" t="str">
        <f>IFERROR(VLOOKUP(G1867,Sheet3!B:C,2,0),"")</f>
        <v/>
      </c>
      <c r="I1867">
        <v>3</v>
      </c>
      <c r="K1867" t="e">
        <f>VLOOKUP(G1867,Sheet3!B:E,4,0)</f>
        <v>#N/A</v>
      </c>
      <c r="O1867" s="9" t="e">
        <f t="shared" si="29"/>
        <v>#N/A</v>
      </c>
      <c r="P1867" s="10" t="e">
        <f>VLOOKUP(C1867,DE_PARA!H:I,2,0)</f>
        <v>#N/A</v>
      </c>
      <c r="Q1867" s="10" t="e">
        <f>VLOOKUP(F1867,'BASE CONTATOS'!C:D,2,0)</f>
        <v>#N/A</v>
      </c>
    </row>
    <row r="1868" spans="2:17" x14ac:dyDescent="0.3">
      <c r="B1868" t="str">
        <f>CSV!M1867</f>
        <v/>
      </c>
      <c r="C1868" t="str">
        <f>CSV!O1867</f>
        <v/>
      </c>
      <c r="D1868" s="6" t="e">
        <f>CSV!P1867</f>
        <v>#VALUE!</v>
      </c>
      <c r="F1868" t="str">
        <f>CSV!K1867</f>
        <v/>
      </c>
      <c r="G1868" t="str">
        <f>CSV!L1867</f>
        <v/>
      </c>
      <c r="H1868" t="str">
        <f>IFERROR(VLOOKUP(G1868,Sheet3!B:C,2,0),"")</f>
        <v/>
      </c>
      <c r="I1868">
        <v>8</v>
      </c>
      <c r="K1868" t="e">
        <f>VLOOKUP(G1868,Sheet3!B:E,4,0)</f>
        <v>#N/A</v>
      </c>
      <c r="O1868" s="9" t="e">
        <f t="shared" si="29"/>
        <v>#N/A</v>
      </c>
      <c r="P1868" s="10" t="e">
        <f>VLOOKUP(C1868,DE_PARA!H:I,2,0)</f>
        <v>#N/A</v>
      </c>
      <c r="Q1868" s="10" t="e">
        <f>VLOOKUP(F1868,'BASE CONTATOS'!C:D,2,0)</f>
        <v>#N/A</v>
      </c>
    </row>
    <row r="1869" spans="2:17" x14ac:dyDescent="0.3">
      <c r="B1869" t="str">
        <f>CSV!M1868</f>
        <v/>
      </c>
      <c r="C1869" t="str">
        <f>CSV!O1868</f>
        <v/>
      </c>
      <c r="D1869" s="6" t="e">
        <f>CSV!P1868</f>
        <v>#VALUE!</v>
      </c>
      <c r="F1869" t="str">
        <f>CSV!K1868</f>
        <v/>
      </c>
      <c r="G1869" t="str">
        <f>CSV!L1868</f>
        <v/>
      </c>
      <c r="H1869" t="str">
        <f>IFERROR(VLOOKUP(G1869,Sheet3!B:C,2,0),"")</f>
        <v/>
      </c>
      <c r="I1869">
        <v>9</v>
      </c>
      <c r="K1869" t="e">
        <f>VLOOKUP(G1869,Sheet3!B:E,4,0)</f>
        <v>#N/A</v>
      </c>
      <c r="O1869" s="9" t="e">
        <f t="shared" si="29"/>
        <v>#N/A</v>
      </c>
      <c r="P1869" s="10" t="e">
        <f>VLOOKUP(C1869,DE_PARA!H:I,2,0)</f>
        <v>#N/A</v>
      </c>
      <c r="Q1869" s="10" t="e">
        <f>VLOOKUP(F1869,'BASE CONTATOS'!C:D,2,0)</f>
        <v>#N/A</v>
      </c>
    </row>
    <row r="1870" spans="2:17" x14ac:dyDescent="0.3">
      <c r="B1870" t="str">
        <f>CSV!M1869</f>
        <v/>
      </c>
      <c r="C1870" t="str">
        <f>CSV!O1869</f>
        <v/>
      </c>
      <c r="D1870" s="6" t="e">
        <f>CSV!P1869</f>
        <v>#VALUE!</v>
      </c>
      <c r="F1870" t="str">
        <f>CSV!K1869</f>
        <v/>
      </c>
      <c r="G1870" t="str">
        <f>CSV!L1869</f>
        <v/>
      </c>
      <c r="H1870" t="str">
        <f>IFERROR(VLOOKUP(G1870,Sheet3!B:C,2,0),"")</f>
        <v/>
      </c>
      <c r="I1870">
        <v>2</v>
      </c>
      <c r="K1870" t="e">
        <f>VLOOKUP(G1870,Sheet3!B:E,4,0)</f>
        <v>#N/A</v>
      </c>
      <c r="O1870" s="9" t="e">
        <f t="shared" si="29"/>
        <v>#N/A</v>
      </c>
      <c r="P1870" s="10" t="e">
        <f>VLOOKUP(C1870,DE_PARA!H:I,2,0)</f>
        <v>#N/A</v>
      </c>
      <c r="Q1870" s="10" t="e">
        <f>VLOOKUP(F1870,'BASE CONTATOS'!C:D,2,0)</f>
        <v>#N/A</v>
      </c>
    </row>
    <row r="1871" spans="2:17" x14ac:dyDescent="0.3">
      <c r="B1871" t="str">
        <f>CSV!M1870</f>
        <v/>
      </c>
      <c r="C1871" t="str">
        <f>CSV!O1870</f>
        <v/>
      </c>
      <c r="D1871" s="6" t="e">
        <f>CSV!P1870</f>
        <v>#VALUE!</v>
      </c>
      <c r="F1871" t="str">
        <f>CSV!K1870</f>
        <v/>
      </c>
      <c r="G1871" t="str">
        <f>CSV!L1870</f>
        <v/>
      </c>
      <c r="H1871" t="str">
        <f>IFERROR(VLOOKUP(G1871,Sheet3!B:C,2,0),"")</f>
        <v/>
      </c>
      <c r="I1871">
        <v>4</v>
      </c>
      <c r="K1871" t="e">
        <f>VLOOKUP(G1871,Sheet3!B:E,4,0)</f>
        <v>#N/A</v>
      </c>
      <c r="O1871" s="9" t="e">
        <f t="shared" si="29"/>
        <v>#N/A</v>
      </c>
      <c r="P1871" s="10" t="e">
        <f>VLOOKUP(C1871,DE_PARA!H:I,2,0)</f>
        <v>#N/A</v>
      </c>
      <c r="Q1871" s="10" t="e">
        <f>VLOOKUP(F1871,'BASE CONTATOS'!C:D,2,0)</f>
        <v>#N/A</v>
      </c>
    </row>
    <row r="1872" spans="2:17" x14ac:dyDescent="0.3">
      <c r="B1872" t="str">
        <f>CSV!M1871</f>
        <v/>
      </c>
      <c r="C1872" t="str">
        <f>CSV!O1871</f>
        <v/>
      </c>
      <c r="D1872" s="6" t="e">
        <f>CSV!P1871</f>
        <v>#VALUE!</v>
      </c>
      <c r="F1872" t="str">
        <f>CSV!K1871</f>
        <v/>
      </c>
      <c r="G1872" t="str">
        <f>CSV!L1871</f>
        <v/>
      </c>
      <c r="H1872" t="str">
        <f>IFERROR(VLOOKUP(G1872,Sheet3!B:C,2,0),"")</f>
        <v/>
      </c>
      <c r="I1872">
        <v>9</v>
      </c>
      <c r="K1872" t="e">
        <f>VLOOKUP(G1872,Sheet3!B:E,4,0)</f>
        <v>#N/A</v>
      </c>
      <c r="O1872" s="9" t="e">
        <f t="shared" si="29"/>
        <v>#N/A</v>
      </c>
      <c r="P1872" s="10" t="e">
        <f>VLOOKUP(C1872,DE_PARA!H:I,2,0)</f>
        <v>#N/A</v>
      </c>
      <c r="Q1872" s="10" t="e">
        <f>VLOOKUP(F1872,'BASE CONTATOS'!C:D,2,0)</f>
        <v>#N/A</v>
      </c>
    </row>
    <row r="1873" spans="2:17" x14ac:dyDescent="0.3">
      <c r="B1873" t="str">
        <f>CSV!M1872</f>
        <v/>
      </c>
      <c r="C1873" t="str">
        <f>CSV!O1872</f>
        <v/>
      </c>
      <c r="D1873" s="6" t="e">
        <f>CSV!P1872</f>
        <v>#VALUE!</v>
      </c>
      <c r="F1873" t="str">
        <f>CSV!K1872</f>
        <v/>
      </c>
      <c r="G1873" t="str">
        <f>CSV!L1872</f>
        <v/>
      </c>
      <c r="H1873" t="str">
        <f>IFERROR(VLOOKUP(G1873,Sheet3!B:C,2,0),"")</f>
        <v/>
      </c>
      <c r="I1873">
        <v>4</v>
      </c>
      <c r="K1873" t="e">
        <f>VLOOKUP(G1873,Sheet3!B:E,4,0)</f>
        <v>#N/A</v>
      </c>
      <c r="O1873" s="9" t="e">
        <f t="shared" si="29"/>
        <v>#N/A</v>
      </c>
      <c r="P1873" s="10" t="e">
        <f>VLOOKUP(C1873,DE_PARA!H:I,2,0)</f>
        <v>#N/A</v>
      </c>
      <c r="Q1873" s="10" t="e">
        <f>VLOOKUP(F1873,'BASE CONTATOS'!C:D,2,0)</f>
        <v>#N/A</v>
      </c>
    </row>
    <row r="1874" spans="2:17" x14ac:dyDescent="0.3">
      <c r="B1874" t="str">
        <f>CSV!M1873</f>
        <v/>
      </c>
      <c r="C1874" t="str">
        <f>CSV!O1873</f>
        <v/>
      </c>
      <c r="D1874" s="6" t="e">
        <f>CSV!P1873</f>
        <v>#VALUE!</v>
      </c>
      <c r="F1874" t="str">
        <f>CSV!K1873</f>
        <v/>
      </c>
      <c r="G1874" t="str">
        <f>CSV!L1873</f>
        <v/>
      </c>
      <c r="H1874" t="str">
        <f>IFERROR(VLOOKUP(G1874,Sheet3!B:C,2,0),"")</f>
        <v/>
      </c>
      <c r="I1874">
        <v>4</v>
      </c>
      <c r="K1874" t="e">
        <f>VLOOKUP(G1874,Sheet3!B:E,4,0)</f>
        <v>#N/A</v>
      </c>
      <c r="O1874" s="9" t="e">
        <f t="shared" si="29"/>
        <v>#N/A</v>
      </c>
      <c r="P1874" s="10" t="e">
        <f>VLOOKUP(C1874,DE_PARA!H:I,2,0)</f>
        <v>#N/A</v>
      </c>
      <c r="Q1874" s="10" t="e">
        <f>VLOOKUP(F1874,'BASE CONTATOS'!C:D,2,0)</f>
        <v>#N/A</v>
      </c>
    </row>
    <row r="1875" spans="2:17" x14ac:dyDescent="0.3">
      <c r="B1875" t="str">
        <f>CSV!M1874</f>
        <v/>
      </c>
      <c r="C1875" t="str">
        <f>CSV!O1874</f>
        <v/>
      </c>
      <c r="D1875" s="6" t="e">
        <f>CSV!P1874</f>
        <v>#VALUE!</v>
      </c>
      <c r="F1875" t="str">
        <f>CSV!K1874</f>
        <v/>
      </c>
      <c r="G1875" t="str">
        <f>CSV!L1874</f>
        <v/>
      </c>
      <c r="H1875" t="str">
        <f>IFERROR(VLOOKUP(G1875,Sheet3!B:C,2,0),"")</f>
        <v/>
      </c>
      <c r="I1875">
        <v>10</v>
      </c>
      <c r="K1875" t="e">
        <f>VLOOKUP(G1875,Sheet3!B:E,4,0)</f>
        <v>#N/A</v>
      </c>
      <c r="O1875" s="9" t="e">
        <f t="shared" si="29"/>
        <v>#N/A</v>
      </c>
      <c r="P1875" s="10" t="e">
        <f>VLOOKUP(C1875,DE_PARA!H:I,2,0)</f>
        <v>#N/A</v>
      </c>
      <c r="Q1875" s="10" t="e">
        <f>VLOOKUP(F1875,'BASE CONTATOS'!C:D,2,0)</f>
        <v>#N/A</v>
      </c>
    </row>
    <row r="1876" spans="2:17" x14ac:dyDescent="0.3">
      <c r="B1876" t="str">
        <f>CSV!M1875</f>
        <v/>
      </c>
      <c r="C1876" t="str">
        <f>CSV!O1875</f>
        <v/>
      </c>
      <c r="D1876" s="6" t="e">
        <f>CSV!P1875</f>
        <v>#VALUE!</v>
      </c>
      <c r="F1876" t="str">
        <f>CSV!K1875</f>
        <v/>
      </c>
      <c r="G1876" t="str">
        <f>CSV!L1875</f>
        <v/>
      </c>
      <c r="H1876" t="str">
        <f>IFERROR(VLOOKUP(G1876,Sheet3!B:C,2,0),"")</f>
        <v/>
      </c>
      <c r="I1876">
        <v>8</v>
      </c>
      <c r="K1876" t="e">
        <f>VLOOKUP(G1876,Sheet3!B:E,4,0)</f>
        <v>#N/A</v>
      </c>
      <c r="O1876" s="9" t="e">
        <f t="shared" si="29"/>
        <v>#N/A</v>
      </c>
      <c r="P1876" s="10" t="e">
        <f>VLOOKUP(C1876,DE_PARA!H:I,2,0)</f>
        <v>#N/A</v>
      </c>
      <c r="Q1876" s="10" t="e">
        <f>VLOOKUP(F1876,'BASE CONTATOS'!C:D,2,0)</f>
        <v>#N/A</v>
      </c>
    </row>
    <row r="1877" spans="2:17" x14ac:dyDescent="0.3">
      <c r="B1877" t="str">
        <f>CSV!M1876</f>
        <v/>
      </c>
      <c r="C1877" t="str">
        <f>CSV!O1876</f>
        <v/>
      </c>
      <c r="D1877" s="6" t="e">
        <f>CSV!P1876</f>
        <v>#VALUE!</v>
      </c>
      <c r="F1877" t="str">
        <f>CSV!K1876</f>
        <v/>
      </c>
      <c r="G1877" t="str">
        <f>CSV!L1876</f>
        <v/>
      </c>
      <c r="H1877" t="str">
        <f>IFERROR(VLOOKUP(G1877,Sheet3!B:C,2,0),"")</f>
        <v/>
      </c>
      <c r="I1877">
        <v>7</v>
      </c>
      <c r="K1877" t="e">
        <f>VLOOKUP(G1877,Sheet3!B:E,4,0)</f>
        <v>#N/A</v>
      </c>
      <c r="O1877" s="9" t="e">
        <f t="shared" si="29"/>
        <v>#N/A</v>
      </c>
      <c r="P1877" s="10" t="e">
        <f>VLOOKUP(C1877,DE_PARA!H:I,2,0)</f>
        <v>#N/A</v>
      </c>
      <c r="Q1877" s="10" t="e">
        <f>VLOOKUP(F1877,'BASE CONTATOS'!C:D,2,0)</f>
        <v>#N/A</v>
      </c>
    </row>
    <row r="1878" spans="2:17" x14ac:dyDescent="0.3">
      <c r="B1878" t="str">
        <f>CSV!M1877</f>
        <v/>
      </c>
      <c r="C1878" t="str">
        <f>CSV!O1877</f>
        <v/>
      </c>
      <c r="D1878" s="6" t="e">
        <f>CSV!P1877</f>
        <v>#VALUE!</v>
      </c>
      <c r="F1878" t="str">
        <f>CSV!K1877</f>
        <v/>
      </c>
      <c r="G1878" t="str">
        <f>CSV!L1877</f>
        <v/>
      </c>
      <c r="H1878" t="str">
        <f>IFERROR(VLOOKUP(G1878,Sheet3!B:C,2,0),"")</f>
        <v/>
      </c>
      <c r="I1878">
        <v>3</v>
      </c>
      <c r="K1878" t="e">
        <f>VLOOKUP(G1878,Sheet3!B:E,4,0)</f>
        <v>#N/A</v>
      </c>
      <c r="O1878" s="9" t="e">
        <f t="shared" si="29"/>
        <v>#N/A</v>
      </c>
      <c r="P1878" s="10" t="e">
        <f>VLOOKUP(C1878,DE_PARA!H:I,2,0)</f>
        <v>#N/A</v>
      </c>
      <c r="Q1878" s="10" t="e">
        <f>VLOOKUP(F1878,'BASE CONTATOS'!C:D,2,0)</f>
        <v>#N/A</v>
      </c>
    </row>
    <row r="1879" spans="2:17" x14ac:dyDescent="0.3">
      <c r="B1879" t="str">
        <f>CSV!M1878</f>
        <v/>
      </c>
      <c r="C1879" t="str">
        <f>CSV!O1878</f>
        <v/>
      </c>
      <c r="D1879" s="6" t="e">
        <f>CSV!P1878</f>
        <v>#VALUE!</v>
      </c>
      <c r="F1879" t="str">
        <f>CSV!K1878</f>
        <v/>
      </c>
      <c r="G1879" t="str">
        <f>CSV!L1878</f>
        <v/>
      </c>
      <c r="H1879" t="str">
        <f>IFERROR(VLOOKUP(G1879,Sheet3!B:C,2,0),"")</f>
        <v/>
      </c>
      <c r="I1879">
        <v>1</v>
      </c>
      <c r="K1879" t="e">
        <f>VLOOKUP(G1879,Sheet3!B:E,4,0)</f>
        <v>#N/A</v>
      </c>
      <c r="O1879" s="9" t="e">
        <f t="shared" si="29"/>
        <v>#N/A</v>
      </c>
      <c r="P1879" s="10" t="e">
        <f>VLOOKUP(C1879,DE_PARA!H:I,2,0)</f>
        <v>#N/A</v>
      </c>
      <c r="Q1879" s="10" t="e">
        <f>VLOOKUP(F1879,'BASE CONTATOS'!C:D,2,0)</f>
        <v>#N/A</v>
      </c>
    </row>
    <row r="1880" spans="2:17" x14ac:dyDescent="0.3">
      <c r="B1880" t="str">
        <f>CSV!M1879</f>
        <v/>
      </c>
      <c r="C1880" t="str">
        <f>CSV!O1879</f>
        <v/>
      </c>
      <c r="D1880" s="6" t="e">
        <f>CSV!P1879</f>
        <v>#VALUE!</v>
      </c>
      <c r="F1880" t="str">
        <f>CSV!K1879</f>
        <v/>
      </c>
      <c r="G1880" t="str">
        <f>CSV!L1879</f>
        <v/>
      </c>
      <c r="H1880" t="str">
        <f>IFERROR(VLOOKUP(G1880,Sheet3!B:C,2,0),"")</f>
        <v/>
      </c>
      <c r="I1880">
        <v>3</v>
      </c>
      <c r="K1880" t="e">
        <f>VLOOKUP(G1880,Sheet3!B:E,4,0)</f>
        <v>#N/A</v>
      </c>
      <c r="O1880" s="9" t="e">
        <f t="shared" si="29"/>
        <v>#N/A</v>
      </c>
      <c r="P1880" s="10" t="e">
        <f>VLOOKUP(C1880,DE_PARA!H:I,2,0)</f>
        <v>#N/A</v>
      </c>
      <c r="Q1880" s="10" t="e">
        <f>VLOOKUP(F1880,'BASE CONTATOS'!C:D,2,0)</f>
        <v>#N/A</v>
      </c>
    </row>
    <row r="1881" spans="2:17" x14ac:dyDescent="0.3">
      <c r="B1881" t="str">
        <f>CSV!M1880</f>
        <v/>
      </c>
      <c r="C1881" t="str">
        <f>CSV!O1880</f>
        <v/>
      </c>
      <c r="D1881" s="6" t="e">
        <f>CSV!P1880</f>
        <v>#VALUE!</v>
      </c>
      <c r="F1881" t="str">
        <f>CSV!K1880</f>
        <v/>
      </c>
      <c r="G1881" t="str">
        <f>CSV!L1880</f>
        <v/>
      </c>
      <c r="H1881" t="str">
        <f>IFERROR(VLOOKUP(G1881,Sheet3!B:C,2,0),"")</f>
        <v/>
      </c>
      <c r="I1881">
        <v>5</v>
      </c>
      <c r="K1881" t="e">
        <f>VLOOKUP(G1881,Sheet3!B:E,4,0)</f>
        <v>#N/A</v>
      </c>
      <c r="O1881" s="9" t="e">
        <f t="shared" si="29"/>
        <v>#N/A</v>
      </c>
      <c r="P1881" s="10" t="e">
        <f>VLOOKUP(C1881,DE_PARA!H:I,2,0)</f>
        <v>#N/A</v>
      </c>
      <c r="Q1881" s="10" t="e">
        <f>VLOOKUP(F1881,'BASE CONTATOS'!C:D,2,0)</f>
        <v>#N/A</v>
      </c>
    </row>
    <row r="1882" spans="2:17" x14ac:dyDescent="0.3">
      <c r="B1882" t="str">
        <f>CSV!M1881</f>
        <v/>
      </c>
      <c r="C1882" t="str">
        <f>CSV!O1881</f>
        <v/>
      </c>
      <c r="D1882" s="6" t="e">
        <f>CSV!P1881</f>
        <v>#VALUE!</v>
      </c>
      <c r="F1882" t="str">
        <f>CSV!K1881</f>
        <v/>
      </c>
      <c r="G1882" t="str">
        <f>CSV!L1881</f>
        <v/>
      </c>
      <c r="H1882" t="str">
        <f>IFERROR(VLOOKUP(G1882,Sheet3!B:C,2,0),"")</f>
        <v/>
      </c>
      <c r="I1882">
        <v>4</v>
      </c>
      <c r="K1882" t="e">
        <f>VLOOKUP(G1882,Sheet3!B:E,4,0)</f>
        <v>#N/A</v>
      </c>
      <c r="O1882" s="9" t="e">
        <f t="shared" si="29"/>
        <v>#N/A</v>
      </c>
      <c r="P1882" s="10" t="e">
        <f>VLOOKUP(C1882,DE_PARA!H:I,2,0)</f>
        <v>#N/A</v>
      </c>
      <c r="Q1882" s="10" t="e">
        <f>VLOOKUP(F1882,'BASE CONTATOS'!C:D,2,0)</f>
        <v>#N/A</v>
      </c>
    </row>
    <row r="1883" spans="2:17" x14ac:dyDescent="0.3">
      <c r="B1883" t="str">
        <f>CSV!M1882</f>
        <v/>
      </c>
      <c r="C1883" t="str">
        <f>CSV!O1882</f>
        <v/>
      </c>
      <c r="D1883" s="6" t="e">
        <f>CSV!P1882</f>
        <v>#VALUE!</v>
      </c>
      <c r="F1883" t="str">
        <f>CSV!K1882</f>
        <v/>
      </c>
      <c r="G1883" t="str">
        <f>CSV!L1882</f>
        <v/>
      </c>
      <c r="H1883" t="str">
        <f>IFERROR(VLOOKUP(G1883,Sheet3!B:C,2,0),"")</f>
        <v/>
      </c>
      <c r="I1883">
        <v>1</v>
      </c>
      <c r="K1883" t="e">
        <f>VLOOKUP(G1883,Sheet3!B:E,4,0)</f>
        <v>#N/A</v>
      </c>
      <c r="O1883" s="9" t="e">
        <f t="shared" si="29"/>
        <v>#N/A</v>
      </c>
      <c r="P1883" s="10" t="e">
        <f>VLOOKUP(C1883,DE_PARA!H:I,2,0)</f>
        <v>#N/A</v>
      </c>
      <c r="Q1883" s="10" t="e">
        <f>VLOOKUP(F1883,'BASE CONTATOS'!C:D,2,0)</f>
        <v>#N/A</v>
      </c>
    </row>
    <row r="1884" spans="2:17" x14ac:dyDescent="0.3">
      <c r="B1884" t="str">
        <f>CSV!M1883</f>
        <v/>
      </c>
      <c r="C1884" t="str">
        <f>CSV!O1883</f>
        <v/>
      </c>
      <c r="D1884" s="6" t="e">
        <f>CSV!P1883</f>
        <v>#VALUE!</v>
      </c>
      <c r="F1884" t="str">
        <f>CSV!K1883</f>
        <v/>
      </c>
      <c r="G1884" t="str">
        <f>CSV!L1883</f>
        <v/>
      </c>
      <c r="H1884" t="str">
        <f>IFERROR(VLOOKUP(G1884,Sheet3!B:C,2,0),"")</f>
        <v/>
      </c>
      <c r="I1884">
        <v>5</v>
      </c>
      <c r="K1884" t="e">
        <f>VLOOKUP(G1884,Sheet3!B:E,4,0)</f>
        <v>#N/A</v>
      </c>
      <c r="O1884" s="9" t="e">
        <f t="shared" si="29"/>
        <v>#N/A</v>
      </c>
      <c r="P1884" s="10" t="e">
        <f>VLOOKUP(C1884,DE_PARA!H:I,2,0)</f>
        <v>#N/A</v>
      </c>
      <c r="Q1884" s="10" t="e">
        <f>VLOOKUP(F1884,'BASE CONTATOS'!C:D,2,0)</f>
        <v>#N/A</v>
      </c>
    </row>
    <row r="1885" spans="2:17" x14ac:dyDescent="0.3">
      <c r="B1885" t="str">
        <f>CSV!M1884</f>
        <v/>
      </c>
      <c r="C1885" t="str">
        <f>CSV!O1884</f>
        <v/>
      </c>
      <c r="D1885" s="6" t="e">
        <f>CSV!P1884</f>
        <v>#VALUE!</v>
      </c>
      <c r="F1885" t="str">
        <f>CSV!K1884</f>
        <v/>
      </c>
      <c r="G1885" t="str">
        <f>CSV!L1884</f>
        <v/>
      </c>
      <c r="H1885" t="str">
        <f>IFERROR(VLOOKUP(G1885,Sheet3!B:C,2,0),"")</f>
        <v/>
      </c>
      <c r="I1885">
        <v>3</v>
      </c>
      <c r="K1885" t="e">
        <f>VLOOKUP(G1885,Sheet3!B:E,4,0)</f>
        <v>#N/A</v>
      </c>
      <c r="O1885" s="9" t="e">
        <f t="shared" si="29"/>
        <v>#N/A</v>
      </c>
      <c r="P1885" s="10" t="e">
        <f>VLOOKUP(C1885,DE_PARA!H:I,2,0)</f>
        <v>#N/A</v>
      </c>
      <c r="Q1885" s="10" t="e">
        <f>VLOOKUP(F1885,'BASE CONTATOS'!C:D,2,0)</f>
        <v>#N/A</v>
      </c>
    </row>
    <row r="1886" spans="2:17" x14ac:dyDescent="0.3">
      <c r="B1886" t="str">
        <f>CSV!M1885</f>
        <v/>
      </c>
      <c r="C1886" t="str">
        <f>CSV!O1885</f>
        <v/>
      </c>
      <c r="D1886" s="6" t="e">
        <f>CSV!P1885</f>
        <v>#VALUE!</v>
      </c>
      <c r="F1886" t="str">
        <f>CSV!K1885</f>
        <v/>
      </c>
      <c r="G1886" t="str">
        <f>CSV!L1885</f>
        <v/>
      </c>
      <c r="H1886" t="str">
        <f>IFERROR(VLOOKUP(G1886,Sheet3!B:C,2,0),"")</f>
        <v/>
      </c>
      <c r="I1886">
        <v>2</v>
      </c>
      <c r="K1886" t="e">
        <f>VLOOKUP(G1886,Sheet3!B:E,4,0)</f>
        <v>#N/A</v>
      </c>
      <c r="O1886" s="9" t="e">
        <f t="shared" si="29"/>
        <v>#N/A</v>
      </c>
      <c r="P1886" s="10" t="e">
        <f>VLOOKUP(C1886,DE_PARA!H:I,2,0)</f>
        <v>#N/A</v>
      </c>
      <c r="Q1886" s="10" t="e">
        <f>VLOOKUP(F1886,'BASE CONTATOS'!C:D,2,0)</f>
        <v>#N/A</v>
      </c>
    </row>
    <row r="1887" spans="2:17" x14ac:dyDescent="0.3">
      <c r="B1887" t="str">
        <f>CSV!M1886</f>
        <v/>
      </c>
      <c r="C1887" t="str">
        <f>CSV!O1886</f>
        <v/>
      </c>
      <c r="D1887" s="6" t="e">
        <f>CSV!P1886</f>
        <v>#VALUE!</v>
      </c>
      <c r="F1887" t="str">
        <f>CSV!K1886</f>
        <v/>
      </c>
      <c r="G1887" t="str">
        <f>CSV!L1886</f>
        <v/>
      </c>
      <c r="H1887" t="str">
        <f>IFERROR(VLOOKUP(G1887,Sheet3!B:C,2,0),"")</f>
        <v/>
      </c>
      <c r="I1887">
        <v>7</v>
      </c>
      <c r="K1887" t="e">
        <f>VLOOKUP(G1887,Sheet3!B:E,4,0)</f>
        <v>#N/A</v>
      </c>
      <c r="O1887" s="9" t="e">
        <f t="shared" si="29"/>
        <v>#N/A</v>
      </c>
      <c r="P1887" s="10" t="e">
        <f>VLOOKUP(C1887,DE_PARA!H:I,2,0)</f>
        <v>#N/A</v>
      </c>
      <c r="Q1887" s="10" t="e">
        <f>VLOOKUP(F1887,'BASE CONTATOS'!C:D,2,0)</f>
        <v>#N/A</v>
      </c>
    </row>
    <row r="1888" spans="2:17" x14ac:dyDescent="0.3">
      <c r="B1888" t="str">
        <f>CSV!M1887</f>
        <v/>
      </c>
      <c r="C1888" t="str">
        <f>CSV!O1887</f>
        <v/>
      </c>
      <c r="D1888" s="6" t="e">
        <f>CSV!P1887</f>
        <v>#VALUE!</v>
      </c>
      <c r="F1888" t="str">
        <f>CSV!K1887</f>
        <v/>
      </c>
      <c r="G1888" t="str">
        <f>CSV!L1887</f>
        <v/>
      </c>
      <c r="H1888" t="str">
        <f>IFERROR(VLOOKUP(G1888,Sheet3!B:C,2,0),"")</f>
        <v/>
      </c>
      <c r="I1888">
        <v>9</v>
      </c>
      <c r="K1888" t="e">
        <f>VLOOKUP(G1888,Sheet3!B:E,4,0)</f>
        <v>#N/A</v>
      </c>
      <c r="O1888" s="9" t="e">
        <f t="shared" si="29"/>
        <v>#N/A</v>
      </c>
      <c r="P1888" s="10" t="e">
        <f>VLOOKUP(C1888,DE_PARA!H:I,2,0)</f>
        <v>#N/A</v>
      </c>
      <c r="Q1888" s="10" t="e">
        <f>VLOOKUP(F1888,'BASE CONTATOS'!C:D,2,0)</f>
        <v>#N/A</v>
      </c>
    </row>
    <row r="1889" spans="2:17" x14ac:dyDescent="0.3">
      <c r="B1889" t="str">
        <f>CSV!M1888</f>
        <v/>
      </c>
      <c r="C1889" t="str">
        <f>CSV!O1888</f>
        <v/>
      </c>
      <c r="D1889" s="6" t="e">
        <f>CSV!P1888</f>
        <v>#VALUE!</v>
      </c>
      <c r="F1889" t="str">
        <f>CSV!K1888</f>
        <v/>
      </c>
      <c r="G1889" t="str">
        <f>CSV!L1888</f>
        <v/>
      </c>
      <c r="H1889" t="str">
        <f>IFERROR(VLOOKUP(G1889,Sheet3!B:C,2,0),"")</f>
        <v/>
      </c>
      <c r="I1889">
        <v>8</v>
      </c>
      <c r="K1889" t="e">
        <f>VLOOKUP(G1889,Sheet3!B:E,4,0)</f>
        <v>#N/A</v>
      </c>
      <c r="O1889" s="9" t="e">
        <f t="shared" si="29"/>
        <v>#N/A</v>
      </c>
      <c r="P1889" s="10" t="e">
        <f>VLOOKUP(C1889,DE_PARA!H:I,2,0)</f>
        <v>#N/A</v>
      </c>
      <c r="Q1889" s="10" t="e">
        <f>VLOOKUP(F1889,'BASE CONTATOS'!C:D,2,0)</f>
        <v>#N/A</v>
      </c>
    </row>
    <row r="1890" spans="2:17" x14ac:dyDescent="0.3">
      <c r="B1890" t="str">
        <f>CSV!M1889</f>
        <v/>
      </c>
      <c r="C1890" t="str">
        <f>CSV!O1889</f>
        <v/>
      </c>
      <c r="D1890" s="6" t="e">
        <f>CSV!P1889</f>
        <v>#VALUE!</v>
      </c>
      <c r="F1890" t="str">
        <f>CSV!K1889</f>
        <v/>
      </c>
      <c r="G1890" t="str">
        <f>CSV!L1889</f>
        <v/>
      </c>
      <c r="H1890" t="str">
        <f>IFERROR(VLOOKUP(G1890,Sheet3!B:C,2,0),"")</f>
        <v/>
      </c>
      <c r="I1890">
        <v>8</v>
      </c>
      <c r="K1890" t="e">
        <f>VLOOKUP(G1890,Sheet3!B:E,4,0)</f>
        <v>#N/A</v>
      </c>
      <c r="O1890" s="9" t="e">
        <f t="shared" si="29"/>
        <v>#N/A</v>
      </c>
      <c r="P1890" s="10" t="e">
        <f>VLOOKUP(C1890,DE_PARA!H:I,2,0)</f>
        <v>#N/A</v>
      </c>
      <c r="Q1890" s="10" t="e">
        <f>VLOOKUP(F1890,'BASE CONTATOS'!C:D,2,0)</f>
        <v>#N/A</v>
      </c>
    </row>
    <row r="1891" spans="2:17" x14ac:dyDescent="0.3">
      <c r="B1891" t="str">
        <f>CSV!M1890</f>
        <v/>
      </c>
      <c r="C1891" t="str">
        <f>CSV!O1890</f>
        <v/>
      </c>
      <c r="D1891" s="6" t="e">
        <f>CSV!P1890</f>
        <v>#VALUE!</v>
      </c>
      <c r="F1891" t="str">
        <f>CSV!K1890</f>
        <v/>
      </c>
      <c r="G1891" t="str">
        <f>CSV!L1890</f>
        <v/>
      </c>
      <c r="H1891" t="str">
        <f>IFERROR(VLOOKUP(G1891,Sheet3!B:C,2,0),"")</f>
        <v/>
      </c>
      <c r="I1891">
        <v>9</v>
      </c>
      <c r="K1891" t="e">
        <f>VLOOKUP(G1891,Sheet3!B:E,4,0)</f>
        <v>#N/A</v>
      </c>
      <c r="O1891" s="9" t="e">
        <f t="shared" si="29"/>
        <v>#N/A</v>
      </c>
      <c r="P1891" s="10" t="e">
        <f>VLOOKUP(C1891,DE_PARA!H:I,2,0)</f>
        <v>#N/A</v>
      </c>
      <c r="Q1891" s="10" t="e">
        <f>VLOOKUP(F1891,'BASE CONTATOS'!C:D,2,0)</f>
        <v>#N/A</v>
      </c>
    </row>
    <row r="1892" spans="2:17" x14ac:dyDescent="0.3">
      <c r="B1892" t="str">
        <f>CSV!M1891</f>
        <v/>
      </c>
      <c r="C1892" t="str">
        <f>CSV!O1891</f>
        <v/>
      </c>
      <c r="D1892" s="6" t="e">
        <f>CSV!P1891</f>
        <v>#VALUE!</v>
      </c>
      <c r="F1892" t="str">
        <f>CSV!K1891</f>
        <v/>
      </c>
      <c r="G1892" t="str">
        <f>CSV!L1891</f>
        <v/>
      </c>
      <c r="H1892" t="str">
        <f>IFERROR(VLOOKUP(G1892,Sheet3!B:C,2,0),"")</f>
        <v/>
      </c>
      <c r="I1892">
        <v>8</v>
      </c>
      <c r="K1892" t="e">
        <f>VLOOKUP(G1892,Sheet3!B:E,4,0)</f>
        <v>#N/A</v>
      </c>
      <c r="O1892" s="9" t="e">
        <f t="shared" si="29"/>
        <v>#N/A</v>
      </c>
      <c r="P1892" s="10" t="e">
        <f>VLOOKUP(C1892,DE_PARA!H:I,2,0)</f>
        <v>#N/A</v>
      </c>
      <c r="Q1892" s="10" t="e">
        <f>VLOOKUP(F1892,'BASE CONTATOS'!C:D,2,0)</f>
        <v>#N/A</v>
      </c>
    </row>
    <row r="1893" spans="2:17" x14ac:dyDescent="0.3">
      <c r="B1893" t="str">
        <f>CSV!M1892</f>
        <v/>
      </c>
      <c r="C1893" t="str">
        <f>CSV!O1892</f>
        <v/>
      </c>
      <c r="D1893" s="6" t="e">
        <f>CSV!P1892</f>
        <v>#VALUE!</v>
      </c>
      <c r="F1893" t="str">
        <f>CSV!K1892</f>
        <v/>
      </c>
      <c r="G1893" t="str">
        <f>CSV!L1892</f>
        <v/>
      </c>
      <c r="H1893" t="str">
        <f>IFERROR(VLOOKUP(G1893,Sheet3!B:C,2,0),"")</f>
        <v/>
      </c>
      <c r="I1893">
        <v>1</v>
      </c>
      <c r="K1893" t="e">
        <f>VLOOKUP(G1893,Sheet3!B:E,4,0)</f>
        <v>#N/A</v>
      </c>
      <c r="O1893" s="9" t="e">
        <f t="shared" si="29"/>
        <v>#N/A</v>
      </c>
      <c r="P1893" s="10" t="e">
        <f>VLOOKUP(C1893,DE_PARA!H:I,2,0)</f>
        <v>#N/A</v>
      </c>
      <c r="Q1893" s="10" t="e">
        <f>VLOOKUP(F1893,'BASE CONTATOS'!C:D,2,0)</f>
        <v>#N/A</v>
      </c>
    </row>
    <row r="1894" spans="2:17" x14ac:dyDescent="0.3">
      <c r="B1894" t="str">
        <f>CSV!M1893</f>
        <v/>
      </c>
      <c r="C1894" t="str">
        <f>CSV!O1893</f>
        <v/>
      </c>
      <c r="D1894" s="6" t="e">
        <f>CSV!P1893</f>
        <v>#VALUE!</v>
      </c>
      <c r="F1894" t="str">
        <f>CSV!K1893</f>
        <v/>
      </c>
      <c r="G1894" t="str">
        <f>CSV!L1893</f>
        <v/>
      </c>
      <c r="H1894" t="str">
        <f>IFERROR(VLOOKUP(G1894,Sheet3!B:C,2,0),"")</f>
        <v/>
      </c>
      <c r="I1894">
        <v>9</v>
      </c>
      <c r="K1894" t="e">
        <f>VLOOKUP(G1894,Sheet3!B:E,4,0)</f>
        <v>#N/A</v>
      </c>
      <c r="O1894" s="9" t="e">
        <f t="shared" si="29"/>
        <v>#N/A</v>
      </c>
      <c r="P1894" s="10" t="e">
        <f>VLOOKUP(C1894,DE_PARA!H:I,2,0)</f>
        <v>#N/A</v>
      </c>
      <c r="Q1894" s="10" t="e">
        <f>VLOOKUP(F1894,'BASE CONTATOS'!C:D,2,0)</f>
        <v>#N/A</v>
      </c>
    </row>
    <row r="1895" spans="2:17" x14ac:dyDescent="0.3">
      <c r="B1895" t="str">
        <f>CSV!M1894</f>
        <v/>
      </c>
      <c r="C1895" t="str">
        <f>CSV!O1894</f>
        <v/>
      </c>
      <c r="D1895" s="6" t="e">
        <f>CSV!P1894</f>
        <v>#VALUE!</v>
      </c>
      <c r="F1895" t="str">
        <f>CSV!K1894</f>
        <v/>
      </c>
      <c r="G1895" t="str">
        <f>CSV!L1894</f>
        <v/>
      </c>
      <c r="H1895" t="str">
        <f>IFERROR(VLOOKUP(G1895,Sheet3!B:C,2,0),"")</f>
        <v/>
      </c>
      <c r="I1895">
        <v>8</v>
      </c>
      <c r="K1895" t="e">
        <f>VLOOKUP(G1895,Sheet3!B:E,4,0)</f>
        <v>#N/A</v>
      </c>
      <c r="O1895" s="9" t="e">
        <f t="shared" si="29"/>
        <v>#N/A</v>
      </c>
      <c r="P1895" s="10" t="e">
        <f>VLOOKUP(C1895,DE_PARA!H:I,2,0)</f>
        <v>#N/A</v>
      </c>
      <c r="Q1895" s="10" t="e">
        <f>VLOOKUP(F1895,'BASE CONTATOS'!C:D,2,0)</f>
        <v>#N/A</v>
      </c>
    </row>
    <row r="1896" spans="2:17" x14ac:dyDescent="0.3">
      <c r="B1896" t="str">
        <f>CSV!M1895</f>
        <v/>
      </c>
      <c r="C1896" t="str">
        <f>CSV!O1895</f>
        <v/>
      </c>
      <c r="D1896" s="6" t="e">
        <f>CSV!P1895</f>
        <v>#VALUE!</v>
      </c>
      <c r="F1896" t="str">
        <f>CSV!K1895</f>
        <v/>
      </c>
      <c r="G1896" t="str">
        <f>CSV!L1895</f>
        <v/>
      </c>
      <c r="H1896" t="str">
        <f>IFERROR(VLOOKUP(G1896,Sheet3!B:C,2,0),"")</f>
        <v/>
      </c>
      <c r="I1896">
        <v>6</v>
      </c>
      <c r="K1896" t="e">
        <f>VLOOKUP(G1896,Sheet3!B:E,4,0)</f>
        <v>#N/A</v>
      </c>
      <c r="O1896" s="9" t="e">
        <f t="shared" si="29"/>
        <v>#N/A</v>
      </c>
      <c r="P1896" s="10" t="e">
        <f>VLOOKUP(C1896,DE_PARA!H:I,2,0)</f>
        <v>#N/A</v>
      </c>
      <c r="Q1896" s="10" t="e">
        <f>VLOOKUP(F1896,'BASE CONTATOS'!C:D,2,0)</f>
        <v>#N/A</v>
      </c>
    </row>
    <row r="1897" spans="2:17" x14ac:dyDescent="0.3">
      <c r="B1897" t="str">
        <f>CSV!M1896</f>
        <v/>
      </c>
      <c r="C1897" t="str">
        <f>CSV!O1896</f>
        <v/>
      </c>
      <c r="D1897" s="6" t="e">
        <f>CSV!P1896</f>
        <v>#VALUE!</v>
      </c>
      <c r="F1897" t="str">
        <f>CSV!K1896</f>
        <v/>
      </c>
      <c r="G1897" t="str">
        <f>CSV!L1896</f>
        <v/>
      </c>
      <c r="H1897" t="str">
        <f>IFERROR(VLOOKUP(G1897,Sheet3!B:C,2,0),"")</f>
        <v/>
      </c>
      <c r="I1897">
        <v>3</v>
      </c>
      <c r="K1897" t="e">
        <f>VLOOKUP(G1897,Sheet3!B:E,4,0)</f>
        <v>#N/A</v>
      </c>
      <c r="O1897" s="9" t="e">
        <f t="shared" si="29"/>
        <v>#N/A</v>
      </c>
      <c r="P1897" s="10" t="e">
        <f>VLOOKUP(C1897,DE_PARA!H:I,2,0)</f>
        <v>#N/A</v>
      </c>
      <c r="Q1897" s="10" t="e">
        <f>VLOOKUP(F1897,'BASE CONTATOS'!C:D,2,0)</f>
        <v>#N/A</v>
      </c>
    </row>
    <row r="1898" spans="2:17" x14ac:dyDescent="0.3">
      <c r="B1898" t="str">
        <f>CSV!M1897</f>
        <v/>
      </c>
      <c r="C1898" t="str">
        <f>CSV!O1897</f>
        <v/>
      </c>
      <c r="D1898" s="6" t="e">
        <f>CSV!P1897</f>
        <v>#VALUE!</v>
      </c>
      <c r="F1898" t="str">
        <f>CSV!K1897</f>
        <v/>
      </c>
      <c r="G1898" t="str">
        <f>CSV!L1897</f>
        <v/>
      </c>
      <c r="H1898" t="str">
        <f>IFERROR(VLOOKUP(G1898,Sheet3!B:C,2,0),"")</f>
        <v/>
      </c>
      <c r="I1898">
        <v>7</v>
      </c>
      <c r="K1898" t="e">
        <f>VLOOKUP(G1898,Sheet3!B:E,4,0)</f>
        <v>#N/A</v>
      </c>
      <c r="O1898" s="9" t="e">
        <f t="shared" si="29"/>
        <v>#N/A</v>
      </c>
      <c r="P1898" s="10" t="e">
        <f>VLOOKUP(C1898,DE_PARA!H:I,2,0)</f>
        <v>#N/A</v>
      </c>
      <c r="Q1898" s="10" t="e">
        <f>VLOOKUP(F1898,'BASE CONTATOS'!C:D,2,0)</f>
        <v>#N/A</v>
      </c>
    </row>
    <row r="1899" spans="2:17" x14ac:dyDescent="0.3">
      <c r="B1899" t="str">
        <f>CSV!M1898</f>
        <v/>
      </c>
      <c r="C1899" t="str">
        <f>CSV!O1898</f>
        <v/>
      </c>
      <c r="D1899" s="6" t="e">
        <f>CSV!P1898</f>
        <v>#VALUE!</v>
      </c>
      <c r="F1899" t="str">
        <f>CSV!K1898</f>
        <v/>
      </c>
      <c r="G1899" t="str">
        <f>CSV!L1898</f>
        <v/>
      </c>
      <c r="H1899" t="str">
        <f>IFERROR(VLOOKUP(G1899,Sheet3!B:C,2,0),"")</f>
        <v/>
      </c>
      <c r="I1899">
        <v>2</v>
      </c>
      <c r="K1899" t="e">
        <f>VLOOKUP(G1899,Sheet3!B:E,4,0)</f>
        <v>#N/A</v>
      </c>
      <c r="O1899" s="9" t="e">
        <f t="shared" si="29"/>
        <v>#N/A</v>
      </c>
      <c r="P1899" s="10" t="e">
        <f>VLOOKUP(C1899,DE_PARA!H:I,2,0)</f>
        <v>#N/A</v>
      </c>
      <c r="Q1899" s="10" t="e">
        <f>VLOOKUP(F1899,'BASE CONTATOS'!C:D,2,0)</f>
        <v>#N/A</v>
      </c>
    </row>
    <row r="1900" spans="2:17" x14ac:dyDescent="0.3">
      <c r="B1900" t="str">
        <f>CSV!M1899</f>
        <v/>
      </c>
      <c r="C1900" t="str">
        <f>CSV!O1899</f>
        <v/>
      </c>
      <c r="D1900" s="6" t="e">
        <f>CSV!P1899</f>
        <v>#VALUE!</v>
      </c>
      <c r="F1900" t="str">
        <f>CSV!K1899</f>
        <v/>
      </c>
      <c r="G1900" t="str">
        <f>CSV!L1899</f>
        <v/>
      </c>
      <c r="H1900" t="str">
        <f>IFERROR(VLOOKUP(G1900,Sheet3!B:C,2,0),"")</f>
        <v/>
      </c>
      <c r="I1900">
        <v>5</v>
      </c>
      <c r="K1900" t="e">
        <f>VLOOKUP(G1900,Sheet3!B:E,4,0)</f>
        <v>#N/A</v>
      </c>
      <c r="O1900" s="9" t="e">
        <f t="shared" si="29"/>
        <v>#N/A</v>
      </c>
      <c r="P1900" s="10" t="e">
        <f>VLOOKUP(C1900,DE_PARA!H:I,2,0)</f>
        <v>#N/A</v>
      </c>
      <c r="Q1900" s="10" t="e">
        <f>VLOOKUP(F1900,'BASE CONTATOS'!C:D,2,0)</f>
        <v>#N/A</v>
      </c>
    </row>
    <row r="1901" spans="2:17" x14ac:dyDescent="0.3">
      <c r="B1901" t="str">
        <f>CSV!M1900</f>
        <v/>
      </c>
      <c r="C1901" t="str">
        <f>CSV!O1900</f>
        <v/>
      </c>
      <c r="D1901" s="6" t="e">
        <f>CSV!P1900</f>
        <v>#VALUE!</v>
      </c>
      <c r="F1901" t="str">
        <f>CSV!K1900</f>
        <v/>
      </c>
      <c r="G1901" t="str">
        <f>CSV!L1900</f>
        <v/>
      </c>
      <c r="H1901" t="str">
        <f>IFERROR(VLOOKUP(G1901,Sheet3!B:C,2,0),"")</f>
        <v/>
      </c>
      <c r="I1901">
        <v>2</v>
      </c>
      <c r="K1901" t="e">
        <f>VLOOKUP(G1901,Sheet3!B:E,4,0)</f>
        <v>#N/A</v>
      </c>
      <c r="O1901" s="9" t="e">
        <f t="shared" si="29"/>
        <v>#N/A</v>
      </c>
      <c r="P1901" s="10" t="e">
        <f>VLOOKUP(C1901,DE_PARA!H:I,2,0)</f>
        <v>#N/A</v>
      </c>
      <c r="Q1901" s="10" t="e">
        <f>VLOOKUP(F1901,'BASE CONTATOS'!C:D,2,0)</f>
        <v>#N/A</v>
      </c>
    </row>
    <row r="1902" spans="2:17" x14ac:dyDescent="0.3">
      <c r="B1902" t="str">
        <f>CSV!M1901</f>
        <v/>
      </c>
      <c r="C1902" t="str">
        <f>CSV!O1901</f>
        <v/>
      </c>
      <c r="D1902" s="6" t="e">
        <f>CSV!P1901</f>
        <v>#VALUE!</v>
      </c>
      <c r="F1902" t="str">
        <f>CSV!K1901</f>
        <v/>
      </c>
      <c r="G1902" t="str">
        <f>CSV!L1901</f>
        <v/>
      </c>
      <c r="H1902" t="str">
        <f>IFERROR(VLOOKUP(G1902,Sheet3!B:C,2,0),"")</f>
        <v/>
      </c>
      <c r="I1902">
        <v>4</v>
      </c>
      <c r="K1902" t="e">
        <f>VLOOKUP(G1902,Sheet3!B:E,4,0)</f>
        <v>#N/A</v>
      </c>
      <c r="O1902" s="9" t="e">
        <f t="shared" si="29"/>
        <v>#N/A</v>
      </c>
      <c r="P1902" s="10" t="e">
        <f>VLOOKUP(C1902,DE_PARA!H:I,2,0)</f>
        <v>#N/A</v>
      </c>
      <c r="Q1902" s="10" t="e">
        <f>VLOOKUP(F1902,'BASE CONTATOS'!C:D,2,0)</f>
        <v>#N/A</v>
      </c>
    </row>
    <row r="1903" spans="2:17" x14ac:dyDescent="0.3">
      <c r="B1903" t="str">
        <f>CSV!M1902</f>
        <v/>
      </c>
      <c r="C1903" t="str">
        <f>CSV!O1902</f>
        <v/>
      </c>
      <c r="D1903" s="6" t="e">
        <f>CSV!P1902</f>
        <v>#VALUE!</v>
      </c>
      <c r="F1903" t="str">
        <f>CSV!K1902</f>
        <v/>
      </c>
      <c r="G1903" t="str">
        <f>CSV!L1902</f>
        <v/>
      </c>
      <c r="H1903" t="str">
        <f>IFERROR(VLOOKUP(G1903,Sheet3!B:C,2,0),"")</f>
        <v/>
      </c>
      <c r="I1903">
        <v>3</v>
      </c>
      <c r="K1903" t="e">
        <f>VLOOKUP(G1903,Sheet3!B:E,4,0)</f>
        <v>#N/A</v>
      </c>
      <c r="O1903" s="9" t="e">
        <f t="shared" si="29"/>
        <v>#N/A</v>
      </c>
      <c r="P1903" s="10" t="e">
        <f>VLOOKUP(C1903,DE_PARA!H:I,2,0)</f>
        <v>#N/A</v>
      </c>
      <c r="Q1903" s="10" t="e">
        <f>VLOOKUP(F1903,'BASE CONTATOS'!C:D,2,0)</f>
        <v>#N/A</v>
      </c>
    </row>
    <row r="1904" spans="2:17" x14ac:dyDescent="0.3">
      <c r="B1904" t="str">
        <f>CSV!M1903</f>
        <v/>
      </c>
      <c r="C1904" t="str">
        <f>CSV!O1903</f>
        <v/>
      </c>
      <c r="D1904" s="6" t="e">
        <f>CSV!P1903</f>
        <v>#VALUE!</v>
      </c>
      <c r="F1904" t="str">
        <f>CSV!K1903</f>
        <v/>
      </c>
      <c r="G1904" t="str">
        <f>CSV!L1903</f>
        <v/>
      </c>
      <c r="H1904" t="str">
        <f>IFERROR(VLOOKUP(G1904,Sheet3!B:C,2,0),"")</f>
        <v/>
      </c>
      <c r="I1904">
        <v>6</v>
      </c>
      <c r="K1904" t="e">
        <f>VLOOKUP(G1904,Sheet3!B:E,4,0)</f>
        <v>#N/A</v>
      </c>
      <c r="O1904" s="9" t="e">
        <f t="shared" si="29"/>
        <v>#N/A</v>
      </c>
      <c r="P1904" s="10" t="e">
        <f>VLOOKUP(C1904,DE_PARA!H:I,2,0)</f>
        <v>#N/A</v>
      </c>
      <c r="Q1904" s="10" t="e">
        <f>VLOOKUP(F1904,'BASE CONTATOS'!C:D,2,0)</f>
        <v>#N/A</v>
      </c>
    </row>
    <row r="1905" spans="2:17" x14ac:dyDescent="0.3">
      <c r="B1905" t="str">
        <f>CSV!M1904</f>
        <v/>
      </c>
      <c r="C1905" t="str">
        <f>CSV!O1904</f>
        <v/>
      </c>
      <c r="D1905" s="6" t="e">
        <f>CSV!P1904</f>
        <v>#VALUE!</v>
      </c>
      <c r="F1905" t="str">
        <f>CSV!K1904</f>
        <v/>
      </c>
      <c r="G1905" t="str">
        <f>CSV!L1904</f>
        <v/>
      </c>
      <c r="H1905" t="str">
        <f>IFERROR(VLOOKUP(G1905,Sheet3!B:C,2,0),"")</f>
        <v/>
      </c>
      <c r="I1905">
        <v>10</v>
      </c>
      <c r="K1905" t="e">
        <f>VLOOKUP(G1905,Sheet3!B:E,4,0)</f>
        <v>#N/A</v>
      </c>
      <c r="O1905" s="9" t="e">
        <f t="shared" si="29"/>
        <v>#N/A</v>
      </c>
      <c r="P1905" s="10" t="e">
        <f>VLOOKUP(C1905,DE_PARA!H:I,2,0)</f>
        <v>#N/A</v>
      </c>
      <c r="Q1905" s="10" t="e">
        <f>VLOOKUP(F1905,'BASE CONTATOS'!C:D,2,0)</f>
        <v>#N/A</v>
      </c>
    </row>
    <row r="1906" spans="2:17" x14ac:dyDescent="0.3">
      <c r="B1906" t="str">
        <f>CSV!M1905</f>
        <v/>
      </c>
      <c r="C1906" t="str">
        <f>CSV!O1905</f>
        <v/>
      </c>
      <c r="D1906" s="6" t="e">
        <f>CSV!P1905</f>
        <v>#VALUE!</v>
      </c>
      <c r="F1906" t="str">
        <f>CSV!K1905</f>
        <v/>
      </c>
      <c r="G1906" t="str">
        <f>CSV!L1905</f>
        <v/>
      </c>
      <c r="H1906" t="str">
        <f>IFERROR(VLOOKUP(G1906,Sheet3!B:C,2,0),"")</f>
        <v/>
      </c>
      <c r="I1906">
        <v>8</v>
      </c>
      <c r="K1906" t="e">
        <f>VLOOKUP(G1906,Sheet3!B:E,4,0)</f>
        <v>#N/A</v>
      </c>
      <c r="O1906" s="9" t="e">
        <f t="shared" si="29"/>
        <v>#N/A</v>
      </c>
      <c r="P1906" s="10" t="e">
        <f>VLOOKUP(C1906,DE_PARA!H:I,2,0)</f>
        <v>#N/A</v>
      </c>
      <c r="Q1906" s="10" t="e">
        <f>VLOOKUP(F1906,'BASE CONTATOS'!C:D,2,0)</f>
        <v>#N/A</v>
      </c>
    </row>
    <row r="1907" spans="2:17" x14ac:dyDescent="0.3">
      <c r="B1907" t="str">
        <f>CSV!M1906</f>
        <v/>
      </c>
      <c r="C1907" t="str">
        <f>CSV!O1906</f>
        <v/>
      </c>
      <c r="D1907" s="6" t="e">
        <f>CSV!P1906</f>
        <v>#VALUE!</v>
      </c>
      <c r="F1907" t="str">
        <f>CSV!K1906</f>
        <v/>
      </c>
      <c r="G1907" t="str">
        <f>CSV!L1906</f>
        <v/>
      </c>
      <c r="H1907" t="str">
        <f>IFERROR(VLOOKUP(G1907,Sheet3!B:C,2,0),"")</f>
        <v/>
      </c>
      <c r="I1907">
        <v>1</v>
      </c>
      <c r="K1907" t="e">
        <f>VLOOKUP(G1907,Sheet3!B:E,4,0)</f>
        <v>#N/A</v>
      </c>
      <c r="O1907" s="9" t="e">
        <f t="shared" si="29"/>
        <v>#N/A</v>
      </c>
      <c r="P1907" s="10" t="e">
        <f>VLOOKUP(C1907,DE_PARA!H:I,2,0)</f>
        <v>#N/A</v>
      </c>
      <c r="Q1907" s="10" t="e">
        <f>VLOOKUP(F1907,'BASE CONTATOS'!C:D,2,0)</f>
        <v>#N/A</v>
      </c>
    </row>
    <row r="1908" spans="2:17" x14ac:dyDescent="0.3">
      <c r="B1908" t="str">
        <f>CSV!M1907</f>
        <v/>
      </c>
      <c r="C1908" t="str">
        <f>CSV!O1907</f>
        <v/>
      </c>
      <c r="D1908" s="6" t="e">
        <f>CSV!P1907</f>
        <v>#VALUE!</v>
      </c>
      <c r="F1908" t="str">
        <f>CSV!K1907</f>
        <v/>
      </c>
      <c r="G1908" t="str">
        <f>CSV!L1907</f>
        <v/>
      </c>
      <c r="H1908" t="str">
        <f>IFERROR(VLOOKUP(G1908,Sheet3!B:C,2,0),"")</f>
        <v/>
      </c>
      <c r="I1908">
        <v>9</v>
      </c>
      <c r="K1908" t="e">
        <f>VLOOKUP(G1908,Sheet3!B:E,4,0)</f>
        <v>#N/A</v>
      </c>
      <c r="O1908" s="9" t="e">
        <f t="shared" si="29"/>
        <v>#N/A</v>
      </c>
      <c r="P1908" s="10" t="e">
        <f>VLOOKUP(C1908,DE_PARA!H:I,2,0)</f>
        <v>#N/A</v>
      </c>
      <c r="Q1908" s="10" t="e">
        <f>VLOOKUP(F1908,'BASE CONTATOS'!C:D,2,0)</f>
        <v>#N/A</v>
      </c>
    </row>
    <row r="1909" spans="2:17" x14ac:dyDescent="0.3">
      <c r="B1909" t="str">
        <f>CSV!M1908</f>
        <v/>
      </c>
      <c r="C1909" t="str">
        <f>CSV!O1908</f>
        <v/>
      </c>
      <c r="D1909" s="6" t="e">
        <f>CSV!P1908</f>
        <v>#VALUE!</v>
      </c>
      <c r="F1909" t="str">
        <f>CSV!K1908</f>
        <v/>
      </c>
      <c r="G1909" t="str">
        <f>CSV!L1908</f>
        <v/>
      </c>
      <c r="H1909" t="str">
        <f>IFERROR(VLOOKUP(G1909,Sheet3!B:C,2,0),"")</f>
        <v/>
      </c>
      <c r="I1909">
        <v>8</v>
      </c>
      <c r="K1909" t="e">
        <f>VLOOKUP(G1909,Sheet3!B:E,4,0)</f>
        <v>#N/A</v>
      </c>
      <c r="O1909" s="9" t="e">
        <f t="shared" si="29"/>
        <v>#N/A</v>
      </c>
      <c r="P1909" s="10" t="e">
        <f>VLOOKUP(C1909,DE_PARA!H:I,2,0)</f>
        <v>#N/A</v>
      </c>
      <c r="Q1909" s="10" t="e">
        <f>VLOOKUP(F1909,'BASE CONTATOS'!C:D,2,0)</f>
        <v>#N/A</v>
      </c>
    </row>
    <row r="1910" spans="2:17" x14ac:dyDescent="0.3">
      <c r="B1910" t="str">
        <f>CSV!M1909</f>
        <v/>
      </c>
      <c r="C1910" t="str">
        <f>CSV!O1909</f>
        <v/>
      </c>
      <c r="D1910" s="6" t="e">
        <f>CSV!P1909</f>
        <v>#VALUE!</v>
      </c>
      <c r="F1910" t="str">
        <f>CSV!K1909</f>
        <v/>
      </c>
      <c r="G1910" t="str">
        <f>CSV!L1909</f>
        <v/>
      </c>
      <c r="H1910" t="str">
        <f>IFERROR(VLOOKUP(G1910,Sheet3!B:C,2,0),"")</f>
        <v/>
      </c>
      <c r="I1910">
        <v>7</v>
      </c>
      <c r="K1910" t="e">
        <f>VLOOKUP(G1910,Sheet3!B:E,4,0)</f>
        <v>#N/A</v>
      </c>
      <c r="O1910" s="9" t="e">
        <f t="shared" si="29"/>
        <v>#N/A</v>
      </c>
      <c r="P1910" s="10" t="e">
        <f>VLOOKUP(C1910,DE_PARA!H:I,2,0)</f>
        <v>#N/A</v>
      </c>
      <c r="Q1910" s="10" t="e">
        <f>VLOOKUP(F1910,'BASE CONTATOS'!C:D,2,0)</f>
        <v>#N/A</v>
      </c>
    </row>
    <row r="1911" spans="2:17" x14ac:dyDescent="0.3">
      <c r="B1911" t="str">
        <f>CSV!M1910</f>
        <v/>
      </c>
      <c r="C1911" t="str">
        <f>CSV!O1910</f>
        <v/>
      </c>
      <c r="D1911" s="6" t="e">
        <f>CSV!P1910</f>
        <v>#VALUE!</v>
      </c>
      <c r="F1911" t="str">
        <f>CSV!K1910</f>
        <v/>
      </c>
      <c r="G1911" t="str">
        <f>CSV!L1910</f>
        <v/>
      </c>
      <c r="H1911" t="str">
        <f>IFERROR(VLOOKUP(G1911,Sheet3!B:C,2,0),"")</f>
        <v/>
      </c>
      <c r="I1911">
        <v>7</v>
      </c>
      <c r="K1911" t="e">
        <f>VLOOKUP(G1911,Sheet3!B:E,4,0)</f>
        <v>#N/A</v>
      </c>
      <c r="O1911" s="9" t="e">
        <f t="shared" si="29"/>
        <v>#N/A</v>
      </c>
      <c r="P1911" s="10" t="e">
        <f>VLOOKUP(C1911,DE_PARA!H:I,2,0)</f>
        <v>#N/A</v>
      </c>
      <c r="Q1911" s="10" t="e">
        <f>VLOOKUP(F1911,'BASE CONTATOS'!C:D,2,0)</f>
        <v>#N/A</v>
      </c>
    </row>
    <row r="1912" spans="2:17" x14ac:dyDescent="0.3">
      <c r="B1912" t="str">
        <f>CSV!M1911</f>
        <v/>
      </c>
      <c r="C1912" t="str">
        <f>CSV!O1911</f>
        <v/>
      </c>
      <c r="D1912" s="6" t="e">
        <f>CSV!P1911</f>
        <v>#VALUE!</v>
      </c>
      <c r="F1912" t="str">
        <f>CSV!K1911</f>
        <v/>
      </c>
      <c r="G1912" t="str">
        <f>CSV!L1911</f>
        <v/>
      </c>
      <c r="H1912" t="str">
        <f>IFERROR(VLOOKUP(G1912,Sheet3!B:C,2,0),"")</f>
        <v/>
      </c>
      <c r="I1912">
        <v>10</v>
      </c>
      <c r="K1912" t="e">
        <f>VLOOKUP(G1912,Sheet3!B:E,4,0)</f>
        <v>#N/A</v>
      </c>
      <c r="O1912" s="9" t="e">
        <f t="shared" si="29"/>
        <v>#N/A</v>
      </c>
      <c r="P1912" s="10" t="e">
        <f>VLOOKUP(C1912,DE_PARA!H:I,2,0)</f>
        <v>#N/A</v>
      </c>
      <c r="Q1912" s="10" t="e">
        <f>VLOOKUP(F1912,'BASE CONTATOS'!C:D,2,0)</f>
        <v>#N/A</v>
      </c>
    </row>
    <row r="1913" spans="2:17" x14ac:dyDescent="0.3">
      <c r="B1913" t="str">
        <f>CSV!M1912</f>
        <v/>
      </c>
      <c r="C1913" t="str">
        <f>CSV!O1912</f>
        <v/>
      </c>
      <c r="D1913" s="6" t="e">
        <f>CSV!P1912</f>
        <v>#VALUE!</v>
      </c>
      <c r="F1913" t="str">
        <f>CSV!K1912</f>
        <v/>
      </c>
      <c r="G1913" t="str">
        <f>CSV!L1912</f>
        <v/>
      </c>
      <c r="H1913" t="str">
        <f>IFERROR(VLOOKUP(G1913,Sheet3!B:C,2,0),"")</f>
        <v/>
      </c>
      <c r="I1913">
        <v>10</v>
      </c>
      <c r="K1913" t="e">
        <f>VLOOKUP(G1913,Sheet3!B:E,4,0)</f>
        <v>#N/A</v>
      </c>
      <c r="O1913" s="9" t="e">
        <f t="shared" si="29"/>
        <v>#N/A</v>
      </c>
      <c r="P1913" s="10" t="e">
        <f>VLOOKUP(C1913,DE_PARA!H:I,2,0)</f>
        <v>#N/A</v>
      </c>
      <c r="Q1913" s="10" t="e">
        <f>VLOOKUP(F1913,'BASE CONTATOS'!C:D,2,0)</f>
        <v>#N/A</v>
      </c>
    </row>
    <row r="1914" spans="2:17" x14ac:dyDescent="0.3">
      <c r="B1914" t="str">
        <f>CSV!M1913</f>
        <v/>
      </c>
      <c r="C1914" t="str">
        <f>CSV!O1913</f>
        <v/>
      </c>
      <c r="D1914" s="6" t="e">
        <f>CSV!P1913</f>
        <v>#VALUE!</v>
      </c>
      <c r="F1914" t="str">
        <f>CSV!K1913</f>
        <v/>
      </c>
      <c r="G1914" t="str">
        <f>CSV!L1913</f>
        <v/>
      </c>
      <c r="H1914" t="str">
        <f>IFERROR(VLOOKUP(G1914,Sheet3!B:C,2,0),"")</f>
        <v/>
      </c>
      <c r="I1914">
        <v>2</v>
      </c>
      <c r="K1914" t="e">
        <f>VLOOKUP(G1914,Sheet3!B:E,4,0)</f>
        <v>#N/A</v>
      </c>
      <c r="O1914" s="9" t="e">
        <f t="shared" si="29"/>
        <v>#N/A</v>
      </c>
      <c r="P1914" s="10" t="e">
        <f>VLOOKUP(C1914,DE_PARA!H:I,2,0)</f>
        <v>#N/A</v>
      </c>
      <c r="Q1914" s="10" t="e">
        <f>VLOOKUP(F1914,'BASE CONTATOS'!C:D,2,0)</f>
        <v>#N/A</v>
      </c>
    </row>
    <row r="1915" spans="2:17" x14ac:dyDescent="0.3">
      <c r="B1915" t="str">
        <f>CSV!M1914</f>
        <v/>
      </c>
      <c r="C1915" t="str">
        <f>CSV!O1914</f>
        <v/>
      </c>
      <c r="D1915" s="6" t="e">
        <f>CSV!P1914</f>
        <v>#VALUE!</v>
      </c>
      <c r="F1915" t="str">
        <f>CSV!K1914</f>
        <v/>
      </c>
      <c r="G1915" t="str">
        <f>CSV!L1914</f>
        <v/>
      </c>
      <c r="H1915" t="str">
        <f>IFERROR(VLOOKUP(G1915,Sheet3!B:C,2,0),"")</f>
        <v/>
      </c>
      <c r="I1915">
        <v>3</v>
      </c>
      <c r="K1915" t="e">
        <f>VLOOKUP(G1915,Sheet3!B:E,4,0)</f>
        <v>#N/A</v>
      </c>
      <c r="O1915" s="9" t="e">
        <f t="shared" si="29"/>
        <v>#N/A</v>
      </c>
      <c r="P1915" s="10" t="e">
        <f>VLOOKUP(C1915,DE_PARA!H:I,2,0)</f>
        <v>#N/A</v>
      </c>
      <c r="Q1915" s="10" t="e">
        <f>VLOOKUP(F1915,'BASE CONTATOS'!C:D,2,0)</f>
        <v>#N/A</v>
      </c>
    </row>
    <row r="1916" spans="2:17" x14ac:dyDescent="0.3">
      <c r="B1916" t="str">
        <f>CSV!M1915</f>
        <v/>
      </c>
      <c r="C1916" t="str">
        <f>CSV!O1915</f>
        <v/>
      </c>
      <c r="D1916" s="6" t="e">
        <f>CSV!P1915</f>
        <v>#VALUE!</v>
      </c>
      <c r="F1916" t="str">
        <f>CSV!K1915</f>
        <v/>
      </c>
      <c r="G1916" t="str">
        <f>CSV!L1915</f>
        <v/>
      </c>
      <c r="H1916" t="str">
        <f>IFERROR(VLOOKUP(G1916,Sheet3!B:C,2,0),"")</f>
        <v/>
      </c>
      <c r="I1916">
        <v>3</v>
      </c>
      <c r="K1916" t="e">
        <f>VLOOKUP(G1916,Sheet3!B:E,4,0)</f>
        <v>#N/A</v>
      </c>
      <c r="O1916" s="9" t="e">
        <f t="shared" si="29"/>
        <v>#N/A</v>
      </c>
      <c r="P1916" s="10" t="e">
        <f>VLOOKUP(C1916,DE_PARA!H:I,2,0)</f>
        <v>#N/A</v>
      </c>
      <c r="Q1916" s="10" t="e">
        <f>VLOOKUP(F1916,'BASE CONTATOS'!C:D,2,0)</f>
        <v>#N/A</v>
      </c>
    </row>
    <row r="1917" spans="2:17" x14ac:dyDescent="0.3">
      <c r="B1917" t="str">
        <f>CSV!M1916</f>
        <v/>
      </c>
      <c r="C1917" t="str">
        <f>CSV!O1916</f>
        <v/>
      </c>
      <c r="D1917" s="6" t="e">
        <f>CSV!P1916</f>
        <v>#VALUE!</v>
      </c>
      <c r="F1917" t="str">
        <f>CSV!K1916</f>
        <v/>
      </c>
      <c r="G1917" t="str">
        <f>CSV!L1916</f>
        <v/>
      </c>
      <c r="H1917" t="str">
        <f>IFERROR(VLOOKUP(G1917,Sheet3!B:C,2,0),"")</f>
        <v/>
      </c>
      <c r="I1917">
        <v>5</v>
      </c>
      <c r="K1917" t="e">
        <f>VLOOKUP(G1917,Sheet3!B:E,4,0)</f>
        <v>#N/A</v>
      </c>
      <c r="O1917" s="9" t="e">
        <f t="shared" si="29"/>
        <v>#N/A</v>
      </c>
      <c r="P1917" s="10" t="e">
        <f>VLOOKUP(C1917,DE_PARA!H:I,2,0)</f>
        <v>#N/A</v>
      </c>
      <c r="Q1917" s="10" t="e">
        <f>VLOOKUP(F1917,'BASE CONTATOS'!C:D,2,0)</f>
        <v>#N/A</v>
      </c>
    </row>
    <row r="1918" spans="2:17" x14ac:dyDescent="0.3">
      <c r="B1918" t="str">
        <f>CSV!M1917</f>
        <v/>
      </c>
      <c r="C1918" t="str">
        <f>CSV!O1917</f>
        <v/>
      </c>
      <c r="D1918" s="6" t="e">
        <f>CSV!P1917</f>
        <v>#VALUE!</v>
      </c>
      <c r="F1918" t="str">
        <f>CSV!K1917</f>
        <v/>
      </c>
      <c r="G1918" t="str">
        <f>CSV!L1917</f>
        <v/>
      </c>
      <c r="H1918" t="str">
        <f>IFERROR(VLOOKUP(G1918,Sheet3!B:C,2,0),"")</f>
        <v/>
      </c>
      <c r="I1918">
        <v>2</v>
      </c>
      <c r="K1918" t="e">
        <f>VLOOKUP(G1918,Sheet3!B:E,4,0)</f>
        <v>#N/A</v>
      </c>
      <c r="O1918" s="9" t="e">
        <f t="shared" si="29"/>
        <v>#N/A</v>
      </c>
      <c r="P1918" s="10" t="e">
        <f>VLOOKUP(C1918,DE_PARA!H:I,2,0)</f>
        <v>#N/A</v>
      </c>
      <c r="Q1918" s="10" t="e">
        <f>VLOOKUP(F1918,'BASE CONTATOS'!C:D,2,0)</f>
        <v>#N/A</v>
      </c>
    </row>
    <row r="1919" spans="2:17" x14ac:dyDescent="0.3">
      <c r="B1919" t="str">
        <f>CSV!M1918</f>
        <v/>
      </c>
      <c r="C1919" t="str">
        <f>CSV!O1918</f>
        <v/>
      </c>
      <c r="D1919" s="6" t="e">
        <f>CSV!P1918</f>
        <v>#VALUE!</v>
      </c>
      <c r="F1919" t="str">
        <f>CSV!K1918</f>
        <v/>
      </c>
      <c r="G1919" t="str">
        <f>CSV!L1918</f>
        <v/>
      </c>
      <c r="H1919" t="str">
        <f>IFERROR(VLOOKUP(G1919,Sheet3!B:C,2,0),"")</f>
        <v/>
      </c>
      <c r="I1919">
        <v>9</v>
      </c>
      <c r="K1919" t="e">
        <f>VLOOKUP(G1919,Sheet3!B:E,4,0)</f>
        <v>#N/A</v>
      </c>
      <c r="O1919" s="9" t="e">
        <f t="shared" si="29"/>
        <v>#N/A</v>
      </c>
      <c r="P1919" s="10" t="e">
        <f>VLOOKUP(C1919,DE_PARA!H:I,2,0)</f>
        <v>#N/A</v>
      </c>
      <c r="Q1919" s="10" t="e">
        <f>VLOOKUP(F1919,'BASE CONTATOS'!C:D,2,0)</f>
        <v>#N/A</v>
      </c>
    </row>
    <row r="1920" spans="2:17" x14ac:dyDescent="0.3">
      <c r="B1920" t="str">
        <f>CSV!M1919</f>
        <v/>
      </c>
      <c r="C1920" t="str">
        <f>CSV!O1919</f>
        <v/>
      </c>
      <c r="D1920" s="6" t="e">
        <f>CSV!P1919</f>
        <v>#VALUE!</v>
      </c>
      <c r="F1920" t="str">
        <f>CSV!K1919</f>
        <v/>
      </c>
      <c r="G1920" t="str">
        <f>CSV!L1919</f>
        <v/>
      </c>
      <c r="H1920" t="str">
        <f>IFERROR(VLOOKUP(G1920,Sheet3!B:C,2,0),"")</f>
        <v/>
      </c>
      <c r="I1920">
        <v>6</v>
      </c>
      <c r="K1920" t="e">
        <f>VLOOKUP(G1920,Sheet3!B:E,4,0)</f>
        <v>#N/A</v>
      </c>
      <c r="O1920" s="9" t="e">
        <f t="shared" si="29"/>
        <v>#N/A</v>
      </c>
      <c r="P1920" s="10" t="e">
        <f>VLOOKUP(C1920,DE_PARA!H:I,2,0)</f>
        <v>#N/A</v>
      </c>
      <c r="Q1920" s="10" t="e">
        <f>VLOOKUP(F1920,'BASE CONTATOS'!C:D,2,0)</f>
        <v>#N/A</v>
      </c>
    </row>
    <row r="1921" spans="2:17" x14ac:dyDescent="0.3">
      <c r="B1921" t="str">
        <f>CSV!M1920</f>
        <v/>
      </c>
      <c r="C1921" t="str">
        <f>CSV!O1920</f>
        <v/>
      </c>
      <c r="D1921" s="6" t="e">
        <f>CSV!P1920</f>
        <v>#VALUE!</v>
      </c>
      <c r="F1921" t="str">
        <f>CSV!K1920</f>
        <v/>
      </c>
      <c r="G1921" t="str">
        <f>CSV!L1920</f>
        <v/>
      </c>
      <c r="H1921" t="str">
        <f>IFERROR(VLOOKUP(G1921,Sheet3!B:C,2,0),"")</f>
        <v/>
      </c>
      <c r="I1921">
        <v>5</v>
      </c>
      <c r="K1921" t="e">
        <f>VLOOKUP(G1921,Sheet3!B:E,4,0)</f>
        <v>#N/A</v>
      </c>
      <c r="O1921" s="9" t="e">
        <f t="shared" si="29"/>
        <v>#N/A</v>
      </c>
      <c r="P1921" s="10" t="e">
        <f>VLOOKUP(C1921,DE_PARA!H:I,2,0)</f>
        <v>#N/A</v>
      </c>
      <c r="Q1921" s="10" t="e">
        <f>VLOOKUP(F1921,'BASE CONTATOS'!C:D,2,0)</f>
        <v>#N/A</v>
      </c>
    </row>
    <row r="1922" spans="2:17" x14ac:dyDescent="0.3">
      <c r="B1922" t="str">
        <f>CSV!M1921</f>
        <v/>
      </c>
      <c r="C1922" t="str">
        <f>CSV!O1921</f>
        <v/>
      </c>
      <c r="D1922" s="6" t="e">
        <f>CSV!P1921</f>
        <v>#VALUE!</v>
      </c>
      <c r="F1922" t="str">
        <f>CSV!K1921</f>
        <v/>
      </c>
      <c r="G1922" t="str">
        <f>CSV!L1921</f>
        <v/>
      </c>
      <c r="H1922" t="str">
        <f>IFERROR(VLOOKUP(G1922,Sheet3!B:C,2,0),"")</f>
        <v/>
      </c>
      <c r="I1922">
        <v>8</v>
      </c>
      <c r="K1922" t="e">
        <f>VLOOKUP(G1922,Sheet3!B:E,4,0)</f>
        <v>#N/A</v>
      </c>
      <c r="O1922" s="9" t="e">
        <f t="shared" si="29"/>
        <v>#N/A</v>
      </c>
      <c r="P1922" s="10" t="e">
        <f>VLOOKUP(C1922,DE_PARA!H:I,2,0)</f>
        <v>#N/A</v>
      </c>
      <c r="Q1922" s="10" t="e">
        <f>VLOOKUP(F1922,'BASE CONTATOS'!C:D,2,0)</f>
        <v>#N/A</v>
      </c>
    </row>
    <row r="1923" spans="2:17" x14ac:dyDescent="0.3">
      <c r="B1923" t="str">
        <f>CSV!M1922</f>
        <v/>
      </c>
      <c r="C1923" t="str">
        <f>CSV!O1922</f>
        <v/>
      </c>
      <c r="D1923" s="6" t="e">
        <f>CSV!P1922</f>
        <v>#VALUE!</v>
      </c>
      <c r="F1923" t="str">
        <f>CSV!K1922</f>
        <v/>
      </c>
      <c r="G1923" t="str">
        <f>CSV!L1922</f>
        <v/>
      </c>
      <c r="H1923" t="str">
        <f>IFERROR(VLOOKUP(G1923,Sheet3!B:C,2,0),"")</f>
        <v/>
      </c>
      <c r="I1923">
        <v>5</v>
      </c>
      <c r="K1923" t="e">
        <f>VLOOKUP(G1923,Sheet3!B:E,4,0)</f>
        <v>#N/A</v>
      </c>
      <c r="O1923" s="9" t="e">
        <f t="shared" ref="O1923:O1986" si="30">IF(K1923&gt;0,K1923,"PENDENTE")</f>
        <v>#N/A</v>
      </c>
      <c r="P1923" s="10" t="e">
        <f>VLOOKUP(C1923,DE_PARA!H:I,2,0)</f>
        <v>#N/A</v>
      </c>
      <c r="Q1923" s="10" t="e">
        <f>VLOOKUP(F1923,'BASE CONTATOS'!C:D,2,0)</f>
        <v>#N/A</v>
      </c>
    </row>
    <row r="1924" spans="2:17" x14ac:dyDescent="0.3">
      <c r="B1924" t="str">
        <f>CSV!M1923</f>
        <v/>
      </c>
      <c r="C1924" t="str">
        <f>CSV!O1923</f>
        <v/>
      </c>
      <c r="D1924" s="6" t="e">
        <f>CSV!P1923</f>
        <v>#VALUE!</v>
      </c>
      <c r="F1924" t="str">
        <f>CSV!K1923</f>
        <v/>
      </c>
      <c r="G1924" t="str">
        <f>CSV!L1923</f>
        <v/>
      </c>
      <c r="H1924" t="str">
        <f>IFERROR(VLOOKUP(G1924,Sheet3!B:C,2,0),"")</f>
        <v/>
      </c>
      <c r="I1924">
        <v>8</v>
      </c>
      <c r="K1924" t="e">
        <f>VLOOKUP(G1924,Sheet3!B:E,4,0)</f>
        <v>#N/A</v>
      </c>
      <c r="O1924" s="9" t="e">
        <f t="shared" si="30"/>
        <v>#N/A</v>
      </c>
      <c r="P1924" s="10" t="e">
        <f>VLOOKUP(C1924,DE_PARA!H:I,2,0)</f>
        <v>#N/A</v>
      </c>
      <c r="Q1924" s="10" t="e">
        <f>VLOOKUP(F1924,'BASE CONTATOS'!C:D,2,0)</f>
        <v>#N/A</v>
      </c>
    </row>
    <row r="1925" spans="2:17" x14ac:dyDescent="0.3">
      <c r="B1925" t="str">
        <f>CSV!M1924</f>
        <v/>
      </c>
      <c r="C1925" t="str">
        <f>CSV!O1924</f>
        <v/>
      </c>
      <c r="D1925" s="6" t="e">
        <f>CSV!P1924</f>
        <v>#VALUE!</v>
      </c>
      <c r="F1925" t="str">
        <f>CSV!K1924</f>
        <v/>
      </c>
      <c r="G1925" t="str">
        <f>CSV!L1924</f>
        <v/>
      </c>
      <c r="H1925" t="str">
        <f>IFERROR(VLOOKUP(G1925,Sheet3!B:C,2,0),"")</f>
        <v/>
      </c>
      <c r="I1925">
        <v>2</v>
      </c>
      <c r="K1925" t="e">
        <f>VLOOKUP(G1925,Sheet3!B:E,4,0)</f>
        <v>#N/A</v>
      </c>
      <c r="O1925" s="9" t="e">
        <f t="shared" si="30"/>
        <v>#N/A</v>
      </c>
      <c r="P1925" s="10" t="e">
        <f>VLOOKUP(C1925,DE_PARA!H:I,2,0)</f>
        <v>#N/A</v>
      </c>
      <c r="Q1925" s="10" t="e">
        <f>VLOOKUP(F1925,'BASE CONTATOS'!C:D,2,0)</f>
        <v>#N/A</v>
      </c>
    </row>
    <row r="1926" spans="2:17" x14ac:dyDescent="0.3">
      <c r="B1926" t="str">
        <f>CSV!M1925</f>
        <v/>
      </c>
      <c r="C1926" t="str">
        <f>CSV!O1925</f>
        <v/>
      </c>
      <c r="D1926" s="6" t="e">
        <f>CSV!P1925</f>
        <v>#VALUE!</v>
      </c>
      <c r="F1926" t="str">
        <f>CSV!K1925</f>
        <v/>
      </c>
      <c r="G1926" t="str">
        <f>CSV!L1925</f>
        <v/>
      </c>
      <c r="H1926" t="str">
        <f>IFERROR(VLOOKUP(G1926,Sheet3!B:C,2,0),"")</f>
        <v/>
      </c>
      <c r="I1926">
        <v>7</v>
      </c>
      <c r="K1926" t="e">
        <f>VLOOKUP(G1926,Sheet3!B:E,4,0)</f>
        <v>#N/A</v>
      </c>
      <c r="O1926" s="9" t="e">
        <f t="shared" si="30"/>
        <v>#N/A</v>
      </c>
      <c r="P1926" s="10" t="e">
        <f>VLOOKUP(C1926,DE_PARA!H:I,2,0)</f>
        <v>#N/A</v>
      </c>
      <c r="Q1926" s="10" t="e">
        <f>VLOOKUP(F1926,'BASE CONTATOS'!C:D,2,0)</f>
        <v>#N/A</v>
      </c>
    </row>
    <row r="1927" spans="2:17" x14ac:dyDescent="0.3">
      <c r="B1927" t="str">
        <f>CSV!M1926</f>
        <v/>
      </c>
      <c r="C1927" t="str">
        <f>CSV!O1926</f>
        <v/>
      </c>
      <c r="D1927" s="6" t="e">
        <f>CSV!P1926</f>
        <v>#VALUE!</v>
      </c>
      <c r="F1927" t="str">
        <f>CSV!K1926</f>
        <v/>
      </c>
      <c r="G1927" t="str">
        <f>CSV!L1926</f>
        <v/>
      </c>
      <c r="H1927" t="str">
        <f>IFERROR(VLOOKUP(G1927,Sheet3!B:C,2,0),"")</f>
        <v/>
      </c>
      <c r="I1927">
        <v>1</v>
      </c>
      <c r="K1927" t="e">
        <f>VLOOKUP(G1927,Sheet3!B:E,4,0)</f>
        <v>#N/A</v>
      </c>
      <c r="O1927" s="9" t="e">
        <f t="shared" si="30"/>
        <v>#N/A</v>
      </c>
      <c r="P1927" s="10" t="e">
        <f>VLOOKUP(C1927,DE_PARA!H:I,2,0)</f>
        <v>#N/A</v>
      </c>
      <c r="Q1927" s="10" t="e">
        <f>VLOOKUP(F1927,'BASE CONTATOS'!C:D,2,0)</f>
        <v>#N/A</v>
      </c>
    </row>
    <row r="1928" spans="2:17" x14ac:dyDescent="0.3">
      <c r="B1928" t="str">
        <f>CSV!M1927</f>
        <v/>
      </c>
      <c r="C1928" t="str">
        <f>CSV!O1927</f>
        <v/>
      </c>
      <c r="D1928" s="6" t="e">
        <f>CSV!P1927</f>
        <v>#VALUE!</v>
      </c>
      <c r="F1928" t="str">
        <f>CSV!K1927</f>
        <v/>
      </c>
      <c r="G1928" t="str">
        <f>CSV!L1927</f>
        <v/>
      </c>
      <c r="H1928" t="str">
        <f>IFERROR(VLOOKUP(G1928,Sheet3!B:C,2,0),"")</f>
        <v/>
      </c>
      <c r="I1928">
        <v>3</v>
      </c>
      <c r="K1928" t="e">
        <f>VLOOKUP(G1928,Sheet3!B:E,4,0)</f>
        <v>#N/A</v>
      </c>
      <c r="O1928" s="9" t="e">
        <f t="shared" si="30"/>
        <v>#N/A</v>
      </c>
      <c r="P1928" s="10" t="e">
        <f>VLOOKUP(C1928,DE_PARA!H:I,2,0)</f>
        <v>#N/A</v>
      </c>
      <c r="Q1928" s="10" t="e">
        <f>VLOOKUP(F1928,'BASE CONTATOS'!C:D,2,0)</f>
        <v>#N/A</v>
      </c>
    </row>
    <row r="1929" spans="2:17" x14ac:dyDescent="0.3">
      <c r="B1929" t="str">
        <f>CSV!M1928</f>
        <v/>
      </c>
      <c r="C1929" t="str">
        <f>CSV!O1928</f>
        <v/>
      </c>
      <c r="D1929" s="6" t="e">
        <f>CSV!P1928</f>
        <v>#VALUE!</v>
      </c>
      <c r="F1929" t="str">
        <f>CSV!K1928</f>
        <v/>
      </c>
      <c r="G1929" t="str">
        <f>CSV!L1928</f>
        <v/>
      </c>
      <c r="H1929" t="str">
        <f>IFERROR(VLOOKUP(G1929,Sheet3!B:C,2,0),"")</f>
        <v/>
      </c>
      <c r="I1929">
        <v>7</v>
      </c>
      <c r="K1929" t="e">
        <f>VLOOKUP(G1929,Sheet3!B:E,4,0)</f>
        <v>#N/A</v>
      </c>
      <c r="O1929" s="9" t="e">
        <f t="shared" si="30"/>
        <v>#N/A</v>
      </c>
      <c r="P1929" s="10" t="e">
        <f>VLOOKUP(C1929,DE_PARA!H:I,2,0)</f>
        <v>#N/A</v>
      </c>
      <c r="Q1929" s="10" t="e">
        <f>VLOOKUP(F1929,'BASE CONTATOS'!C:D,2,0)</f>
        <v>#N/A</v>
      </c>
    </row>
    <row r="1930" spans="2:17" x14ac:dyDescent="0.3">
      <c r="B1930" t="str">
        <f>CSV!M1929</f>
        <v/>
      </c>
      <c r="C1930" t="str">
        <f>CSV!O1929</f>
        <v/>
      </c>
      <c r="D1930" s="6" t="e">
        <f>CSV!P1929</f>
        <v>#VALUE!</v>
      </c>
      <c r="F1930" t="str">
        <f>CSV!K1929</f>
        <v/>
      </c>
      <c r="G1930" t="str">
        <f>CSV!L1929</f>
        <v/>
      </c>
      <c r="H1930" t="str">
        <f>IFERROR(VLOOKUP(G1930,Sheet3!B:C,2,0),"")</f>
        <v/>
      </c>
      <c r="I1930">
        <v>9</v>
      </c>
      <c r="K1930" t="e">
        <f>VLOOKUP(G1930,Sheet3!B:E,4,0)</f>
        <v>#N/A</v>
      </c>
      <c r="O1930" s="9" t="e">
        <f t="shared" si="30"/>
        <v>#N/A</v>
      </c>
      <c r="P1930" s="10" t="e">
        <f>VLOOKUP(C1930,DE_PARA!H:I,2,0)</f>
        <v>#N/A</v>
      </c>
      <c r="Q1930" s="10" t="e">
        <f>VLOOKUP(F1930,'BASE CONTATOS'!C:D,2,0)</f>
        <v>#N/A</v>
      </c>
    </row>
    <row r="1931" spans="2:17" x14ac:dyDescent="0.3">
      <c r="B1931" t="str">
        <f>CSV!M1930</f>
        <v/>
      </c>
      <c r="C1931" t="str">
        <f>CSV!O1930</f>
        <v/>
      </c>
      <c r="D1931" s="6" t="e">
        <f>CSV!P1930</f>
        <v>#VALUE!</v>
      </c>
      <c r="F1931" t="str">
        <f>CSV!K1930</f>
        <v/>
      </c>
      <c r="G1931" t="str">
        <f>CSV!L1930</f>
        <v/>
      </c>
      <c r="H1931" t="str">
        <f>IFERROR(VLOOKUP(G1931,Sheet3!B:C,2,0),"")</f>
        <v/>
      </c>
      <c r="I1931">
        <v>3</v>
      </c>
      <c r="K1931" t="e">
        <f>VLOOKUP(G1931,Sheet3!B:E,4,0)</f>
        <v>#N/A</v>
      </c>
      <c r="O1931" s="9" t="e">
        <f t="shared" si="30"/>
        <v>#N/A</v>
      </c>
      <c r="P1931" s="10" t="e">
        <f>VLOOKUP(C1931,DE_PARA!H:I,2,0)</f>
        <v>#N/A</v>
      </c>
      <c r="Q1931" s="10" t="e">
        <f>VLOOKUP(F1931,'BASE CONTATOS'!C:D,2,0)</f>
        <v>#N/A</v>
      </c>
    </row>
    <row r="1932" spans="2:17" x14ac:dyDescent="0.3">
      <c r="B1932" t="str">
        <f>CSV!M1931</f>
        <v/>
      </c>
      <c r="C1932" t="str">
        <f>CSV!O1931</f>
        <v/>
      </c>
      <c r="D1932" s="6" t="e">
        <f>CSV!P1931</f>
        <v>#VALUE!</v>
      </c>
      <c r="F1932" t="str">
        <f>CSV!K1931</f>
        <v/>
      </c>
      <c r="G1932" t="str">
        <f>CSV!L1931</f>
        <v/>
      </c>
      <c r="H1932" t="str">
        <f>IFERROR(VLOOKUP(G1932,Sheet3!B:C,2,0),"")</f>
        <v/>
      </c>
      <c r="I1932">
        <v>1</v>
      </c>
      <c r="K1932" t="e">
        <f>VLOOKUP(G1932,Sheet3!B:E,4,0)</f>
        <v>#N/A</v>
      </c>
      <c r="O1932" s="9" t="e">
        <f t="shared" si="30"/>
        <v>#N/A</v>
      </c>
      <c r="P1932" s="10" t="e">
        <f>VLOOKUP(C1932,DE_PARA!H:I,2,0)</f>
        <v>#N/A</v>
      </c>
      <c r="Q1932" s="10" t="e">
        <f>VLOOKUP(F1932,'BASE CONTATOS'!C:D,2,0)</f>
        <v>#N/A</v>
      </c>
    </row>
    <row r="1933" spans="2:17" x14ac:dyDescent="0.3">
      <c r="B1933" t="str">
        <f>CSV!M1932</f>
        <v/>
      </c>
      <c r="C1933" t="str">
        <f>CSV!O1932</f>
        <v/>
      </c>
      <c r="D1933" s="6" t="e">
        <f>CSV!P1932</f>
        <v>#VALUE!</v>
      </c>
      <c r="F1933" t="str">
        <f>CSV!K1932</f>
        <v/>
      </c>
      <c r="G1933" t="str">
        <f>CSV!L1932</f>
        <v/>
      </c>
      <c r="H1933" t="str">
        <f>IFERROR(VLOOKUP(G1933,Sheet3!B:C,2,0),"")</f>
        <v/>
      </c>
      <c r="I1933">
        <v>7</v>
      </c>
      <c r="K1933" t="e">
        <f>VLOOKUP(G1933,Sheet3!B:E,4,0)</f>
        <v>#N/A</v>
      </c>
      <c r="O1933" s="9" t="e">
        <f t="shared" si="30"/>
        <v>#N/A</v>
      </c>
      <c r="P1933" s="10" t="e">
        <f>VLOOKUP(C1933,DE_PARA!H:I,2,0)</f>
        <v>#N/A</v>
      </c>
      <c r="Q1933" s="10" t="e">
        <f>VLOOKUP(F1933,'BASE CONTATOS'!C:D,2,0)</f>
        <v>#N/A</v>
      </c>
    </row>
    <row r="1934" spans="2:17" x14ac:dyDescent="0.3">
      <c r="B1934" t="str">
        <f>CSV!M1933</f>
        <v/>
      </c>
      <c r="C1934" t="str">
        <f>CSV!O1933</f>
        <v/>
      </c>
      <c r="D1934" s="6" t="e">
        <f>CSV!P1933</f>
        <v>#VALUE!</v>
      </c>
      <c r="F1934" t="str">
        <f>CSV!K1933</f>
        <v/>
      </c>
      <c r="G1934" t="str">
        <f>CSV!L1933</f>
        <v/>
      </c>
      <c r="H1934" t="str">
        <f>IFERROR(VLOOKUP(G1934,Sheet3!B:C,2,0),"")</f>
        <v/>
      </c>
      <c r="I1934">
        <v>4</v>
      </c>
      <c r="K1934" t="e">
        <f>VLOOKUP(G1934,Sheet3!B:E,4,0)</f>
        <v>#N/A</v>
      </c>
      <c r="O1934" s="9" t="e">
        <f t="shared" si="30"/>
        <v>#N/A</v>
      </c>
      <c r="P1934" s="10" t="e">
        <f>VLOOKUP(C1934,DE_PARA!H:I,2,0)</f>
        <v>#N/A</v>
      </c>
      <c r="Q1934" s="10" t="e">
        <f>VLOOKUP(F1934,'BASE CONTATOS'!C:D,2,0)</f>
        <v>#N/A</v>
      </c>
    </row>
    <row r="1935" spans="2:17" x14ac:dyDescent="0.3">
      <c r="B1935" t="str">
        <f>CSV!M1934</f>
        <v/>
      </c>
      <c r="C1935" t="str">
        <f>CSV!O1934</f>
        <v/>
      </c>
      <c r="D1935" s="6" t="e">
        <f>CSV!P1934</f>
        <v>#VALUE!</v>
      </c>
      <c r="F1935" t="str">
        <f>CSV!K1934</f>
        <v/>
      </c>
      <c r="G1935" t="str">
        <f>CSV!L1934</f>
        <v/>
      </c>
      <c r="H1935" t="str">
        <f>IFERROR(VLOOKUP(G1935,Sheet3!B:C,2,0),"")</f>
        <v/>
      </c>
      <c r="I1935">
        <v>9</v>
      </c>
      <c r="K1935" t="e">
        <f>VLOOKUP(G1935,Sheet3!B:E,4,0)</f>
        <v>#N/A</v>
      </c>
      <c r="O1935" s="9" t="e">
        <f t="shared" si="30"/>
        <v>#N/A</v>
      </c>
      <c r="P1935" s="10" t="e">
        <f>VLOOKUP(C1935,DE_PARA!H:I,2,0)</f>
        <v>#N/A</v>
      </c>
      <c r="Q1935" s="10" t="e">
        <f>VLOOKUP(F1935,'BASE CONTATOS'!C:D,2,0)</f>
        <v>#N/A</v>
      </c>
    </row>
    <row r="1936" spans="2:17" x14ac:dyDescent="0.3">
      <c r="B1936" t="str">
        <f>CSV!M1935</f>
        <v/>
      </c>
      <c r="C1936" t="str">
        <f>CSV!O1935</f>
        <v/>
      </c>
      <c r="D1936" s="6" t="e">
        <f>CSV!P1935</f>
        <v>#VALUE!</v>
      </c>
      <c r="F1936" t="str">
        <f>CSV!K1935</f>
        <v/>
      </c>
      <c r="G1936" t="str">
        <f>CSV!L1935</f>
        <v/>
      </c>
      <c r="H1936" t="str">
        <f>IFERROR(VLOOKUP(G1936,Sheet3!B:C,2,0),"")</f>
        <v/>
      </c>
      <c r="I1936">
        <v>7</v>
      </c>
      <c r="K1936" t="e">
        <f>VLOOKUP(G1936,Sheet3!B:E,4,0)</f>
        <v>#N/A</v>
      </c>
      <c r="O1936" s="9" t="e">
        <f t="shared" si="30"/>
        <v>#N/A</v>
      </c>
      <c r="P1936" s="10" t="e">
        <f>VLOOKUP(C1936,DE_PARA!H:I,2,0)</f>
        <v>#N/A</v>
      </c>
      <c r="Q1936" s="10" t="e">
        <f>VLOOKUP(F1936,'BASE CONTATOS'!C:D,2,0)</f>
        <v>#N/A</v>
      </c>
    </row>
    <row r="1937" spans="2:17" x14ac:dyDescent="0.3">
      <c r="B1937" t="str">
        <f>CSV!M1936</f>
        <v/>
      </c>
      <c r="C1937" t="str">
        <f>CSV!O1936</f>
        <v/>
      </c>
      <c r="D1937" s="6" t="e">
        <f>CSV!P1936</f>
        <v>#VALUE!</v>
      </c>
      <c r="F1937" t="str">
        <f>CSV!K1936</f>
        <v/>
      </c>
      <c r="G1937" t="str">
        <f>CSV!L1936</f>
        <v/>
      </c>
      <c r="H1937" t="str">
        <f>IFERROR(VLOOKUP(G1937,Sheet3!B:C,2,0),"")</f>
        <v/>
      </c>
      <c r="I1937">
        <v>4</v>
      </c>
      <c r="K1937" t="e">
        <f>VLOOKUP(G1937,Sheet3!B:E,4,0)</f>
        <v>#N/A</v>
      </c>
      <c r="O1937" s="9" t="e">
        <f t="shared" si="30"/>
        <v>#N/A</v>
      </c>
      <c r="P1937" s="10" t="e">
        <f>VLOOKUP(C1937,DE_PARA!H:I,2,0)</f>
        <v>#N/A</v>
      </c>
      <c r="Q1937" s="10" t="e">
        <f>VLOOKUP(F1937,'BASE CONTATOS'!C:D,2,0)</f>
        <v>#N/A</v>
      </c>
    </row>
    <row r="1938" spans="2:17" x14ac:dyDescent="0.3">
      <c r="B1938" t="str">
        <f>CSV!M1937</f>
        <v/>
      </c>
      <c r="C1938" t="str">
        <f>CSV!O1937</f>
        <v/>
      </c>
      <c r="D1938" s="6" t="e">
        <f>CSV!P1937</f>
        <v>#VALUE!</v>
      </c>
      <c r="F1938" t="str">
        <f>CSV!K1937</f>
        <v/>
      </c>
      <c r="G1938" t="str">
        <f>CSV!L1937</f>
        <v/>
      </c>
      <c r="H1938" t="str">
        <f>IFERROR(VLOOKUP(G1938,Sheet3!B:C,2,0),"")</f>
        <v/>
      </c>
      <c r="I1938">
        <v>7</v>
      </c>
      <c r="K1938" t="e">
        <f>VLOOKUP(G1938,Sheet3!B:E,4,0)</f>
        <v>#N/A</v>
      </c>
      <c r="O1938" s="9" t="e">
        <f t="shared" si="30"/>
        <v>#N/A</v>
      </c>
      <c r="P1938" s="10" t="e">
        <f>VLOOKUP(C1938,DE_PARA!H:I,2,0)</f>
        <v>#N/A</v>
      </c>
      <c r="Q1938" s="10" t="e">
        <f>VLOOKUP(F1938,'BASE CONTATOS'!C:D,2,0)</f>
        <v>#N/A</v>
      </c>
    </row>
    <row r="1939" spans="2:17" x14ac:dyDescent="0.3">
      <c r="B1939" t="str">
        <f>CSV!M1938</f>
        <v/>
      </c>
      <c r="C1939" t="str">
        <f>CSV!O1938</f>
        <v/>
      </c>
      <c r="D1939" s="6" t="e">
        <f>CSV!P1938</f>
        <v>#VALUE!</v>
      </c>
      <c r="F1939" t="str">
        <f>CSV!K1938</f>
        <v/>
      </c>
      <c r="G1939" t="str">
        <f>CSV!L1938</f>
        <v/>
      </c>
      <c r="H1939" t="str">
        <f>IFERROR(VLOOKUP(G1939,Sheet3!B:C,2,0),"")</f>
        <v/>
      </c>
      <c r="I1939">
        <v>4</v>
      </c>
      <c r="K1939" t="e">
        <f>VLOOKUP(G1939,Sheet3!B:E,4,0)</f>
        <v>#N/A</v>
      </c>
      <c r="O1939" s="9" t="e">
        <f t="shared" si="30"/>
        <v>#N/A</v>
      </c>
      <c r="P1939" s="10" t="e">
        <f>VLOOKUP(C1939,DE_PARA!H:I,2,0)</f>
        <v>#N/A</v>
      </c>
      <c r="Q1939" s="10" t="e">
        <f>VLOOKUP(F1939,'BASE CONTATOS'!C:D,2,0)</f>
        <v>#N/A</v>
      </c>
    </row>
    <row r="1940" spans="2:17" x14ac:dyDescent="0.3">
      <c r="B1940" t="str">
        <f>CSV!M1939</f>
        <v/>
      </c>
      <c r="C1940" t="str">
        <f>CSV!O1939</f>
        <v/>
      </c>
      <c r="D1940" s="6" t="e">
        <f>CSV!P1939</f>
        <v>#VALUE!</v>
      </c>
      <c r="F1940" t="str">
        <f>CSV!K1939</f>
        <v/>
      </c>
      <c r="G1940" t="str">
        <f>CSV!L1939</f>
        <v/>
      </c>
      <c r="H1940" t="str">
        <f>IFERROR(VLOOKUP(G1940,Sheet3!B:C,2,0),"")</f>
        <v/>
      </c>
      <c r="I1940">
        <v>5</v>
      </c>
      <c r="K1940" t="e">
        <f>VLOOKUP(G1940,Sheet3!B:E,4,0)</f>
        <v>#N/A</v>
      </c>
      <c r="O1940" s="9" t="e">
        <f t="shared" si="30"/>
        <v>#N/A</v>
      </c>
      <c r="P1940" s="10" t="e">
        <f>VLOOKUP(C1940,DE_PARA!H:I,2,0)</f>
        <v>#N/A</v>
      </c>
      <c r="Q1940" s="10" t="e">
        <f>VLOOKUP(F1940,'BASE CONTATOS'!C:D,2,0)</f>
        <v>#N/A</v>
      </c>
    </row>
    <row r="1941" spans="2:17" x14ac:dyDescent="0.3">
      <c r="B1941" t="str">
        <f>CSV!M1940</f>
        <v/>
      </c>
      <c r="C1941" t="str">
        <f>CSV!O1940</f>
        <v/>
      </c>
      <c r="D1941" s="6" t="e">
        <f>CSV!P1940</f>
        <v>#VALUE!</v>
      </c>
      <c r="F1941" t="str">
        <f>CSV!K1940</f>
        <v/>
      </c>
      <c r="G1941" t="str">
        <f>CSV!L1940</f>
        <v/>
      </c>
      <c r="H1941" t="str">
        <f>IFERROR(VLOOKUP(G1941,Sheet3!B:C,2,0),"")</f>
        <v/>
      </c>
      <c r="I1941">
        <v>8</v>
      </c>
      <c r="K1941" t="e">
        <f>VLOOKUP(G1941,Sheet3!B:E,4,0)</f>
        <v>#N/A</v>
      </c>
      <c r="O1941" s="9" t="e">
        <f t="shared" si="30"/>
        <v>#N/A</v>
      </c>
      <c r="P1941" s="10" t="e">
        <f>VLOOKUP(C1941,DE_PARA!H:I,2,0)</f>
        <v>#N/A</v>
      </c>
      <c r="Q1941" s="10" t="e">
        <f>VLOOKUP(F1941,'BASE CONTATOS'!C:D,2,0)</f>
        <v>#N/A</v>
      </c>
    </row>
    <row r="1942" spans="2:17" x14ac:dyDescent="0.3">
      <c r="B1942" t="str">
        <f>CSV!M1941</f>
        <v/>
      </c>
      <c r="C1942" t="str">
        <f>CSV!O1941</f>
        <v/>
      </c>
      <c r="D1942" s="6" t="e">
        <f>CSV!P1941</f>
        <v>#VALUE!</v>
      </c>
      <c r="F1942" t="str">
        <f>CSV!K1941</f>
        <v/>
      </c>
      <c r="G1942" t="str">
        <f>CSV!L1941</f>
        <v/>
      </c>
      <c r="H1942" t="str">
        <f>IFERROR(VLOOKUP(G1942,Sheet3!B:C,2,0),"")</f>
        <v/>
      </c>
      <c r="I1942">
        <v>1</v>
      </c>
      <c r="K1942" t="e">
        <f>VLOOKUP(G1942,Sheet3!B:E,4,0)</f>
        <v>#N/A</v>
      </c>
      <c r="O1942" s="9" t="e">
        <f t="shared" si="30"/>
        <v>#N/A</v>
      </c>
      <c r="P1942" s="10" t="e">
        <f>VLOOKUP(C1942,DE_PARA!H:I,2,0)</f>
        <v>#N/A</v>
      </c>
      <c r="Q1942" s="10" t="e">
        <f>VLOOKUP(F1942,'BASE CONTATOS'!C:D,2,0)</f>
        <v>#N/A</v>
      </c>
    </row>
    <row r="1943" spans="2:17" x14ac:dyDescent="0.3">
      <c r="B1943" t="str">
        <f>CSV!M1942</f>
        <v/>
      </c>
      <c r="C1943" t="str">
        <f>CSV!O1942</f>
        <v/>
      </c>
      <c r="D1943" s="6" t="e">
        <f>CSV!P1942</f>
        <v>#VALUE!</v>
      </c>
      <c r="F1943" t="str">
        <f>CSV!K1942</f>
        <v/>
      </c>
      <c r="G1943" t="str">
        <f>CSV!L1942</f>
        <v/>
      </c>
      <c r="H1943" t="str">
        <f>IFERROR(VLOOKUP(G1943,Sheet3!B:C,2,0),"")</f>
        <v/>
      </c>
      <c r="I1943">
        <v>4</v>
      </c>
      <c r="K1943" t="e">
        <f>VLOOKUP(G1943,Sheet3!B:E,4,0)</f>
        <v>#N/A</v>
      </c>
      <c r="O1943" s="9" t="e">
        <f t="shared" si="30"/>
        <v>#N/A</v>
      </c>
      <c r="P1943" s="10" t="e">
        <f>VLOOKUP(C1943,DE_PARA!H:I,2,0)</f>
        <v>#N/A</v>
      </c>
      <c r="Q1943" s="10" t="e">
        <f>VLOOKUP(F1943,'BASE CONTATOS'!C:D,2,0)</f>
        <v>#N/A</v>
      </c>
    </row>
    <row r="1944" spans="2:17" x14ac:dyDescent="0.3">
      <c r="B1944" t="str">
        <f>CSV!M1943</f>
        <v/>
      </c>
      <c r="C1944" t="str">
        <f>CSV!O1943</f>
        <v/>
      </c>
      <c r="D1944" s="6" t="e">
        <f>CSV!P1943</f>
        <v>#VALUE!</v>
      </c>
      <c r="F1944" t="str">
        <f>CSV!K1943</f>
        <v/>
      </c>
      <c r="G1944" t="str">
        <f>CSV!L1943</f>
        <v/>
      </c>
      <c r="H1944" t="str">
        <f>IFERROR(VLOOKUP(G1944,Sheet3!B:C,2,0),"")</f>
        <v/>
      </c>
      <c r="I1944">
        <v>8</v>
      </c>
      <c r="K1944" t="e">
        <f>VLOOKUP(G1944,Sheet3!B:E,4,0)</f>
        <v>#N/A</v>
      </c>
      <c r="O1944" s="9" t="e">
        <f t="shared" si="30"/>
        <v>#N/A</v>
      </c>
      <c r="P1944" s="10" t="e">
        <f>VLOOKUP(C1944,DE_PARA!H:I,2,0)</f>
        <v>#N/A</v>
      </c>
      <c r="Q1944" s="10" t="e">
        <f>VLOOKUP(F1944,'BASE CONTATOS'!C:D,2,0)</f>
        <v>#N/A</v>
      </c>
    </row>
    <row r="1945" spans="2:17" x14ac:dyDescent="0.3">
      <c r="B1945" t="str">
        <f>CSV!M1944</f>
        <v/>
      </c>
      <c r="C1945" t="str">
        <f>CSV!O1944</f>
        <v/>
      </c>
      <c r="D1945" s="6" t="e">
        <f>CSV!P1944</f>
        <v>#VALUE!</v>
      </c>
      <c r="F1945" t="str">
        <f>CSV!K1944</f>
        <v/>
      </c>
      <c r="G1945" t="str">
        <f>CSV!L1944</f>
        <v/>
      </c>
      <c r="H1945" t="str">
        <f>IFERROR(VLOOKUP(G1945,Sheet3!B:C,2,0),"")</f>
        <v/>
      </c>
      <c r="I1945">
        <v>6</v>
      </c>
      <c r="K1945" t="e">
        <f>VLOOKUP(G1945,Sheet3!B:E,4,0)</f>
        <v>#N/A</v>
      </c>
      <c r="O1945" s="9" t="e">
        <f t="shared" si="30"/>
        <v>#N/A</v>
      </c>
      <c r="P1945" s="10" t="e">
        <f>VLOOKUP(C1945,DE_PARA!H:I,2,0)</f>
        <v>#N/A</v>
      </c>
      <c r="Q1945" s="10" t="e">
        <f>VLOOKUP(F1945,'BASE CONTATOS'!C:D,2,0)</f>
        <v>#N/A</v>
      </c>
    </row>
    <row r="1946" spans="2:17" x14ac:dyDescent="0.3">
      <c r="B1946" t="str">
        <f>CSV!M1945</f>
        <v/>
      </c>
      <c r="C1946" t="str">
        <f>CSV!O1945</f>
        <v/>
      </c>
      <c r="D1946" s="6" t="e">
        <f>CSV!P1945</f>
        <v>#VALUE!</v>
      </c>
      <c r="F1946" t="str">
        <f>CSV!K1945</f>
        <v/>
      </c>
      <c r="G1946" t="str">
        <f>CSV!L1945</f>
        <v/>
      </c>
      <c r="H1946" t="str">
        <f>IFERROR(VLOOKUP(G1946,Sheet3!B:C,2,0),"")</f>
        <v/>
      </c>
      <c r="I1946">
        <v>6</v>
      </c>
      <c r="K1946" t="e">
        <f>VLOOKUP(G1946,Sheet3!B:E,4,0)</f>
        <v>#N/A</v>
      </c>
      <c r="O1946" s="9" t="e">
        <f t="shared" si="30"/>
        <v>#N/A</v>
      </c>
      <c r="P1946" s="10" t="e">
        <f>VLOOKUP(C1946,DE_PARA!H:I,2,0)</f>
        <v>#N/A</v>
      </c>
      <c r="Q1946" s="10" t="e">
        <f>VLOOKUP(F1946,'BASE CONTATOS'!C:D,2,0)</f>
        <v>#N/A</v>
      </c>
    </row>
    <row r="1947" spans="2:17" x14ac:dyDescent="0.3">
      <c r="B1947" t="str">
        <f>CSV!M1946</f>
        <v/>
      </c>
      <c r="C1947" t="str">
        <f>CSV!O1946</f>
        <v/>
      </c>
      <c r="D1947" s="6" t="e">
        <f>CSV!P1946</f>
        <v>#VALUE!</v>
      </c>
      <c r="F1947" t="str">
        <f>CSV!K1946</f>
        <v/>
      </c>
      <c r="G1947" t="str">
        <f>CSV!L1946</f>
        <v/>
      </c>
      <c r="H1947" t="str">
        <f>IFERROR(VLOOKUP(G1947,Sheet3!B:C,2,0),"")</f>
        <v/>
      </c>
      <c r="I1947">
        <v>6</v>
      </c>
      <c r="K1947" t="e">
        <f>VLOOKUP(G1947,Sheet3!B:E,4,0)</f>
        <v>#N/A</v>
      </c>
      <c r="O1947" s="9" t="e">
        <f t="shared" si="30"/>
        <v>#N/A</v>
      </c>
      <c r="P1947" s="10" t="e">
        <f>VLOOKUP(C1947,DE_PARA!H:I,2,0)</f>
        <v>#N/A</v>
      </c>
      <c r="Q1947" s="10" t="e">
        <f>VLOOKUP(F1947,'BASE CONTATOS'!C:D,2,0)</f>
        <v>#N/A</v>
      </c>
    </row>
    <row r="1948" spans="2:17" x14ac:dyDescent="0.3">
      <c r="B1948" t="str">
        <f>CSV!M1947</f>
        <v/>
      </c>
      <c r="C1948" t="str">
        <f>CSV!O1947</f>
        <v/>
      </c>
      <c r="D1948" s="6" t="e">
        <f>CSV!P1947</f>
        <v>#VALUE!</v>
      </c>
      <c r="F1948" t="str">
        <f>CSV!K1947</f>
        <v/>
      </c>
      <c r="G1948" t="str">
        <f>CSV!L1947</f>
        <v/>
      </c>
      <c r="H1948" t="str">
        <f>IFERROR(VLOOKUP(G1948,Sheet3!B:C,2,0),"")</f>
        <v/>
      </c>
      <c r="I1948">
        <v>5</v>
      </c>
      <c r="K1948" t="e">
        <f>VLOOKUP(G1948,Sheet3!B:E,4,0)</f>
        <v>#N/A</v>
      </c>
      <c r="O1948" s="9" t="e">
        <f t="shared" si="30"/>
        <v>#N/A</v>
      </c>
      <c r="P1948" s="10" t="e">
        <f>VLOOKUP(C1948,DE_PARA!H:I,2,0)</f>
        <v>#N/A</v>
      </c>
      <c r="Q1948" s="10" t="e">
        <f>VLOOKUP(F1948,'BASE CONTATOS'!C:D,2,0)</f>
        <v>#N/A</v>
      </c>
    </row>
    <row r="1949" spans="2:17" x14ac:dyDescent="0.3">
      <c r="B1949" t="str">
        <f>CSV!M1948</f>
        <v/>
      </c>
      <c r="C1949" t="str">
        <f>CSV!O1948</f>
        <v/>
      </c>
      <c r="D1949" s="6" t="e">
        <f>CSV!P1948</f>
        <v>#VALUE!</v>
      </c>
      <c r="F1949" t="str">
        <f>CSV!K1948</f>
        <v/>
      </c>
      <c r="G1949" t="str">
        <f>CSV!L1948</f>
        <v/>
      </c>
      <c r="H1949" t="str">
        <f>IFERROR(VLOOKUP(G1949,Sheet3!B:C,2,0),"")</f>
        <v/>
      </c>
      <c r="I1949">
        <v>8</v>
      </c>
      <c r="K1949" t="e">
        <f>VLOOKUP(G1949,Sheet3!B:E,4,0)</f>
        <v>#N/A</v>
      </c>
      <c r="O1949" s="9" t="e">
        <f t="shared" si="30"/>
        <v>#N/A</v>
      </c>
      <c r="P1949" s="10" t="e">
        <f>VLOOKUP(C1949,DE_PARA!H:I,2,0)</f>
        <v>#N/A</v>
      </c>
      <c r="Q1949" s="10" t="e">
        <f>VLOOKUP(F1949,'BASE CONTATOS'!C:D,2,0)</f>
        <v>#N/A</v>
      </c>
    </row>
    <row r="1950" spans="2:17" x14ac:dyDescent="0.3">
      <c r="B1950" t="str">
        <f>CSV!M1949</f>
        <v/>
      </c>
      <c r="C1950" t="str">
        <f>CSV!O1949</f>
        <v/>
      </c>
      <c r="D1950" s="6" t="e">
        <f>CSV!P1949</f>
        <v>#VALUE!</v>
      </c>
      <c r="F1950" t="str">
        <f>CSV!K1949</f>
        <v/>
      </c>
      <c r="G1950" t="str">
        <f>CSV!L1949</f>
        <v/>
      </c>
      <c r="H1950" t="str">
        <f>IFERROR(VLOOKUP(G1950,Sheet3!B:C,2,0),"")</f>
        <v/>
      </c>
      <c r="I1950">
        <v>1</v>
      </c>
      <c r="K1950" t="e">
        <f>VLOOKUP(G1950,Sheet3!B:E,4,0)</f>
        <v>#N/A</v>
      </c>
      <c r="O1950" s="9" t="e">
        <f t="shared" si="30"/>
        <v>#N/A</v>
      </c>
      <c r="P1950" s="10" t="e">
        <f>VLOOKUP(C1950,DE_PARA!H:I,2,0)</f>
        <v>#N/A</v>
      </c>
      <c r="Q1950" s="10" t="e">
        <f>VLOOKUP(F1950,'BASE CONTATOS'!C:D,2,0)</f>
        <v>#N/A</v>
      </c>
    </row>
    <row r="1951" spans="2:17" x14ac:dyDescent="0.3">
      <c r="B1951" t="str">
        <f>CSV!M1950</f>
        <v/>
      </c>
      <c r="C1951" t="str">
        <f>CSV!O1950</f>
        <v/>
      </c>
      <c r="D1951" s="6" t="e">
        <f>CSV!P1950</f>
        <v>#VALUE!</v>
      </c>
      <c r="F1951" t="str">
        <f>CSV!K1950</f>
        <v/>
      </c>
      <c r="G1951" t="str">
        <f>CSV!L1950</f>
        <v/>
      </c>
      <c r="H1951" t="str">
        <f>IFERROR(VLOOKUP(G1951,Sheet3!B:C,2,0),"")</f>
        <v/>
      </c>
      <c r="I1951">
        <v>10</v>
      </c>
      <c r="K1951" t="e">
        <f>VLOOKUP(G1951,Sheet3!B:E,4,0)</f>
        <v>#N/A</v>
      </c>
      <c r="O1951" s="9" t="e">
        <f t="shared" si="30"/>
        <v>#N/A</v>
      </c>
      <c r="P1951" s="10" t="e">
        <f>VLOOKUP(C1951,DE_PARA!H:I,2,0)</f>
        <v>#N/A</v>
      </c>
      <c r="Q1951" s="10" t="e">
        <f>VLOOKUP(F1951,'BASE CONTATOS'!C:D,2,0)</f>
        <v>#N/A</v>
      </c>
    </row>
    <row r="1952" spans="2:17" x14ac:dyDescent="0.3">
      <c r="B1952" t="str">
        <f>CSV!M1951</f>
        <v/>
      </c>
      <c r="C1952" t="str">
        <f>CSV!O1951</f>
        <v/>
      </c>
      <c r="D1952" s="6" t="e">
        <f>CSV!P1951</f>
        <v>#VALUE!</v>
      </c>
      <c r="F1952" t="str">
        <f>CSV!K1951</f>
        <v/>
      </c>
      <c r="G1952" t="str">
        <f>CSV!L1951</f>
        <v/>
      </c>
      <c r="H1952" t="str">
        <f>IFERROR(VLOOKUP(G1952,Sheet3!B:C,2,0),"")</f>
        <v/>
      </c>
      <c r="I1952">
        <v>1</v>
      </c>
      <c r="K1952" t="e">
        <f>VLOOKUP(G1952,Sheet3!B:E,4,0)</f>
        <v>#N/A</v>
      </c>
      <c r="O1952" s="9" t="e">
        <f t="shared" si="30"/>
        <v>#N/A</v>
      </c>
      <c r="P1952" s="10" t="e">
        <f>VLOOKUP(C1952,DE_PARA!H:I,2,0)</f>
        <v>#N/A</v>
      </c>
      <c r="Q1952" s="10" t="e">
        <f>VLOOKUP(F1952,'BASE CONTATOS'!C:D,2,0)</f>
        <v>#N/A</v>
      </c>
    </row>
    <row r="1953" spans="2:17" x14ac:dyDescent="0.3">
      <c r="B1953" t="str">
        <f>CSV!M1952</f>
        <v/>
      </c>
      <c r="C1953" t="str">
        <f>CSV!O1952</f>
        <v/>
      </c>
      <c r="D1953" s="6" t="e">
        <f>CSV!P1952</f>
        <v>#VALUE!</v>
      </c>
      <c r="F1953" t="str">
        <f>CSV!K1952</f>
        <v/>
      </c>
      <c r="G1953" t="str">
        <f>CSV!L1952</f>
        <v/>
      </c>
      <c r="H1953" t="str">
        <f>IFERROR(VLOOKUP(G1953,Sheet3!B:C,2,0),"")</f>
        <v/>
      </c>
      <c r="I1953">
        <v>5</v>
      </c>
      <c r="K1953" t="e">
        <f>VLOOKUP(G1953,Sheet3!B:E,4,0)</f>
        <v>#N/A</v>
      </c>
      <c r="O1953" s="9" t="e">
        <f t="shared" si="30"/>
        <v>#N/A</v>
      </c>
      <c r="P1953" s="10" t="e">
        <f>VLOOKUP(C1953,DE_PARA!H:I,2,0)</f>
        <v>#N/A</v>
      </c>
      <c r="Q1953" s="10" t="e">
        <f>VLOOKUP(F1953,'BASE CONTATOS'!C:D,2,0)</f>
        <v>#N/A</v>
      </c>
    </row>
    <row r="1954" spans="2:17" x14ac:dyDescent="0.3">
      <c r="B1954" t="str">
        <f>CSV!M1953</f>
        <v/>
      </c>
      <c r="C1954" t="str">
        <f>CSV!O1953</f>
        <v/>
      </c>
      <c r="D1954" s="6" t="e">
        <f>CSV!P1953</f>
        <v>#VALUE!</v>
      </c>
      <c r="F1954" t="str">
        <f>CSV!K1953</f>
        <v/>
      </c>
      <c r="G1954" t="str">
        <f>CSV!L1953</f>
        <v/>
      </c>
      <c r="H1954" t="str">
        <f>IFERROR(VLOOKUP(G1954,Sheet3!B:C,2,0),"")</f>
        <v/>
      </c>
      <c r="I1954">
        <v>1</v>
      </c>
      <c r="K1954" t="e">
        <f>VLOOKUP(G1954,Sheet3!B:E,4,0)</f>
        <v>#N/A</v>
      </c>
      <c r="O1954" s="9" t="e">
        <f t="shared" si="30"/>
        <v>#N/A</v>
      </c>
      <c r="P1954" s="10" t="e">
        <f>VLOOKUP(C1954,DE_PARA!H:I,2,0)</f>
        <v>#N/A</v>
      </c>
      <c r="Q1954" s="10" t="e">
        <f>VLOOKUP(F1954,'BASE CONTATOS'!C:D,2,0)</f>
        <v>#N/A</v>
      </c>
    </row>
    <row r="1955" spans="2:17" x14ac:dyDescent="0.3">
      <c r="B1955" t="str">
        <f>CSV!M1954</f>
        <v/>
      </c>
      <c r="C1955" t="str">
        <f>CSV!O1954</f>
        <v/>
      </c>
      <c r="D1955" s="6" t="e">
        <f>CSV!P1954</f>
        <v>#VALUE!</v>
      </c>
      <c r="F1955" t="str">
        <f>CSV!K1954</f>
        <v/>
      </c>
      <c r="G1955" t="str">
        <f>CSV!L1954</f>
        <v/>
      </c>
      <c r="H1955" t="str">
        <f>IFERROR(VLOOKUP(G1955,Sheet3!B:C,2,0),"")</f>
        <v/>
      </c>
      <c r="I1955">
        <v>4</v>
      </c>
      <c r="K1955" t="e">
        <f>VLOOKUP(G1955,Sheet3!B:E,4,0)</f>
        <v>#N/A</v>
      </c>
      <c r="O1955" s="9" t="e">
        <f t="shared" si="30"/>
        <v>#N/A</v>
      </c>
      <c r="P1955" s="10" t="e">
        <f>VLOOKUP(C1955,DE_PARA!H:I,2,0)</f>
        <v>#N/A</v>
      </c>
      <c r="Q1955" s="10" t="e">
        <f>VLOOKUP(F1955,'BASE CONTATOS'!C:D,2,0)</f>
        <v>#N/A</v>
      </c>
    </row>
    <row r="1956" spans="2:17" x14ac:dyDescent="0.3">
      <c r="B1956" t="str">
        <f>CSV!M1955</f>
        <v/>
      </c>
      <c r="C1956" t="str">
        <f>CSV!O1955</f>
        <v/>
      </c>
      <c r="D1956" s="6" t="e">
        <f>CSV!P1955</f>
        <v>#VALUE!</v>
      </c>
      <c r="F1956" t="str">
        <f>CSV!K1955</f>
        <v/>
      </c>
      <c r="G1956" t="str">
        <f>CSV!L1955</f>
        <v/>
      </c>
      <c r="H1956" t="str">
        <f>IFERROR(VLOOKUP(G1956,Sheet3!B:C,2,0),"")</f>
        <v/>
      </c>
      <c r="I1956">
        <v>2</v>
      </c>
      <c r="K1956" t="e">
        <f>VLOOKUP(G1956,Sheet3!B:E,4,0)</f>
        <v>#N/A</v>
      </c>
      <c r="O1956" s="9" t="e">
        <f t="shared" si="30"/>
        <v>#N/A</v>
      </c>
      <c r="P1956" s="10" t="e">
        <f>VLOOKUP(C1956,DE_PARA!H:I,2,0)</f>
        <v>#N/A</v>
      </c>
      <c r="Q1956" s="10" t="e">
        <f>VLOOKUP(F1956,'BASE CONTATOS'!C:D,2,0)</f>
        <v>#N/A</v>
      </c>
    </row>
    <row r="1957" spans="2:17" x14ac:dyDescent="0.3">
      <c r="B1957" t="str">
        <f>CSV!M1956</f>
        <v/>
      </c>
      <c r="C1957" t="str">
        <f>CSV!O1956</f>
        <v/>
      </c>
      <c r="D1957" s="6" t="e">
        <f>CSV!P1956</f>
        <v>#VALUE!</v>
      </c>
      <c r="F1957" t="str">
        <f>CSV!K1956</f>
        <v/>
      </c>
      <c r="G1957" t="str">
        <f>CSV!L1956</f>
        <v/>
      </c>
      <c r="H1957" t="str">
        <f>IFERROR(VLOOKUP(G1957,Sheet3!B:C,2,0),"")</f>
        <v/>
      </c>
      <c r="I1957">
        <v>9</v>
      </c>
      <c r="K1957" t="e">
        <f>VLOOKUP(G1957,Sheet3!B:E,4,0)</f>
        <v>#N/A</v>
      </c>
      <c r="O1957" s="9" t="e">
        <f t="shared" si="30"/>
        <v>#N/A</v>
      </c>
      <c r="P1957" s="10" t="e">
        <f>VLOOKUP(C1957,DE_PARA!H:I,2,0)</f>
        <v>#N/A</v>
      </c>
      <c r="Q1957" s="10" t="e">
        <f>VLOOKUP(F1957,'BASE CONTATOS'!C:D,2,0)</f>
        <v>#N/A</v>
      </c>
    </row>
    <row r="1958" spans="2:17" x14ac:dyDescent="0.3">
      <c r="B1958" t="str">
        <f>CSV!M1957</f>
        <v/>
      </c>
      <c r="C1958" t="str">
        <f>CSV!O1957</f>
        <v/>
      </c>
      <c r="D1958" s="6" t="e">
        <f>CSV!P1957</f>
        <v>#VALUE!</v>
      </c>
      <c r="F1958" t="str">
        <f>CSV!K1957</f>
        <v/>
      </c>
      <c r="G1958" t="str">
        <f>CSV!L1957</f>
        <v/>
      </c>
      <c r="H1958" t="str">
        <f>IFERROR(VLOOKUP(G1958,Sheet3!B:C,2,0),"")</f>
        <v/>
      </c>
      <c r="I1958">
        <v>9</v>
      </c>
      <c r="K1958" t="e">
        <f>VLOOKUP(G1958,Sheet3!B:E,4,0)</f>
        <v>#N/A</v>
      </c>
      <c r="O1958" s="9" t="e">
        <f t="shared" si="30"/>
        <v>#N/A</v>
      </c>
      <c r="P1958" s="10" t="e">
        <f>VLOOKUP(C1958,DE_PARA!H:I,2,0)</f>
        <v>#N/A</v>
      </c>
      <c r="Q1958" s="10" t="e">
        <f>VLOOKUP(F1958,'BASE CONTATOS'!C:D,2,0)</f>
        <v>#N/A</v>
      </c>
    </row>
    <row r="1959" spans="2:17" x14ac:dyDescent="0.3">
      <c r="B1959" t="str">
        <f>CSV!M1958</f>
        <v/>
      </c>
      <c r="C1959" t="str">
        <f>CSV!O1958</f>
        <v/>
      </c>
      <c r="D1959" s="6" t="e">
        <f>CSV!P1958</f>
        <v>#VALUE!</v>
      </c>
      <c r="F1959" t="str">
        <f>CSV!K1958</f>
        <v/>
      </c>
      <c r="G1959" t="str">
        <f>CSV!L1958</f>
        <v/>
      </c>
      <c r="H1959" t="str">
        <f>IFERROR(VLOOKUP(G1959,Sheet3!B:C,2,0),"")</f>
        <v/>
      </c>
      <c r="I1959">
        <v>10</v>
      </c>
      <c r="K1959" t="e">
        <f>VLOOKUP(G1959,Sheet3!B:E,4,0)</f>
        <v>#N/A</v>
      </c>
      <c r="O1959" s="9" t="e">
        <f t="shared" si="30"/>
        <v>#N/A</v>
      </c>
      <c r="P1959" s="10" t="e">
        <f>VLOOKUP(C1959,DE_PARA!H:I,2,0)</f>
        <v>#N/A</v>
      </c>
      <c r="Q1959" s="10" t="e">
        <f>VLOOKUP(F1959,'BASE CONTATOS'!C:D,2,0)</f>
        <v>#N/A</v>
      </c>
    </row>
    <row r="1960" spans="2:17" x14ac:dyDescent="0.3">
      <c r="B1960" t="str">
        <f>CSV!M1959</f>
        <v/>
      </c>
      <c r="C1960" t="str">
        <f>CSV!O1959</f>
        <v/>
      </c>
      <c r="D1960" s="6" t="e">
        <f>CSV!P1959</f>
        <v>#VALUE!</v>
      </c>
      <c r="F1960" t="str">
        <f>CSV!K1959</f>
        <v/>
      </c>
      <c r="G1960" t="str">
        <f>CSV!L1959</f>
        <v/>
      </c>
      <c r="H1960" t="str">
        <f>IFERROR(VLOOKUP(G1960,Sheet3!B:C,2,0),"")</f>
        <v/>
      </c>
      <c r="I1960">
        <v>2</v>
      </c>
      <c r="K1960" t="e">
        <f>VLOOKUP(G1960,Sheet3!B:E,4,0)</f>
        <v>#N/A</v>
      </c>
      <c r="O1960" s="9" t="e">
        <f t="shared" si="30"/>
        <v>#N/A</v>
      </c>
      <c r="P1960" s="10" t="e">
        <f>VLOOKUP(C1960,DE_PARA!H:I,2,0)</f>
        <v>#N/A</v>
      </c>
      <c r="Q1960" s="10" t="e">
        <f>VLOOKUP(F1960,'BASE CONTATOS'!C:D,2,0)</f>
        <v>#N/A</v>
      </c>
    </row>
    <row r="1961" spans="2:17" x14ac:dyDescent="0.3">
      <c r="B1961" t="str">
        <f>CSV!M1960</f>
        <v/>
      </c>
      <c r="C1961" t="str">
        <f>CSV!O1960</f>
        <v/>
      </c>
      <c r="D1961" s="6" t="e">
        <f>CSV!P1960</f>
        <v>#VALUE!</v>
      </c>
      <c r="F1961" t="str">
        <f>CSV!K1960</f>
        <v/>
      </c>
      <c r="G1961" t="str">
        <f>CSV!L1960</f>
        <v/>
      </c>
      <c r="H1961" t="str">
        <f>IFERROR(VLOOKUP(G1961,Sheet3!B:C,2,0),"")</f>
        <v/>
      </c>
      <c r="I1961">
        <v>3</v>
      </c>
      <c r="K1961" t="e">
        <f>VLOOKUP(G1961,Sheet3!B:E,4,0)</f>
        <v>#N/A</v>
      </c>
      <c r="O1961" s="9" t="e">
        <f t="shared" si="30"/>
        <v>#N/A</v>
      </c>
      <c r="P1961" s="10" t="e">
        <f>VLOOKUP(C1961,DE_PARA!H:I,2,0)</f>
        <v>#N/A</v>
      </c>
      <c r="Q1961" s="10" t="e">
        <f>VLOOKUP(F1961,'BASE CONTATOS'!C:D,2,0)</f>
        <v>#N/A</v>
      </c>
    </row>
    <row r="1962" spans="2:17" x14ac:dyDescent="0.3">
      <c r="B1962" t="str">
        <f>CSV!M1961</f>
        <v/>
      </c>
      <c r="C1962" t="str">
        <f>CSV!O1961</f>
        <v/>
      </c>
      <c r="D1962" s="6" t="e">
        <f>CSV!P1961</f>
        <v>#VALUE!</v>
      </c>
      <c r="F1962" t="str">
        <f>CSV!K1961</f>
        <v/>
      </c>
      <c r="G1962" t="str">
        <f>CSV!L1961</f>
        <v/>
      </c>
      <c r="H1962" t="str">
        <f>IFERROR(VLOOKUP(G1962,Sheet3!B:C,2,0),"")</f>
        <v/>
      </c>
      <c r="I1962">
        <v>6</v>
      </c>
      <c r="K1962" t="e">
        <f>VLOOKUP(G1962,Sheet3!B:E,4,0)</f>
        <v>#N/A</v>
      </c>
      <c r="O1962" s="9" t="e">
        <f t="shared" si="30"/>
        <v>#N/A</v>
      </c>
      <c r="P1962" s="10" t="e">
        <f>VLOOKUP(C1962,DE_PARA!H:I,2,0)</f>
        <v>#N/A</v>
      </c>
      <c r="Q1962" s="10" t="e">
        <f>VLOOKUP(F1962,'BASE CONTATOS'!C:D,2,0)</f>
        <v>#N/A</v>
      </c>
    </row>
    <row r="1963" spans="2:17" x14ac:dyDescent="0.3">
      <c r="B1963" t="str">
        <f>CSV!M1962</f>
        <v/>
      </c>
      <c r="C1963" t="str">
        <f>CSV!O1962</f>
        <v/>
      </c>
      <c r="D1963" s="6" t="e">
        <f>CSV!P1962</f>
        <v>#VALUE!</v>
      </c>
      <c r="F1963" t="str">
        <f>CSV!K1962</f>
        <v/>
      </c>
      <c r="G1963" t="str">
        <f>CSV!L1962</f>
        <v/>
      </c>
      <c r="H1963" t="str">
        <f>IFERROR(VLOOKUP(G1963,Sheet3!B:C,2,0),"")</f>
        <v/>
      </c>
      <c r="I1963">
        <v>6</v>
      </c>
      <c r="K1963" t="e">
        <f>VLOOKUP(G1963,Sheet3!B:E,4,0)</f>
        <v>#N/A</v>
      </c>
      <c r="O1963" s="9" t="e">
        <f t="shared" si="30"/>
        <v>#N/A</v>
      </c>
      <c r="P1963" s="10" t="e">
        <f>VLOOKUP(C1963,DE_PARA!H:I,2,0)</f>
        <v>#N/A</v>
      </c>
      <c r="Q1963" s="10" t="e">
        <f>VLOOKUP(F1963,'BASE CONTATOS'!C:D,2,0)</f>
        <v>#N/A</v>
      </c>
    </row>
    <row r="1964" spans="2:17" x14ac:dyDescent="0.3">
      <c r="B1964" t="str">
        <f>CSV!M1963</f>
        <v/>
      </c>
      <c r="C1964" t="str">
        <f>CSV!O1963</f>
        <v/>
      </c>
      <c r="D1964" s="6" t="e">
        <f>CSV!P1963</f>
        <v>#VALUE!</v>
      </c>
      <c r="F1964" t="str">
        <f>CSV!K1963</f>
        <v/>
      </c>
      <c r="G1964" t="str">
        <f>CSV!L1963</f>
        <v/>
      </c>
      <c r="H1964" t="str">
        <f>IFERROR(VLOOKUP(G1964,Sheet3!B:C,2,0),"")</f>
        <v/>
      </c>
      <c r="I1964">
        <v>10</v>
      </c>
      <c r="K1964" t="e">
        <f>VLOOKUP(G1964,Sheet3!B:E,4,0)</f>
        <v>#N/A</v>
      </c>
      <c r="O1964" s="9" t="e">
        <f t="shared" si="30"/>
        <v>#N/A</v>
      </c>
      <c r="P1964" s="10" t="e">
        <f>VLOOKUP(C1964,DE_PARA!H:I,2,0)</f>
        <v>#N/A</v>
      </c>
      <c r="Q1964" s="10" t="e">
        <f>VLOOKUP(F1964,'BASE CONTATOS'!C:D,2,0)</f>
        <v>#N/A</v>
      </c>
    </row>
    <row r="1965" spans="2:17" x14ac:dyDescent="0.3">
      <c r="B1965" t="str">
        <f>CSV!M1964</f>
        <v/>
      </c>
      <c r="C1965" t="str">
        <f>CSV!O1964</f>
        <v/>
      </c>
      <c r="D1965" s="6" t="e">
        <f>CSV!P1964</f>
        <v>#VALUE!</v>
      </c>
      <c r="F1965" t="str">
        <f>CSV!K1964</f>
        <v/>
      </c>
      <c r="G1965" t="str">
        <f>CSV!L1964</f>
        <v/>
      </c>
      <c r="H1965" t="str">
        <f>IFERROR(VLOOKUP(G1965,Sheet3!B:C,2,0),"")</f>
        <v/>
      </c>
      <c r="I1965">
        <v>3</v>
      </c>
      <c r="K1965" t="e">
        <f>VLOOKUP(G1965,Sheet3!B:E,4,0)</f>
        <v>#N/A</v>
      </c>
      <c r="O1965" s="9" t="e">
        <f t="shared" si="30"/>
        <v>#N/A</v>
      </c>
      <c r="P1965" s="10" t="e">
        <f>VLOOKUP(C1965,DE_PARA!H:I,2,0)</f>
        <v>#N/A</v>
      </c>
      <c r="Q1965" s="10" t="e">
        <f>VLOOKUP(F1965,'BASE CONTATOS'!C:D,2,0)</f>
        <v>#N/A</v>
      </c>
    </row>
    <row r="1966" spans="2:17" x14ac:dyDescent="0.3">
      <c r="B1966" t="str">
        <f>CSV!M1965</f>
        <v/>
      </c>
      <c r="C1966" t="str">
        <f>CSV!O1965</f>
        <v/>
      </c>
      <c r="D1966" s="6" t="e">
        <f>CSV!P1965</f>
        <v>#VALUE!</v>
      </c>
      <c r="F1966" t="str">
        <f>CSV!K1965</f>
        <v/>
      </c>
      <c r="G1966" t="str">
        <f>CSV!L1965</f>
        <v/>
      </c>
      <c r="H1966" t="str">
        <f>IFERROR(VLOOKUP(G1966,Sheet3!B:C,2,0),"")</f>
        <v/>
      </c>
      <c r="I1966">
        <v>4</v>
      </c>
      <c r="K1966" t="e">
        <f>VLOOKUP(G1966,Sheet3!B:E,4,0)</f>
        <v>#N/A</v>
      </c>
      <c r="O1966" s="9" t="e">
        <f t="shared" si="30"/>
        <v>#N/A</v>
      </c>
      <c r="P1966" s="10" t="e">
        <f>VLOOKUP(C1966,DE_PARA!H:I,2,0)</f>
        <v>#N/A</v>
      </c>
      <c r="Q1966" s="10" t="e">
        <f>VLOOKUP(F1966,'BASE CONTATOS'!C:D,2,0)</f>
        <v>#N/A</v>
      </c>
    </row>
    <row r="1967" spans="2:17" x14ac:dyDescent="0.3">
      <c r="B1967" t="str">
        <f>CSV!M1966</f>
        <v/>
      </c>
      <c r="C1967" t="str">
        <f>CSV!O1966</f>
        <v/>
      </c>
      <c r="D1967" s="6" t="e">
        <f>CSV!P1966</f>
        <v>#VALUE!</v>
      </c>
      <c r="F1967" t="str">
        <f>CSV!K1966</f>
        <v/>
      </c>
      <c r="G1967" t="str">
        <f>CSV!L1966</f>
        <v/>
      </c>
      <c r="H1967" t="str">
        <f>IFERROR(VLOOKUP(G1967,Sheet3!B:C,2,0),"")</f>
        <v/>
      </c>
      <c r="I1967">
        <v>5</v>
      </c>
      <c r="K1967" t="e">
        <f>VLOOKUP(G1967,Sheet3!B:E,4,0)</f>
        <v>#N/A</v>
      </c>
      <c r="O1967" s="9" t="e">
        <f t="shared" si="30"/>
        <v>#N/A</v>
      </c>
      <c r="P1967" s="10" t="e">
        <f>VLOOKUP(C1967,DE_PARA!H:I,2,0)</f>
        <v>#N/A</v>
      </c>
      <c r="Q1967" s="10" t="e">
        <f>VLOOKUP(F1967,'BASE CONTATOS'!C:D,2,0)</f>
        <v>#N/A</v>
      </c>
    </row>
    <row r="1968" spans="2:17" x14ac:dyDescent="0.3">
      <c r="B1968" t="str">
        <f>CSV!M1967</f>
        <v/>
      </c>
      <c r="C1968" t="str">
        <f>CSV!O1967</f>
        <v/>
      </c>
      <c r="D1968" s="6" t="e">
        <f>CSV!P1967</f>
        <v>#VALUE!</v>
      </c>
      <c r="F1968" t="str">
        <f>CSV!K1967</f>
        <v/>
      </c>
      <c r="G1968" t="str">
        <f>CSV!L1967</f>
        <v/>
      </c>
      <c r="H1968" t="str">
        <f>IFERROR(VLOOKUP(G1968,Sheet3!B:C,2,0),"")</f>
        <v/>
      </c>
      <c r="I1968">
        <v>9</v>
      </c>
      <c r="K1968" t="e">
        <f>VLOOKUP(G1968,Sheet3!B:E,4,0)</f>
        <v>#N/A</v>
      </c>
      <c r="O1968" s="9" t="e">
        <f t="shared" si="30"/>
        <v>#N/A</v>
      </c>
      <c r="P1968" s="10" t="e">
        <f>VLOOKUP(C1968,DE_PARA!H:I,2,0)</f>
        <v>#N/A</v>
      </c>
      <c r="Q1968" s="10" t="e">
        <f>VLOOKUP(F1968,'BASE CONTATOS'!C:D,2,0)</f>
        <v>#N/A</v>
      </c>
    </row>
    <row r="1969" spans="2:17" x14ac:dyDescent="0.3">
      <c r="B1969" t="str">
        <f>CSV!M1968</f>
        <v/>
      </c>
      <c r="C1969" t="str">
        <f>CSV!O1968</f>
        <v/>
      </c>
      <c r="D1969" s="6" t="e">
        <f>CSV!P1968</f>
        <v>#VALUE!</v>
      </c>
      <c r="F1969" t="str">
        <f>CSV!K1968</f>
        <v/>
      </c>
      <c r="G1969" t="str">
        <f>CSV!L1968</f>
        <v/>
      </c>
      <c r="H1969" t="str">
        <f>IFERROR(VLOOKUP(G1969,Sheet3!B:C,2,0),"")</f>
        <v/>
      </c>
      <c r="I1969">
        <v>8</v>
      </c>
      <c r="K1969" t="e">
        <f>VLOOKUP(G1969,Sheet3!B:E,4,0)</f>
        <v>#N/A</v>
      </c>
      <c r="O1969" s="9" t="e">
        <f t="shared" si="30"/>
        <v>#N/A</v>
      </c>
      <c r="P1969" s="10" t="e">
        <f>VLOOKUP(C1969,DE_PARA!H:I,2,0)</f>
        <v>#N/A</v>
      </c>
      <c r="Q1969" s="10" t="e">
        <f>VLOOKUP(F1969,'BASE CONTATOS'!C:D,2,0)</f>
        <v>#N/A</v>
      </c>
    </row>
    <row r="1970" spans="2:17" x14ac:dyDescent="0.3">
      <c r="B1970" t="str">
        <f>CSV!M1969</f>
        <v/>
      </c>
      <c r="C1970" t="str">
        <f>CSV!O1969</f>
        <v/>
      </c>
      <c r="D1970" s="6" t="e">
        <f>CSV!P1969</f>
        <v>#VALUE!</v>
      </c>
      <c r="F1970" t="str">
        <f>CSV!K1969</f>
        <v/>
      </c>
      <c r="G1970" t="str">
        <f>CSV!L1969</f>
        <v/>
      </c>
      <c r="H1970" t="str">
        <f>IFERROR(VLOOKUP(G1970,Sheet3!B:C,2,0),"")</f>
        <v/>
      </c>
      <c r="I1970">
        <v>2</v>
      </c>
      <c r="K1970" t="e">
        <f>VLOOKUP(G1970,Sheet3!B:E,4,0)</f>
        <v>#N/A</v>
      </c>
      <c r="O1970" s="9" t="e">
        <f t="shared" si="30"/>
        <v>#N/A</v>
      </c>
      <c r="P1970" s="10" t="e">
        <f>VLOOKUP(C1970,DE_PARA!H:I,2,0)</f>
        <v>#N/A</v>
      </c>
      <c r="Q1970" s="10" t="e">
        <f>VLOOKUP(F1970,'BASE CONTATOS'!C:D,2,0)</f>
        <v>#N/A</v>
      </c>
    </row>
    <row r="1971" spans="2:17" x14ac:dyDescent="0.3">
      <c r="B1971" t="str">
        <f>CSV!M1970</f>
        <v/>
      </c>
      <c r="C1971" t="str">
        <f>CSV!O1970</f>
        <v/>
      </c>
      <c r="D1971" s="6" t="e">
        <f>CSV!P1970</f>
        <v>#VALUE!</v>
      </c>
      <c r="F1971" t="str">
        <f>CSV!K1970</f>
        <v/>
      </c>
      <c r="G1971" t="str">
        <f>CSV!L1970</f>
        <v/>
      </c>
      <c r="H1971" t="str">
        <f>IFERROR(VLOOKUP(G1971,Sheet3!B:C,2,0),"")</f>
        <v/>
      </c>
      <c r="I1971">
        <v>3</v>
      </c>
      <c r="K1971" t="e">
        <f>VLOOKUP(G1971,Sheet3!B:E,4,0)</f>
        <v>#N/A</v>
      </c>
      <c r="O1971" s="9" t="e">
        <f t="shared" si="30"/>
        <v>#N/A</v>
      </c>
      <c r="P1971" s="10" t="e">
        <f>VLOOKUP(C1971,DE_PARA!H:I,2,0)</f>
        <v>#N/A</v>
      </c>
      <c r="Q1971" s="10" t="e">
        <f>VLOOKUP(F1971,'BASE CONTATOS'!C:D,2,0)</f>
        <v>#N/A</v>
      </c>
    </row>
    <row r="1972" spans="2:17" x14ac:dyDescent="0.3">
      <c r="B1972" t="str">
        <f>CSV!M1971</f>
        <v/>
      </c>
      <c r="C1972" t="str">
        <f>CSV!O1971</f>
        <v/>
      </c>
      <c r="D1972" s="6" t="e">
        <f>CSV!P1971</f>
        <v>#VALUE!</v>
      </c>
      <c r="F1972" t="str">
        <f>CSV!K1971</f>
        <v/>
      </c>
      <c r="G1972" t="str">
        <f>CSV!L1971</f>
        <v/>
      </c>
      <c r="H1972" t="str">
        <f>IFERROR(VLOOKUP(G1972,Sheet3!B:C,2,0),"")</f>
        <v/>
      </c>
      <c r="I1972">
        <v>8</v>
      </c>
      <c r="K1972" t="e">
        <f>VLOOKUP(G1972,Sheet3!B:E,4,0)</f>
        <v>#N/A</v>
      </c>
      <c r="O1972" s="9" t="e">
        <f t="shared" si="30"/>
        <v>#N/A</v>
      </c>
      <c r="P1972" s="10" t="e">
        <f>VLOOKUP(C1972,DE_PARA!H:I,2,0)</f>
        <v>#N/A</v>
      </c>
      <c r="Q1972" s="10" t="e">
        <f>VLOOKUP(F1972,'BASE CONTATOS'!C:D,2,0)</f>
        <v>#N/A</v>
      </c>
    </row>
    <row r="1973" spans="2:17" x14ac:dyDescent="0.3">
      <c r="B1973" t="str">
        <f>CSV!M1972</f>
        <v/>
      </c>
      <c r="C1973" t="str">
        <f>CSV!O1972</f>
        <v/>
      </c>
      <c r="D1973" s="6" t="e">
        <f>CSV!P1972</f>
        <v>#VALUE!</v>
      </c>
      <c r="F1973" t="str">
        <f>CSV!K1972</f>
        <v/>
      </c>
      <c r="G1973" t="str">
        <f>CSV!L1972</f>
        <v/>
      </c>
      <c r="H1973" t="str">
        <f>IFERROR(VLOOKUP(G1973,Sheet3!B:C,2,0),"")</f>
        <v/>
      </c>
      <c r="I1973">
        <v>4</v>
      </c>
      <c r="K1973" t="e">
        <f>VLOOKUP(G1973,Sheet3!B:E,4,0)</f>
        <v>#N/A</v>
      </c>
      <c r="O1973" s="9" t="e">
        <f t="shared" si="30"/>
        <v>#N/A</v>
      </c>
      <c r="P1973" s="10" t="e">
        <f>VLOOKUP(C1973,DE_PARA!H:I,2,0)</f>
        <v>#N/A</v>
      </c>
      <c r="Q1973" s="10" t="e">
        <f>VLOOKUP(F1973,'BASE CONTATOS'!C:D,2,0)</f>
        <v>#N/A</v>
      </c>
    </row>
    <row r="1974" spans="2:17" x14ac:dyDescent="0.3">
      <c r="B1974" t="str">
        <f>CSV!M1973</f>
        <v/>
      </c>
      <c r="C1974" t="str">
        <f>CSV!O1973</f>
        <v/>
      </c>
      <c r="D1974" s="6" t="e">
        <f>CSV!P1973</f>
        <v>#VALUE!</v>
      </c>
      <c r="F1974" t="str">
        <f>CSV!K1973</f>
        <v/>
      </c>
      <c r="G1974" t="str">
        <f>CSV!L1973</f>
        <v/>
      </c>
      <c r="H1974" t="str">
        <f>IFERROR(VLOOKUP(G1974,Sheet3!B:C,2,0),"")</f>
        <v/>
      </c>
      <c r="I1974">
        <v>2</v>
      </c>
      <c r="K1974" t="e">
        <f>VLOOKUP(G1974,Sheet3!B:E,4,0)</f>
        <v>#N/A</v>
      </c>
      <c r="O1974" s="9" t="e">
        <f t="shared" si="30"/>
        <v>#N/A</v>
      </c>
      <c r="P1974" s="10" t="e">
        <f>VLOOKUP(C1974,DE_PARA!H:I,2,0)</f>
        <v>#N/A</v>
      </c>
      <c r="Q1974" s="10" t="e">
        <f>VLOOKUP(F1974,'BASE CONTATOS'!C:D,2,0)</f>
        <v>#N/A</v>
      </c>
    </row>
    <row r="1975" spans="2:17" x14ac:dyDescent="0.3">
      <c r="B1975" t="str">
        <f>CSV!M1974</f>
        <v/>
      </c>
      <c r="C1975" t="str">
        <f>CSV!O1974</f>
        <v/>
      </c>
      <c r="D1975" s="6" t="e">
        <f>CSV!P1974</f>
        <v>#VALUE!</v>
      </c>
      <c r="F1975" t="str">
        <f>CSV!K1974</f>
        <v/>
      </c>
      <c r="G1975" t="str">
        <f>CSV!L1974</f>
        <v/>
      </c>
      <c r="H1975" t="str">
        <f>IFERROR(VLOOKUP(G1975,Sheet3!B:C,2,0),"")</f>
        <v/>
      </c>
      <c r="I1975">
        <v>3</v>
      </c>
      <c r="K1975" t="e">
        <f>VLOOKUP(G1975,Sheet3!B:E,4,0)</f>
        <v>#N/A</v>
      </c>
      <c r="O1975" s="9" t="e">
        <f t="shared" si="30"/>
        <v>#N/A</v>
      </c>
      <c r="P1975" s="10" t="e">
        <f>VLOOKUP(C1975,DE_PARA!H:I,2,0)</f>
        <v>#N/A</v>
      </c>
      <c r="Q1975" s="10" t="e">
        <f>VLOOKUP(F1975,'BASE CONTATOS'!C:D,2,0)</f>
        <v>#N/A</v>
      </c>
    </row>
    <row r="1976" spans="2:17" x14ac:dyDescent="0.3">
      <c r="B1976" t="str">
        <f>CSV!M1975</f>
        <v/>
      </c>
      <c r="C1976" t="str">
        <f>CSV!O1975</f>
        <v/>
      </c>
      <c r="D1976" s="6" t="e">
        <f>CSV!P1975</f>
        <v>#VALUE!</v>
      </c>
      <c r="F1976" t="str">
        <f>CSV!K1975</f>
        <v/>
      </c>
      <c r="G1976" t="str">
        <f>CSV!L1975</f>
        <v/>
      </c>
      <c r="H1976" t="str">
        <f>IFERROR(VLOOKUP(G1976,Sheet3!B:C,2,0),"")</f>
        <v/>
      </c>
      <c r="I1976">
        <v>1</v>
      </c>
      <c r="K1976" t="e">
        <f>VLOOKUP(G1976,Sheet3!B:E,4,0)</f>
        <v>#N/A</v>
      </c>
      <c r="O1976" s="9" t="e">
        <f t="shared" si="30"/>
        <v>#N/A</v>
      </c>
      <c r="P1976" s="10" t="e">
        <f>VLOOKUP(C1976,DE_PARA!H:I,2,0)</f>
        <v>#N/A</v>
      </c>
      <c r="Q1976" s="10" t="e">
        <f>VLOOKUP(F1976,'BASE CONTATOS'!C:D,2,0)</f>
        <v>#N/A</v>
      </c>
    </row>
    <row r="1977" spans="2:17" x14ac:dyDescent="0.3">
      <c r="B1977" t="str">
        <f>CSV!M1976</f>
        <v/>
      </c>
      <c r="C1977" t="str">
        <f>CSV!O1976</f>
        <v/>
      </c>
      <c r="D1977" s="6" t="e">
        <f>CSV!P1976</f>
        <v>#VALUE!</v>
      </c>
      <c r="F1977" t="str">
        <f>CSV!K1976</f>
        <v/>
      </c>
      <c r="G1977" t="str">
        <f>CSV!L1976</f>
        <v/>
      </c>
      <c r="H1977" t="str">
        <f>IFERROR(VLOOKUP(G1977,Sheet3!B:C,2,0),"")</f>
        <v/>
      </c>
      <c r="I1977">
        <v>6</v>
      </c>
      <c r="K1977" t="e">
        <f>VLOOKUP(G1977,Sheet3!B:E,4,0)</f>
        <v>#N/A</v>
      </c>
      <c r="O1977" s="9" t="e">
        <f t="shared" si="30"/>
        <v>#N/A</v>
      </c>
      <c r="P1977" s="10" t="e">
        <f>VLOOKUP(C1977,DE_PARA!H:I,2,0)</f>
        <v>#N/A</v>
      </c>
      <c r="Q1977" s="10" t="e">
        <f>VLOOKUP(F1977,'BASE CONTATOS'!C:D,2,0)</f>
        <v>#N/A</v>
      </c>
    </row>
    <row r="1978" spans="2:17" x14ac:dyDescent="0.3">
      <c r="B1978" t="str">
        <f>CSV!M1977</f>
        <v/>
      </c>
      <c r="C1978" t="str">
        <f>CSV!O1977</f>
        <v/>
      </c>
      <c r="D1978" s="6" t="e">
        <f>CSV!P1977</f>
        <v>#VALUE!</v>
      </c>
      <c r="F1978" t="str">
        <f>CSV!K1977</f>
        <v/>
      </c>
      <c r="G1978" t="str">
        <f>CSV!L1977</f>
        <v/>
      </c>
      <c r="H1978" t="str">
        <f>IFERROR(VLOOKUP(G1978,Sheet3!B:C,2,0),"")</f>
        <v/>
      </c>
      <c r="I1978">
        <v>3</v>
      </c>
      <c r="K1978" t="e">
        <f>VLOOKUP(G1978,Sheet3!B:E,4,0)</f>
        <v>#N/A</v>
      </c>
      <c r="O1978" s="9" t="e">
        <f t="shared" si="30"/>
        <v>#N/A</v>
      </c>
      <c r="P1978" s="10" t="e">
        <f>VLOOKUP(C1978,DE_PARA!H:I,2,0)</f>
        <v>#N/A</v>
      </c>
      <c r="Q1978" s="10" t="e">
        <f>VLOOKUP(F1978,'BASE CONTATOS'!C:D,2,0)</f>
        <v>#N/A</v>
      </c>
    </row>
    <row r="1979" spans="2:17" x14ac:dyDescent="0.3">
      <c r="B1979" t="str">
        <f>CSV!M1978</f>
        <v/>
      </c>
      <c r="C1979" t="str">
        <f>CSV!O1978</f>
        <v/>
      </c>
      <c r="D1979" s="6" t="e">
        <f>CSV!P1978</f>
        <v>#VALUE!</v>
      </c>
      <c r="F1979" t="str">
        <f>CSV!K1978</f>
        <v/>
      </c>
      <c r="G1979" t="str">
        <f>CSV!L1978</f>
        <v/>
      </c>
      <c r="H1979" t="str">
        <f>IFERROR(VLOOKUP(G1979,Sheet3!B:C,2,0),"")</f>
        <v/>
      </c>
      <c r="I1979">
        <v>10</v>
      </c>
      <c r="K1979" t="e">
        <f>VLOOKUP(G1979,Sheet3!B:E,4,0)</f>
        <v>#N/A</v>
      </c>
      <c r="O1979" s="9" t="e">
        <f t="shared" si="30"/>
        <v>#N/A</v>
      </c>
      <c r="P1979" s="10" t="e">
        <f>VLOOKUP(C1979,DE_PARA!H:I,2,0)</f>
        <v>#N/A</v>
      </c>
      <c r="Q1979" s="10" t="e">
        <f>VLOOKUP(F1979,'BASE CONTATOS'!C:D,2,0)</f>
        <v>#N/A</v>
      </c>
    </row>
    <row r="1980" spans="2:17" x14ac:dyDescent="0.3">
      <c r="B1980" t="str">
        <f>CSV!M1979</f>
        <v/>
      </c>
      <c r="C1980" t="str">
        <f>CSV!O1979</f>
        <v/>
      </c>
      <c r="D1980" s="6" t="e">
        <f>CSV!P1979</f>
        <v>#VALUE!</v>
      </c>
      <c r="F1980" t="str">
        <f>CSV!K1979</f>
        <v/>
      </c>
      <c r="G1980" t="str">
        <f>CSV!L1979</f>
        <v/>
      </c>
      <c r="H1980" t="str">
        <f>IFERROR(VLOOKUP(G1980,Sheet3!B:C,2,0),"")</f>
        <v/>
      </c>
      <c r="I1980">
        <v>2</v>
      </c>
      <c r="K1980" t="e">
        <f>VLOOKUP(G1980,Sheet3!B:E,4,0)</f>
        <v>#N/A</v>
      </c>
      <c r="O1980" s="9" t="e">
        <f t="shared" si="30"/>
        <v>#N/A</v>
      </c>
      <c r="P1980" s="10" t="e">
        <f>VLOOKUP(C1980,DE_PARA!H:I,2,0)</f>
        <v>#N/A</v>
      </c>
      <c r="Q1980" s="10" t="e">
        <f>VLOOKUP(F1980,'BASE CONTATOS'!C:D,2,0)</f>
        <v>#N/A</v>
      </c>
    </row>
    <row r="1981" spans="2:17" x14ac:dyDescent="0.3">
      <c r="B1981" t="str">
        <f>CSV!M1980</f>
        <v/>
      </c>
      <c r="C1981" t="str">
        <f>CSV!O1980</f>
        <v/>
      </c>
      <c r="D1981" s="6" t="e">
        <f>CSV!P1980</f>
        <v>#VALUE!</v>
      </c>
      <c r="F1981" t="str">
        <f>CSV!K1980</f>
        <v/>
      </c>
      <c r="G1981" t="str">
        <f>CSV!L1980</f>
        <v/>
      </c>
      <c r="H1981" t="str">
        <f>IFERROR(VLOOKUP(G1981,Sheet3!B:C,2,0),"")</f>
        <v/>
      </c>
      <c r="I1981">
        <v>9</v>
      </c>
      <c r="K1981" t="e">
        <f>VLOOKUP(G1981,Sheet3!B:E,4,0)</f>
        <v>#N/A</v>
      </c>
      <c r="O1981" s="9" t="e">
        <f t="shared" si="30"/>
        <v>#N/A</v>
      </c>
      <c r="P1981" s="10" t="e">
        <f>VLOOKUP(C1981,DE_PARA!H:I,2,0)</f>
        <v>#N/A</v>
      </c>
      <c r="Q1981" s="10" t="e">
        <f>VLOOKUP(F1981,'BASE CONTATOS'!C:D,2,0)</f>
        <v>#N/A</v>
      </c>
    </row>
    <row r="1982" spans="2:17" x14ac:dyDescent="0.3">
      <c r="B1982" t="str">
        <f>CSV!M1981</f>
        <v/>
      </c>
      <c r="C1982" t="str">
        <f>CSV!O1981</f>
        <v/>
      </c>
      <c r="D1982" s="6" t="e">
        <f>CSV!P1981</f>
        <v>#VALUE!</v>
      </c>
      <c r="F1982" t="str">
        <f>CSV!K1981</f>
        <v/>
      </c>
      <c r="G1982" t="str">
        <f>CSV!L1981</f>
        <v/>
      </c>
      <c r="H1982" t="str">
        <f>IFERROR(VLOOKUP(G1982,Sheet3!B:C,2,0),"")</f>
        <v/>
      </c>
      <c r="I1982">
        <v>8</v>
      </c>
      <c r="K1982" t="e">
        <f>VLOOKUP(G1982,Sheet3!B:E,4,0)</f>
        <v>#N/A</v>
      </c>
      <c r="O1982" s="9" t="e">
        <f t="shared" si="30"/>
        <v>#N/A</v>
      </c>
      <c r="P1982" s="10" t="e">
        <f>VLOOKUP(C1982,DE_PARA!H:I,2,0)</f>
        <v>#N/A</v>
      </c>
      <c r="Q1982" s="10" t="e">
        <f>VLOOKUP(F1982,'BASE CONTATOS'!C:D,2,0)</f>
        <v>#N/A</v>
      </c>
    </row>
    <row r="1983" spans="2:17" x14ac:dyDescent="0.3">
      <c r="B1983" t="str">
        <f>CSV!M1982</f>
        <v/>
      </c>
      <c r="C1983" t="str">
        <f>CSV!O1982</f>
        <v/>
      </c>
      <c r="D1983" s="6" t="e">
        <f>CSV!P1982</f>
        <v>#VALUE!</v>
      </c>
      <c r="F1983" t="str">
        <f>CSV!K1982</f>
        <v/>
      </c>
      <c r="G1983" t="str">
        <f>CSV!L1982</f>
        <v/>
      </c>
      <c r="H1983" t="str">
        <f>IFERROR(VLOOKUP(G1983,Sheet3!B:C,2,0),"")</f>
        <v/>
      </c>
      <c r="I1983">
        <v>4</v>
      </c>
      <c r="K1983" t="e">
        <f>VLOOKUP(G1983,Sheet3!B:E,4,0)</f>
        <v>#N/A</v>
      </c>
      <c r="O1983" s="9" t="e">
        <f t="shared" si="30"/>
        <v>#N/A</v>
      </c>
      <c r="P1983" s="10" t="e">
        <f>VLOOKUP(C1983,DE_PARA!H:I,2,0)</f>
        <v>#N/A</v>
      </c>
      <c r="Q1983" s="10" t="e">
        <f>VLOOKUP(F1983,'BASE CONTATOS'!C:D,2,0)</f>
        <v>#N/A</v>
      </c>
    </row>
    <row r="1984" spans="2:17" x14ac:dyDescent="0.3">
      <c r="B1984" t="str">
        <f>CSV!M1983</f>
        <v/>
      </c>
      <c r="C1984" t="str">
        <f>CSV!O1983</f>
        <v/>
      </c>
      <c r="D1984" s="6" t="e">
        <f>CSV!P1983</f>
        <v>#VALUE!</v>
      </c>
      <c r="F1984" t="str">
        <f>CSV!K1983</f>
        <v/>
      </c>
      <c r="G1984" t="str">
        <f>CSV!L1983</f>
        <v/>
      </c>
      <c r="H1984" t="str">
        <f>IFERROR(VLOOKUP(G1984,Sheet3!B:C,2,0),"")</f>
        <v/>
      </c>
      <c r="I1984">
        <v>5</v>
      </c>
      <c r="K1984" t="e">
        <f>VLOOKUP(G1984,Sheet3!B:E,4,0)</f>
        <v>#N/A</v>
      </c>
      <c r="O1984" s="9" t="e">
        <f t="shared" si="30"/>
        <v>#N/A</v>
      </c>
      <c r="P1984" s="10" t="e">
        <f>VLOOKUP(C1984,DE_PARA!H:I,2,0)</f>
        <v>#N/A</v>
      </c>
      <c r="Q1984" s="10" t="e">
        <f>VLOOKUP(F1984,'BASE CONTATOS'!C:D,2,0)</f>
        <v>#N/A</v>
      </c>
    </row>
    <row r="1985" spans="2:17" x14ac:dyDescent="0.3">
      <c r="B1985" t="str">
        <f>CSV!M1984</f>
        <v/>
      </c>
      <c r="C1985" t="str">
        <f>CSV!O1984</f>
        <v/>
      </c>
      <c r="D1985" s="6" t="e">
        <f>CSV!P1984</f>
        <v>#VALUE!</v>
      </c>
      <c r="F1985" t="str">
        <f>CSV!K1984</f>
        <v/>
      </c>
      <c r="G1985" t="str">
        <f>CSV!L1984</f>
        <v/>
      </c>
      <c r="H1985" t="str">
        <f>IFERROR(VLOOKUP(G1985,Sheet3!B:C,2,0),"")</f>
        <v/>
      </c>
      <c r="I1985">
        <v>6</v>
      </c>
      <c r="K1985" t="e">
        <f>VLOOKUP(G1985,Sheet3!B:E,4,0)</f>
        <v>#N/A</v>
      </c>
      <c r="O1985" s="9" t="e">
        <f t="shared" si="30"/>
        <v>#N/A</v>
      </c>
      <c r="P1985" s="10" t="e">
        <f>VLOOKUP(C1985,DE_PARA!H:I,2,0)</f>
        <v>#N/A</v>
      </c>
      <c r="Q1985" s="10" t="e">
        <f>VLOOKUP(F1985,'BASE CONTATOS'!C:D,2,0)</f>
        <v>#N/A</v>
      </c>
    </row>
    <row r="1986" spans="2:17" x14ac:dyDescent="0.3">
      <c r="B1986" t="str">
        <f>CSV!M1985</f>
        <v/>
      </c>
      <c r="C1986" t="str">
        <f>CSV!O1985</f>
        <v/>
      </c>
      <c r="D1986" s="6" t="e">
        <f>CSV!P1985</f>
        <v>#VALUE!</v>
      </c>
      <c r="F1986" t="str">
        <f>CSV!K1985</f>
        <v/>
      </c>
      <c r="G1986" t="str">
        <f>CSV!L1985</f>
        <v/>
      </c>
      <c r="H1986" t="str">
        <f>IFERROR(VLOOKUP(G1986,Sheet3!B:C,2,0),"")</f>
        <v/>
      </c>
      <c r="I1986">
        <v>1</v>
      </c>
      <c r="K1986" t="e">
        <f>VLOOKUP(G1986,Sheet3!B:E,4,0)</f>
        <v>#N/A</v>
      </c>
      <c r="O1986" s="9" t="e">
        <f t="shared" si="30"/>
        <v>#N/A</v>
      </c>
      <c r="P1986" s="10" t="e">
        <f>VLOOKUP(C1986,DE_PARA!H:I,2,0)</f>
        <v>#N/A</v>
      </c>
      <c r="Q1986" s="10" t="e">
        <f>VLOOKUP(F1986,'BASE CONTATOS'!C:D,2,0)</f>
        <v>#N/A</v>
      </c>
    </row>
    <row r="1987" spans="2:17" x14ac:dyDescent="0.3">
      <c r="B1987" t="str">
        <f>CSV!M1986</f>
        <v/>
      </c>
      <c r="C1987" t="str">
        <f>CSV!O1986</f>
        <v/>
      </c>
      <c r="D1987" s="6" t="e">
        <f>CSV!P1986</f>
        <v>#VALUE!</v>
      </c>
      <c r="F1987" t="str">
        <f>CSV!K1986</f>
        <v/>
      </c>
      <c r="G1987" t="str">
        <f>CSV!L1986</f>
        <v/>
      </c>
      <c r="H1987" t="str">
        <f>IFERROR(VLOOKUP(G1987,Sheet3!B:C,2,0),"")</f>
        <v/>
      </c>
      <c r="I1987">
        <v>10</v>
      </c>
      <c r="K1987" t="e">
        <f>VLOOKUP(G1987,Sheet3!B:E,4,0)</f>
        <v>#N/A</v>
      </c>
      <c r="O1987" s="9" t="e">
        <f t="shared" ref="O1987:O2050" si="31">IF(K1987&gt;0,K1987,"PENDENTE")</f>
        <v>#N/A</v>
      </c>
      <c r="P1987" s="10" t="e">
        <f>VLOOKUP(C1987,DE_PARA!H:I,2,0)</f>
        <v>#N/A</v>
      </c>
      <c r="Q1987" s="10" t="e">
        <f>VLOOKUP(F1987,'BASE CONTATOS'!C:D,2,0)</f>
        <v>#N/A</v>
      </c>
    </row>
    <row r="1988" spans="2:17" x14ac:dyDescent="0.3">
      <c r="B1988" t="str">
        <f>CSV!M1987</f>
        <v/>
      </c>
      <c r="C1988" t="str">
        <f>CSV!O1987</f>
        <v/>
      </c>
      <c r="D1988" s="6" t="e">
        <f>CSV!P1987</f>
        <v>#VALUE!</v>
      </c>
      <c r="F1988" t="str">
        <f>CSV!K1987</f>
        <v/>
      </c>
      <c r="G1988" t="str">
        <f>CSV!L1987</f>
        <v/>
      </c>
      <c r="H1988" t="str">
        <f>IFERROR(VLOOKUP(G1988,Sheet3!B:C,2,0),"")</f>
        <v/>
      </c>
      <c r="I1988">
        <v>8</v>
      </c>
      <c r="K1988" t="e">
        <f>VLOOKUP(G1988,Sheet3!B:E,4,0)</f>
        <v>#N/A</v>
      </c>
      <c r="O1988" s="9" t="e">
        <f t="shared" si="31"/>
        <v>#N/A</v>
      </c>
      <c r="P1988" s="10" t="e">
        <f>VLOOKUP(C1988,DE_PARA!H:I,2,0)</f>
        <v>#N/A</v>
      </c>
      <c r="Q1988" s="10" t="e">
        <f>VLOOKUP(F1988,'BASE CONTATOS'!C:D,2,0)</f>
        <v>#N/A</v>
      </c>
    </row>
    <row r="1989" spans="2:17" x14ac:dyDescent="0.3">
      <c r="B1989" t="str">
        <f>CSV!M1988</f>
        <v/>
      </c>
      <c r="C1989" t="str">
        <f>CSV!O1988</f>
        <v/>
      </c>
      <c r="D1989" s="6" t="e">
        <f>CSV!P1988</f>
        <v>#VALUE!</v>
      </c>
      <c r="F1989" t="str">
        <f>CSV!K1988</f>
        <v/>
      </c>
      <c r="G1989" t="str">
        <f>CSV!L1988</f>
        <v/>
      </c>
      <c r="H1989" t="str">
        <f>IFERROR(VLOOKUP(G1989,Sheet3!B:C,2,0),"")</f>
        <v/>
      </c>
      <c r="I1989">
        <v>9</v>
      </c>
      <c r="K1989" t="e">
        <f>VLOOKUP(G1989,Sheet3!B:E,4,0)</f>
        <v>#N/A</v>
      </c>
      <c r="O1989" s="9" t="e">
        <f t="shared" si="31"/>
        <v>#N/A</v>
      </c>
      <c r="P1989" s="10" t="e">
        <f>VLOOKUP(C1989,DE_PARA!H:I,2,0)</f>
        <v>#N/A</v>
      </c>
      <c r="Q1989" s="10" t="e">
        <f>VLOOKUP(F1989,'BASE CONTATOS'!C:D,2,0)</f>
        <v>#N/A</v>
      </c>
    </row>
    <row r="1990" spans="2:17" x14ac:dyDescent="0.3">
      <c r="B1990" t="str">
        <f>CSV!M1989</f>
        <v/>
      </c>
      <c r="C1990" t="str">
        <f>CSV!O1989</f>
        <v/>
      </c>
      <c r="D1990" s="6" t="e">
        <f>CSV!P1989</f>
        <v>#VALUE!</v>
      </c>
      <c r="F1990" t="str">
        <f>CSV!K1989</f>
        <v/>
      </c>
      <c r="G1990" t="str">
        <f>CSV!L1989</f>
        <v/>
      </c>
      <c r="H1990" t="str">
        <f>IFERROR(VLOOKUP(G1990,Sheet3!B:C,2,0),"")</f>
        <v/>
      </c>
      <c r="I1990">
        <v>10</v>
      </c>
      <c r="K1990" t="e">
        <f>VLOOKUP(G1990,Sheet3!B:E,4,0)</f>
        <v>#N/A</v>
      </c>
      <c r="O1990" s="9" t="e">
        <f t="shared" si="31"/>
        <v>#N/A</v>
      </c>
      <c r="P1990" s="10" t="e">
        <f>VLOOKUP(C1990,DE_PARA!H:I,2,0)</f>
        <v>#N/A</v>
      </c>
      <c r="Q1990" s="10" t="e">
        <f>VLOOKUP(F1990,'BASE CONTATOS'!C:D,2,0)</f>
        <v>#N/A</v>
      </c>
    </row>
    <row r="1991" spans="2:17" x14ac:dyDescent="0.3">
      <c r="B1991" t="str">
        <f>CSV!M1990</f>
        <v/>
      </c>
      <c r="C1991" t="str">
        <f>CSV!O1990</f>
        <v/>
      </c>
      <c r="D1991" s="6" t="e">
        <f>CSV!P1990</f>
        <v>#VALUE!</v>
      </c>
      <c r="F1991" t="str">
        <f>CSV!K1990</f>
        <v/>
      </c>
      <c r="G1991" t="str">
        <f>CSV!L1990</f>
        <v/>
      </c>
      <c r="H1991" t="str">
        <f>IFERROR(VLOOKUP(G1991,Sheet3!B:C,2,0),"")</f>
        <v/>
      </c>
      <c r="I1991">
        <v>9</v>
      </c>
      <c r="K1991" t="e">
        <f>VLOOKUP(G1991,Sheet3!B:E,4,0)</f>
        <v>#N/A</v>
      </c>
      <c r="O1991" s="9" t="e">
        <f t="shared" si="31"/>
        <v>#N/A</v>
      </c>
      <c r="P1991" s="10" t="e">
        <f>VLOOKUP(C1991,DE_PARA!H:I,2,0)</f>
        <v>#N/A</v>
      </c>
      <c r="Q1991" s="10" t="e">
        <f>VLOOKUP(F1991,'BASE CONTATOS'!C:D,2,0)</f>
        <v>#N/A</v>
      </c>
    </row>
    <row r="1992" spans="2:17" x14ac:dyDescent="0.3">
      <c r="B1992" t="str">
        <f>CSV!M1991</f>
        <v/>
      </c>
      <c r="C1992" t="str">
        <f>CSV!O1991</f>
        <v/>
      </c>
      <c r="D1992" s="6" t="e">
        <f>CSV!P1991</f>
        <v>#VALUE!</v>
      </c>
      <c r="F1992" t="str">
        <f>CSV!K1991</f>
        <v/>
      </c>
      <c r="G1992" t="str">
        <f>CSV!L1991</f>
        <v/>
      </c>
      <c r="H1992" t="str">
        <f>IFERROR(VLOOKUP(G1992,Sheet3!B:C,2,0),"")</f>
        <v/>
      </c>
      <c r="I1992">
        <v>10</v>
      </c>
      <c r="K1992" t="e">
        <f>VLOOKUP(G1992,Sheet3!B:E,4,0)</f>
        <v>#N/A</v>
      </c>
      <c r="O1992" s="9" t="e">
        <f t="shared" si="31"/>
        <v>#N/A</v>
      </c>
      <c r="P1992" s="10" t="e">
        <f>VLOOKUP(C1992,DE_PARA!H:I,2,0)</f>
        <v>#N/A</v>
      </c>
      <c r="Q1992" s="10" t="e">
        <f>VLOOKUP(F1992,'BASE CONTATOS'!C:D,2,0)</f>
        <v>#N/A</v>
      </c>
    </row>
    <row r="1993" spans="2:17" x14ac:dyDescent="0.3">
      <c r="B1993" t="str">
        <f>CSV!M1992</f>
        <v/>
      </c>
      <c r="C1993" t="str">
        <f>CSV!O1992</f>
        <v/>
      </c>
      <c r="D1993" s="6" t="e">
        <f>CSV!P1992</f>
        <v>#VALUE!</v>
      </c>
      <c r="F1993" t="str">
        <f>CSV!K1992</f>
        <v/>
      </c>
      <c r="G1993" t="str">
        <f>CSV!L1992</f>
        <v/>
      </c>
      <c r="H1993" t="str">
        <f>IFERROR(VLOOKUP(G1993,Sheet3!B:C,2,0),"")</f>
        <v/>
      </c>
      <c r="I1993">
        <v>1</v>
      </c>
      <c r="K1993" t="e">
        <f>VLOOKUP(G1993,Sheet3!B:E,4,0)</f>
        <v>#N/A</v>
      </c>
      <c r="O1993" s="9" t="e">
        <f t="shared" si="31"/>
        <v>#N/A</v>
      </c>
      <c r="P1993" s="10" t="e">
        <f>VLOOKUP(C1993,DE_PARA!H:I,2,0)</f>
        <v>#N/A</v>
      </c>
      <c r="Q1993" s="10" t="e">
        <f>VLOOKUP(F1993,'BASE CONTATOS'!C:D,2,0)</f>
        <v>#N/A</v>
      </c>
    </row>
    <row r="1994" spans="2:17" x14ac:dyDescent="0.3">
      <c r="B1994" t="str">
        <f>CSV!M1993</f>
        <v/>
      </c>
      <c r="C1994" t="str">
        <f>CSV!O1993</f>
        <v/>
      </c>
      <c r="D1994" s="6" t="e">
        <f>CSV!P1993</f>
        <v>#VALUE!</v>
      </c>
      <c r="F1994" t="str">
        <f>CSV!K1993</f>
        <v/>
      </c>
      <c r="G1994" t="str">
        <f>CSV!L1993</f>
        <v/>
      </c>
      <c r="H1994" t="str">
        <f>IFERROR(VLOOKUP(G1994,Sheet3!B:C,2,0),"")</f>
        <v/>
      </c>
      <c r="I1994">
        <v>8</v>
      </c>
      <c r="K1994" t="e">
        <f>VLOOKUP(G1994,Sheet3!B:E,4,0)</f>
        <v>#N/A</v>
      </c>
      <c r="O1994" s="9" t="e">
        <f t="shared" si="31"/>
        <v>#N/A</v>
      </c>
      <c r="P1994" s="10" t="e">
        <f>VLOOKUP(C1994,DE_PARA!H:I,2,0)</f>
        <v>#N/A</v>
      </c>
      <c r="Q1994" s="10" t="e">
        <f>VLOOKUP(F1994,'BASE CONTATOS'!C:D,2,0)</f>
        <v>#N/A</v>
      </c>
    </row>
    <row r="1995" spans="2:17" x14ac:dyDescent="0.3">
      <c r="B1995" t="str">
        <f>CSV!M1994</f>
        <v/>
      </c>
      <c r="C1995" t="str">
        <f>CSV!O1994</f>
        <v/>
      </c>
      <c r="D1995" s="6" t="e">
        <f>CSV!P1994</f>
        <v>#VALUE!</v>
      </c>
      <c r="F1995" t="str">
        <f>CSV!K1994</f>
        <v/>
      </c>
      <c r="G1995" t="str">
        <f>CSV!L1994</f>
        <v/>
      </c>
      <c r="H1995" t="str">
        <f>IFERROR(VLOOKUP(G1995,Sheet3!B:C,2,0),"")</f>
        <v/>
      </c>
      <c r="I1995">
        <v>4</v>
      </c>
      <c r="K1995" t="e">
        <f>VLOOKUP(G1995,Sheet3!B:E,4,0)</f>
        <v>#N/A</v>
      </c>
      <c r="O1995" s="9" t="e">
        <f t="shared" si="31"/>
        <v>#N/A</v>
      </c>
      <c r="P1995" s="10" t="e">
        <f>VLOOKUP(C1995,DE_PARA!H:I,2,0)</f>
        <v>#N/A</v>
      </c>
      <c r="Q1995" s="10" t="e">
        <f>VLOOKUP(F1995,'BASE CONTATOS'!C:D,2,0)</f>
        <v>#N/A</v>
      </c>
    </row>
    <row r="1996" spans="2:17" x14ac:dyDescent="0.3">
      <c r="B1996" t="str">
        <f>CSV!M1995</f>
        <v/>
      </c>
      <c r="C1996" t="str">
        <f>CSV!O1995</f>
        <v/>
      </c>
      <c r="D1996" s="6" t="e">
        <f>CSV!P1995</f>
        <v>#VALUE!</v>
      </c>
      <c r="F1996" t="str">
        <f>CSV!K1995</f>
        <v/>
      </c>
      <c r="G1996" t="str">
        <f>CSV!L1995</f>
        <v/>
      </c>
      <c r="H1996" t="str">
        <f>IFERROR(VLOOKUP(G1996,Sheet3!B:C,2,0),"")</f>
        <v/>
      </c>
      <c r="I1996">
        <v>1</v>
      </c>
      <c r="K1996" t="e">
        <f>VLOOKUP(G1996,Sheet3!B:E,4,0)</f>
        <v>#N/A</v>
      </c>
      <c r="O1996" s="9" t="e">
        <f t="shared" si="31"/>
        <v>#N/A</v>
      </c>
      <c r="P1996" s="10" t="e">
        <f>VLOOKUP(C1996,DE_PARA!H:I,2,0)</f>
        <v>#N/A</v>
      </c>
      <c r="Q1996" s="10" t="e">
        <f>VLOOKUP(F1996,'BASE CONTATOS'!C:D,2,0)</f>
        <v>#N/A</v>
      </c>
    </row>
    <row r="1997" spans="2:17" x14ac:dyDescent="0.3">
      <c r="B1997" t="str">
        <f>CSV!M1996</f>
        <v/>
      </c>
      <c r="C1997" t="str">
        <f>CSV!O1996</f>
        <v/>
      </c>
      <c r="D1997" s="6" t="e">
        <f>CSV!P1996</f>
        <v>#VALUE!</v>
      </c>
      <c r="F1997" t="str">
        <f>CSV!K1996</f>
        <v/>
      </c>
      <c r="G1997" t="str">
        <f>CSV!L1996</f>
        <v/>
      </c>
      <c r="H1997" t="str">
        <f>IFERROR(VLOOKUP(G1997,Sheet3!B:C,2,0),"")</f>
        <v/>
      </c>
      <c r="I1997">
        <v>5</v>
      </c>
      <c r="K1997" t="e">
        <f>VLOOKUP(G1997,Sheet3!B:E,4,0)</f>
        <v>#N/A</v>
      </c>
      <c r="O1997" s="9" t="e">
        <f t="shared" si="31"/>
        <v>#N/A</v>
      </c>
      <c r="P1997" s="10" t="e">
        <f>VLOOKUP(C1997,DE_PARA!H:I,2,0)</f>
        <v>#N/A</v>
      </c>
      <c r="Q1997" s="10" t="e">
        <f>VLOOKUP(F1997,'BASE CONTATOS'!C:D,2,0)</f>
        <v>#N/A</v>
      </c>
    </row>
    <row r="1998" spans="2:17" x14ac:dyDescent="0.3">
      <c r="B1998" t="str">
        <f>CSV!M1997</f>
        <v/>
      </c>
      <c r="C1998" t="str">
        <f>CSV!O1997</f>
        <v/>
      </c>
      <c r="D1998" s="6" t="e">
        <f>CSV!P1997</f>
        <v>#VALUE!</v>
      </c>
      <c r="F1998" t="str">
        <f>CSV!K1997</f>
        <v/>
      </c>
      <c r="G1998" t="str">
        <f>CSV!L1997</f>
        <v/>
      </c>
      <c r="H1998" t="str">
        <f>IFERROR(VLOOKUP(G1998,Sheet3!B:C,2,0),"")</f>
        <v/>
      </c>
      <c r="I1998">
        <v>3</v>
      </c>
      <c r="K1998" t="e">
        <f>VLOOKUP(G1998,Sheet3!B:E,4,0)</f>
        <v>#N/A</v>
      </c>
      <c r="O1998" s="9" t="e">
        <f t="shared" si="31"/>
        <v>#N/A</v>
      </c>
      <c r="P1998" s="10" t="e">
        <f>VLOOKUP(C1998,DE_PARA!H:I,2,0)</f>
        <v>#N/A</v>
      </c>
      <c r="Q1998" s="10" t="e">
        <f>VLOOKUP(F1998,'BASE CONTATOS'!C:D,2,0)</f>
        <v>#N/A</v>
      </c>
    </row>
    <row r="1999" spans="2:17" x14ac:dyDescent="0.3">
      <c r="B1999" t="str">
        <f>CSV!M1998</f>
        <v/>
      </c>
      <c r="C1999" t="str">
        <f>CSV!O1998</f>
        <v/>
      </c>
      <c r="D1999" s="6" t="e">
        <f>CSV!P1998</f>
        <v>#VALUE!</v>
      </c>
      <c r="F1999" t="str">
        <f>CSV!K1998</f>
        <v/>
      </c>
      <c r="G1999" t="str">
        <f>CSV!L1998</f>
        <v/>
      </c>
      <c r="H1999" t="str">
        <f>IFERROR(VLOOKUP(G1999,Sheet3!B:C,2,0),"")</f>
        <v/>
      </c>
      <c r="I1999">
        <v>9</v>
      </c>
      <c r="K1999" t="e">
        <f>VLOOKUP(G1999,Sheet3!B:E,4,0)</f>
        <v>#N/A</v>
      </c>
      <c r="O1999" s="9" t="e">
        <f t="shared" si="31"/>
        <v>#N/A</v>
      </c>
      <c r="P1999" s="10" t="e">
        <f>VLOOKUP(C1999,DE_PARA!H:I,2,0)</f>
        <v>#N/A</v>
      </c>
      <c r="Q1999" s="10" t="e">
        <f>VLOOKUP(F1999,'BASE CONTATOS'!C:D,2,0)</f>
        <v>#N/A</v>
      </c>
    </row>
    <row r="2000" spans="2:17" x14ac:dyDescent="0.3">
      <c r="B2000" t="str">
        <f>CSV!M1999</f>
        <v/>
      </c>
      <c r="C2000" t="str">
        <f>CSV!O1999</f>
        <v/>
      </c>
      <c r="D2000" s="6" t="e">
        <f>CSV!P1999</f>
        <v>#VALUE!</v>
      </c>
      <c r="F2000" t="str">
        <f>CSV!K1999</f>
        <v/>
      </c>
      <c r="G2000" t="str">
        <f>CSV!L1999</f>
        <v/>
      </c>
      <c r="H2000" t="str">
        <f>IFERROR(VLOOKUP(G2000,Sheet3!B:C,2,0),"")</f>
        <v/>
      </c>
      <c r="I2000">
        <v>7</v>
      </c>
      <c r="K2000" t="e">
        <f>VLOOKUP(G2000,Sheet3!B:E,4,0)</f>
        <v>#N/A</v>
      </c>
      <c r="O2000" s="9" t="e">
        <f t="shared" si="31"/>
        <v>#N/A</v>
      </c>
      <c r="P2000" s="10" t="e">
        <f>VLOOKUP(C2000,DE_PARA!H:I,2,0)</f>
        <v>#N/A</v>
      </c>
      <c r="Q2000" s="10" t="e">
        <f>VLOOKUP(F2000,'BASE CONTATOS'!C:D,2,0)</f>
        <v>#N/A</v>
      </c>
    </row>
    <row r="2001" spans="2:17" x14ac:dyDescent="0.3">
      <c r="B2001" t="str">
        <f>CSV!M2000</f>
        <v/>
      </c>
      <c r="C2001" t="str">
        <f>CSV!O2000</f>
        <v/>
      </c>
      <c r="D2001" s="6" t="e">
        <f>CSV!P2000</f>
        <v>#VALUE!</v>
      </c>
      <c r="F2001" t="str">
        <f>CSV!K2000</f>
        <v/>
      </c>
      <c r="G2001" t="str">
        <f>CSV!L2000</f>
        <v/>
      </c>
      <c r="H2001" t="str">
        <f>IFERROR(VLOOKUP(G2001,Sheet3!B:C,2,0),"")</f>
        <v/>
      </c>
      <c r="I2001">
        <v>3</v>
      </c>
      <c r="K2001" t="e">
        <f>VLOOKUP(G2001,Sheet3!B:E,4,0)</f>
        <v>#N/A</v>
      </c>
      <c r="O2001" s="9" t="e">
        <f t="shared" si="31"/>
        <v>#N/A</v>
      </c>
      <c r="P2001" s="10" t="e">
        <f>VLOOKUP(C2001,DE_PARA!H:I,2,0)</f>
        <v>#N/A</v>
      </c>
      <c r="Q2001" s="10" t="e">
        <f>VLOOKUP(F2001,'BASE CONTATOS'!C:D,2,0)</f>
        <v>#N/A</v>
      </c>
    </row>
    <row r="2002" spans="2:17" x14ac:dyDescent="0.3">
      <c r="B2002" t="str">
        <f>CSV!M2001</f>
        <v/>
      </c>
      <c r="C2002" t="str">
        <f>CSV!O2001</f>
        <v/>
      </c>
      <c r="D2002" s="6" t="e">
        <f>CSV!P2001</f>
        <v>#VALUE!</v>
      </c>
      <c r="F2002" t="str">
        <f>CSV!K2001</f>
        <v/>
      </c>
      <c r="G2002" t="str">
        <f>CSV!L2001</f>
        <v/>
      </c>
      <c r="H2002" t="str">
        <f>IFERROR(VLOOKUP(G2002,Sheet3!B:C,2,0),"")</f>
        <v/>
      </c>
      <c r="I2002">
        <v>5</v>
      </c>
      <c r="K2002" t="e">
        <f>VLOOKUP(G2002,Sheet3!B:E,4,0)</f>
        <v>#N/A</v>
      </c>
      <c r="O2002" s="9" t="e">
        <f t="shared" si="31"/>
        <v>#N/A</v>
      </c>
      <c r="P2002" s="10" t="e">
        <f>VLOOKUP(C2002,DE_PARA!H:I,2,0)</f>
        <v>#N/A</v>
      </c>
      <c r="Q2002" s="10" t="e">
        <f>VLOOKUP(F2002,'BASE CONTATOS'!C:D,2,0)</f>
        <v>#N/A</v>
      </c>
    </row>
    <row r="2003" spans="2:17" x14ac:dyDescent="0.3">
      <c r="B2003" t="str">
        <f>CSV!M2002</f>
        <v/>
      </c>
      <c r="C2003" t="str">
        <f>CSV!O2002</f>
        <v/>
      </c>
      <c r="D2003" s="6" t="e">
        <f>CSV!P2002</f>
        <v>#VALUE!</v>
      </c>
      <c r="F2003" t="str">
        <f>CSV!K2002</f>
        <v/>
      </c>
      <c r="G2003" t="str">
        <f>CSV!L2002</f>
        <v/>
      </c>
      <c r="H2003" t="str">
        <f>IFERROR(VLOOKUP(G2003,Sheet3!B:C,2,0),"")</f>
        <v/>
      </c>
      <c r="I2003">
        <v>10</v>
      </c>
      <c r="K2003" t="e">
        <f>VLOOKUP(G2003,Sheet3!B:E,4,0)</f>
        <v>#N/A</v>
      </c>
      <c r="O2003" s="9" t="e">
        <f t="shared" si="31"/>
        <v>#N/A</v>
      </c>
      <c r="P2003" s="10" t="e">
        <f>VLOOKUP(C2003,DE_PARA!H:I,2,0)</f>
        <v>#N/A</v>
      </c>
      <c r="Q2003" s="10" t="e">
        <f>VLOOKUP(F2003,'BASE CONTATOS'!C:D,2,0)</f>
        <v>#N/A</v>
      </c>
    </row>
    <row r="2004" spans="2:17" x14ac:dyDescent="0.3">
      <c r="B2004" t="str">
        <f>CSV!M2003</f>
        <v/>
      </c>
      <c r="C2004" t="str">
        <f>CSV!O2003</f>
        <v/>
      </c>
      <c r="D2004" s="6" t="e">
        <f>CSV!P2003</f>
        <v>#VALUE!</v>
      </c>
      <c r="F2004" t="str">
        <f>CSV!K2003</f>
        <v/>
      </c>
      <c r="G2004" t="str">
        <f>CSV!L2003</f>
        <v/>
      </c>
      <c r="H2004" t="str">
        <f>IFERROR(VLOOKUP(G2004,Sheet3!B:C,2,0),"")</f>
        <v/>
      </c>
      <c r="I2004">
        <v>7</v>
      </c>
      <c r="K2004" t="e">
        <f>VLOOKUP(G2004,Sheet3!B:E,4,0)</f>
        <v>#N/A</v>
      </c>
      <c r="O2004" s="9" t="e">
        <f t="shared" si="31"/>
        <v>#N/A</v>
      </c>
      <c r="P2004" s="10" t="e">
        <f>VLOOKUP(C2004,DE_PARA!H:I,2,0)</f>
        <v>#N/A</v>
      </c>
      <c r="Q2004" s="10" t="e">
        <f>VLOOKUP(F2004,'BASE CONTATOS'!C:D,2,0)</f>
        <v>#N/A</v>
      </c>
    </row>
    <row r="2005" spans="2:17" x14ac:dyDescent="0.3">
      <c r="B2005" t="str">
        <f>CSV!M2004</f>
        <v/>
      </c>
      <c r="C2005" t="str">
        <f>CSV!O2004</f>
        <v/>
      </c>
      <c r="D2005" s="6" t="e">
        <f>CSV!P2004</f>
        <v>#VALUE!</v>
      </c>
      <c r="F2005" t="str">
        <f>CSV!K2004</f>
        <v/>
      </c>
      <c r="G2005" t="str">
        <f>CSV!L2004</f>
        <v/>
      </c>
      <c r="H2005" t="str">
        <f>IFERROR(VLOOKUP(G2005,Sheet3!B:C,2,0),"")</f>
        <v/>
      </c>
      <c r="I2005">
        <v>6</v>
      </c>
      <c r="K2005" t="e">
        <f>VLOOKUP(G2005,Sheet3!B:E,4,0)</f>
        <v>#N/A</v>
      </c>
      <c r="O2005" s="9" t="e">
        <f t="shared" si="31"/>
        <v>#N/A</v>
      </c>
      <c r="P2005" s="10" t="e">
        <f>VLOOKUP(C2005,DE_PARA!H:I,2,0)</f>
        <v>#N/A</v>
      </c>
      <c r="Q2005" s="10" t="e">
        <f>VLOOKUP(F2005,'BASE CONTATOS'!C:D,2,0)</f>
        <v>#N/A</v>
      </c>
    </row>
    <row r="2006" spans="2:17" x14ac:dyDescent="0.3">
      <c r="B2006" t="str">
        <f>CSV!M2005</f>
        <v/>
      </c>
      <c r="C2006" t="str">
        <f>CSV!O2005</f>
        <v/>
      </c>
      <c r="D2006" s="6" t="e">
        <f>CSV!P2005</f>
        <v>#VALUE!</v>
      </c>
      <c r="F2006" t="str">
        <f>CSV!K2005</f>
        <v/>
      </c>
      <c r="G2006" t="str">
        <f>CSV!L2005</f>
        <v/>
      </c>
      <c r="H2006" t="str">
        <f>IFERROR(VLOOKUP(G2006,Sheet3!B:C,2,0),"")</f>
        <v/>
      </c>
      <c r="I2006">
        <v>3</v>
      </c>
      <c r="K2006" t="e">
        <f>VLOOKUP(G2006,Sheet3!B:E,4,0)</f>
        <v>#N/A</v>
      </c>
      <c r="O2006" s="9" t="e">
        <f t="shared" si="31"/>
        <v>#N/A</v>
      </c>
      <c r="P2006" s="10" t="e">
        <f>VLOOKUP(C2006,DE_PARA!H:I,2,0)</f>
        <v>#N/A</v>
      </c>
      <c r="Q2006" s="10" t="e">
        <f>VLOOKUP(F2006,'BASE CONTATOS'!C:D,2,0)</f>
        <v>#N/A</v>
      </c>
    </row>
    <row r="2007" spans="2:17" x14ac:dyDescent="0.3">
      <c r="B2007" t="str">
        <f>CSV!M2006</f>
        <v/>
      </c>
      <c r="C2007" t="str">
        <f>CSV!O2006</f>
        <v/>
      </c>
      <c r="D2007" s="6" t="e">
        <f>CSV!P2006</f>
        <v>#VALUE!</v>
      </c>
      <c r="F2007" t="str">
        <f>CSV!K2006</f>
        <v/>
      </c>
      <c r="G2007" t="str">
        <f>CSV!L2006</f>
        <v/>
      </c>
      <c r="H2007" t="str">
        <f>IFERROR(VLOOKUP(G2007,Sheet3!B:C,2,0),"")</f>
        <v/>
      </c>
      <c r="I2007">
        <v>4</v>
      </c>
      <c r="K2007" t="e">
        <f>VLOOKUP(G2007,Sheet3!B:E,4,0)</f>
        <v>#N/A</v>
      </c>
      <c r="O2007" s="9" t="e">
        <f t="shared" si="31"/>
        <v>#N/A</v>
      </c>
      <c r="P2007" s="10" t="e">
        <f>VLOOKUP(C2007,DE_PARA!H:I,2,0)</f>
        <v>#N/A</v>
      </c>
      <c r="Q2007" s="10" t="e">
        <f>VLOOKUP(F2007,'BASE CONTATOS'!C:D,2,0)</f>
        <v>#N/A</v>
      </c>
    </row>
    <row r="2008" spans="2:17" x14ac:dyDescent="0.3">
      <c r="B2008" t="str">
        <f>CSV!M2007</f>
        <v/>
      </c>
      <c r="C2008" t="str">
        <f>CSV!O2007</f>
        <v/>
      </c>
      <c r="D2008" s="6" t="e">
        <f>CSV!P2007</f>
        <v>#VALUE!</v>
      </c>
      <c r="F2008" t="str">
        <f>CSV!K2007</f>
        <v/>
      </c>
      <c r="G2008" t="str">
        <f>CSV!L2007</f>
        <v/>
      </c>
      <c r="H2008" t="str">
        <f>IFERROR(VLOOKUP(G2008,Sheet3!B:C,2,0),"")</f>
        <v/>
      </c>
      <c r="I2008">
        <v>4</v>
      </c>
      <c r="K2008" t="e">
        <f>VLOOKUP(G2008,Sheet3!B:E,4,0)</f>
        <v>#N/A</v>
      </c>
      <c r="O2008" s="9" t="e">
        <f t="shared" si="31"/>
        <v>#N/A</v>
      </c>
      <c r="P2008" s="10" t="e">
        <f>VLOOKUP(C2008,DE_PARA!H:I,2,0)</f>
        <v>#N/A</v>
      </c>
      <c r="Q2008" s="10" t="e">
        <f>VLOOKUP(F2008,'BASE CONTATOS'!C:D,2,0)</f>
        <v>#N/A</v>
      </c>
    </row>
    <row r="2009" spans="2:17" x14ac:dyDescent="0.3">
      <c r="B2009" t="str">
        <f>CSV!M2008</f>
        <v/>
      </c>
      <c r="C2009" t="str">
        <f>CSV!O2008</f>
        <v/>
      </c>
      <c r="D2009" s="6" t="e">
        <f>CSV!P2008</f>
        <v>#VALUE!</v>
      </c>
      <c r="F2009" t="str">
        <f>CSV!K2008</f>
        <v/>
      </c>
      <c r="G2009" t="str">
        <f>CSV!L2008</f>
        <v/>
      </c>
      <c r="H2009" t="str">
        <f>IFERROR(VLOOKUP(G2009,Sheet3!B:C,2,0),"")</f>
        <v/>
      </c>
      <c r="I2009">
        <v>7</v>
      </c>
      <c r="K2009" t="e">
        <f>VLOOKUP(G2009,Sheet3!B:E,4,0)</f>
        <v>#N/A</v>
      </c>
      <c r="O2009" s="9" t="e">
        <f t="shared" si="31"/>
        <v>#N/A</v>
      </c>
      <c r="P2009" s="10" t="e">
        <f>VLOOKUP(C2009,DE_PARA!H:I,2,0)</f>
        <v>#N/A</v>
      </c>
      <c r="Q2009" s="10" t="e">
        <f>VLOOKUP(F2009,'BASE CONTATOS'!C:D,2,0)</f>
        <v>#N/A</v>
      </c>
    </row>
    <row r="2010" spans="2:17" x14ac:dyDescent="0.3">
      <c r="B2010" t="str">
        <f>CSV!M2009</f>
        <v/>
      </c>
      <c r="C2010" t="str">
        <f>CSV!O2009</f>
        <v/>
      </c>
      <c r="D2010" s="6" t="e">
        <f>CSV!P2009</f>
        <v>#VALUE!</v>
      </c>
      <c r="F2010" t="str">
        <f>CSV!K2009</f>
        <v/>
      </c>
      <c r="G2010" t="str">
        <f>CSV!L2009</f>
        <v/>
      </c>
      <c r="H2010" t="str">
        <f>IFERROR(VLOOKUP(G2010,Sheet3!B:C,2,0),"")</f>
        <v/>
      </c>
      <c r="I2010">
        <v>8</v>
      </c>
      <c r="K2010" t="e">
        <f>VLOOKUP(G2010,Sheet3!B:E,4,0)</f>
        <v>#N/A</v>
      </c>
      <c r="O2010" s="9" t="e">
        <f t="shared" si="31"/>
        <v>#N/A</v>
      </c>
      <c r="P2010" s="10" t="e">
        <f>VLOOKUP(C2010,DE_PARA!H:I,2,0)</f>
        <v>#N/A</v>
      </c>
      <c r="Q2010" s="10" t="e">
        <f>VLOOKUP(F2010,'BASE CONTATOS'!C:D,2,0)</f>
        <v>#N/A</v>
      </c>
    </row>
    <row r="2011" spans="2:17" x14ac:dyDescent="0.3">
      <c r="B2011" t="str">
        <f>CSV!M2010</f>
        <v/>
      </c>
      <c r="C2011" t="str">
        <f>CSV!O2010</f>
        <v/>
      </c>
      <c r="D2011" s="6" t="e">
        <f>CSV!P2010</f>
        <v>#VALUE!</v>
      </c>
      <c r="F2011" t="str">
        <f>CSV!K2010</f>
        <v/>
      </c>
      <c r="G2011" t="str">
        <f>CSV!L2010</f>
        <v/>
      </c>
      <c r="H2011" t="str">
        <f>IFERROR(VLOOKUP(G2011,Sheet3!B:C,2,0),"")</f>
        <v/>
      </c>
      <c r="I2011">
        <v>5</v>
      </c>
      <c r="K2011" t="e">
        <f>VLOOKUP(G2011,Sheet3!B:E,4,0)</f>
        <v>#N/A</v>
      </c>
      <c r="O2011" s="9" t="e">
        <f t="shared" si="31"/>
        <v>#N/A</v>
      </c>
      <c r="P2011" s="10" t="e">
        <f>VLOOKUP(C2011,DE_PARA!H:I,2,0)</f>
        <v>#N/A</v>
      </c>
      <c r="Q2011" s="10" t="e">
        <f>VLOOKUP(F2011,'BASE CONTATOS'!C:D,2,0)</f>
        <v>#N/A</v>
      </c>
    </row>
    <row r="2012" spans="2:17" x14ac:dyDescent="0.3">
      <c r="B2012" t="str">
        <f>CSV!M2011</f>
        <v/>
      </c>
      <c r="C2012" t="str">
        <f>CSV!O2011</f>
        <v/>
      </c>
      <c r="D2012" s="6" t="e">
        <f>CSV!P2011</f>
        <v>#VALUE!</v>
      </c>
      <c r="F2012" t="str">
        <f>CSV!K2011</f>
        <v/>
      </c>
      <c r="G2012" t="str">
        <f>CSV!L2011</f>
        <v/>
      </c>
      <c r="H2012" t="str">
        <f>IFERROR(VLOOKUP(G2012,Sheet3!B:C,2,0),"")</f>
        <v/>
      </c>
      <c r="I2012">
        <v>6</v>
      </c>
      <c r="K2012" t="e">
        <f>VLOOKUP(G2012,Sheet3!B:E,4,0)</f>
        <v>#N/A</v>
      </c>
      <c r="O2012" s="9" t="e">
        <f t="shared" si="31"/>
        <v>#N/A</v>
      </c>
      <c r="P2012" s="10" t="e">
        <f>VLOOKUP(C2012,DE_PARA!H:I,2,0)</f>
        <v>#N/A</v>
      </c>
      <c r="Q2012" s="10" t="e">
        <f>VLOOKUP(F2012,'BASE CONTATOS'!C:D,2,0)</f>
        <v>#N/A</v>
      </c>
    </row>
    <row r="2013" spans="2:17" x14ac:dyDescent="0.3">
      <c r="B2013" t="str">
        <f>CSV!M2012</f>
        <v/>
      </c>
      <c r="C2013" t="str">
        <f>CSV!O2012</f>
        <v/>
      </c>
      <c r="D2013" s="6" t="e">
        <f>CSV!P2012</f>
        <v>#VALUE!</v>
      </c>
      <c r="F2013" t="str">
        <f>CSV!K2012</f>
        <v/>
      </c>
      <c r="G2013" t="str">
        <f>CSV!L2012</f>
        <v/>
      </c>
      <c r="H2013" t="str">
        <f>IFERROR(VLOOKUP(G2013,Sheet3!B:C,2,0),"")</f>
        <v/>
      </c>
      <c r="I2013">
        <v>1</v>
      </c>
      <c r="K2013" t="e">
        <f>VLOOKUP(G2013,Sheet3!B:E,4,0)</f>
        <v>#N/A</v>
      </c>
      <c r="O2013" s="9" t="e">
        <f t="shared" si="31"/>
        <v>#N/A</v>
      </c>
      <c r="P2013" s="10" t="e">
        <f>VLOOKUP(C2013,DE_PARA!H:I,2,0)</f>
        <v>#N/A</v>
      </c>
      <c r="Q2013" s="10" t="e">
        <f>VLOOKUP(F2013,'BASE CONTATOS'!C:D,2,0)</f>
        <v>#N/A</v>
      </c>
    </row>
    <row r="2014" spans="2:17" x14ac:dyDescent="0.3">
      <c r="B2014" t="str">
        <f>CSV!M2013</f>
        <v/>
      </c>
      <c r="C2014" t="str">
        <f>CSV!O2013</f>
        <v/>
      </c>
      <c r="D2014" s="6" t="e">
        <f>CSV!P2013</f>
        <v>#VALUE!</v>
      </c>
      <c r="F2014" t="str">
        <f>CSV!K2013</f>
        <v/>
      </c>
      <c r="G2014" t="str">
        <f>CSV!L2013</f>
        <v/>
      </c>
      <c r="H2014" t="str">
        <f>IFERROR(VLOOKUP(G2014,Sheet3!B:C,2,0),"")</f>
        <v/>
      </c>
      <c r="I2014">
        <v>3</v>
      </c>
      <c r="K2014" t="e">
        <f>VLOOKUP(G2014,Sheet3!B:E,4,0)</f>
        <v>#N/A</v>
      </c>
      <c r="O2014" s="9" t="e">
        <f t="shared" si="31"/>
        <v>#N/A</v>
      </c>
      <c r="P2014" s="10" t="e">
        <f>VLOOKUP(C2014,DE_PARA!H:I,2,0)</f>
        <v>#N/A</v>
      </c>
      <c r="Q2014" s="10" t="e">
        <f>VLOOKUP(F2014,'BASE CONTATOS'!C:D,2,0)</f>
        <v>#N/A</v>
      </c>
    </row>
    <row r="2015" spans="2:17" x14ac:dyDescent="0.3">
      <c r="B2015" t="str">
        <f>CSV!M2014</f>
        <v/>
      </c>
      <c r="C2015" t="str">
        <f>CSV!O2014</f>
        <v/>
      </c>
      <c r="D2015" s="6" t="e">
        <f>CSV!P2014</f>
        <v>#VALUE!</v>
      </c>
      <c r="F2015" t="str">
        <f>CSV!K2014</f>
        <v/>
      </c>
      <c r="G2015" t="str">
        <f>CSV!L2014</f>
        <v/>
      </c>
      <c r="H2015" t="str">
        <f>IFERROR(VLOOKUP(G2015,Sheet3!B:C,2,0),"")</f>
        <v/>
      </c>
      <c r="I2015">
        <v>6</v>
      </c>
      <c r="K2015" t="e">
        <f>VLOOKUP(G2015,Sheet3!B:E,4,0)</f>
        <v>#N/A</v>
      </c>
      <c r="O2015" s="9" t="e">
        <f t="shared" si="31"/>
        <v>#N/A</v>
      </c>
      <c r="P2015" s="10" t="e">
        <f>VLOOKUP(C2015,DE_PARA!H:I,2,0)</f>
        <v>#N/A</v>
      </c>
      <c r="Q2015" s="10" t="e">
        <f>VLOOKUP(F2015,'BASE CONTATOS'!C:D,2,0)</f>
        <v>#N/A</v>
      </c>
    </row>
    <row r="2016" spans="2:17" x14ac:dyDescent="0.3">
      <c r="B2016" t="str">
        <f>CSV!M2015</f>
        <v/>
      </c>
      <c r="C2016" t="str">
        <f>CSV!O2015</f>
        <v/>
      </c>
      <c r="D2016" s="6" t="e">
        <f>CSV!P2015</f>
        <v>#VALUE!</v>
      </c>
      <c r="F2016" t="str">
        <f>CSV!K2015</f>
        <v/>
      </c>
      <c r="G2016" t="str">
        <f>CSV!L2015</f>
        <v/>
      </c>
      <c r="H2016" t="str">
        <f>IFERROR(VLOOKUP(G2016,Sheet3!B:C,2,0),"")</f>
        <v/>
      </c>
      <c r="I2016">
        <v>8</v>
      </c>
      <c r="K2016" t="e">
        <f>VLOOKUP(G2016,Sheet3!B:E,4,0)</f>
        <v>#N/A</v>
      </c>
      <c r="O2016" s="9" t="e">
        <f t="shared" si="31"/>
        <v>#N/A</v>
      </c>
      <c r="P2016" s="10" t="e">
        <f>VLOOKUP(C2016,DE_PARA!H:I,2,0)</f>
        <v>#N/A</v>
      </c>
      <c r="Q2016" s="10" t="e">
        <f>VLOOKUP(F2016,'BASE CONTATOS'!C:D,2,0)</f>
        <v>#N/A</v>
      </c>
    </row>
    <row r="2017" spans="2:17" x14ac:dyDescent="0.3">
      <c r="B2017" t="str">
        <f>CSV!M2016</f>
        <v/>
      </c>
      <c r="C2017" t="str">
        <f>CSV!O2016</f>
        <v/>
      </c>
      <c r="D2017" s="6" t="e">
        <f>CSV!P2016</f>
        <v>#VALUE!</v>
      </c>
      <c r="F2017" t="str">
        <f>CSV!K2016</f>
        <v/>
      </c>
      <c r="G2017" t="str">
        <f>CSV!L2016</f>
        <v/>
      </c>
      <c r="H2017" t="str">
        <f>IFERROR(VLOOKUP(G2017,Sheet3!B:C,2,0),"")</f>
        <v/>
      </c>
      <c r="I2017">
        <v>8</v>
      </c>
      <c r="K2017" t="e">
        <f>VLOOKUP(G2017,Sheet3!B:E,4,0)</f>
        <v>#N/A</v>
      </c>
      <c r="O2017" s="9" t="e">
        <f t="shared" si="31"/>
        <v>#N/A</v>
      </c>
      <c r="P2017" s="10" t="e">
        <f>VLOOKUP(C2017,DE_PARA!H:I,2,0)</f>
        <v>#N/A</v>
      </c>
      <c r="Q2017" s="10" t="e">
        <f>VLOOKUP(F2017,'BASE CONTATOS'!C:D,2,0)</f>
        <v>#N/A</v>
      </c>
    </row>
    <row r="2018" spans="2:17" x14ac:dyDescent="0.3">
      <c r="B2018" t="str">
        <f>CSV!M2017</f>
        <v/>
      </c>
      <c r="C2018" t="str">
        <f>CSV!O2017</f>
        <v/>
      </c>
      <c r="D2018" s="6" t="e">
        <f>CSV!P2017</f>
        <v>#VALUE!</v>
      </c>
      <c r="F2018" t="str">
        <f>CSV!K2017</f>
        <v/>
      </c>
      <c r="G2018" t="str">
        <f>CSV!L2017</f>
        <v/>
      </c>
      <c r="H2018" t="str">
        <f>IFERROR(VLOOKUP(G2018,Sheet3!B:C,2,0),"")</f>
        <v/>
      </c>
      <c r="I2018">
        <v>3</v>
      </c>
      <c r="K2018" t="e">
        <f>VLOOKUP(G2018,Sheet3!B:E,4,0)</f>
        <v>#N/A</v>
      </c>
      <c r="O2018" s="9" t="e">
        <f t="shared" si="31"/>
        <v>#N/A</v>
      </c>
      <c r="P2018" s="10" t="e">
        <f>VLOOKUP(C2018,DE_PARA!H:I,2,0)</f>
        <v>#N/A</v>
      </c>
      <c r="Q2018" s="10" t="e">
        <f>VLOOKUP(F2018,'BASE CONTATOS'!C:D,2,0)</f>
        <v>#N/A</v>
      </c>
    </row>
    <row r="2019" spans="2:17" x14ac:dyDescent="0.3">
      <c r="B2019" t="str">
        <f>CSV!M2018</f>
        <v/>
      </c>
      <c r="C2019" t="str">
        <f>CSV!O2018</f>
        <v/>
      </c>
      <c r="D2019" s="6" t="e">
        <f>CSV!P2018</f>
        <v>#VALUE!</v>
      </c>
      <c r="F2019" t="str">
        <f>CSV!K2018</f>
        <v/>
      </c>
      <c r="G2019" t="str">
        <f>CSV!L2018</f>
        <v/>
      </c>
      <c r="H2019" t="str">
        <f>IFERROR(VLOOKUP(G2019,Sheet3!B:C,2,0),"")</f>
        <v/>
      </c>
      <c r="I2019">
        <v>2</v>
      </c>
      <c r="K2019" t="e">
        <f>VLOOKUP(G2019,Sheet3!B:E,4,0)</f>
        <v>#N/A</v>
      </c>
      <c r="O2019" s="9" t="e">
        <f t="shared" si="31"/>
        <v>#N/A</v>
      </c>
      <c r="P2019" s="10" t="e">
        <f>VLOOKUP(C2019,DE_PARA!H:I,2,0)</f>
        <v>#N/A</v>
      </c>
      <c r="Q2019" s="10" t="e">
        <f>VLOOKUP(F2019,'BASE CONTATOS'!C:D,2,0)</f>
        <v>#N/A</v>
      </c>
    </row>
    <row r="2020" spans="2:17" x14ac:dyDescent="0.3">
      <c r="B2020" t="str">
        <f>CSV!M2019</f>
        <v/>
      </c>
      <c r="C2020" t="str">
        <f>CSV!O2019</f>
        <v/>
      </c>
      <c r="D2020" s="6" t="e">
        <f>CSV!P2019</f>
        <v>#VALUE!</v>
      </c>
      <c r="F2020" t="str">
        <f>CSV!K2019</f>
        <v/>
      </c>
      <c r="G2020" t="str">
        <f>CSV!L2019</f>
        <v/>
      </c>
      <c r="H2020" t="str">
        <f>IFERROR(VLOOKUP(G2020,Sheet3!B:C,2,0),"")</f>
        <v/>
      </c>
      <c r="I2020">
        <v>3</v>
      </c>
      <c r="K2020" t="e">
        <f>VLOOKUP(G2020,Sheet3!B:E,4,0)</f>
        <v>#N/A</v>
      </c>
      <c r="O2020" s="9" t="e">
        <f t="shared" si="31"/>
        <v>#N/A</v>
      </c>
      <c r="P2020" s="10" t="e">
        <f>VLOOKUP(C2020,DE_PARA!H:I,2,0)</f>
        <v>#N/A</v>
      </c>
      <c r="Q2020" s="10" t="e">
        <f>VLOOKUP(F2020,'BASE CONTATOS'!C:D,2,0)</f>
        <v>#N/A</v>
      </c>
    </row>
    <row r="2021" spans="2:17" x14ac:dyDescent="0.3">
      <c r="B2021" t="str">
        <f>CSV!M2020</f>
        <v/>
      </c>
      <c r="C2021" t="str">
        <f>CSV!O2020</f>
        <v/>
      </c>
      <c r="D2021" s="6" t="e">
        <f>CSV!P2020</f>
        <v>#VALUE!</v>
      </c>
      <c r="F2021" t="str">
        <f>CSV!K2020</f>
        <v/>
      </c>
      <c r="G2021" t="str">
        <f>CSV!L2020</f>
        <v/>
      </c>
      <c r="H2021" t="str">
        <f>IFERROR(VLOOKUP(G2021,Sheet3!B:C,2,0),"")</f>
        <v/>
      </c>
      <c r="I2021">
        <v>4</v>
      </c>
      <c r="K2021" t="e">
        <f>VLOOKUP(G2021,Sheet3!B:E,4,0)</f>
        <v>#N/A</v>
      </c>
      <c r="O2021" s="9" t="e">
        <f t="shared" si="31"/>
        <v>#N/A</v>
      </c>
      <c r="P2021" s="10" t="e">
        <f>VLOOKUP(C2021,DE_PARA!H:I,2,0)</f>
        <v>#N/A</v>
      </c>
      <c r="Q2021" s="10" t="e">
        <f>VLOOKUP(F2021,'BASE CONTATOS'!C:D,2,0)</f>
        <v>#N/A</v>
      </c>
    </row>
    <row r="2022" spans="2:17" x14ac:dyDescent="0.3">
      <c r="B2022" t="str">
        <f>CSV!M2021</f>
        <v/>
      </c>
      <c r="C2022" t="str">
        <f>CSV!O2021</f>
        <v/>
      </c>
      <c r="D2022" s="6" t="e">
        <f>CSV!P2021</f>
        <v>#VALUE!</v>
      </c>
      <c r="F2022" t="str">
        <f>CSV!K2021</f>
        <v/>
      </c>
      <c r="G2022" t="str">
        <f>CSV!L2021</f>
        <v/>
      </c>
      <c r="H2022" t="str">
        <f>IFERROR(VLOOKUP(G2022,Sheet3!B:C,2,0),"")</f>
        <v/>
      </c>
      <c r="I2022">
        <v>2</v>
      </c>
      <c r="K2022" t="e">
        <f>VLOOKUP(G2022,Sheet3!B:E,4,0)</f>
        <v>#N/A</v>
      </c>
      <c r="O2022" s="9" t="e">
        <f t="shared" si="31"/>
        <v>#N/A</v>
      </c>
      <c r="P2022" s="10" t="e">
        <f>VLOOKUP(C2022,DE_PARA!H:I,2,0)</f>
        <v>#N/A</v>
      </c>
      <c r="Q2022" s="10" t="e">
        <f>VLOOKUP(F2022,'BASE CONTATOS'!C:D,2,0)</f>
        <v>#N/A</v>
      </c>
    </row>
    <row r="2023" spans="2:17" x14ac:dyDescent="0.3">
      <c r="B2023" t="str">
        <f>CSV!M2022</f>
        <v/>
      </c>
      <c r="C2023" t="str">
        <f>CSV!O2022</f>
        <v/>
      </c>
      <c r="D2023" s="6" t="e">
        <f>CSV!P2022</f>
        <v>#VALUE!</v>
      </c>
      <c r="F2023" t="str">
        <f>CSV!K2022</f>
        <v/>
      </c>
      <c r="G2023" t="str">
        <f>CSV!L2022</f>
        <v/>
      </c>
      <c r="H2023" t="str">
        <f>IFERROR(VLOOKUP(G2023,Sheet3!B:C,2,0),"")</f>
        <v/>
      </c>
      <c r="I2023">
        <v>6</v>
      </c>
      <c r="K2023" t="e">
        <f>VLOOKUP(G2023,Sheet3!B:E,4,0)</f>
        <v>#N/A</v>
      </c>
      <c r="O2023" s="9" t="e">
        <f t="shared" si="31"/>
        <v>#N/A</v>
      </c>
      <c r="P2023" s="10" t="e">
        <f>VLOOKUP(C2023,DE_PARA!H:I,2,0)</f>
        <v>#N/A</v>
      </c>
      <c r="Q2023" s="10" t="e">
        <f>VLOOKUP(F2023,'BASE CONTATOS'!C:D,2,0)</f>
        <v>#N/A</v>
      </c>
    </row>
    <row r="2024" spans="2:17" x14ac:dyDescent="0.3">
      <c r="B2024" t="str">
        <f>CSV!M2023</f>
        <v/>
      </c>
      <c r="C2024" t="str">
        <f>CSV!O2023</f>
        <v/>
      </c>
      <c r="D2024" s="6" t="e">
        <f>CSV!P2023</f>
        <v>#VALUE!</v>
      </c>
      <c r="F2024" t="str">
        <f>CSV!K2023</f>
        <v/>
      </c>
      <c r="G2024" t="str">
        <f>CSV!L2023</f>
        <v/>
      </c>
      <c r="H2024" t="str">
        <f>IFERROR(VLOOKUP(G2024,Sheet3!B:C,2,0),"")</f>
        <v/>
      </c>
      <c r="I2024">
        <v>9</v>
      </c>
      <c r="K2024" t="e">
        <f>VLOOKUP(G2024,Sheet3!B:E,4,0)</f>
        <v>#N/A</v>
      </c>
      <c r="O2024" s="9" t="e">
        <f t="shared" si="31"/>
        <v>#N/A</v>
      </c>
      <c r="P2024" s="10" t="e">
        <f>VLOOKUP(C2024,DE_PARA!H:I,2,0)</f>
        <v>#N/A</v>
      </c>
      <c r="Q2024" s="10" t="e">
        <f>VLOOKUP(F2024,'BASE CONTATOS'!C:D,2,0)</f>
        <v>#N/A</v>
      </c>
    </row>
    <row r="2025" spans="2:17" x14ac:dyDescent="0.3">
      <c r="B2025" t="str">
        <f>CSV!M2024</f>
        <v/>
      </c>
      <c r="C2025" t="str">
        <f>CSV!O2024</f>
        <v/>
      </c>
      <c r="D2025" s="6" t="e">
        <f>CSV!P2024</f>
        <v>#VALUE!</v>
      </c>
      <c r="F2025" t="str">
        <f>CSV!K2024</f>
        <v/>
      </c>
      <c r="G2025" t="str">
        <f>CSV!L2024</f>
        <v/>
      </c>
      <c r="H2025" t="str">
        <f>IFERROR(VLOOKUP(G2025,Sheet3!B:C,2,0),"")</f>
        <v/>
      </c>
      <c r="I2025">
        <v>1</v>
      </c>
      <c r="K2025" t="e">
        <f>VLOOKUP(G2025,Sheet3!B:E,4,0)</f>
        <v>#N/A</v>
      </c>
      <c r="O2025" s="9" t="e">
        <f t="shared" si="31"/>
        <v>#N/A</v>
      </c>
      <c r="P2025" s="10" t="e">
        <f>VLOOKUP(C2025,DE_PARA!H:I,2,0)</f>
        <v>#N/A</v>
      </c>
      <c r="Q2025" s="10" t="e">
        <f>VLOOKUP(F2025,'BASE CONTATOS'!C:D,2,0)</f>
        <v>#N/A</v>
      </c>
    </row>
    <row r="2026" spans="2:17" x14ac:dyDescent="0.3">
      <c r="B2026" t="str">
        <f>CSV!M2025</f>
        <v/>
      </c>
      <c r="C2026" t="str">
        <f>CSV!O2025</f>
        <v/>
      </c>
      <c r="D2026" s="6" t="e">
        <f>CSV!P2025</f>
        <v>#VALUE!</v>
      </c>
      <c r="F2026" t="str">
        <f>CSV!K2025</f>
        <v/>
      </c>
      <c r="G2026" t="str">
        <f>CSV!L2025</f>
        <v/>
      </c>
      <c r="H2026" t="str">
        <f>IFERROR(VLOOKUP(G2026,Sheet3!B:C,2,0),"")</f>
        <v/>
      </c>
      <c r="I2026">
        <v>7</v>
      </c>
      <c r="K2026" t="e">
        <f>VLOOKUP(G2026,Sheet3!B:E,4,0)</f>
        <v>#N/A</v>
      </c>
      <c r="O2026" s="9" t="e">
        <f t="shared" si="31"/>
        <v>#N/A</v>
      </c>
      <c r="P2026" s="10" t="e">
        <f>VLOOKUP(C2026,DE_PARA!H:I,2,0)</f>
        <v>#N/A</v>
      </c>
      <c r="Q2026" s="10" t="e">
        <f>VLOOKUP(F2026,'BASE CONTATOS'!C:D,2,0)</f>
        <v>#N/A</v>
      </c>
    </row>
    <row r="2027" spans="2:17" x14ac:dyDescent="0.3">
      <c r="B2027" t="str">
        <f>CSV!M2026</f>
        <v/>
      </c>
      <c r="C2027" t="str">
        <f>CSV!O2026</f>
        <v/>
      </c>
      <c r="D2027" s="6" t="e">
        <f>CSV!P2026</f>
        <v>#VALUE!</v>
      </c>
      <c r="F2027" t="str">
        <f>CSV!K2026</f>
        <v/>
      </c>
      <c r="G2027" t="str">
        <f>CSV!L2026</f>
        <v/>
      </c>
      <c r="H2027" t="str">
        <f>IFERROR(VLOOKUP(G2027,Sheet3!B:C,2,0),"")</f>
        <v/>
      </c>
      <c r="I2027">
        <v>3</v>
      </c>
      <c r="K2027" t="e">
        <f>VLOOKUP(G2027,Sheet3!B:E,4,0)</f>
        <v>#N/A</v>
      </c>
      <c r="O2027" s="9" t="e">
        <f t="shared" si="31"/>
        <v>#N/A</v>
      </c>
      <c r="P2027" s="10" t="e">
        <f>VLOOKUP(C2027,DE_PARA!H:I,2,0)</f>
        <v>#N/A</v>
      </c>
      <c r="Q2027" s="10" t="e">
        <f>VLOOKUP(F2027,'BASE CONTATOS'!C:D,2,0)</f>
        <v>#N/A</v>
      </c>
    </row>
    <row r="2028" spans="2:17" x14ac:dyDescent="0.3">
      <c r="B2028" t="str">
        <f>CSV!M2027</f>
        <v/>
      </c>
      <c r="C2028" t="str">
        <f>CSV!O2027</f>
        <v/>
      </c>
      <c r="D2028" s="6" t="e">
        <f>CSV!P2027</f>
        <v>#VALUE!</v>
      </c>
      <c r="F2028" t="str">
        <f>CSV!K2027</f>
        <v/>
      </c>
      <c r="G2028" t="str">
        <f>CSV!L2027</f>
        <v/>
      </c>
      <c r="H2028" t="str">
        <f>IFERROR(VLOOKUP(G2028,Sheet3!B:C,2,0),"")</f>
        <v/>
      </c>
      <c r="I2028">
        <v>5</v>
      </c>
      <c r="K2028" t="e">
        <f>VLOOKUP(G2028,Sheet3!B:E,4,0)</f>
        <v>#N/A</v>
      </c>
      <c r="O2028" s="9" t="e">
        <f t="shared" si="31"/>
        <v>#N/A</v>
      </c>
      <c r="P2028" s="10" t="e">
        <f>VLOOKUP(C2028,DE_PARA!H:I,2,0)</f>
        <v>#N/A</v>
      </c>
      <c r="Q2028" s="10" t="e">
        <f>VLOOKUP(F2028,'BASE CONTATOS'!C:D,2,0)</f>
        <v>#N/A</v>
      </c>
    </row>
    <row r="2029" spans="2:17" x14ac:dyDescent="0.3">
      <c r="B2029" t="str">
        <f>CSV!M2028</f>
        <v/>
      </c>
      <c r="C2029" t="str">
        <f>CSV!O2028</f>
        <v/>
      </c>
      <c r="D2029" s="6" t="e">
        <f>CSV!P2028</f>
        <v>#VALUE!</v>
      </c>
      <c r="F2029" t="str">
        <f>CSV!K2028</f>
        <v/>
      </c>
      <c r="G2029" t="str">
        <f>CSV!L2028</f>
        <v/>
      </c>
      <c r="H2029" t="str">
        <f>IFERROR(VLOOKUP(G2029,Sheet3!B:C,2,0),"")</f>
        <v/>
      </c>
      <c r="I2029">
        <v>4</v>
      </c>
      <c r="K2029" t="e">
        <f>VLOOKUP(G2029,Sheet3!B:E,4,0)</f>
        <v>#N/A</v>
      </c>
      <c r="O2029" s="9" t="e">
        <f t="shared" si="31"/>
        <v>#N/A</v>
      </c>
      <c r="P2029" s="10" t="e">
        <f>VLOOKUP(C2029,DE_PARA!H:I,2,0)</f>
        <v>#N/A</v>
      </c>
      <c r="Q2029" s="10" t="e">
        <f>VLOOKUP(F2029,'BASE CONTATOS'!C:D,2,0)</f>
        <v>#N/A</v>
      </c>
    </row>
    <row r="2030" spans="2:17" x14ac:dyDescent="0.3">
      <c r="B2030" t="str">
        <f>CSV!M2029</f>
        <v/>
      </c>
      <c r="C2030" t="str">
        <f>CSV!O2029</f>
        <v/>
      </c>
      <c r="D2030" s="6" t="e">
        <f>CSV!P2029</f>
        <v>#VALUE!</v>
      </c>
      <c r="F2030" t="str">
        <f>CSV!K2029</f>
        <v/>
      </c>
      <c r="G2030" t="str">
        <f>CSV!L2029</f>
        <v/>
      </c>
      <c r="H2030" t="str">
        <f>IFERROR(VLOOKUP(G2030,Sheet3!B:C,2,0),"")</f>
        <v/>
      </c>
      <c r="I2030">
        <v>8</v>
      </c>
      <c r="K2030" t="e">
        <f>VLOOKUP(G2030,Sheet3!B:E,4,0)</f>
        <v>#N/A</v>
      </c>
      <c r="O2030" s="9" t="e">
        <f t="shared" si="31"/>
        <v>#N/A</v>
      </c>
      <c r="P2030" s="10" t="e">
        <f>VLOOKUP(C2030,DE_PARA!H:I,2,0)</f>
        <v>#N/A</v>
      </c>
      <c r="Q2030" s="10" t="e">
        <f>VLOOKUP(F2030,'BASE CONTATOS'!C:D,2,0)</f>
        <v>#N/A</v>
      </c>
    </row>
    <row r="2031" spans="2:17" x14ac:dyDescent="0.3">
      <c r="B2031" t="str">
        <f>CSV!M2030</f>
        <v/>
      </c>
      <c r="C2031" t="str">
        <f>CSV!O2030</f>
        <v/>
      </c>
      <c r="D2031" s="6" t="e">
        <f>CSV!P2030</f>
        <v>#VALUE!</v>
      </c>
      <c r="F2031" t="str">
        <f>CSV!K2030</f>
        <v/>
      </c>
      <c r="G2031" t="str">
        <f>CSV!L2030</f>
        <v/>
      </c>
      <c r="H2031" t="str">
        <f>IFERROR(VLOOKUP(G2031,Sheet3!B:C,2,0),"")</f>
        <v/>
      </c>
      <c r="I2031">
        <v>5</v>
      </c>
      <c r="K2031" t="e">
        <f>VLOOKUP(G2031,Sheet3!B:E,4,0)</f>
        <v>#N/A</v>
      </c>
      <c r="O2031" s="9" t="e">
        <f t="shared" si="31"/>
        <v>#N/A</v>
      </c>
      <c r="P2031" s="10" t="e">
        <f>VLOOKUP(C2031,DE_PARA!H:I,2,0)</f>
        <v>#N/A</v>
      </c>
      <c r="Q2031" s="10" t="e">
        <f>VLOOKUP(F2031,'BASE CONTATOS'!C:D,2,0)</f>
        <v>#N/A</v>
      </c>
    </row>
    <row r="2032" spans="2:17" x14ac:dyDescent="0.3">
      <c r="B2032" t="str">
        <f>CSV!M2031</f>
        <v/>
      </c>
      <c r="C2032" t="str">
        <f>CSV!O2031</f>
        <v/>
      </c>
      <c r="D2032" s="6" t="e">
        <f>CSV!P2031</f>
        <v>#VALUE!</v>
      </c>
      <c r="F2032" t="str">
        <f>CSV!K2031</f>
        <v/>
      </c>
      <c r="G2032" t="str">
        <f>CSV!L2031</f>
        <v/>
      </c>
      <c r="H2032" t="str">
        <f>IFERROR(VLOOKUP(G2032,Sheet3!B:C,2,0),"")</f>
        <v/>
      </c>
      <c r="I2032">
        <v>9</v>
      </c>
      <c r="K2032" t="e">
        <f>VLOOKUP(G2032,Sheet3!B:E,4,0)</f>
        <v>#N/A</v>
      </c>
      <c r="O2032" s="9" t="e">
        <f t="shared" si="31"/>
        <v>#N/A</v>
      </c>
      <c r="P2032" s="10" t="e">
        <f>VLOOKUP(C2032,DE_PARA!H:I,2,0)</f>
        <v>#N/A</v>
      </c>
      <c r="Q2032" s="10" t="e">
        <f>VLOOKUP(F2032,'BASE CONTATOS'!C:D,2,0)</f>
        <v>#N/A</v>
      </c>
    </row>
    <row r="2033" spans="2:17" x14ac:dyDescent="0.3">
      <c r="B2033" t="str">
        <f>CSV!M2032</f>
        <v/>
      </c>
      <c r="C2033" t="str">
        <f>CSV!O2032</f>
        <v/>
      </c>
      <c r="D2033" s="6" t="e">
        <f>CSV!P2032</f>
        <v>#VALUE!</v>
      </c>
      <c r="F2033" t="str">
        <f>CSV!K2032</f>
        <v/>
      </c>
      <c r="G2033" t="str">
        <f>CSV!L2032</f>
        <v/>
      </c>
      <c r="H2033" t="str">
        <f>IFERROR(VLOOKUP(G2033,Sheet3!B:C,2,0),"")</f>
        <v/>
      </c>
      <c r="I2033">
        <v>3</v>
      </c>
      <c r="K2033" t="e">
        <f>VLOOKUP(G2033,Sheet3!B:E,4,0)</f>
        <v>#N/A</v>
      </c>
      <c r="O2033" s="9" t="e">
        <f t="shared" si="31"/>
        <v>#N/A</v>
      </c>
      <c r="P2033" s="10" t="e">
        <f>VLOOKUP(C2033,DE_PARA!H:I,2,0)</f>
        <v>#N/A</v>
      </c>
      <c r="Q2033" s="10" t="e">
        <f>VLOOKUP(F2033,'BASE CONTATOS'!C:D,2,0)</f>
        <v>#N/A</v>
      </c>
    </row>
    <row r="2034" spans="2:17" x14ac:dyDescent="0.3">
      <c r="B2034" t="str">
        <f>CSV!M2033</f>
        <v/>
      </c>
      <c r="C2034" t="str">
        <f>CSV!O2033</f>
        <v/>
      </c>
      <c r="D2034" s="6" t="e">
        <f>CSV!P2033</f>
        <v>#VALUE!</v>
      </c>
      <c r="F2034" t="str">
        <f>CSV!K2033</f>
        <v/>
      </c>
      <c r="G2034" t="str">
        <f>CSV!L2033</f>
        <v/>
      </c>
      <c r="H2034" t="str">
        <f>IFERROR(VLOOKUP(G2034,Sheet3!B:C,2,0),"")</f>
        <v/>
      </c>
      <c r="I2034">
        <v>6</v>
      </c>
      <c r="K2034" t="e">
        <f>VLOOKUP(G2034,Sheet3!B:E,4,0)</f>
        <v>#N/A</v>
      </c>
      <c r="O2034" s="9" t="e">
        <f t="shared" si="31"/>
        <v>#N/A</v>
      </c>
      <c r="P2034" s="10" t="e">
        <f>VLOOKUP(C2034,DE_PARA!H:I,2,0)</f>
        <v>#N/A</v>
      </c>
      <c r="Q2034" s="10" t="e">
        <f>VLOOKUP(F2034,'BASE CONTATOS'!C:D,2,0)</f>
        <v>#N/A</v>
      </c>
    </row>
    <row r="2035" spans="2:17" x14ac:dyDescent="0.3">
      <c r="B2035" t="str">
        <f>CSV!M2034</f>
        <v/>
      </c>
      <c r="C2035" t="str">
        <f>CSV!O2034</f>
        <v/>
      </c>
      <c r="D2035" s="6" t="e">
        <f>CSV!P2034</f>
        <v>#VALUE!</v>
      </c>
      <c r="F2035" t="str">
        <f>CSV!K2034</f>
        <v/>
      </c>
      <c r="G2035" t="str">
        <f>CSV!L2034</f>
        <v/>
      </c>
      <c r="H2035" t="str">
        <f>IFERROR(VLOOKUP(G2035,Sheet3!B:C,2,0),"")</f>
        <v/>
      </c>
      <c r="I2035">
        <v>10</v>
      </c>
      <c r="K2035" t="e">
        <f>VLOOKUP(G2035,Sheet3!B:E,4,0)</f>
        <v>#N/A</v>
      </c>
      <c r="O2035" s="9" t="e">
        <f t="shared" si="31"/>
        <v>#N/A</v>
      </c>
      <c r="P2035" s="10" t="e">
        <f>VLOOKUP(C2035,DE_PARA!H:I,2,0)</f>
        <v>#N/A</v>
      </c>
      <c r="Q2035" s="10" t="e">
        <f>VLOOKUP(F2035,'BASE CONTATOS'!C:D,2,0)</f>
        <v>#N/A</v>
      </c>
    </row>
    <row r="2036" spans="2:17" x14ac:dyDescent="0.3">
      <c r="B2036" t="str">
        <f>CSV!M2035</f>
        <v/>
      </c>
      <c r="C2036" t="str">
        <f>CSV!O2035</f>
        <v/>
      </c>
      <c r="D2036" s="6" t="e">
        <f>CSV!P2035</f>
        <v>#VALUE!</v>
      </c>
      <c r="F2036" t="str">
        <f>CSV!K2035</f>
        <v/>
      </c>
      <c r="G2036" t="str">
        <f>CSV!L2035</f>
        <v/>
      </c>
      <c r="H2036" t="str">
        <f>IFERROR(VLOOKUP(G2036,Sheet3!B:C,2,0),"")</f>
        <v/>
      </c>
      <c r="I2036">
        <v>4</v>
      </c>
      <c r="K2036" t="e">
        <f>VLOOKUP(G2036,Sheet3!B:E,4,0)</f>
        <v>#N/A</v>
      </c>
      <c r="O2036" s="9" t="e">
        <f t="shared" si="31"/>
        <v>#N/A</v>
      </c>
      <c r="P2036" s="10" t="e">
        <f>VLOOKUP(C2036,DE_PARA!H:I,2,0)</f>
        <v>#N/A</v>
      </c>
      <c r="Q2036" s="10" t="e">
        <f>VLOOKUP(F2036,'BASE CONTATOS'!C:D,2,0)</f>
        <v>#N/A</v>
      </c>
    </row>
    <row r="2037" spans="2:17" x14ac:dyDescent="0.3">
      <c r="B2037" t="str">
        <f>CSV!M2036</f>
        <v/>
      </c>
      <c r="C2037" t="str">
        <f>CSV!O2036</f>
        <v/>
      </c>
      <c r="D2037" s="6" t="e">
        <f>CSV!P2036</f>
        <v>#VALUE!</v>
      </c>
      <c r="F2037" t="str">
        <f>CSV!K2036</f>
        <v/>
      </c>
      <c r="G2037" t="str">
        <f>CSV!L2036</f>
        <v/>
      </c>
      <c r="H2037" t="str">
        <f>IFERROR(VLOOKUP(G2037,Sheet3!B:C,2,0),"")</f>
        <v/>
      </c>
      <c r="I2037">
        <v>9</v>
      </c>
      <c r="K2037" t="e">
        <f>VLOOKUP(G2037,Sheet3!B:E,4,0)</f>
        <v>#N/A</v>
      </c>
      <c r="O2037" s="9" t="e">
        <f t="shared" si="31"/>
        <v>#N/A</v>
      </c>
      <c r="P2037" s="10" t="e">
        <f>VLOOKUP(C2037,DE_PARA!H:I,2,0)</f>
        <v>#N/A</v>
      </c>
      <c r="Q2037" s="10" t="e">
        <f>VLOOKUP(F2037,'BASE CONTATOS'!C:D,2,0)</f>
        <v>#N/A</v>
      </c>
    </row>
    <row r="2038" spans="2:17" x14ac:dyDescent="0.3">
      <c r="B2038" t="str">
        <f>CSV!M2037</f>
        <v/>
      </c>
      <c r="C2038" t="str">
        <f>CSV!O2037</f>
        <v/>
      </c>
      <c r="D2038" s="6" t="e">
        <f>CSV!P2037</f>
        <v>#VALUE!</v>
      </c>
      <c r="F2038" t="str">
        <f>CSV!K2037</f>
        <v/>
      </c>
      <c r="G2038" t="str">
        <f>CSV!L2037</f>
        <v/>
      </c>
      <c r="H2038" t="str">
        <f>IFERROR(VLOOKUP(G2038,Sheet3!B:C,2,0),"")</f>
        <v/>
      </c>
      <c r="I2038">
        <v>4</v>
      </c>
      <c r="K2038" t="e">
        <f>VLOOKUP(G2038,Sheet3!B:E,4,0)</f>
        <v>#N/A</v>
      </c>
      <c r="O2038" s="9" t="e">
        <f t="shared" si="31"/>
        <v>#N/A</v>
      </c>
      <c r="P2038" s="10" t="e">
        <f>VLOOKUP(C2038,DE_PARA!H:I,2,0)</f>
        <v>#N/A</v>
      </c>
      <c r="Q2038" s="10" t="e">
        <f>VLOOKUP(F2038,'BASE CONTATOS'!C:D,2,0)</f>
        <v>#N/A</v>
      </c>
    </row>
    <row r="2039" spans="2:17" x14ac:dyDescent="0.3">
      <c r="B2039" t="str">
        <f>CSV!M2038</f>
        <v/>
      </c>
      <c r="C2039" t="str">
        <f>CSV!O2038</f>
        <v/>
      </c>
      <c r="D2039" s="6" t="e">
        <f>CSV!P2038</f>
        <v>#VALUE!</v>
      </c>
      <c r="F2039" t="str">
        <f>CSV!K2038</f>
        <v/>
      </c>
      <c r="G2039" t="str">
        <f>CSV!L2038</f>
        <v/>
      </c>
      <c r="H2039" t="str">
        <f>IFERROR(VLOOKUP(G2039,Sheet3!B:C,2,0),"")</f>
        <v/>
      </c>
      <c r="I2039">
        <v>6</v>
      </c>
      <c r="K2039" t="e">
        <f>VLOOKUP(G2039,Sheet3!B:E,4,0)</f>
        <v>#N/A</v>
      </c>
      <c r="O2039" s="9" t="e">
        <f t="shared" si="31"/>
        <v>#N/A</v>
      </c>
      <c r="P2039" s="10" t="e">
        <f>VLOOKUP(C2039,DE_PARA!H:I,2,0)</f>
        <v>#N/A</v>
      </c>
      <c r="Q2039" s="10" t="e">
        <f>VLOOKUP(F2039,'BASE CONTATOS'!C:D,2,0)</f>
        <v>#N/A</v>
      </c>
    </row>
    <row r="2040" spans="2:17" x14ac:dyDescent="0.3">
      <c r="B2040" t="str">
        <f>CSV!M2039</f>
        <v/>
      </c>
      <c r="C2040" t="str">
        <f>CSV!O2039</f>
        <v/>
      </c>
      <c r="D2040" s="6" t="e">
        <f>CSV!P2039</f>
        <v>#VALUE!</v>
      </c>
      <c r="F2040" t="str">
        <f>CSV!K2039</f>
        <v/>
      </c>
      <c r="G2040" t="str">
        <f>CSV!L2039</f>
        <v/>
      </c>
      <c r="H2040" t="str">
        <f>IFERROR(VLOOKUP(G2040,Sheet3!B:C,2,0),"")</f>
        <v/>
      </c>
      <c r="I2040">
        <v>3</v>
      </c>
      <c r="K2040" t="e">
        <f>VLOOKUP(G2040,Sheet3!B:E,4,0)</f>
        <v>#N/A</v>
      </c>
      <c r="O2040" s="9" t="e">
        <f t="shared" si="31"/>
        <v>#N/A</v>
      </c>
      <c r="P2040" s="10" t="e">
        <f>VLOOKUP(C2040,DE_PARA!H:I,2,0)</f>
        <v>#N/A</v>
      </c>
      <c r="Q2040" s="10" t="e">
        <f>VLOOKUP(F2040,'BASE CONTATOS'!C:D,2,0)</f>
        <v>#N/A</v>
      </c>
    </row>
    <row r="2041" spans="2:17" x14ac:dyDescent="0.3">
      <c r="B2041" t="str">
        <f>CSV!M2040</f>
        <v/>
      </c>
      <c r="C2041" t="str">
        <f>CSV!O2040</f>
        <v/>
      </c>
      <c r="D2041" s="6" t="e">
        <f>CSV!P2040</f>
        <v>#VALUE!</v>
      </c>
      <c r="F2041" t="str">
        <f>CSV!K2040</f>
        <v/>
      </c>
      <c r="G2041" t="str">
        <f>CSV!L2040</f>
        <v/>
      </c>
      <c r="H2041" t="str">
        <f>IFERROR(VLOOKUP(G2041,Sheet3!B:C,2,0),"")</f>
        <v/>
      </c>
      <c r="I2041">
        <v>10</v>
      </c>
      <c r="K2041" t="e">
        <f>VLOOKUP(G2041,Sheet3!B:E,4,0)</f>
        <v>#N/A</v>
      </c>
      <c r="O2041" s="9" t="e">
        <f t="shared" si="31"/>
        <v>#N/A</v>
      </c>
      <c r="P2041" s="10" t="e">
        <f>VLOOKUP(C2041,DE_PARA!H:I,2,0)</f>
        <v>#N/A</v>
      </c>
      <c r="Q2041" s="10" t="e">
        <f>VLOOKUP(F2041,'BASE CONTATOS'!C:D,2,0)</f>
        <v>#N/A</v>
      </c>
    </row>
    <row r="2042" spans="2:17" x14ac:dyDescent="0.3">
      <c r="B2042" t="str">
        <f>CSV!M2041</f>
        <v/>
      </c>
      <c r="C2042" t="str">
        <f>CSV!O2041</f>
        <v/>
      </c>
      <c r="D2042" s="6" t="e">
        <f>CSV!P2041</f>
        <v>#VALUE!</v>
      </c>
      <c r="F2042" t="str">
        <f>CSV!K2041</f>
        <v/>
      </c>
      <c r="G2042" t="str">
        <f>CSV!L2041</f>
        <v/>
      </c>
      <c r="H2042" t="str">
        <f>IFERROR(VLOOKUP(G2042,Sheet3!B:C,2,0),"")</f>
        <v/>
      </c>
      <c r="I2042">
        <v>8</v>
      </c>
      <c r="K2042" t="e">
        <f>VLOOKUP(G2042,Sheet3!B:E,4,0)</f>
        <v>#N/A</v>
      </c>
      <c r="O2042" s="9" t="e">
        <f t="shared" si="31"/>
        <v>#N/A</v>
      </c>
      <c r="P2042" s="10" t="e">
        <f>VLOOKUP(C2042,DE_PARA!H:I,2,0)</f>
        <v>#N/A</v>
      </c>
      <c r="Q2042" s="10" t="e">
        <f>VLOOKUP(F2042,'BASE CONTATOS'!C:D,2,0)</f>
        <v>#N/A</v>
      </c>
    </row>
    <row r="2043" spans="2:17" x14ac:dyDescent="0.3">
      <c r="B2043" t="str">
        <f>CSV!M2042</f>
        <v/>
      </c>
      <c r="C2043" t="str">
        <f>CSV!O2042</f>
        <v/>
      </c>
      <c r="D2043" s="6" t="e">
        <f>CSV!P2042</f>
        <v>#VALUE!</v>
      </c>
      <c r="F2043" t="str">
        <f>CSV!K2042</f>
        <v/>
      </c>
      <c r="G2043" t="str">
        <f>CSV!L2042</f>
        <v/>
      </c>
      <c r="H2043" t="str">
        <f>IFERROR(VLOOKUP(G2043,Sheet3!B:C,2,0),"")</f>
        <v/>
      </c>
      <c r="I2043">
        <v>5</v>
      </c>
      <c r="K2043" t="e">
        <f>VLOOKUP(G2043,Sheet3!B:E,4,0)</f>
        <v>#N/A</v>
      </c>
      <c r="O2043" s="9" t="e">
        <f t="shared" si="31"/>
        <v>#N/A</v>
      </c>
      <c r="P2043" s="10" t="e">
        <f>VLOOKUP(C2043,DE_PARA!H:I,2,0)</f>
        <v>#N/A</v>
      </c>
      <c r="Q2043" s="10" t="e">
        <f>VLOOKUP(F2043,'BASE CONTATOS'!C:D,2,0)</f>
        <v>#N/A</v>
      </c>
    </row>
    <row r="2044" spans="2:17" x14ac:dyDescent="0.3">
      <c r="B2044" t="str">
        <f>CSV!M2043</f>
        <v/>
      </c>
      <c r="C2044" t="str">
        <f>CSV!O2043</f>
        <v/>
      </c>
      <c r="D2044" s="6" t="e">
        <f>CSV!P2043</f>
        <v>#VALUE!</v>
      </c>
      <c r="F2044" t="str">
        <f>CSV!K2043</f>
        <v/>
      </c>
      <c r="G2044" t="str">
        <f>CSV!L2043</f>
        <v/>
      </c>
      <c r="H2044" t="str">
        <f>IFERROR(VLOOKUP(G2044,Sheet3!B:C,2,0),"")</f>
        <v/>
      </c>
      <c r="I2044">
        <v>8</v>
      </c>
      <c r="K2044" t="e">
        <f>VLOOKUP(G2044,Sheet3!B:E,4,0)</f>
        <v>#N/A</v>
      </c>
      <c r="O2044" s="9" t="e">
        <f t="shared" si="31"/>
        <v>#N/A</v>
      </c>
      <c r="P2044" s="10" t="e">
        <f>VLOOKUP(C2044,DE_PARA!H:I,2,0)</f>
        <v>#N/A</v>
      </c>
      <c r="Q2044" s="10" t="e">
        <f>VLOOKUP(F2044,'BASE CONTATOS'!C:D,2,0)</f>
        <v>#N/A</v>
      </c>
    </row>
    <row r="2045" spans="2:17" x14ac:dyDescent="0.3">
      <c r="B2045" t="str">
        <f>CSV!M2044</f>
        <v/>
      </c>
      <c r="C2045" t="str">
        <f>CSV!O2044</f>
        <v/>
      </c>
      <c r="D2045" s="6" t="e">
        <f>CSV!P2044</f>
        <v>#VALUE!</v>
      </c>
      <c r="F2045" t="str">
        <f>CSV!K2044</f>
        <v/>
      </c>
      <c r="G2045" t="str">
        <f>CSV!L2044</f>
        <v/>
      </c>
      <c r="H2045" t="str">
        <f>IFERROR(VLOOKUP(G2045,Sheet3!B:C,2,0),"")</f>
        <v/>
      </c>
      <c r="I2045">
        <v>5</v>
      </c>
      <c r="K2045" t="e">
        <f>VLOOKUP(G2045,Sheet3!B:E,4,0)</f>
        <v>#N/A</v>
      </c>
      <c r="O2045" s="9" t="e">
        <f t="shared" si="31"/>
        <v>#N/A</v>
      </c>
      <c r="P2045" s="10" t="e">
        <f>VLOOKUP(C2045,DE_PARA!H:I,2,0)</f>
        <v>#N/A</v>
      </c>
      <c r="Q2045" s="10" t="e">
        <f>VLOOKUP(F2045,'BASE CONTATOS'!C:D,2,0)</f>
        <v>#N/A</v>
      </c>
    </row>
    <row r="2046" spans="2:17" x14ac:dyDescent="0.3">
      <c r="B2046" t="str">
        <f>CSV!M2045</f>
        <v/>
      </c>
      <c r="C2046" t="str">
        <f>CSV!O2045</f>
        <v/>
      </c>
      <c r="D2046" s="6" t="e">
        <f>CSV!P2045</f>
        <v>#VALUE!</v>
      </c>
      <c r="F2046" t="str">
        <f>CSV!K2045</f>
        <v/>
      </c>
      <c r="G2046" t="str">
        <f>CSV!L2045</f>
        <v/>
      </c>
      <c r="H2046" t="str">
        <f>IFERROR(VLOOKUP(G2046,Sheet3!B:C,2,0),"")</f>
        <v/>
      </c>
      <c r="I2046">
        <v>8</v>
      </c>
      <c r="K2046" t="e">
        <f>VLOOKUP(G2046,Sheet3!B:E,4,0)</f>
        <v>#N/A</v>
      </c>
      <c r="O2046" s="9" t="e">
        <f t="shared" si="31"/>
        <v>#N/A</v>
      </c>
      <c r="P2046" s="10" t="e">
        <f>VLOOKUP(C2046,DE_PARA!H:I,2,0)</f>
        <v>#N/A</v>
      </c>
      <c r="Q2046" s="10" t="e">
        <f>VLOOKUP(F2046,'BASE CONTATOS'!C:D,2,0)</f>
        <v>#N/A</v>
      </c>
    </row>
    <row r="2047" spans="2:17" x14ac:dyDescent="0.3">
      <c r="B2047" t="str">
        <f>CSV!M2046</f>
        <v/>
      </c>
      <c r="C2047" t="str">
        <f>CSV!O2046</f>
        <v/>
      </c>
      <c r="D2047" s="6" t="e">
        <f>CSV!P2046</f>
        <v>#VALUE!</v>
      </c>
      <c r="F2047" t="str">
        <f>CSV!K2046</f>
        <v/>
      </c>
      <c r="G2047" t="str">
        <f>CSV!L2046</f>
        <v/>
      </c>
      <c r="H2047" t="str">
        <f>IFERROR(VLOOKUP(G2047,Sheet3!B:C,2,0),"")</f>
        <v/>
      </c>
      <c r="I2047">
        <v>2</v>
      </c>
      <c r="K2047" t="e">
        <f>VLOOKUP(G2047,Sheet3!B:E,4,0)</f>
        <v>#N/A</v>
      </c>
      <c r="O2047" s="9" t="e">
        <f t="shared" si="31"/>
        <v>#N/A</v>
      </c>
      <c r="P2047" s="10" t="e">
        <f>VLOOKUP(C2047,DE_PARA!H:I,2,0)</f>
        <v>#N/A</v>
      </c>
      <c r="Q2047" s="10" t="e">
        <f>VLOOKUP(F2047,'BASE CONTATOS'!C:D,2,0)</f>
        <v>#N/A</v>
      </c>
    </row>
    <row r="2048" spans="2:17" x14ac:dyDescent="0.3">
      <c r="B2048" t="str">
        <f>CSV!M2047</f>
        <v/>
      </c>
      <c r="C2048" t="str">
        <f>CSV!O2047</f>
        <v/>
      </c>
      <c r="D2048" s="6" t="e">
        <f>CSV!P2047</f>
        <v>#VALUE!</v>
      </c>
      <c r="F2048" t="str">
        <f>CSV!K2047</f>
        <v/>
      </c>
      <c r="G2048" t="str">
        <f>CSV!L2047</f>
        <v/>
      </c>
      <c r="H2048" t="str">
        <f>IFERROR(VLOOKUP(G2048,Sheet3!B:C,2,0),"")</f>
        <v/>
      </c>
      <c r="I2048">
        <v>9</v>
      </c>
      <c r="K2048" t="e">
        <f>VLOOKUP(G2048,Sheet3!B:E,4,0)</f>
        <v>#N/A</v>
      </c>
      <c r="O2048" s="9" t="e">
        <f t="shared" si="31"/>
        <v>#N/A</v>
      </c>
      <c r="P2048" s="10" t="e">
        <f>VLOOKUP(C2048,DE_PARA!H:I,2,0)</f>
        <v>#N/A</v>
      </c>
      <c r="Q2048" s="10" t="e">
        <f>VLOOKUP(F2048,'BASE CONTATOS'!C:D,2,0)</f>
        <v>#N/A</v>
      </c>
    </row>
    <row r="2049" spans="2:17" x14ac:dyDescent="0.3">
      <c r="B2049" t="str">
        <f>CSV!M2048</f>
        <v/>
      </c>
      <c r="C2049" t="str">
        <f>CSV!O2048</f>
        <v/>
      </c>
      <c r="D2049" s="6" t="e">
        <f>CSV!P2048</f>
        <v>#VALUE!</v>
      </c>
      <c r="F2049" t="str">
        <f>CSV!K2048</f>
        <v/>
      </c>
      <c r="G2049" t="str">
        <f>CSV!L2048</f>
        <v/>
      </c>
      <c r="H2049" t="str">
        <f>IFERROR(VLOOKUP(G2049,Sheet3!B:C,2,0),"")</f>
        <v/>
      </c>
      <c r="I2049">
        <v>9</v>
      </c>
      <c r="K2049" t="e">
        <f>VLOOKUP(G2049,Sheet3!B:E,4,0)</f>
        <v>#N/A</v>
      </c>
      <c r="O2049" s="9" t="e">
        <f t="shared" si="31"/>
        <v>#N/A</v>
      </c>
      <c r="P2049" s="10" t="e">
        <f>VLOOKUP(C2049,DE_PARA!H:I,2,0)</f>
        <v>#N/A</v>
      </c>
      <c r="Q2049" s="10" t="e">
        <f>VLOOKUP(F2049,'BASE CONTATOS'!C:D,2,0)</f>
        <v>#N/A</v>
      </c>
    </row>
    <row r="2050" spans="2:17" x14ac:dyDescent="0.3">
      <c r="B2050" t="str">
        <f>CSV!M2049</f>
        <v/>
      </c>
      <c r="C2050" t="str">
        <f>CSV!O2049</f>
        <v/>
      </c>
      <c r="D2050" s="6" t="e">
        <f>CSV!P2049</f>
        <v>#VALUE!</v>
      </c>
      <c r="F2050" t="str">
        <f>CSV!K2049</f>
        <v/>
      </c>
      <c r="G2050" t="str">
        <f>CSV!L2049</f>
        <v/>
      </c>
      <c r="H2050" t="str">
        <f>IFERROR(VLOOKUP(G2050,Sheet3!B:C,2,0),"")</f>
        <v/>
      </c>
      <c r="I2050">
        <v>2</v>
      </c>
      <c r="K2050" t="e">
        <f>VLOOKUP(G2050,Sheet3!B:E,4,0)</f>
        <v>#N/A</v>
      </c>
      <c r="O2050" s="9" t="e">
        <f t="shared" si="31"/>
        <v>#N/A</v>
      </c>
      <c r="P2050" s="10" t="e">
        <f>VLOOKUP(C2050,DE_PARA!H:I,2,0)</f>
        <v>#N/A</v>
      </c>
      <c r="Q2050" s="10" t="e">
        <f>VLOOKUP(F2050,'BASE CONTATOS'!C:D,2,0)</f>
        <v>#N/A</v>
      </c>
    </row>
    <row r="2051" spans="2:17" x14ac:dyDescent="0.3">
      <c r="B2051" t="str">
        <f>CSV!M2050</f>
        <v/>
      </c>
      <c r="C2051" t="str">
        <f>CSV!O2050</f>
        <v/>
      </c>
      <c r="D2051" s="6" t="e">
        <f>CSV!P2050</f>
        <v>#VALUE!</v>
      </c>
      <c r="F2051" t="str">
        <f>CSV!K2050</f>
        <v/>
      </c>
      <c r="G2051" t="str">
        <f>CSV!L2050</f>
        <v/>
      </c>
      <c r="H2051" t="str">
        <f>IFERROR(VLOOKUP(G2051,Sheet3!B:C,2,0),"")</f>
        <v/>
      </c>
      <c r="I2051">
        <v>4</v>
      </c>
      <c r="K2051" t="e">
        <f>VLOOKUP(G2051,Sheet3!B:E,4,0)</f>
        <v>#N/A</v>
      </c>
      <c r="O2051" s="9" t="e">
        <f t="shared" ref="O2051:O2114" si="32">IF(K2051&gt;0,K2051,"PENDENTE")</f>
        <v>#N/A</v>
      </c>
      <c r="P2051" s="10" t="e">
        <f>VLOOKUP(C2051,DE_PARA!H:I,2,0)</f>
        <v>#N/A</v>
      </c>
      <c r="Q2051" s="10" t="e">
        <f>VLOOKUP(F2051,'BASE CONTATOS'!C:D,2,0)</f>
        <v>#N/A</v>
      </c>
    </row>
    <row r="2052" spans="2:17" x14ac:dyDescent="0.3">
      <c r="B2052" t="str">
        <f>CSV!M2051</f>
        <v/>
      </c>
      <c r="C2052" t="str">
        <f>CSV!O2051</f>
        <v/>
      </c>
      <c r="D2052" s="6" t="e">
        <f>CSV!P2051</f>
        <v>#VALUE!</v>
      </c>
      <c r="F2052" t="str">
        <f>CSV!K2051</f>
        <v/>
      </c>
      <c r="G2052" t="str">
        <f>CSV!L2051</f>
        <v/>
      </c>
      <c r="H2052" t="str">
        <f>IFERROR(VLOOKUP(G2052,Sheet3!B:C,2,0),"")</f>
        <v/>
      </c>
      <c r="I2052">
        <v>10</v>
      </c>
      <c r="K2052" t="e">
        <f>VLOOKUP(G2052,Sheet3!B:E,4,0)</f>
        <v>#N/A</v>
      </c>
      <c r="O2052" s="9" t="e">
        <f t="shared" si="32"/>
        <v>#N/A</v>
      </c>
      <c r="P2052" s="10" t="e">
        <f>VLOOKUP(C2052,DE_PARA!H:I,2,0)</f>
        <v>#N/A</v>
      </c>
      <c r="Q2052" s="10" t="e">
        <f>VLOOKUP(F2052,'BASE CONTATOS'!C:D,2,0)</f>
        <v>#N/A</v>
      </c>
    </row>
    <row r="2053" spans="2:17" x14ac:dyDescent="0.3">
      <c r="B2053" t="str">
        <f>CSV!M2052</f>
        <v/>
      </c>
      <c r="C2053" t="str">
        <f>CSV!O2052</f>
        <v/>
      </c>
      <c r="D2053" s="6" t="e">
        <f>CSV!P2052</f>
        <v>#VALUE!</v>
      </c>
      <c r="F2053" t="str">
        <f>CSV!K2052</f>
        <v/>
      </c>
      <c r="G2053" t="str">
        <f>CSV!L2052</f>
        <v/>
      </c>
      <c r="H2053" t="str">
        <f>IFERROR(VLOOKUP(G2053,Sheet3!B:C,2,0),"")</f>
        <v/>
      </c>
      <c r="I2053">
        <v>4</v>
      </c>
      <c r="K2053" t="e">
        <f>VLOOKUP(G2053,Sheet3!B:E,4,0)</f>
        <v>#N/A</v>
      </c>
      <c r="O2053" s="9" t="e">
        <f t="shared" si="32"/>
        <v>#N/A</v>
      </c>
      <c r="P2053" s="10" t="e">
        <f>VLOOKUP(C2053,DE_PARA!H:I,2,0)</f>
        <v>#N/A</v>
      </c>
      <c r="Q2053" s="10" t="e">
        <f>VLOOKUP(F2053,'BASE CONTATOS'!C:D,2,0)</f>
        <v>#N/A</v>
      </c>
    </row>
    <row r="2054" spans="2:17" x14ac:dyDescent="0.3">
      <c r="B2054" t="str">
        <f>CSV!M2053</f>
        <v/>
      </c>
      <c r="C2054" t="str">
        <f>CSV!O2053</f>
        <v/>
      </c>
      <c r="D2054" s="6" t="e">
        <f>CSV!P2053</f>
        <v>#VALUE!</v>
      </c>
      <c r="F2054" t="str">
        <f>CSV!K2053</f>
        <v/>
      </c>
      <c r="G2054" t="str">
        <f>CSV!L2053</f>
        <v/>
      </c>
      <c r="H2054" t="str">
        <f>IFERROR(VLOOKUP(G2054,Sheet3!B:C,2,0),"")</f>
        <v/>
      </c>
      <c r="I2054">
        <v>6</v>
      </c>
      <c r="K2054" t="e">
        <f>VLOOKUP(G2054,Sheet3!B:E,4,0)</f>
        <v>#N/A</v>
      </c>
      <c r="O2054" s="9" t="e">
        <f t="shared" si="32"/>
        <v>#N/A</v>
      </c>
      <c r="P2054" s="10" t="e">
        <f>VLOOKUP(C2054,DE_PARA!H:I,2,0)</f>
        <v>#N/A</v>
      </c>
      <c r="Q2054" s="10" t="e">
        <f>VLOOKUP(F2054,'BASE CONTATOS'!C:D,2,0)</f>
        <v>#N/A</v>
      </c>
    </row>
    <row r="2055" spans="2:17" x14ac:dyDescent="0.3">
      <c r="B2055" t="str">
        <f>CSV!M2054</f>
        <v/>
      </c>
      <c r="C2055" t="str">
        <f>CSV!O2054</f>
        <v/>
      </c>
      <c r="D2055" s="6" t="e">
        <f>CSV!P2054</f>
        <v>#VALUE!</v>
      </c>
      <c r="F2055" t="str">
        <f>CSV!K2054</f>
        <v/>
      </c>
      <c r="G2055" t="str">
        <f>CSV!L2054</f>
        <v/>
      </c>
      <c r="H2055" t="str">
        <f>IFERROR(VLOOKUP(G2055,Sheet3!B:C,2,0),"")</f>
        <v/>
      </c>
      <c r="I2055">
        <v>3</v>
      </c>
      <c r="K2055" t="e">
        <f>VLOOKUP(G2055,Sheet3!B:E,4,0)</f>
        <v>#N/A</v>
      </c>
      <c r="O2055" s="9" t="e">
        <f t="shared" si="32"/>
        <v>#N/A</v>
      </c>
      <c r="P2055" s="10" t="e">
        <f>VLOOKUP(C2055,DE_PARA!H:I,2,0)</f>
        <v>#N/A</v>
      </c>
      <c r="Q2055" s="10" t="e">
        <f>VLOOKUP(F2055,'BASE CONTATOS'!C:D,2,0)</f>
        <v>#N/A</v>
      </c>
    </row>
    <row r="2056" spans="2:17" x14ac:dyDescent="0.3">
      <c r="B2056" t="str">
        <f>CSV!M2055</f>
        <v/>
      </c>
      <c r="C2056" t="str">
        <f>CSV!O2055</f>
        <v/>
      </c>
      <c r="D2056" s="6" t="e">
        <f>CSV!P2055</f>
        <v>#VALUE!</v>
      </c>
      <c r="F2056" t="str">
        <f>CSV!K2055</f>
        <v/>
      </c>
      <c r="G2056" t="str">
        <f>CSV!L2055</f>
        <v/>
      </c>
      <c r="H2056" t="str">
        <f>IFERROR(VLOOKUP(G2056,Sheet3!B:C,2,0),"")</f>
        <v/>
      </c>
      <c r="I2056">
        <v>7</v>
      </c>
      <c r="K2056" t="e">
        <f>VLOOKUP(G2056,Sheet3!B:E,4,0)</f>
        <v>#N/A</v>
      </c>
      <c r="O2056" s="9" t="e">
        <f t="shared" si="32"/>
        <v>#N/A</v>
      </c>
      <c r="P2056" s="10" t="e">
        <f>VLOOKUP(C2056,DE_PARA!H:I,2,0)</f>
        <v>#N/A</v>
      </c>
      <c r="Q2056" s="10" t="e">
        <f>VLOOKUP(F2056,'BASE CONTATOS'!C:D,2,0)</f>
        <v>#N/A</v>
      </c>
    </row>
    <row r="2057" spans="2:17" x14ac:dyDescent="0.3">
      <c r="B2057" t="str">
        <f>CSV!M2056</f>
        <v/>
      </c>
      <c r="C2057" t="str">
        <f>CSV!O2056</f>
        <v/>
      </c>
      <c r="D2057" s="6" t="e">
        <f>CSV!P2056</f>
        <v>#VALUE!</v>
      </c>
      <c r="F2057" t="str">
        <f>CSV!K2056</f>
        <v/>
      </c>
      <c r="G2057" t="str">
        <f>CSV!L2056</f>
        <v/>
      </c>
      <c r="H2057" t="str">
        <f>IFERROR(VLOOKUP(G2057,Sheet3!B:C,2,0),"")</f>
        <v/>
      </c>
      <c r="I2057">
        <v>4</v>
      </c>
      <c r="K2057" t="e">
        <f>VLOOKUP(G2057,Sheet3!B:E,4,0)</f>
        <v>#N/A</v>
      </c>
      <c r="O2057" s="9" t="e">
        <f t="shared" si="32"/>
        <v>#N/A</v>
      </c>
      <c r="P2057" s="10" t="e">
        <f>VLOOKUP(C2057,DE_PARA!H:I,2,0)</f>
        <v>#N/A</v>
      </c>
      <c r="Q2057" s="10" t="e">
        <f>VLOOKUP(F2057,'BASE CONTATOS'!C:D,2,0)</f>
        <v>#N/A</v>
      </c>
    </row>
    <row r="2058" spans="2:17" x14ac:dyDescent="0.3">
      <c r="B2058" t="str">
        <f>CSV!M2057</f>
        <v/>
      </c>
      <c r="C2058" t="str">
        <f>CSV!O2057</f>
        <v/>
      </c>
      <c r="D2058" s="6" t="e">
        <f>CSV!P2057</f>
        <v>#VALUE!</v>
      </c>
      <c r="F2058" t="str">
        <f>CSV!K2057</f>
        <v/>
      </c>
      <c r="G2058" t="str">
        <f>CSV!L2057</f>
        <v/>
      </c>
      <c r="H2058" t="str">
        <f>IFERROR(VLOOKUP(G2058,Sheet3!B:C,2,0),"")</f>
        <v/>
      </c>
      <c r="I2058">
        <v>8</v>
      </c>
      <c r="K2058" t="e">
        <f>VLOOKUP(G2058,Sheet3!B:E,4,0)</f>
        <v>#N/A</v>
      </c>
      <c r="O2058" s="9" t="e">
        <f t="shared" si="32"/>
        <v>#N/A</v>
      </c>
      <c r="P2058" s="10" t="e">
        <f>VLOOKUP(C2058,DE_PARA!H:I,2,0)</f>
        <v>#N/A</v>
      </c>
      <c r="Q2058" s="10" t="e">
        <f>VLOOKUP(F2058,'BASE CONTATOS'!C:D,2,0)</f>
        <v>#N/A</v>
      </c>
    </row>
    <row r="2059" spans="2:17" x14ac:dyDescent="0.3">
      <c r="B2059" t="str">
        <f>CSV!M2058</f>
        <v/>
      </c>
      <c r="C2059" t="str">
        <f>CSV!O2058</f>
        <v/>
      </c>
      <c r="D2059" s="6" t="e">
        <f>CSV!P2058</f>
        <v>#VALUE!</v>
      </c>
      <c r="F2059" t="str">
        <f>CSV!K2058</f>
        <v/>
      </c>
      <c r="G2059" t="str">
        <f>CSV!L2058</f>
        <v/>
      </c>
      <c r="H2059" t="str">
        <f>IFERROR(VLOOKUP(G2059,Sheet3!B:C,2,0),"")</f>
        <v/>
      </c>
      <c r="I2059">
        <v>2</v>
      </c>
      <c r="K2059" t="e">
        <f>VLOOKUP(G2059,Sheet3!B:E,4,0)</f>
        <v>#N/A</v>
      </c>
      <c r="O2059" s="9" t="e">
        <f t="shared" si="32"/>
        <v>#N/A</v>
      </c>
      <c r="P2059" s="10" t="e">
        <f>VLOOKUP(C2059,DE_PARA!H:I,2,0)</f>
        <v>#N/A</v>
      </c>
      <c r="Q2059" s="10" t="e">
        <f>VLOOKUP(F2059,'BASE CONTATOS'!C:D,2,0)</f>
        <v>#N/A</v>
      </c>
    </row>
    <row r="2060" spans="2:17" x14ac:dyDescent="0.3">
      <c r="B2060" t="str">
        <f>CSV!M2059</f>
        <v/>
      </c>
      <c r="C2060" t="str">
        <f>CSV!O2059</f>
        <v/>
      </c>
      <c r="D2060" s="6" t="e">
        <f>CSV!P2059</f>
        <v>#VALUE!</v>
      </c>
      <c r="F2060" t="str">
        <f>CSV!K2059</f>
        <v/>
      </c>
      <c r="G2060" t="str">
        <f>CSV!L2059</f>
        <v/>
      </c>
      <c r="H2060" t="str">
        <f>IFERROR(VLOOKUP(G2060,Sheet3!B:C,2,0),"")</f>
        <v/>
      </c>
      <c r="I2060">
        <v>1</v>
      </c>
      <c r="K2060" t="e">
        <f>VLOOKUP(G2060,Sheet3!B:E,4,0)</f>
        <v>#N/A</v>
      </c>
      <c r="O2060" s="9" t="e">
        <f t="shared" si="32"/>
        <v>#N/A</v>
      </c>
      <c r="P2060" s="10" t="e">
        <f>VLOOKUP(C2060,DE_PARA!H:I,2,0)</f>
        <v>#N/A</v>
      </c>
      <c r="Q2060" s="10" t="e">
        <f>VLOOKUP(F2060,'BASE CONTATOS'!C:D,2,0)</f>
        <v>#N/A</v>
      </c>
    </row>
    <row r="2061" spans="2:17" x14ac:dyDescent="0.3">
      <c r="B2061" t="str">
        <f>CSV!M2060</f>
        <v/>
      </c>
      <c r="C2061" t="str">
        <f>CSV!O2060</f>
        <v/>
      </c>
      <c r="D2061" s="6" t="e">
        <f>CSV!P2060</f>
        <v>#VALUE!</v>
      </c>
      <c r="F2061" t="str">
        <f>CSV!K2060</f>
        <v/>
      </c>
      <c r="G2061" t="str">
        <f>CSV!L2060</f>
        <v/>
      </c>
      <c r="H2061" t="str">
        <f>IFERROR(VLOOKUP(G2061,Sheet3!B:C,2,0),"")</f>
        <v/>
      </c>
      <c r="I2061">
        <v>4</v>
      </c>
      <c r="K2061" t="e">
        <f>VLOOKUP(G2061,Sheet3!B:E,4,0)</f>
        <v>#N/A</v>
      </c>
      <c r="O2061" s="9" t="e">
        <f t="shared" si="32"/>
        <v>#N/A</v>
      </c>
      <c r="P2061" s="10" t="e">
        <f>VLOOKUP(C2061,DE_PARA!H:I,2,0)</f>
        <v>#N/A</v>
      </c>
      <c r="Q2061" s="10" t="e">
        <f>VLOOKUP(F2061,'BASE CONTATOS'!C:D,2,0)</f>
        <v>#N/A</v>
      </c>
    </row>
    <row r="2062" spans="2:17" x14ac:dyDescent="0.3">
      <c r="B2062" t="str">
        <f>CSV!M2061</f>
        <v/>
      </c>
      <c r="C2062" t="str">
        <f>CSV!O2061</f>
        <v/>
      </c>
      <c r="D2062" s="6" t="e">
        <f>CSV!P2061</f>
        <v>#VALUE!</v>
      </c>
      <c r="F2062" t="str">
        <f>CSV!K2061</f>
        <v/>
      </c>
      <c r="G2062" t="str">
        <f>CSV!L2061</f>
        <v/>
      </c>
      <c r="H2062" t="str">
        <f>IFERROR(VLOOKUP(G2062,Sheet3!B:C,2,0),"")</f>
        <v/>
      </c>
      <c r="I2062">
        <v>2</v>
      </c>
      <c r="K2062" t="e">
        <f>VLOOKUP(G2062,Sheet3!B:E,4,0)</f>
        <v>#N/A</v>
      </c>
      <c r="O2062" s="9" t="e">
        <f t="shared" si="32"/>
        <v>#N/A</v>
      </c>
      <c r="P2062" s="10" t="e">
        <f>VLOOKUP(C2062,DE_PARA!H:I,2,0)</f>
        <v>#N/A</v>
      </c>
      <c r="Q2062" s="10" t="e">
        <f>VLOOKUP(F2062,'BASE CONTATOS'!C:D,2,0)</f>
        <v>#N/A</v>
      </c>
    </row>
    <row r="2063" spans="2:17" x14ac:dyDescent="0.3">
      <c r="B2063" t="str">
        <f>CSV!M2062</f>
        <v/>
      </c>
      <c r="C2063" t="str">
        <f>CSV!O2062</f>
        <v/>
      </c>
      <c r="D2063" s="6" t="e">
        <f>CSV!P2062</f>
        <v>#VALUE!</v>
      </c>
      <c r="F2063" t="str">
        <f>CSV!K2062</f>
        <v/>
      </c>
      <c r="G2063" t="str">
        <f>CSV!L2062</f>
        <v/>
      </c>
      <c r="H2063" t="str">
        <f>IFERROR(VLOOKUP(G2063,Sheet3!B:C,2,0),"")</f>
        <v/>
      </c>
      <c r="I2063">
        <v>4</v>
      </c>
      <c r="K2063" t="e">
        <f>VLOOKUP(G2063,Sheet3!B:E,4,0)</f>
        <v>#N/A</v>
      </c>
      <c r="O2063" s="9" t="e">
        <f t="shared" si="32"/>
        <v>#N/A</v>
      </c>
      <c r="P2063" s="10" t="e">
        <f>VLOOKUP(C2063,DE_PARA!H:I,2,0)</f>
        <v>#N/A</v>
      </c>
      <c r="Q2063" s="10" t="e">
        <f>VLOOKUP(F2063,'BASE CONTATOS'!C:D,2,0)</f>
        <v>#N/A</v>
      </c>
    </row>
    <row r="2064" spans="2:17" x14ac:dyDescent="0.3">
      <c r="B2064" t="str">
        <f>CSV!M2063</f>
        <v/>
      </c>
      <c r="C2064" t="str">
        <f>CSV!O2063</f>
        <v/>
      </c>
      <c r="D2064" s="6" t="e">
        <f>CSV!P2063</f>
        <v>#VALUE!</v>
      </c>
      <c r="F2064" t="str">
        <f>CSV!K2063</f>
        <v/>
      </c>
      <c r="G2064" t="str">
        <f>CSV!L2063</f>
        <v/>
      </c>
      <c r="H2064" t="str">
        <f>IFERROR(VLOOKUP(G2064,Sheet3!B:C,2,0),"")</f>
        <v/>
      </c>
      <c r="I2064">
        <v>8</v>
      </c>
      <c r="K2064" t="e">
        <f>VLOOKUP(G2064,Sheet3!B:E,4,0)</f>
        <v>#N/A</v>
      </c>
      <c r="O2064" s="9" t="e">
        <f t="shared" si="32"/>
        <v>#N/A</v>
      </c>
      <c r="P2064" s="10" t="e">
        <f>VLOOKUP(C2064,DE_PARA!H:I,2,0)</f>
        <v>#N/A</v>
      </c>
      <c r="Q2064" s="10" t="e">
        <f>VLOOKUP(F2064,'BASE CONTATOS'!C:D,2,0)</f>
        <v>#N/A</v>
      </c>
    </row>
    <row r="2065" spans="2:17" x14ac:dyDescent="0.3">
      <c r="B2065" t="str">
        <f>CSV!M2064</f>
        <v/>
      </c>
      <c r="C2065" t="str">
        <f>CSV!O2064</f>
        <v/>
      </c>
      <c r="D2065" s="6" t="e">
        <f>CSV!P2064</f>
        <v>#VALUE!</v>
      </c>
      <c r="F2065" t="str">
        <f>CSV!K2064</f>
        <v/>
      </c>
      <c r="G2065" t="str">
        <f>CSV!L2064</f>
        <v/>
      </c>
      <c r="H2065" t="str">
        <f>IFERROR(VLOOKUP(G2065,Sheet3!B:C,2,0),"")</f>
        <v/>
      </c>
      <c r="I2065">
        <v>9</v>
      </c>
      <c r="K2065" t="e">
        <f>VLOOKUP(G2065,Sheet3!B:E,4,0)</f>
        <v>#N/A</v>
      </c>
      <c r="O2065" s="9" t="e">
        <f t="shared" si="32"/>
        <v>#N/A</v>
      </c>
      <c r="P2065" s="10" t="e">
        <f>VLOOKUP(C2065,DE_PARA!H:I,2,0)</f>
        <v>#N/A</v>
      </c>
      <c r="Q2065" s="10" t="e">
        <f>VLOOKUP(F2065,'BASE CONTATOS'!C:D,2,0)</f>
        <v>#N/A</v>
      </c>
    </row>
    <row r="2066" spans="2:17" x14ac:dyDescent="0.3">
      <c r="B2066" t="str">
        <f>CSV!M2065</f>
        <v/>
      </c>
      <c r="C2066" t="str">
        <f>CSV!O2065</f>
        <v/>
      </c>
      <c r="D2066" s="6" t="e">
        <f>CSV!P2065</f>
        <v>#VALUE!</v>
      </c>
      <c r="F2066" t="str">
        <f>CSV!K2065</f>
        <v/>
      </c>
      <c r="G2066" t="str">
        <f>CSV!L2065</f>
        <v/>
      </c>
      <c r="H2066" t="str">
        <f>IFERROR(VLOOKUP(G2066,Sheet3!B:C,2,0),"")</f>
        <v/>
      </c>
      <c r="I2066">
        <v>1</v>
      </c>
      <c r="K2066" t="e">
        <f>VLOOKUP(G2066,Sheet3!B:E,4,0)</f>
        <v>#N/A</v>
      </c>
      <c r="O2066" s="9" t="e">
        <f t="shared" si="32"/>
        <v>#N/A</v>
      </c>
      <c r="P2066" s="10" t="e">
        <f>VLOOKUP(C2066,DE_PARA!H:I,2,0)</f>
        <v>#N/A</v>
      </c>
      <c r="Q2066" s="10" t="e">
        <f>VLOOKUP(F2066,'BASE CONTATOS'!C:D,2,0)</f>
        <v>#N/A</v>
      </c>
    </row>
    <row r="2067" spans="2:17" x14ac:dyDescent="0.3">
      <c r="B2067" t="str">
        <f>CSV!M2066</f>
        <v/>
      </c>
      <c r="C2067" t="str">
        <f>CSV!O2066</f>
        <v/>
      </c>
      <c r="D2067" s="6" t="e">
        <f>CSV!P2066</f>
        <v>#VALUE!</v>
      </c>
      <c r="F2067" t="str">
        <f>CSV!K2066</f>
        <v/>
      </c>
      <c r="G2067" t="str">
        <f>CSV!L2066</f>
        <v/>
      </c>
      <c r="H2067" t="str">
        <f>IFERROR(VLOOKUP(G2067,Sheet3!B:C,2,0),"")</f>
        <v/>
      </c>
      <c r="I2067">
        <v>5</v>
      </c>
      <c r="K2067" t="e">
        <f>VLOOKUP(G2067,Sheet3!B:E,4,0)</f>
        <v>#N/A</v>
      </c>
      <c r="O2067" s="9" t="e">
        <f t="shared" si="32"/>
        <v>#N/A</v>
      </c>
      <c r="P2067" s="10" t="e">
        <f>VLOOKUP(C2067,DE_PARA!H:I,2,0)</f>
        <v>#N/A</v>
      </c>
      <c r="Q2067" s="10" t="e">
        <f>VLOOKUP(F2067,'BASE CONTATOS'!C:D,2,0)</f>
        <v>#N/A</v>
      </c>
    </row>
    <row r="2068" spans="2:17" x14ac:dyDescent="0.3">
      <c r="B2068" t="str">
        <f>CSV!M2067</f>
        <v/>
      </c>
      <c r="C2068" t="str">
        <f>CSV!O2067</f>
        <v/>
      </c>
      <c r="D2068" s="6" t="e">
        <f>CSV!P2067</f>
        <v>#VALUE!</v>
      </c>
      <c r="F2068" t="str">
        <f>CSV!K2067</f>
        <v/>
      </c>
      <c r="G2068" t="str">
        <f>CSV!L2067</f>
        <v/>
      </c>
      <c r="H2068" t="str">
        <f>IFERROR(VLOOKUP(G2068,Sheet3!B:C,2,0),"")</f>
        <v/>
      </c>
      <c r="I2068">
        <v>5</v>
      </c>
      <c r="K2068" t="e">
        <f>VLOOKUP(G2068,Sheet3!B:E,4,0)</f>
        <v>#N/A</v>
      </c>
      <c r="O2068" s="9" t="e">
        <f t="shared" si="32"/>
        <v>#N/A</v>
      </c>
      <c r="P2068" s="10" t="e">
        <f>VLOOKUP(C2068,DE_PARA!H:I,2,0)</f>
        <v>#N/A</v>
      </c>
      <c r="Q2068" s="10" t="e">
        <f>VLOOKUP(F2068,'BASE CONTATOS'!C:D,2,0)</f>
        <v>#N/A</v>
      </c>
    </row>
    <row r="2069" spans="2:17" x14ac:dyDescent="0.3">
      <c r="B2069" t="str">
        <f>CSV!M2068</f>
        <v/>
      </c>
      <c r="C2069" t="str">
        <f>CSV!O2068</f>
        <v/>
      </c>
      <c r="D2069" s="6" t="e">
        <f>CSV!P2068</f>
        <v>#VALUE!</v>
      </c>
      <c r="F2069" t="str">
        <f>CSV!K2068</f>
        <v/>
      </c>
      <c r="G2069" t="str">
        <f>CSV!L2068</f>
        <v/>
      </c>
      <c r="H2069" t="str">
        <f>IFERROR(VLOOKUP(G2069,Sheet3!B:C,2,0),"")</f>
        <v/>
      </c>
      <c r="I2069">
        <v>3</v>
      </c>
      <c r="K2069" t="e">
        <f>VLOOKUP(G2069,Sheet3!B:E,4,0)</f>
        <v>#N/A</v>
      </c>
      <c r="O2069" s="9" t="e">
        <f t="shared" si="32"/>
        <v>#N/A</v>
      </c>
      <c r="P2069" s="10" t="e">
        <f>VLOOKUP(C2069,DE_PARA!H:I,2,0)</f>
        <v>#N/A</v>
      </c>
      <c r="Q2069" s="10" t="e">
        <f>VLOOKUP(F2069,'BASE CONTATOS'!C:D,2,0)</f>
        <v>#N/A</v>
      </c>
    </row>
    <row r="2070" spans="2:17" x14ac:dyDescent="0.3">
      <c r="B2070" t="str">
        <f>CSV!M2069</f>
        <v/>
      </c>
      <c r="C2070" t="str">
        <f>CSV!O2069</f>
        <v/>
      </c>
      <c r="D2070" s="6" t="e">
        <f>CSV!P2069</f>
        <v>#VALUE!</v>
      </c>
      <c r="F2070" t="str">
        <f>CSV!K2069</f>
        <v/>
      </c>
      <c r="G2070" t="str">
        <f>CSV!L2069</f>
        <v/>
      </c>
      <c r="H2070" t="str">
        <f>IFERROR(VLOOKUP(G2070,Sheet3!B:C,2,0),"")</f>
        <v/>
      </c>
      <c r="I2070">
        <v>6</v>
      </c>
      <c r="K2070" t="e">
        <f>VLOOKUP(G2070,Sheet3!B:E,4,0)</f>
        <v>#N/A</v>
      </c>
      <c r="O2070" s="9" t="e">
        <f t="shared" si="32"/>
        <v>#N/A</v>
      </c>
      <c r="P2070" s="10" t="e">
        <f>VLOOKUP(C2070,DE_PARA!H:I,2,0)</f>
        <v>#N/A</v>
      </c>
      <c r="Q2070" s="10" t="e">
        <f>VLOOKUP(F2070,'BASE CONTATOS'!C:D,2,0)</f>
        <v>#N/A</v>
      </c>
    </row>
    <row r="2071" spans="2:17" x14ac:dyDescent="0.3">
      <c r="B2071" t="str">
        <f>CSV!M2070</f>
        <v/>
      </c>
      <c r="C2071" t="str">
        <f>CSV!O2070</f>
        <v/>
      </c>
      <c r="D2071" s="6" t="e">
        <f>CSV!P2070</f>
        <v>#VALUE!</v>
      </c>
      <c r="F2071" t="str">
        <f>CSV!K2070</f>
        <v/>
      </c>
      <c r="G2071" t="str">
        <f>CSV!L2070</f>
        <v/>
      </c>
      <c r="H2071" t="str">
        <f>IFERROR(VLOOKUP(G2071,Sheet3!B:C,2,0),"")</f>
        <v/>
      </c>
      <c r="I2071">
        <v>4</v>
      </c>
      <c r="K2071" t="e">
        <f>VLOOKUP(G2071,Sheet3!B:E,4,0)</f>
        <v>#N/A</v>
      </c>
      <c r="O2071" s="9" t="e">
        <f t="shared" si="32"/>
        <v>#N/A</v>
      </c>
      <c r="P2071" s="10" t="e">
        <f>VLOOKUP(C2071,DE_PARA!H:I,2,0)</f>
        <v>#N/A</v>
      </c>
      <c r="Q2071" s="10" t="e">
        <f>VLOOKUP(F2071,'BASE CONTATOS'!C:D,2,0)</f>
        <v>#N/A</v>
      </c>
    </row>
    <row r="2072" spans="2:17" x14ac:dyDescent="0.3">
      <c r="B2072" t="str">
        <f>CSV!M2071</f>
        <v/>
      </c>
      <c r="C2072" t="str">
        <f>CSV!O2071</f>
        <v/>
      </c>
      <c r="D2072" s="6" t="e">
        <f>CSV!P2071</f>
        <v>#VALUE!</v>
      </c>
      <c r="F2072" t="str">
        <f>CSV!K2071</f>
        <v/>
      </c>
      <c r="G2072" t="str">
        <f>CSV!L2071</f>
        <v/>
      </c>
      <c r="H2072" t="str">
        <f>IFERROR(VLOOKUP(G2072,Sheet3!B:C,2,0),"")</f>
        <v/>
      </c>
      <c r="I2072">
        <v>6</v>
      </c>
      <c r="K2072" t="e">
        <f>VLOOKUP(G2072,Sheet3!B:E,4,0)</f>
        <v>#N/A</v>
      </c>
      <c r="O2072" s="9" t="e">
        <f t="shared" si="32"/>
        <v>#N/A</v>
      </c>
      <c r="P2072" s="10" t="e">
        <f>VLOOKUP(C2072,DE_PARA!H:I,2,0)</f>
        <v>#N/A</v>
      </c>
      <c r="Q2072" s="10" t="e">
        <f>VLOOKUP(F2072,'BASE CONTATOS'!C:D,2,0)</f>
        <v>#N/A</v>
      </c>
    </row>
    <row r="2073" spans="2:17" x14ac:dyDescent="0.3">
      <c r="B2073" t="str">
        <f>CSV!M2072</f>
        <v/>
      </c>
      <c r="C2073" t="str">
        <f>CSV!O2072</f>
        <v/>
      </c>
      <c r="D2073" s="6" t="e">
        <f>CSV!P2072</f>
        <v>#VALUE!</v>
      </c>
      <c r="F2073" t="str">
        <f>CSV!K2072</f>
        <v/>
      </c>
      <c r="G2073" t="str">
        <f>CSV!L2072</f>
        <v/>
      </c>
      <c r="H2073" t="str">
        <f>IFERROR(VLOOKUP(G2073,Sheet3!B:C,2,0),"")</f>
        <v/>
      </c>
      <c r="I2073">
        <v>5</v>
      </c>
      <c r="K2073" t="e">
        <f>VLOOKUP(G2073,Sheet3!B:E,4,0)</f>
        <v>#N/A</v>
      </c>
      <c r="O2073" s="9" t="e">
        <f t="shared" si="32"/>
        <v>#N/A</v>
      </c>
      <c r="P2073" s="10" t="e">
        <f>VLOOKUP(C2073,DE_PARA!H:I,2,0)</f>
        <v>#N/A</v>
      </c>
      <c r="Q2073" s="10" t="e">
        <f>VLOOKUP(F2073,'BASE CONTATOS'!C:D,2,0)</f>
        <v>#N/A</v>
      </c>
    </row>
    <row r="2074" spans="2:17" x14ac:dyDescent="0.3">
      <c r="B2074" t="str">
        <f>CSV!M2073</f>
        <v/>
      </c>
      <c r="C2074" t="str">
        <f>CSV!O2073</f>
        <v/>
      </c>
      <c r="D2074" s="6" t="e">
        <f>CSV!P2073</f>
        <v>#VALUE!</v>
      </c>
      <c r="F2074" t="str">
        <f>CSV!K2073</f>
        <v/>
      </c>
      <c r="G2074" t="str">
        <f>CSV!L2073</f>
        <v/>
      </c>
      <c r="H2074" t="str">
        <f>IFERROR(VLOOKUP(G2074,Sheet3!B:C,2,0),"")</f>
        <v/>
      </c>
      <c r="I2074">
        <v>3</v>
      </c>
      <c r="K2074" t="e">
        <f>VLOOKUP(G2074,Sheet3!B:E,4,0)</f>
        <v>#N/A</v>
      </c>
      <c r="O2074" s="9" t="e">
        <f t="shared" si="32"/>
        <v>#N/A</v>
      </c>
      <c r="P2074" s="10" t="e">
        <f>VLOOKUP(C2074,DE_PARA!H:I,2,0)</f>
        <v>#N/A</v>
      </c>
      <c r="Q2074" s="10" t="e">
        <f>VLOOKUP(F2074,'BASE CONTATOS'!C:D,2,0)</f>
        <v>#N/A</v>
      </c>
    </row>
    <row r="2075" spans="2:17" x14ac:dyDescent="0.3">
      <c r="B2075" t="str">
        <f>CSV!M2074</f>
        <v/>
      </c>
      <c r="C2075" t="str">
        <f>CSV!O2074</f>
        <v/>
      </c>
      <c r="D2075" s="6" t="e">
        <f>CSV!P2074</f>
        <v>#VALUE!</v>
      </c>
      <c r="F2075" t="str">
        <f>CSV!K2074</f>
        <v/>
      </c>
      <c r="G2075" t="str">
        <f>CSV!L2074</f>
        <v/>
      </c>
      <c r="H2075" t="str">
        <f>IFERROR(VLOOKUP(G2075,Sheet3!B:C,2,0),"")</f>
        <v/>
      </c>
      <c r="I2075">
        <v>6</v>
      </c>
      <c r="K2075" t="e">
        <f>VLOOKUP(G2075,Sheet3!B:E,4,0)</f>
        <v>#N/A</v>
      </c>
      <c r="O2075" s="9" t="e">
        <f t="shared" si="32"/>
        <v>#N/A</v>
      </c>
      <c r="P2075" s="10" t="e">
        <f>VLOOKUP(C2075,DE_PARA!H:I,2,0)</f>
        <v>#N/A</v>
      </c>
      <c r="Q2075" s="10" t="e">
        <f>VLOOKUP(F2075,'BASE CONTATOS'!C:D,2,0)</f>
        <v>#N/A</v>
      </c>
    </row>
    <row r="2076" spans="2:17" x14ac:dyDescent="0.3">
      <c r="B2076" t="str">
        <f>CSV!M2075</f>
        <v/>
      </c>
      <c r="C2076" t="str">
        <f>CSV!O2075</f>
        <v/>
      </c>
      <c r="D2076" s="6" t="e">
        <f>CSV!P2075</f>
        <v>#VALUE!</v>
      </c>
      <c r="F2076" t="str">
        <f>CSV!K2075</f>
        <v/>
      </c>
      <c r="G2076" t="str">
        <f>CSV!L2075</f>
        <v/>
      </c>
      <c r="H2076" t="str">
        <f>IFERROR(VLOOKUP(G2076,Sheet3!B:C,2,0),"")</f>
        <v/>
      </c>
      <c r="I2076">
        <v>4</v>
      </c>
      <c r="K2076" t="e">
        <f>VLOOKUP(G2076,Sheet3!B:E,4,0)</f>
        <v>#N/A</v>
      </c>
      <c r="O2076" s="9" t="e">
        <f t="shared" si="32"/>
        <v>#N/A</v>
      </c>
      <c r="P2076" s="10" t="e">
        <f>VLOOKUP(C2076,DE_PARA!H:I,2,0)</f>
        <v>#N/A</v>
      </c>
      <c r="Q2076" s="10" t="e">
        <f>VLOOKUP(F2076,'BASE CONTATOS'!C:D,2,0)</f>
        <v>#N/A</v>
      </c>
    </row>
    <row r="2077" spans="2:17" x14ac:dyDescent="0.3">
      <c r="B2077" t="str">
        <f>CSV!M2076</f>
        <v/>
      </c>
      <c r="C2077" t="str">
        <f>CSV!O2076</f>
        <v/>
      </c>
      <c r="D2077" s="6" t="e">
        <f>CSV!P2076</f>
        <v>#VALUE!</v>
      </c>
      <c r="F2077" t="str">
        <f>CSV!K2076</f>
        <v/>
      </c>
      <c r="G2077" t="str">
        <f>CSV!L2076</f>
        <v/>
      </c>
      <c r="H2077" t="str">
        <f>IFERROR(VLOOKUP(G2077,Sheet3!B:C,2,0),"")</f>
        <v/>
      </c>
      <c r="I2077">
        <v>8</v>
      </c>
      <c r="K2077" t="e">
        <f>VLOOKUP(G2077,Sheet3!B:E,4,0)</f>
        <v>#N/A</v>
      </c>
      <c r="O2077" s="9" t="e">
        <f t="shared" si="32"/>
        <v>#N/A</v>
      </c>
      <c r="P2077" s="10" t="e">
        <f>VLOOKUP(C2077,DE_PARA!H:I,2,0)</f>
        <v>#N/A</v>
      </c>
      <c r="Q2077" s="10" t="e">
        <f>VLOOKUP(F2077,'BASE CONTATOS'!C:D,2,0)</f>
        <v>#N/A</v>
      </c>
    </row>
    <row r="2078" spans="2:17" x14ac:dyDescent="0.3">
      <c r="B2078" t="str">
        <f>CSV!M2077</f>
        <v/>
      </c>
      <c r="C2078" t="str">
        <f>CSV!O2077</f>
        <v/>
      </c>
      <c r="D2078" s="6" t="e">
        <f>CSV!P2077</f>
        <v>#VALUE!</v>
      </c>
      <c r="F2078" t="str">
        <f>CSV!K2077</f>
        <v/>
      </c>
      <c r="G2078" t="str">
        <f>CSV!L2077</f>
        <v/>
      </c>
      <c r="H2078" t="str">
        <f>IFERROR(VLOOKUP(G2078,Sheet3!B:C,2,0),"")</f>
        <v/>
      </c>
      <c r="I2078">
        <v>3</v>
      </c>
      <c r="K2078" t="e">
        <f>VLOOKUP(G2078,Sheet3!B:E,4,0)</f>
        <v>#N/A</v>
      </c>
      <c r="O2078" s="9" t="e">
        <f t="shared" si="32"/>
        <v>#N/A</v>
      </c>
      <c r="P2078" s="10" t="e">
        <f>VLOOKUP(C2078,DE_PARA!H:I,2,0)</f>
        <v>#N/A</v>
      </c>
      <c r="Q2078" s="10" t="e">
        <f>VLOOKUP(F2078,'BASE CONTATOS'!C:D,2,0)</f>
        <v>#N/A</v>
      </c>
    </row>
    <row r="2079" spans="2:17" x14ac:dyDescent="0.3">
      <c r="B2079" t="str">
        <f>CSV!M2078</f>
        <v/>
      </c>
      <c r="C2079" t="str">
        <f>CSV!O2078</f>
        <v/>
      </c>
      <c r="D2079" s="6" t="e">
        <f>CSV!P2078</f>
        <v>#VALUE!</v>
      </c>
      <c r="F2079" t="str">
        <f>CSV!K2078</f>
        <v/>
      </c>
      <c r="G2079" t="str">
        <f>CSV!L2078</f>
        <v/>
      </c>
      <c r="H2079" t="str">
        <f>IFERROR(VLOOKUP(G2079,Sheet3!B:C,2,0),"")</f>
        <v/>
      </c>
      <c r="I2079">
        <v>6</v>
      </c>
      <c r="K2079" t="e">
        <f>VLOOKUP(G2079,Sheet3!B:E,4,0)</f>
        <v>#N/A</v>
      </c>
      <c r="O2079" s="9" t="e">
        <f t="shared" si="32"/>
        <v>#N/A</v>
      </c>
      <c r="P2079" s="10" t="e">
        <f>VLOOKUP(C2079,DE_PARA!H:I,2,0)</f>
        <v>#N/A</v>
      </c>
      <c r="Q2079" s="10" t="e">
        <f>VLOOKUP(F2079,'BASE CONTATOS'!C:D,2,0)</f>
        <v>#N/A</v>
      </c>
    </row>
    <row r="2080" spans="2:17" x14ac:dyDescent="0.3">
      <c r="B2080" t="str">
        <f>CSV!M2079</f>
        <v/>
      </c>
      <c r="C2080" t="str">
        <f>CSV!O2079</f>
        <v/>
      </c>
      <c r="D2080" s="6" t="e">
        <f>CSV!P2079</f>
        <v>#VALUE!</v>
      </c>
      <c r="F2080" t="str">
        <f>CSV!K2079</f>
        <v/>
      </c>
      <c r="G2080" t="str">
        <f>CSV!L2079</f>
        <v/>
      </c>
      <c r="H2080" t="str">
        <f>IFERROR(VLOOKUP(G2080,Sheet3!B:C,2,0),"")</f>
        <v/>
      </c>
      <c r="I2080">
        <v>8</v>
      </c>
      <c r="K2080" t="e">
        <f>VLOOKUP(G2080,Sheet3!B:E,4,0)</f>
        <v>#N/A</v>
      </c>
      <c r="O2080" s="9" t="e">
        <f t="shared" si="32"/>
        <v>#N/A</v>
      </c>
      <c r="P2080" s="10" t="e">
        <f>VLOOKUP(C2080,DE_PARA!H:I,2,0)</f>
        <v>#N/A</v>
      </c>
      <c r="Q2080" s="10" t="e">
        <f>VLOOKUP(F2080,'BASE CONTATOS'!C:D,2,0)</f>
        <v>#N/A</v>
      </c>
    </row>
    <row r="2081" spans="2:17" x14ac:dyDescent="0.3">
      <c r="B2081" t="str">
        <f>CSV!M2080</f>
        <v/>
      </c>
      <c r="C2081" t="str">
        <f>CSV!O2080</f>
        <v/>
      </c>
      <c r="D2081" s="6" t="e">
        <f>CSV!P2080</f>
        <v>#VALUE!</v>
      </c>
      <c r="F2081" t="str">
        <f>CSV!K2080</f>
        <v/>
      </c>
      <c r="G2081" t="str">
        <f>CSV!L2080</f>
        <v/>
      </c>
      <c r="H2081" t="str">
        <f>IFERROR(VLOOKUP(G2081,Sheet3!B:C,2,0),"")</f>
        <v/>
      </c>
      <c r="I2081">
        <v>8</v>
      </c>
      <c r="K2081" t="e">
        <f>VLOOKUP(G2081,Sheet3!B:E,4,0)</f>
        <v>#N/A</v>
      </c>
      <c r="O2081" s="9" t="e">
        <f t="shared" si="32"/>
        <v>#N/A</v>
      </c>
      <c r="P2081" s="10" t="e">
        <f>VLOOKUP(C2081,DE_PARA!H:I,2,0)</f>
        <v>#N/A</v>
      </c>
      <c r="Q2081" s="10" t="e">
        <f>VLOOKUP(F2081,'BASE CONTATOS'!C:D,2,0)</f>
        <v>#N/A</v>
      </c>
    </row>
    <row r="2082" spans="2:17" x14ac:dyDescent="0.3">
      <c r="B2082" t="str">
        <f>CSV!M2081</f>
        <v/>
      </c>
      <c r="C2082" t="str">
        <f>CSV!O2081</f>
        <v/>
      </c>
      <c r="D2082" s="6" t="e">
        <f>CSV!P2081</f>
        <v>#VALUE!</v>
      </c>
      <c r="F2082" t="str">
        <f>CSV!K2081</f>
        <v/>
      </c>
      <c r="G2082" t="str">
        <f>CSV!L2081</f>
        <v/>
      </c>
      <c r="H2082" t="str">
        <f>IFERROR(VLOOKUP(G2082,Sheet3!B:C,2,0),"")</f>
        <v/>
      </c>
      <c r="I2082">
        <v>6</v>
      </c>
      <c r="K2082" t="e">
        <f>VLOOKUP(G2082,Sheet3!B:E,4,0)</f>
        <v>#N/A</v>
      </c>
      <c r="O2082" s="9" t="e">
        <f t="shared" si="32"/>
        <v>#N/A</v>
      </c>
      <c r="P2082" s="10" t="e">
        <f>VLOOKUP(C2082,DE_PARA!H:I,2,0)</f>
        <v>#N/A</v>
      </c>
      <c r="Q2082" s="10" t="e">
        <f>VLOOKUP(F2082,'BASE CONTATOS'!C:D,2,0)</f>
        <v>#N/A</v>
      </c>
    </row>
    <row r="2083" spans="2:17" x14ac:dyDescent="0.3">
      <c r="B2083" t="str">
        <f>CSV!M2082</f>
        <v/>
      </c>
      <c r="C2083" t="str">
        <f>CSV!O2082</f>
        <v/>
      </c>
      <c r="D2083" s="6" t="e">
        <f>CSV!P2082</f>
        <v>#VALUE!</v>
      </c>
      <c r="F2083" t="str">
        <f>CSV!K2082</f>
        <v/>
      </c>
      <c r="G2083" t="str">
        <f>CSV!L2082</f>
        <v/>
      </c>
      <c r="H2083" t="str">
        <f>IFERROR(VLOOKUP(G2083,Sheet3!B:C,2,0),"")</f>
        <v/>
      </c>
      <c r="I2083">
        <v>7</v>
      </c>
      <c r="K2083" t="e">
        <f>VLOOKUP(G2083,Sheet3!B:E,4,0)</f>
        <v>#N/A</v>
      </c>
      <c r="O2083" s="9" t="e">
        <f t="shared" si="32"/>
        <v>#N/A</v>
      </c>
      <c r="P2083" s="10" t="e">
        <f>VLOOKUP(C2083,DE_PARA!H:I,2,0)</f>
        <v>#N/A</v>
      </c>
      <c r="Q2083" s="10" t="e">
        <f>VLOOKUP(F2083,'BASE CONTATOS'!C:D,2,0)</f>
        <v>#N/A</v>
      </c>
    </row>
    <row r="2084" spans="2:17" x14ac:dyDescent="0.3">
      <c r="B2084" t="str">
        <f>CSV!M2083</f>
        <v/>
      </c>
      <c r="C2084" t="str">
        <f>CSV!O2083</f>
        <v/>
      </c>
      <c r="D2084" s="6" t="e">
        <f>CSV!P2083</f>
        <v>#VALUE!</v>
      </c>
      <c r="F2084" t="str">
        <f>CSV!K2083</f>
        <v/>
      </c>
      <c r="G2084" t="str">
        <f>CSV!L2083</f>
        <v/>
      </c>
      <c r="H2084" t="str">
        <f>IFERROR(VLOOKUP(G2084,Sheet3!B:C,2,0),"")</f>
        <v/>
      </c>
      <c r="I2084">
        <v>3</v>
      </c>
      <c r="K2084" t="e">
        <f>VLOOKUP(G2084,Sheet3!B:E,4,0)</f>
        <v>#N/A</v>
      </c>
      <c r="O2084" s="9" t="e">
        <f t="shared" si="32"/>
        <v>#N/A</v>
      </c>
      <c r="P2084" s="10" t="e">
        <f>VLOOKUP(C2084,DE_PARA!H:I,2,0)</f>
        <v>#N/A</v>
      </c>
      <c r="Q2084" s="10" t="e">
        <f>VLOOKUP(F2084,'BASE CONTATOS'!C:D,2,0)</f>
        <v>#N/A</v>
      </c>
    </row>
    <row r="2085" spans="2:17" x14ac:dyDescent="0.3">
      <c r="B2085" t="str">
        <f>CSV!M2084</f>
        <v/>
      </c>
      <c r="C2085" t="str">
        <f>CSV!O2084</f>
        <v/>
      </c>
      <c r="D2085" s="6" t="e">
        <f>CSV!P2084</f>
        <v>#VALUE!</v>
      </c>
      <c r="F2085" t="str">
        <f>CSV!K2084</f>
        <v/>
      </c>
      <c r="G2085" t="str">
        <f>CSV!L2084</f>
        <v/>
      </c>
      <c r="H2085" t="str">
        <f>IFERROR(VLOOKUP(G2085,Sheet3!B:C,2,0),"")</f>
        <v/>
      </c>
      <c r="I2085">
        <v>3</v>
      </c>
      <c r="K2085" t="e">
        <f>VLOOKUP(G2085,Sheet3!B:E,4,0)</f>
        <v>#N/A</v>
      </c>
      <c r="O2085" s="9" t="e">
        <f t="shared" si="32"/>
        <v>#N/A</v>
      </c>
      <c r="P2085" s="10" t="e">
        <f>VLOOKUP(C2085,DE_PARA!H:I,2,0)</f>
        <v>#N/A</v>
      </c>
      <c r="Q2085" s="10" t="e">
        <f>VLOOKUP(F2085,'BASE CONTATOS'!C:D,2,0)</f>
        <v>#N/A</v>
      </c>
    </row>
    <row r="2086" spans="2:17" x14ac:dyDescent="0.3">
      <c r="B2086" t="str">
        <f>CSV!M2085</f>
        <v/>
      </c>
      <c r="C2086" t="str">
        <f>CSV!O2085</f>
        <v/>
      </c>
      <c r="D2086" s="6" t="e">
        <f>CSV!P2085</f>
        <v>#VALUE!</v>
      </c>
      <c r="F2086" t="str">
        <f>CSV!K2085</f>
        <v/>
      </c>
      <c r="G2086" t="str">
        <f>CSV!L2085</f>
        <v/>
      </c>
      <c r="H2086" t="str">
        <f>IFERROR(VLOOKUP(G2086,Sheet3!B:C,2,0),"")</f>
        <v/>
      </c>
      <c r="I2086">
        <v>4</v>
      </c>
      <c r="K2086" t="e">
        <f>VLOOKUP(G2086,Sheet3!B:E,4,0)</f>
        <v>#N/A</v>
      </c>
      <c r="O2086" s="9" t="e">
        <f t="shared" si="32"/>
        <v>#N/A</v>
      </c>
      <c r="P2086" s="10" t="e">
        <f>VLOOKUP(C2086,DE_PARA!H:I,2,0)</f>
        <v>#N/A</v>
      </c>
      <c r="Q2086" s="10" t="e">
        <f>VLOOKUP(F2086,'BASE CONTATOS'!C:D,2,0)</f>
        <v>#N/A</v>
      </c>
    </row>
    <row r="2087" spans="2:17" x14ac:dyDescent="0.3">
      <c r="B2087" t="str">
        <f>CSV!M2086</f>
        <v/>
      </c>
      <c r="C2087" t="str">
        <f>CSV!O2086</f>
        <v/>
      </c>
      <c r="D2087" s="6" t="e">
        <f>CSV!P2086</f>
        <v>#VALUE!</v>
      </c>
      <c r="F2087" t="str">
        <f>CSV!K2086</f>
        <v/>
      </c>
      <c r="G2087" t="str">
        <f>CSV!L2086</f>
        <v/>
      </c>
      <c r="H2087" t="str">
        <f>IFERROR(VLOOKUP(G2087,Sheet3!B:C,2,0),"")</f>
        <v/>
      </c>
      <c r="I2087">
        <v>9</v>
      </c>
      <c r="K2087" t="e">
        <f>VLOOKUP(G2087,Sheet3!B:E,4,0)</f>
        <v>#N/A</v>
      </c>
      <c r="O2087" s="9" t="e">
        <f t="shared" si="32"/>
        <v>#N/A</v>
      </c>
      <c r="P2087" s="10" t="e">
        <f>VLOOKUP(C2087,DE_PARA!H:I,2,0)</f>
        <v>#N/A</v>
      </c>
      <c r="Q2087" s="10" t="e">
        <f>VLOOKUP(F2087,'BASE CONTATOS'!C:D,2,0)</f>
        <v>#N/A</v>
      </c>
    </row>
    <row r="2088" spans="2:17" x14ac:dyDescent="0.3">
      <c r="B2088" t="str">
        <f>CSV!M2087</f>
        <v/>
      </c>
      <c r="C2088" t="str">
        <f>CSV!O2087</f>
        <v/>
      </c>
      <c r="D2088" s="6" t="e">
        <f>CSV!P2087</f>
        <v>#VALUE!</v>
      </c>
      <c r="F2088" t="str">
        <f>CSV!K2087</f>
        <v/>
      </c>
      <c r="G2088" t="str">
        <f>CSV!L2087</f>
        <v/>
      </c>
      <c r="H2088" t="str">
        <f>IFERROR(VLOOKUP(G2088,Sheet3!B:C,2,0),"")</f>
        <v/>
      </c>
      <c r="I2088">
        <v>10</v>
      </c>
      <c r="K2088" t="e">
        <f>VLOOKUP(G2088,Sheet3!B:E,4,0)</f>
        <v>#N/A</v>
      </c>
      <c r="O2088" s="9" t="e">
        <f t="shared" si="32"/>
        <v>#N/A</v>
      </c>
      <c r="P2088" s="10" t="e">
        <f>VLOOKUP(C2088,DE_PARA!H:I,2,0)</f>
        <v>#N/A</v>
      </c>
      <c r="Q2088" s="10" t="e">
        <f>VLOOKUP(F2088,'BASE CONTATOS'!C:D,2,0)</f>
        <v>#N/A</v>
      </c>
    </row>
    <row r="2089" spans="2:17" x14ac:dyDescent="0.3">
      <c r="B2089" t="str">
        <f>CSV!M2088</f>
        <v/>
      </c>
      <c r="C2089" t="str">
        <f>CSV!O2088</f>
        <v/>
      </c>
      <c r="D2089" s="6" t="e">
        <f>CSV!P2088</f>
        <v>#VALUE!</v>
      </c>
      <c r="F2089" t="str">
        <f>CSV!K2088</f>
        <v/>
      </c>
      <c r="G2089" t="str">
        <f>CSV!L2088</f>
        <v/>
      </c>
      <c r="H2089" t="str">
        <f>IFERROR(VLOOKUP(G2089,Sheet3!B:C,2,0),"")</f>
        <v/>
      </c>
      <c r="I2089">
        <v>10</v>
      </c>
      <c r="K2089" t="e">
        <f>VLOOKUP(G2089,Sheet3!B:E,4,0)</f>
        <v>#N/A</v>
      </c>
      <c r="O2089" s="9" t="e">
        <f t="shared" si="32"/>
        <v>#N/A</v>
      </c>
      <c r="P2089" s="10" t="e">
        <f>VLOOKUP(C2089,DE_PARA!H:I,2,0)</f>
        <v>#N/A</v>
      </c>
      <c r="Q2089" s="10" t="e">
        <f>VLOOKUP(F2089,'BASE CONTATOS'!C:D,2,0)</f>
        <v>#N/A</v>
      </c>
    </row>
    <row r="2090" spans="2:17" x14ac:dyDescent="0.3">
      <c r="B2090" t="str">
        <f>CSV!M2089</f>
        <v/>
      </c>
      <c r="C2090" t="str">
        <f>CSV!O2089</f>
        <v/>
      </c>
      <c r="D2090" s="6" t="e">
        <f>CSV!P2089</f>
        <v>#VALUE!</v>
      </c>
      <c r="F2090" t="str">
        <f>CSV!K2089</f>
        <v/>
      </c>
      <c r="G2090" t="str">
        <f>CSV!L2089</f>
        <v/>
      </c>
      <c r="H2090" t="str">
        <f>IFERROR(VLOOKUP(G2090,Sheet3!B:C,2,0),"")</f>
        <v/>
      </c>
      <c r="I2090">
        <v>1</v>
      </c>
      <c r="K2090" t="e">
        <f>VLOOKUP(G2090,Sheet3!B:E,4,0)</f>
        <v>#N/A</v>
      </c>
      <c r="O2090" s="9" t="e">
        <f t="shared" si="32"/>
        <v>#N/A</v>
      </c>
      <c r="P2090" s="10" t="e">
        <f>VLOOKUP(C2090,DE_PARA!H:I,2,0)</f>
        <v>#N/A</v>
      </c>
      <c r="Q2090" s="10" t="e">
        <f>VLOOKUP(F2090,'BASE CONTATOS'!C:D,2,0)</f>
        <v>#N/A</v>
      </c>
    </row>
    <row r="2091" spans="2:17" x14ac:dyDescent="0.3">
      <c r="B2091" t="str">
        <f>CSV!M2090</f>
        <v/>
      </c>
      <c r="C2091" t="str">
        <f>CSV!O2090</f>
        <v/>
      </c>
      <c r="D2091" s="6" t="e">
        <f>CSV!P2090</f>
        <v>#VALUE!</v>
      </c>
      <c r="F2091" t="str">
        <f>CSV!K2090</f>
        <v/>
      </c>
      <c r="G2091" t="str">
        <f>CSV!L2090</f>
        <v/>
      </c>
      <c r="H2091" t="str">
        <f>IFERROR(VLOOKUP(G2091,Sheet3!B:C,2,0),"")</f>
        <v/>
      </c>
      <c r="I2091">
        <v>7</v>
      </c>
      <c r="K2091" t="e">
        <f>VLOOKUP(G2091,Sheet3!B:E,4,0)</f>
        <v>#N/A</v>
      </c>
      <c r="O2091" s="9" t="e">
        <f t="shared" si="32"/>
        <v>#N/A</v>
      </c>
      <c r="P2091" s="10" t="e">
        <f>VLOOKUP(C2091,DE_PARA!H:I,2,0)</f>
        <v>#N/A</v>
      </c>
      <c r="Q2091" s="10" t="e">
        <f>VLOOKUP(F2091,'BASE CONTATOS'!C:D,2,0)</f>
        <v>#N/A</v>
      </c>
    </row>
    <row r="2092" spans="2:17" x14ac:dyDescent="0.3">
      <c r="B2092" t="str">
        <f>CSV!M2091</f>
        <v/>
      </c>
      <c r="C2092" t="str">
        <f>CSV!O2091</f>
        <v/>
      </c>
      <c r="D2092" s="6" t="e">
        <f>CSV!P2091</f>
        <v>#VALUE!</v>
      </c>
      <c r="F2092" t="str">
        <f>CSV!K2091</f>
        <v/>
      </c>
      <c r="G2092" t="str">
        <f>CSV!L2091</f>
        <v/>
      </c>
      <c r="H2092" t="str">
        <f>IFERROR(VLOOKUP(G2092,Sheet3!B:C,2,0),"")</f>
        <v/>
      </c>
      <c r="I2092">
        <v>7</v>
      </c>
      <c r="K2092" t="e">
        <f>VLOOKUP(G2092,Sheet3!B:E,4,0)</f>
        <v>#N/A</v>
      </c>
      <c r="O2092" s="9" t="e">
        <f t="shared" si="32"/>
        <v>#N/A</v>
      </c>
      <c r="P2092" s="10" t="e">
        <f>VLOOKUP(C2092,DE_PARA!H:I,2,0)</f>
        <v>#N/A</v>
      </c>
      <c r="Q2092" s="10" t="e">
        <f>VLOOKUP(F2092,'BASE CONTATOS'!C:D,2,0)</f>
        <v>#N/A</v>
      </c>
    </row>
    <row r="2093" spans="2:17" x14ac:dyDescent="0.3">
      <c r="B2093" t="str">
        <f>CSV!M2092</f>
        <v/>
      </c>
      <c r="C2093" t="str">
        <f>CSV!O2092</f>
        <v/>
      </c>
      <c r="D2093" s="6" t="e">
        <f>CSV!P2092</f>
        <v>#VALUE!</v>
      </c>
      <c r="F2093" t="str">
        <f>CSV!K2092</f>
        <v/>
      </c>
      <c r="G2093" t="str">
        <f>CSV!L2092</f>
        <v/>
      </c>
      <c r="H2093" t="str">
        <f>IFERROR(VLOOKUP(G2093,Sheet3!B:C,2,0),"")</f>
        <v/>
      </c>
      <c r="I2093">
        <v>3</v>
      </c>
      <c r="K2093" t="e">
        <f>VLOOKUP(G2093,Sheet3!B:E,4,0)</f>
        <v>#N/A</v>
      </c>
      <c r="O2093" s="9" t="e">
        <f t="shared" si="32"/>
        <v>#N/A</v>
      </c>
      <c r="P2093" s="10" t="e">
        <f>VLOOKUP(C2093,DE_PARA!H:I,2,0)</f>
        <v>#N/A</v>
      </c>
      <c r="Q2093" s="10" t="e">
        <f>VLOOKUP(F2093,'BASE CONTATOS'!C:D,2,0)</f>
        <v>#N/A</v>
      </c>
    </row>
    <row r="2094" spans="2:17" x14ac:dyDescent="0.3">
      <c r="B2094" t="str">
        <f>CSV!M2093</f>
        <v/>
      </c>
      <c r="C2094" t="str">
        <f>CSV!O2093</f>
        <v/>
      </c>
      <c r="D2094" s="6" t="e">
        <f>CSV!P2093</f>
        <v>#VALUE!</v>
      </c>
      <c r="F2094" t="str">
        <f>CSV!K2093</f>
        <v/>
      </c>
      <c r="G2094" t="str">
        <f>CSV!L2093</f>
        <v/>
      </c>
      <c r="H2094" t="str">
        <f>IFERROR(VLOOKUP(G2094,Sheet3!B:C,2,0),"")</f>
        <v/>
      </c>
      <c r="I2094">
        <v>8</v>
      </c>
      <c r="K2094" t="e">
        <f>VLOOKUP(G2094,Sheet3!B:E,4,0)</f>
        <v>#N/A</v>
      </c>
      <c r="O2094" s="9" t="e">
        <f t="shared" si="32"/>
        <v>#N/A</v>
      </c>
      <c r="P2094" s="10" t="e">
        <f>VLOOKUP(C2094,DE_PARA!H:I,2,0)</f>
        <v>#N/A</v>
      </c>
      <c r="Q2094" s="10" t="e">
        <f>VLOOKUP(F2094,'BASE CONTATOS'!C:D,2,0)</f>
        <v>#N/A</v>
      </c>
    </row>
    <row r="2095" spans="2:17" x14ac:dyDescent="0.3">
      <c r="B2095" t="str">
        <f>CSV!M2094</f>
        <v/>
      </c>
      <c r="C2095" t="str">
        <f>CSV!O2094</f>
        <v/>
      </c>
      <c r="D2095" s="6" t="e">
        <f>CSV!P2094</f>
        <v>#VALUE!</v>
      </c>
      <c r="F2095" t="str">
        <f>CSV!K2094</f>
        <v/>
      </c>
      <c r="G2095" t="str">
        <f>CSV!L2094</f>
        <v/>
      </c>
      <c r="H2095" t="str">
        <f>IFERROR(VLOOKUP(G2095,Sheet3!B:C,2,0),"")</f>
        <v/>
      </c>
      <c r="I2095">
        <v>5</v>
      </c>
      <c r="K2095" t="e">
        <f>VLOOKUP(G2095,Sheet3!B:E,4,0)</f>
        <v>#N/A</v>
      </c>
      <c r="O2095" s="9" t="e">
        <f t="shared" si="32"/>
        <v>#N/A</v>
      </c>
      <c r="P2095" s="10" t="e">
        <f>VLOOKUP(C2095,DE_PARA!H:I,2,0)</f>
        <v>#N/A</v>
      </c>
      <c r="Q2095" s="10" t="e">
        <f>VLOOKUP(F2095,'BASE CONTATOS'!C:D,2,0)</f>
        <v>#N/A</v>
      </c>
    </row>
    <row r="2096" spans="2:17" x14ac:dyDescent="0.3">
      <c r="B2096" t="str">
        <f>CSV!M2095</f>
        <v/>
      </c>
      <c r="C2096" t="str">
        <f>CSV!O2095</f>
        <v/>
      </c>
      <c r="D2096" s="6" t="e">
        <f>CSV!P2095</f>
        <v>#VALUE!</v>
      </c>
      <c r="F2096" t="str">
        <f>CSV!K2095</f>
        <v/>
      </c>
      <c r="G2096" t="str">
        <f>CSV!L2095</f>
        <v/>
      </c>
      <c r="H2096" t="str">
        <f>IFERROR(VLOOKUP(G2096,Sheet3!B:C,2,0),"")</f>
        <v/>
      </c>
      <c r="I2096">
        <v>1</v>
      </c>
      <c r="K2096" t="e">
        <f>VLOOKUP(G2096,Sheet3!B:E,4,0)</f>
        <v>#N/A</v>
      </c>
      <c r="O2096" s="9" t="e">
        <f t="shared" si="32"/>
        <v>#N/A</v>
      </c>
      <c r="P2096" s="10" t="e">
        <f>VLOOKUP(C2096,DE_PARA!H:I,2,0)</f>
        <v>#N/A</v>
      </c>
      <c r="Q2096" s="10" t="e">
        <f>VLOOKUP(F2096,'BASE CONTATOS'!C:D,2,0)</f>
        <v>#N/A</v>
      </c>
    </row>
    <row r="2097" spans="2:17" x14ac:dyDescent="0.3">
      <c r="B2097" t="str">
        <f>CSV!M2096</f>
        <v/>
      </c>
      <c r="C2097" t="str">
        <f>CSV!O2096</f>
        <v/>
      </c>
      <c r="D2097" s="6" t="e">
        <f>CSV!P2096</f>
        <v>#VALUE!</v>
      </c>
      <c r="F2097" t="str">
        <f>CSV!K2096</f>
        <v/>
      </c>
      <c r="G2097" t="str">
        <f>CSV!L2096</f>
        <v/>
      </c>
      <c r="H2097" t="str">
        <f>IFERROR(VLOOKUP(G2097,Sheet3!B:C,2,0),"")</f>
        <v/>
      </c>
      <c r="I2097">
        <v>10</v>
      </c>
      <c r="K2097" t="e">
        <f>VLOOKUP(G2097,Sheet3!B:E,4,0)</f>
        <v>#N/A</v>
      </c>
      <c r="O2097" s="9" t="e">
        <f t="shared" si="32"/>
        <v>#N/A</v>
      </c>
      <c r="P2097" s="10" t="e">
        <f>VLOOKUP(C2097,DE_PARA!H:I,2,0)</f>
        <v>#N/A</v>
      </c>
      <c r="Q2097" s="10" t="e">
        <f>VLOOKUP(F2097,'BASE CONTATOS'!C:D,2,0)</f>
        <v>#N/A</v>
      </c>
    </row>
    <row r="2098" spans="2:17" x14ac:dyDescent="0.3">
      <c r="B2098" t="str">
        <f>CSV!M2097</f>
        <v/>
      </c>
      <c r="C2098" t="str">
        <f>CSV!O2097</f>
        <v/>
      </c>
      <c r="D2098" s="6" t="e">
        <f>CSV!P2097</f>
        <v>#VALUE!</v>
      </c>
      <c r="F2098" t="str">
        <f>CSV!K2097</f>
        <v/>
      </c>
      <c r="G2098" t="str">
        <f>CSV!L2097</f>
        <v/>
      </c>
      <c r="H2098" t="str">
        <f>IFERROR(VLOOKUP(G2098,Sheet3!B:C,2,0),"")</f>
        <v/>
      </c>
      <c r="I2098">
        <v>6</v>
      </c>
      <c r="K2098" t="e">
        <f>VLOOKUP(G2098,Sheet3!B:E,4,0)</f>
        <v>#N/A</v>
      </c>
      <c r="O2098" s="9" t="e">
        <f t="shared" si="32"/>
        <v>#N/A</v>
      </c>
      <c r="P2098" s="10" t="e">
        <f>VLOOKUP(C2098,DE_PARA!H:I,2,0)</f>
        <v>#N/A</v>
      </c>
      <c r="Q2098" s="10" t="e">
        <f>VLOOKUP(F2098,'BASE CONTATOS'!C:D,2,0)</f>
        <v>#N/A</v>
      </c>
    </row>
    <row r="2099" spans="2:17" x14ac:dyDescent="0.3">
      <c r="B2099" t="str">
        <f>CSV!M2098</f>
        <v/>
      </c>
      <c r="C2099" t="str">
        <f>CSV!O2098</f>
        <v/>
      </c>
      <c r="D2099" s="6" t="e">
        <f>CSV!P2098</f>
        <v>#VALUE!</v>
      </c>
      <c r="F2099" t="str">
        <f>CSV!K2098</f>
        <v/>
      </c>
      <c r="G2099" t="str">
        <f>CSV!L2098</f>
        <v/>
      </c>
      <c r="H2099" t="str">
        <f>IFERROR(VLOOKUP(G2099,Sheet3!B:C,2,0),"")</f>
        <v/>
      </c>
      <c r="I2099">
        <v>10</v>
      </c>
      <c r="K2099" t="e">
        <f>VLOOKUP(G2099,Sheet3!B:E,4,0)</f>
        <v>#N/A</v>
      </c>
      <c r="O2099" s="9" t="e">
        <f t="shared" si="32"/>
        <v>#N/A</v>
      </c>
      <c r="P2099" s="10" t="e">
        <f>VLOOKUP(C2099,DE_PARA!H:I,2,0)</f>
        <v>#N/A</v>
      </c>
      <c r="Q2099" s="10" t="e">
        <f>VLOOKUP(F2099,'BASE CONTATOS'!C:D,2,0)</f>
        <v>#N/A</v>
      </c>
    </row>
    <row r="2100" spans="2:17" x14ac:dyDescent="0.3">
      <c r="B2100" t="str">
        <f>CSV!M2099</f>
        <v/>
      </c>
      <c r="C2100" t="str">
        <f>CSV!O2099</f>
        <v/>
      </c>
      <c r="D2100" s="6" t="e">
        <f>CSV!P2099</f>
        <v>#VALUE!</v>
      </c>
      <c r="F2100" t="str">
        <f>CSV!K2099</f>
        <v/>
      </c>
      <c r="G2100" t="str">
        <f>CSV!L2099</f>
        <v/>
      </c>
      <c r="H2100" t="str">
        <f>IFERROR(VLOOKUP(G2100,Sheet3!B:C,2,0),"")</f>
        <v/>
      </c>
      <c r="I2100">
        <v>6</v>
      </c>
      <c r="K2100" t="e">
        <f>VLOOKUP(G2100,Sheet3!B:E,4,0)</f>
        <v>#N/A</v>
      </c>
      <c r="O2100" s="9" t="e">
        <f t="shared" si="32"/>
        <v>#N/A</v>
      </c>
      <c r="P2100" s="10" t="e">
        <f>VLOOKUP(C2100,DE_PARA!H:I,2,0)</f>
        <v>#N/A</v>
      </c>
      <c r="Q2100" s="10" t="e">
        <f>VLOOKUP(F2100,'BASE CONTATOS'!C:D,2,0)</f>
        <v>#N/A</v>
      </c>
    </row>
    <row r="2101" spans="2:17" x14ac:dyDescent="0.3">
      <c r="B2101" t="str">
        <f>CSV!M2100</f>
        <v/>
      </c>
      <c r="C2101" t="str">
        <f>CSV!O2100</f>
        <v/>
      </c>
      <c r="D2101" s="6" t="e">
        <f>CSV!P2100</f>
        <v>#VALUE!</v>
      </c>
      <c r="F2101" t="str">
        <f>CSV!K2100</f>
        <v/>
      </c>
      <c r="G2101" t="str">
        <f>CSV!L2100</f>
        <v/>
      </c>
      <c r="H2101" t="str">
        <f>IFERROR(VLOOKUP(G2101,Sheet3!B:C,2,0),"")</f>
        <v/>
      </c>
      <c r="I2101">
        <v>3</v>
      </c>
      <c r="K2101" t="e">
        <f>VLOOKUP(G2101,Sheet3!B:E,4,0)</f>
        <v>#N/A</v>
      </c>
      <c r="O2101" s="9" t="e">
        <f t="shared" si="32"/>
        <v>#N/A</v>
      </c>
      <c r="P2101" s="10" t="e">
        <f>VLOOKUP(C2101,DE_PARA!H:I,2,0)</f>
        <v>#N/A</v>
      </c>
      <c r="Q2101" s="10" t="e">
        <f>VLOOKUP(F2101,'BASE CONTATOS'!C:D,2,0)</f>
        <v>#N/A</v>
      </c>
    </row>
    <row r="2102" spans="2:17" x14ac:dyDescent="0.3">
      <c r="B2102" t="str">
        <f>CSV!M2101</f>
        <v/>
      </c>
      <c r="C2102" t="str">
        <f>CSV!O2101</f>
        <v/>
      </c>
      <c r="D2102" s="6" t="e">
        <f>CSV!P2101</f>
        <v>#VALUE!</v>
      </c>
      <c r="F2102" t="str">
        <f>CSV!K2101</f>
        <v/>
      </c>
      <c r="G2102" t="str">
        <f>CSV!L2101</f>
        <v/>
      </c>
      <c r="H2102" t="str">
        <f>IFERROR(VLOOKUP(G2102,Sheet3!B:C,2,0),"")</f>
        <v/>
      </c>
      <c r="I2102">
        <v>1</v>
      </c>
      <c r="K2102" t="e">
        <f>VLOOKUP(G2102,Sheet3!B:E,4,0)</f>
        <v>#N/A</v>
      </c>
      <c r="O2102" s="9" t="e">
        <f t="shared" si="32"/>
        <v>#N/A</v>
      </c>
      <c r="P2102" s="10" t="e">
        <f>VLOOKUP(C2102,DE_PARA!H:I,2,0)</f>
        <v>#N/A</v>
      </c>
      <c r="Q2102" s="10" t="e">
        <f>VLOOKUP(F2102,'BASE CONTATOS'!C:D,2,0)</f>
        <v>#N/A</v>
      </c>
    </row>
    <row r="2103" spans="2:17" x14ac:dyDescent="0.3">
      <c r="B2103" t="str">
        <f>CSV!M2102</f>
        <v/>
      </c>
      <c r="C2103" t="str">
        <f>CSV!O2102</f>
        <v/>
      </c>
      <c r="D2103" s="6" t="e">
        <f>CSV!P2102</f>
        <v>#VALUE!</v>
      </c>
      <c r="F2103" t="str">
        <f>CSV!K2102</f>
        <v/>
      </c>
      <c r="G2103" t="str">
        <f>CSV!L2102</f>
        <v/>
      </c>
      <c r="H2103" t="str">
        <f>IFERROR(VLOOKUP(G2103,Sheet3!B:C,2,0),"")</f>
        <v/>
      </c>
      <c r="I2103">
        <v>3</v>
      </c>
      <c r="K2103" t="e">
        <f>VLOOKUP(G2103,Sheet3!B:E,4,0)</f>
        <v>#N/A</v>
      </c>
      <c r="O2103" s="9" t="e">
        <f t="shared" si="32"/>
        <v>#N/A</v>
      </c>
      <c r="P2103" s="10" t="e">
        <f>VLOOKUP(C2103,DE_PARA!H:I,2,0)</f>
        <v>#N/A</v>
      </c>
      <c r="Q2103" s="10" t="e">
        <f>VLOOKUP(F2103,'BASE CONTATOS'!C:D,2,0)</f>
        <v>#N/A</v>
      </c>
    </row>
    <row r="2104" spans="2:17" x14ac:dyDescent="0.3">
      <c r="B2104" t="str">
        <f>CSV!M2103</f>
        <v/>
      </c>
      <c r="C2104" t="str">
        <f>CSV!O2103</f>
        <v/>
      </c>
      <c r="D2104" s="6" t="e">
        <f>CSV!P2103</f>
        <v>#VALUE!</v>
      </c>
      <c r="F2104" t="str">
        <f>CSV!K2103</f>
        <v/>
      </c>
      <c r="G2104" t="str">
        <f>CSV!L2103</f>
        <v/>
      </c>
      <c r="H2104" t="str">
        <f>IFERROR(VLOOKUP(G2104,Sheet3!B:C,2,0),"")</f>
        <v/>
      </c>
      <c r="I2104">
        <v>1</v>
      </c>
      <c r="K2104" t="e">
        <f>VLOOKUP(G2104,Sheet3!B:E,4,0)</f>
        <v>#N/A</v>
      </c>
      <c r="O2104" s="9" t="e">
        <f t="shared" si="32"/>
        <v>#N/A</v>
      </c>
      <c r="P2104" s="10" t="e">
        <f>VLOOKUP(C2104,DE_PARA!H:I,2,0)</f>
        <v>#N/A</v>
      </c>
      <c r="Q2104" s="10" t="e">
        <f>VLOOKUP(F2104,'BASE CONTATOS'!C:D,2,0)</f>
        <v>#N/A</v>
      </c>
    </row>
    <row r="2105" spans="2:17" x14ac:dyDescent="0.3">
      <c r="B2105" t="str">
        <f>CSV!M2104</f>
        <v/>
      </c>
      <c r="C2105" t="str">
        <f>CSV!O2104</f>
        <v/>
      </c>
      <c r="D2105" s="6" t="e">
        <f>CSV!P2104</f>
        <v>#VALUE!</v>
      </c>
      <c r="F2105" t="str">
        <f>CSV!K2104</f>
        <v/>
      </c>
      <c r="G2105" t="str">
        <f>CSV!L2104</f>
        <v/>
      </c>
      <c r="H2105" t="str">
        <f>IFERROR(VLOOKUP(G2105,Sheet3!B:C,2,0),"")</f>
        <v/>
      </c>
      <c r="I2105">
        <v>5</v>
      </c>
      <c r="K2105" t="e">
        <f>VLOOKUP(G2105,Sheet3!B:E,4,0)</f>
        <v>#N/A</v>
      </c>
      <c r="O2105" s="9" t="e">
        <f t="shared" si="32"/>
        <v>#N/A</v>
      </c>
      <c r="P2105" s="10" t="e">
        <f>VLOOKUP(C2105,DE_PARA!H:I,2,0)</f>
        <v>#N/A</v>
      </c>
      <c r="Q2105" s="10" t="e">
        <f>VLOOKUP(F2105,'BASE CONTATOS'!C:D,2,0)</f>
        <v>#N/A</v>
      </c>
    </row>
    <row r="2106" spans="2:17" x14ac:dyDescent="0.3">
      <c r="B2106" t="str">
        <f>CSV!M2105</f>
        <v/>
      </c>
      <c r="C2106" t="str">
        <f>CSV!O2105</f>
        <v/>
      </c>
      <c r="D2106" s="6" t="e">
        <f>CSV!P2105</f>
        <v>#VALUE!</v>
      </c>
      <c r="F2106" t="str">
        <f>CSV!K2105</f>
        <v/>
      </c>
      <c r="G2106" t="str">
        <f>CSV!L2105</f>
        <v/>
      </c>
      <c r="H2106" t="str">
        <f>IFERROR(VLOOKUP(G2106,Sheet3!B:C,2,0),"")</f>
        <v/>
      </c>
      <c r="I2106">
        <v>10</v>
      </c>
      <c r="K2106" t="e">
        <f>VLOOKUP(G2106,Sheet3!B:E,4,0)</f>
        <v>#N/A</v>
      </c>
      <c r="O2106" s="9" t="e">
        <f t="shared" si="32"/>
        <v>#N/A</v>
      </c>
      <c r="P2106" s="10" t="e">
        <f>VLOOKUP(C2106,DE_PARA!H:I,2,0)</f>
        <v>#N/A</v>
      </c>
      <c r="Q2106" s="10" t="e">
        <f>VLOOKUP(F2106,'BASE CONTATOS'!C:D,2,0)</f>
        <v>#N/A</v>
      </c>
    </row>
    <row r="2107" spans="2:17" x14ac:dyDescent="0.3">
      <c r="B2107" t="str">
        <f>CSV!M2106</f>
        <v/>
      </c>
      <c r="C2107" t="str">
        <f>CSV!O2106</f>
        <v/>
      </c>
      <c r="D2107" s="6" t="e">
        <f>CSV!P2106</f>
        <v>#VALUE!</v>
      </c>
      <c r="F2107" t="str">
        <f>CSV!K2106</f>
        <v/>
      </c>
      <c r="G2107" t="str">
        <f>CSV!L2106</f>
        <v/>
      </c>
      <c r="H2107" t="str">
        <f>IFERROR(VLOOKUP(G2107,Sheet3!B:C,2,0),"")</f>
        <v/>
      </c>
      <c r="I2107">
        <v>4</v>
      </c>
      <c r="K2107" t="e">
        <f>VLOOKUP(G2107,Sheet3!B:E,4,0)</f>
        <v>#N/A</v>
      </c>
      <c r="O2107" s="9" t="e">
        <f t="shared" si="32"/>
        <v>#N/A</v>
      </c>
      <c r="P2107" s="10" t="e">
        <f>VLOOKUP(C2107,DE_PARA!H:I,2,0)</f>
        <v>#N/A</v>
      </c>
      <c r="Q2107" s="10" t="e">
        <f>VLOOKUP(F2107,'BASE CONTATOS'!C:D,2,0)</f>
        <v>#N/A</v>
      </c>
    </row>
    <row r="2108" spans="2:17" x14ac:dyDescent="0.3">
      <c r="B2108" t="str">
        <f>CSV!M2107</f>
        <v/>
      </c>
      <c r="C2108" t="str">
        <f>CSV!O2107</f>
        <v/>
      </c>
      <c r="D2108" s="6" t="e">
        <f>CSV!P2107</f>
        <v>#VALUE!</v>
      </c>
      <c r="F2108" t="str">
        <f>CSV!K2107</f>
        <v/>
      </c>
      <c r="G2108" t="str">
        <f>CSV!L2107</f>
        <v/>
      </c>
      <c r="H2108" t="str">
        <f>IFERROR(VLOOKUP(G2108,Sheet3!B:C,2,0),"")</f>
        <v/>
      </c>
      <c r="I2108">
        <v>3</v>
      </c>
      <c r="K2108" t="e">
        <f>VLOOKUP(G2108,Sheet3!B:E,4,0)</f>
        <v>#N/A</v>
      </c>
      <c r="O2108" s="9" t="e">
        <f t="shared" si="32"/>
        <v>#N/A</v>
      </c>
      <c r="P2108" s="10" t="e">
        <f>VLOOKUP(C2108,DE_PARA!H:I,2,0)</f>
        <v>#N/A</v>
      </c>
      <c r="Q2108" s="10" t="e">
        <f>VLOOKUP(F2108,'BASE CONTATOS'!C:D,2,0)</f>
        <v>#N/A</v>
      </c>
    </row>
    <row r="2109" spans="2:17" x14ac:dyDescent="0.3">
      <c r="B2109" t="str">
        <f>CSV!M2108</f>
        <v/>
      </c>
      <c r="C2109" t="str">
        <f>CSV!O2108</f>
        <v/>
      </c>
      <c r="D2109" s="6" t="e">
        <f>CSV!P2108</f>
        <v>#VALUE!</v>
      </c>
      <c r="F2109" t="str">
        <f>CSV!K2108</f>
        <v/>
      </c>
      <c r="G2109" t="str">
        <f>CSV!L2108</f>
        <v/>
      </c>
      <c r="H2109" t="str">
        <f>IFERROR(VLOOKUP(G2109,Sheet3!B:C,2,0),"")</f>
        <v/>
      </c>
      <c r="I2109">
        <v>5</v>
      </c>
      <c r="K2109" t="e">
        <f>VLOOKUP(G2109,Sheet3!B:E,4,0)</f>
        <v>#N/A</v>
      </c>
      <c r="O2109" s="9" t="e">
        <f t="shared" si="32"/>
        <v>#N/A</v>
      </c>
      <c r="P2109" s="10" t="e">
        <f>VLOOKUP(C2109,DE_PARA!H:I,2,0)</f>
        <v>#N/A</v>
      </c>
      <c r="Q2109" s="10" t="e">
        <f>VLOOKUP(F2109,'BASE CONTATOS'!C:D,2,0)</f>
        <v>#N/A</v>
      </c>
    </row>
    <row r="2110" spans="2:17" x14ac:dyDescent="0.3">
      <c r="B2110" t="str">
        <f>CSV!M2109</f>
        <v/>
      </c>
      <c r="C2110" t="str">
        <f>CSV!O2109</f>
        <v/>
      </c>
      <c r="D2110" s="6" t="e">
        <f>CSV!P2109</f>
        <v>#VALUE!</v>
      </c>
      <c r="F2110" t="str">
        <f>CSV!K2109</f>
        <v/>
      </c>
      <c r="G2110" t="str">
        <f>CSV!L2109</f>
        <v/>
      </c>
      <c r="H2110" t="str">
        <f>IFERROR(VLOOKUP(G2110,Sheet3!B:C,2,0),"")</f>
        <v/>
      </c>
      <c r="I2110">
        <v>2</v>
      </c>
      <c r="K2110" t="e">
        <f>VLOOKUP(G2110,Sheet3!B:E,4,0)</f>
        <v>#N/A</v>
      </c>
      <c r="O2110" s="9" t="e">
        <f t="shared" si="32"/>
        <v>#N/A</v>
      </c>
      <c r="P2110" s="10" t="e">
        <f>VLOOKUP(C2110,DE_PARA!H:I,2,0)</f>
        <v>#N/A</v>
      </c>
      <c r="Q2110" s="10" t="e">
        <f>VLOOKUP(F2110,'BASE CONTATOS'!C:D,2,0)</f>
        <v>#N/A</v>
      </c>
    </row>
    <row r="2111" spans="2:17" x14ac:dyDescent="0.3">
      <c r="B2111" t="str">
        <f>CSV!M2110</f>
        <v/>
      </c>
      <c r="C2111" t="str">
        <f>CSV!O2110</f>
        <v/>
      </c>
      <c r="D2111" s="6" t="e">
        <f>CSV!P2110</f>
        <v>#VALUE!</v>
      </c>
      <c r="F2111" t="str">
        <f>CSV!K2110</f>
        <v/>
      </c>
      <c r="G2111" t="str">
        <f>CSV!L2110</f>
        <v/>
      </c>
      <c r="H2111" t="str">
        <f>IFERROR(VLOOKUP(G2111,Sheet3!B:C,2,0),"")</f>
        <v/>
      </c>
      <c r="I2111">
        <v>1</v>
      </c>
      <c r="K2111" t="e">
        <f>VLOOKUP(G2111,Sheet3!B:E,4,0)</f>
        <v>#N/A</v>
      </c>
      <c r="O2111" s="9" t="e">
        <f t="shared" si="32"/>
        <v>#N/A</v>
      </c>
      <c r="P2111" s="10" t="e">
        <f>VLOOKUP(C2111,DE_PARA!H:I,2,0)</f>
        <v>#N/A</v>
      </c>
      <c r="Q2111" s="10" t="e">
        <f>VLOOKUP(F2111,'BASE CONTATOS'!C:D,2,0)</f>
        <v>#N/A</v>
      </c>
    </row>
    <row r="2112" spans="2:17" x14ac:dyDescent="0.3">
      <c r="B2112" t="str">
        <f>CSV!M2111</f>
        <v/>
      </c>
      <c r="C2112" t="str">
        <f>CSV!O2111</f>
        <v/>
      </c>
      <c r="D2112" s="6" t="e">
        <f>CSV!P2111</f>
        <v>#VALUE!</v>
      </c>
      <c r="F2112" t="str">
        <f>CSV!K2111</f>
        <v/>
      </c>
      <c r="G2112" t="str">
        <f>CSV!L2111</f>
        <v/>
      </c>
      <c r="H2112" t="str">
        <f>IFERROR(VLOOKUP(G2112,Sheet3!B:C,2,0),"")</f>
        <v/>
      </c>
      <c r="I2112">
        <v>3</v>
      </c>
      <c r="K2112" t="e">
        <f>VLOOKUP(G2112,Sheet3!B:E,4,0)</f>
        <v>#N/A</v>
      </c>
      <c r="O2112" s="9" t="e">
        <f t="shared" si="32"/>
        <v>#N/A</v>
      </c>
      <c r="P2112" s="10" t="e">
        <f>VLOOKUP(C2112,DE_PARA!H:I,2,0)</f>
        <v>#N/A</v>
      </c>
      <c r="Q2112" s="10" t="e">
        <f>VLOOKUP(F2112,'BASE CONTATOS'!C:D,2,0)</f>
        <v>#N/A</v>
      </c>
    </row>
    <row r="2113" spans="2:17" x14ac:dyDescent="0.3">
      <c r="B2113" t="str">
        <f>CSV!M2112</f>
        <v/>
      </c>
      <c r="C2113" t="str">
        <f>CSV!O2112</f>
        <v/>
      </c>
      <c r="D2113" s="6" t="e">
        <f>CSV!P2112</f>
        <v>#VALUE!</v>
      </c>
      <c r="F2113" t="str">
        <f>CSV!K2112</f>
        <v/>
      </c>
      <c r="G2113" t="str">
        <f>CSV!L2112</f>
        <v/>
      </c>
      <c r="H2113" t="str">
        <f>IFERROR(VLOOKUP(G2113,Sheet3!B:C,2,0),"")</f>
        <v/>
      </c>
      <c r="I2113">
        <v>9</v>
      </c>
      <c r="K2113" t="e">
        <f>VLOOKUP(G2113,Sheet3!B:E,4,0)</f>
        <v>#N/A</v>
      </c>
      <c r="O2113" s="9" t="e">
        <f t="shared" si="32"/>
        <v>#N/A</v>
      </c>
      <c r="P2113" s="10" t="e">
        <f>VLOOKUP(C2113,DE_PARA!H:I,2,0)</f>
        <v>#N/A</v>
      </c>
      <c r="Q2113" s="10" t="e">
        <f>VLOOKUP(F2113,'BASE CONTATOS'!C:D,2,0)</f>
        <v>#N/A</v>
      </c>
    </row>
    <row r="2114" spans="2:17" x14ac:dyDescent="0.3">
      <c r="B2114" t="str">
        <f>CSV!M2113</f>
        <v/>
      </c>
      <c r="C2114" t="str">
        <f>CSV!O2113</f>
        <v/>
      </c>
      <c r="D2114" s="6" t="e">
        <f>CSV!P2113</f>
        <v>#VALUE!</v>
      </c>
      <c r="F2114" t="str">
        <f>CSV!K2113</f>
        <v/>
      </c>
      <c r="G2114" t="str">
        <f>CSV!L2113</f>
        <v/>
      </c>
      <c r="H2114" t="str">
        <f>IFERROR(VLOOKUP(G2114,Sheet3!B:C,2,0),"")</f>
        <v/>
      </c>
      <c r="I2114">
        <v>7</v>
      </c>
      <c r="K2114" t="e">
        <f>VLOOKUP(G2114,Sheet3!B:E,4,0)</f>
        <v>#N/A</v>
      </c>
      <c r="O2114" s="9" t="e">
        <f t="shared" si="32"/>
        <v>#N/A</v>
      </c>
      <c r="P2114" s="10" t="e">
        <f>VLOOKUP(C2114,DE_PARA!H:I,2,0)</f>
        <v>#N/A</v>
      </c>
      <c r="Q2114" s="10" t="e">
        <f>VLOOKUP(F2114,'BASE CONTATOS'!C:D,2,0)</f>
        <v>#N/A</v>
      </c>
    </row>
    <row r="2115" spans="2:17" x14ac:dyDescent="0.3">
      <c r="B2115" t="str">
        <f>CSV!M2114</f>
        <v/>
      </c>
      <c r="C2115" t="str">
        <f>CSV!O2114</f>
        <v/>
      </c>
      <c r="D2115" s="6" t="e">
        <f>CSV!P2114</f>
        <v>#VALUE!</v>
      </c>
      <c r="F2115" t="str">
        <f>CSV!K2114</f>
        <v/>
      </c>
      <c r="G2115" t="str">
        <f>CSV!L2114</f>
        <v/>
      </c>
      <c r="H2115" t="str">
        <f>IFERROR(VLOOKUP(G2115,Sheet3!B:C,2,0),"")</f>
        <v/>
      </c>
      <c r="I2115">
        <v>8</v>
      </c>
      <c r="K2115" t="e">
        <f>VLOOKUP(G2115,Sheet3!B:E,4,0)</f>
        <v>#N/A</v>
      </c>
      <c r="O2115" s="9" t="e">
        <f t="shared" ref="O2115:O2178" si="33">IF(K2115&gt;0,K2115,"PENDENTE")</f>
        <v>#N/A</v>
      </c>
      <c r="P2115" s="10" t="e">
        <f>VLOOKUP(C2115,DE_PARA!H:I,2,0)</f>
        <v>#N/A</v>
      </c>
      <c r="Q2115" s="10" t="e">
        <f>VLOOKUP(F2115,'BASE CONTATOS'!C:D,2,0)</f>
        <v>#N/A</v>
      </c>
    </row>
    <row r="2116" spans="2:17" x14ac:dyDescent="0.3">
      <c r="B2116" t="str">
        <f>CSV!M2115</f>
        <v/>
      </c>
      <c r="C2116" t="str">
        <f>CSV!O2115</f>
        <v/>
      </c>
      <c r="D2116" s="6" t="e">
        <f>CSV!P2115</f>
        <v>#VALUE!</v>
      </c>
      <c r="F2116" t="str">
        <f>CSV!K2115</f>
        <v/>
      </c>
      <c r="G2116" t="str">
        <f>CSV!L2115</f>
        <v/>
      </c>
      <c r="H2116" t="str">
        <f>IFERROR(VLOOKUP(G2116,Sheet3!B:C,2,0),"")</f>
        <v/>
      </c>
      <c r="I2116">
        <v>2</v>
      </c>
      <c r="K2116" t="e">
        <f>VLOOKUP(G2116,Sheet3!B:E,4,0)</f>
        <v>#N/A</v>
      </c>
      <c r="O2116" s="9" t="e">
        <f t="shared" si="33"/>
        <v>#N/A</v>
      </c>
      <c r="P2116" s="10" t="e">
        <f>VLOOKUP(C2116,DE_PARA!H:I,2,0)</f>
        <v>#N/A</v>
      </c>
      <c r="Q2116" s="10" t="e">
        <f>VLOOKUP(F2116,'BASE CONTATOS'!C:D,2,0)</f>
        <v>#N/A</v>
      </c>
    </row>
    <row r="2117" spans="2:17" x14ac:dyDescent="0.3">
      <c r="B2117" t="str">
        <f>CSV!M2116</f>
        <v/>
      </c>
      <c r="C2117" t="str">
        <f>CSV!O2116</f>
        <v/>
      </c>
      <c r="D2117" s="6" t="e">
        <f>CSV!P2116</f>
        <v>#VALUE!</v>
      </c>
      <c r="F2117" t="str">
        <f>CSV!K2116</f>
        <v/>
      </c>
      <c r="G2117" t="str">
        <f>CSV!L2116</f>
        <v/>
      </c>
      <c r="H2117" t="str">
        <f>IFERROR(VLOOKUP(G2117,Sheet3!B:C,2,0),"")</f>
        <v/>
      </c>
      <c r="I2117">
        <v>10</v>
      </c>
      <c r="K2117" t="e">
        <f>VLOOKUP(G2117,Sheet3!B:E,4,0)</f>
        <v>#N/A</v>
      </c>
      <c r="O2117" s="9" t="e">
        <f t="shared" si="33"/>
        <v>#N/A</v>
      </c>
      <c r="P2117" s="10" t="e">
        <f>VLOOKUP(C2117,DE_PARA!H:I,2,0)</f>
        <v>#N/A</v>
      </c>
      <c r="Q2117" s="10" t="e">
        <f>VLOOKUP(F2117,'BASE CONTATOS'!C:D,2,0)</f>
        <v>#N/A</v>
      </c>
    </row>
    <row r="2118" spans="2:17" x14ac:dyDescent="0.3">
      <c r="B2118" t="str">
        <f>CSV!M2117</f>
        <v/>
      </c>
      <c r="C2118" t="str">
        <f>CSV!O2117</f>
        <v/>
      </c>
      <c r="D2118" s="6" t="e">
        <f>CSV!P2117</f>
        <v>#VALUE!</v>
      </c>
      <c r="F2118" t="str">
        <f>CSV!K2117</f>
        <v/>
      </c>
      <c r="G2118" t="str">
        <f>CSV!L2117</f>
        <v/>
      </c>
      <c r="H2118" t="str">
        <f>IFERROR(VLOOKUP(G2118,Sheet3!B:C,2,0),"")</f>
        <v/>
      </c>
      <c r="I2118">
        <v>5</v>
      </c>
      <c r="K2118" t="e">
        <f>VLOOKUP(G2118,Sheet3!B:E,4,0)</f>
        <v>#N/A</v>
      </c>
      <c r="O2118" s="9" t="e">
        <f t="shared" si="33"/>
        <v>#N/A</v>
      </c>
      <c r="P2118" s="10" t="e">
        <f>VLOOKUP(C2118,DE_PARA!H:I,2,0)</f>
        <v>#N/A</v>
      </c>
      <c r="Q2118" s="10" t="e">
        <f>VLOOKUP(F2118,'BASE CONTATOS'!C:D,2,0)</f>
        <v>#N/A</v>
      </c>
    </row>
    <row r="2119" spans="2:17" x14ac:dyDescent="0.3">
      <c r="B2119" t="str">
        <f>CSV!M2118</f>
        <v/>
      </c>
      <c r="C2119" t="str">
        <f>CSV!O2118</f>
        <v/>
      </c>
      <c r="D2119" s="6" t="e">
        <f>CSV!P2118</f>
        <v>#VALUE!</v>
      </c>
      <c r="F2119" t="str">
        <f>CSV!K2118</f>
        <v/>
      </c>
      <c r="G2119" t="str">
        <f>CSV!L2118</f>
        <v/>
      </c>
      <c r="H2119" t="str">
        <f>IFERROR(VLOOKUP(G2119,Sheet3!B:C,2,0),"")</f>
        <v/>
      </c>
      <c r="I2119">
        <v>10</v>
      </c>
      <c r="K2119" t="e">
        <f>VLOOKUP(G2119,Sheet3!B:E,4,0)</f>
        <v>#N/A</v>
      </c>
      <c r="O2119" s="9" t="e">
        <f t="shared" si="33"/>
        <v>#N/A</v>
      </c>
      <c r="P2119" s="10" t="e">
        <f>VLOOKUP(C2119,DE_PARA!H:I,2,0)</f>
        <v>#N/A</v>
      </c>
      <c r="Q2119" s="10" t="e">
        <f>VLOOKUP(F2119,'BASE CONTATOS'!C:D,2,0)</f>
        <v>#N/A</v>
      </c>
    </row>
    <row r="2120" spans="2:17" x14ac:dyDescent="0.3">
      <c r="B2120" t="str">
        <f>CSV!M2119</f>
        <v/>
      </c>
      <c r="C2120" t="str">
        <f>CSV!O2119</f>
        <v/>
      </c>
      <c r="D2120" s="6" t="e">
        <f>CSV!P2119</f>
        <v>#VALUE!</v>
      </c>
      <c r="F2120" t="str">
        <f>CSV!K2119</f>
        <v/>
      </c>
      <c r="G2120" t="str">
        <f>CSV!L2119</f>
        <v/>
      </c>
      <c r="H2120" t="str">
        <f>IFERROR(VLOOKUP(G2120,Sheet3!B:C,2,0),"")</f>
        <v/>
      </c>
      <c r="I2120">
        <v>10</v>
      </c>
      <c r="K2120" t="e">
        <f>VLOOKUP(G2120,Sheet3!B:E,4,0)</f>
        <v>#N/A</v>
      </c>
      <c r="O2120" s="9" t="e">
        <f t="shared" si="33"/>
        <v>#N/A</v>
      </c>
      <c r="P2120" s="10" t="e">
        <f>VLOOKUP(C2120,DE_PARA!H:I,2,0)</f>
        <v>#N/A</v>
      </c>
      <c r="Q2120" s="10" t="e">
        <f>VLOOKUP(F2120,'BASE CONTATOS'!C:D,2,0)</f>
        <v>#N/A</v>
      </c>
    </row>
    <row r="2121" spans="2:17" x14ac:dyDescent="0.3">
      <c r="B2121" t="str">
        <f>CSV!M2120</f>
        <v/>
      </c>
      <c r="C2121" t="str">
        <f>CSV!O2120</f>
        <v/>
      </c>
      <c r="D2121" s="6" t="e">
        <f>CSV!P2120</f>
        <v>#VALUE!</v>
      </c>
      <c r="F2121" t="str">
        <f>CSV!K2120</f>
        <v/>
      </c>
      <c r="G2121" t="str">
        <f>CSV!L2120</f>
        <v/>
      </c>
      <c r="H2121" t="str">
        <f>IFERROR(VLOOKUP(G2121,Sheet3!B:C,2,0),"")</f>
        <v/>
      </c>
      <c r="I2121">
        <v>10</v>
      </c>
      <c r="K2121" t="e">
        <f>VLOOKUP(G2121,Sheet3!B:E,4,0)</f>
        <v>#N/A</v>
      </c>
      <c r="O2121" s="9" t="e">
        <f t="shared" si="33"/>
        <v>#N/A</v>
      </c>
      <c r="P2121" s="10" t="e">
        <f>VLOOKUP(C2121,DE_PARA!H:I,2,0)</f>
        <v>#N/A</v>
      </c>
      <c r="Q2121" s="10" t="e">
        <f>VLOOKUP(F2121,'BASE CONTATOS'!C:D,2,0)</f>
        <v>#N/A</v>
      </c>
    </row>
    <row r="2122" spans="2:17" x14ac:dyDescent="0.3">
      <c r="B2122" t="str">
        <f>CSV!M2121</f>
        <v/>
      </c>
      <c r="C2122" t="str">
        <f>CSV!O2121</f>
        <v/>
      </c>
      <c r="D2122" s="6" t="e">
        <f>CSV!P2121</f>
        <v>#VALUE!</v>
      </c>
      <c r="F2122" t="str">
        <f>CSV!K2121</f>
        <v/>
      </c>
      <c r="G2122" t="str">
        <f>CSV!L2121</f>
        <v/>
      </c>
      <c r="H2122" t="str">
        <f>IFERROR(VLOOKUP(G2122,Sheet3!B:C,2,0),"")</f>
        <v/>
      </c>
      <c r="I2122">
        <v>8</v>
      </c>
      <c r="K2122" t="e">
        <f>VLOOKUP(G2122,Sheet3!B:E,4,0)</f>
        <v>#N/A</v>
      </c>
      <c r="O2122" s="9" t="e">
        <f t="shared" si="33"/>
        <v>#N/A</v>
      </c>
      <c r="P2122" s="10" t="e">
        <f>VLOOKUP(C2122,DE_PARA!H:I,2,0)</f>
        <v>#N/A</v>
      </c>
      <c r="Q2122" s="10" t="e">
        <f>VLOOKUP(F2122,'BASE CONTATOS'!C:D,2,0)</f>
        <v>#N/A</v>
      </c>
    </row>
    <row r="2123" spans="2:17" x14ac:dyDescent="0.3">
      <c r="B2123" t="str">
        <f>CSV!M2122</f>
        <v/>
      </c>
      <c r="C2123" t="str">
        <f>CSV!O2122</f>
        <v/>
      </c>
      <c r="D2123" s="6" t="e">
        <f>CSV!P2122</f>
        <v>#VALUE!</v>
      </c>
      <c r="F2123" t="str">
        <f>CSV!K2122</f>
        <v/>
      </c>
      <c r="G2123" t="str">
        <f>CSV!L2122</f>
        <v/>
      </c>
      <c r="H2123" t="str">
        <f>IFERROR(VLOOKUP(G2123,Sheet3!B:C,2,0),"")</f>
        <v/>
      </c>
      <c r="I2123">
        <v>10</v>
      </c>
      <c r="K2123" t="e">
        <f>VLOOKUP(G2123,Sheet3!B:E,4,0)</f>
        <v>#N/A</v>
      </c>
      <c r="O2123" s="9" t="e">
        <f t="shared" si="33"/>
        <v>#N/A</v>
      </c>
      <c r="P2123" s="10" t="e">
        <f>VLOOKUP(C2123,DE_PARA!H:I,2,0)</f>
        <v>#N/A</v>
      </c>
      <c r="Q2123" s="10" t="e">
        <f>VLOOKUP(F2123,'BASE CONTATOS'!C:D,2,0)</f>
        <v>#N/A</v>
      </c>
    </row>
    <row r="2124" spans="2:17" x14ac:dyDescent="0.3">
      <c r="B2124" t="str">
        <f>CSV!M2123</f>
        <v/>
      </c>
      <c r="C2124" t="str">
        <f>CSV!O2123</f>
        <v/>
      </c>
      <c r="D2124" s="6" t="e">
        <f>CSV!P2123</f>
        <v>#VALUE!</v>
      </c>
      <c r="F2124" t="str">
        <f>CSV!K2123</f>
        <v/>
      </c>
      <c r="G2124" t="str">
        <f>CSV!L2123</f>
        <v/>
      </c>
      <c r="H2124" t="str">
        <f>IFERROR(VLOOKUP(G2124,Sheet3!B:C,2,0),"")</f>
        <v/>
      </c>
      <c r="I2124">
        <v>7</v>
      </c>
      <c r="K2124" t="e">
        <f>VLOOKUP(G2124,Sheet3!B:E,4,0)</f>
        <v>#N/A</v>
      </c>
      <c r="O2124" s="9" t="e">
        <f t="shared" si="33"/>
        <v>#N/A</v>
      </c>
      <c r="P2124" s="10" t="e">
        <f>VLOOKUP(C2124,DE_PARA!H:I,2,0)</f>
        <v>#N/A</v>
      </c>
      <c r="Q2124" s="10" t="e">
        <f>VLOOKUP(F2124,'BASE CONTATOS'!C:D,2,0)</f>
        <v>#N/A</v>
      </c>
    </row>
    <row r="2125" spans="2:17" x14ac:dyDescent="0.3">
      <c r="B2125" t="str">
        <f>CSV!M2124</f>
        <v/>
      </c>
      <c r="C2125" t="str">
        <f>CSV!O2124</f>
        <v/>
      </c>
      <c r="D2125" s="6" t="e">
        <f>CSV!P2124</f>
        <v>#VALUE!</v>
      </c>
      <c r="F2125" t="str">
        <f>CSV!K2124</f>
        <v/>
      </c>
      <c r="G2125" t="str">
        <f>CSV!L2124</f>
        <v/>
      </c>
      <c r="H2125" t="str">
        <f>IFERROR(VLOOKUP(G2125,Sheet3!B:C,2,0),"")</f>
        <v/>
      </c>
      <c r="I2125">
        <v>1</v>
      </c>
      <c r="K2125" t="e">
        <f>VLOOKUP(G2125,Sheet3!B:E,4,0)</f>
        <v>#N/A</v>
      </c>
      <c r="O2125" s="9" t="e">
        <f t="shared" si="33"/>
        <v>#N/A</v>
      </c>
      <c r="P2125" s="10" t="e">
        <f>VLOOKUP(C2125,DE_PARA!H:I,2,0)</f>
        <v>#N/A</v>
      </c>
      <c r="Q2125" s="10" t="e">
        <f>VLOOKUP(F2125,'BASE CONTATOS'!C:D,2,0)</f>
        <v>#N/A</v>
      </c>
    </row>
    <row r="2126" spans="2:17" x14ac:dyDescent="0.3">
      <c r="B2126" t="str">
        <f>CSV!M2125</f>
        <v/>
      </c>
      <c r="C2126" t="str">
        <f>CSV!O2125</f>
        <v/>
      </c>
      <c r="D2126" s="6" t="e">
        <f>CSV!P2125</f>
        <v>#VALUE!</v>
      </c>
      <c r="F2126" t="str">
        <f>CSV!K2125</f>
        <v/>
      </c>
      <c r="G2126" t="str">
        <f>CSV!L2125</f>
        <v/>
      </c>
      <c r="H2126" t="str">
        <f>IFERROR(VLOOKUP(G2126,Sheet3!B:C,2,0),"")</f>
        <v/>
      </c>
      <c r="I2126">
        <v>10</v>
      </c>
      <c r="K2126" t="e">
        <f>VLOOKUP(G2126,Sheet3!B:E,4,0)</f>
        <v>#N/A</v>
      </c>
      <c r="O2126" s="9" t="e">
        <f t="shared" si="33"/>
        <v>#N/A</v>
      </c>
      <c r="P2126" s="10" t="e">
        <f>VLOOKUP(C2126,DE_PARA!H:I,2,0)</f>
        <v>#N/A</v>
      </c>
      <c r="Q2126" s="10" t="e">
        <f>VLOOKUP(F2126,'BASE CONTATOS'!C:D,2,0)</f>
        <v>#N/A</v>
      </c>
    </row>
    <row r="2127" spans="2:17" x14ac:dyDescent="0.3">
      <c r="B2127" t="str">
        <f>CSV!M2126</f>
        <v/>
      </c>
      <c r="C2127" t="str">
        <f>CSV!O2126</f>
        <v/>
      </c>
      <c r="D2127" s="6" t="e">
        <f>CSV!P2126</f>
        <v>#VALUE!</v>
      </c>
      <c r="F2127" t="str">
        <f>CSV!K2126</f>
        <v/>
      </c>
      <c r="G2127" t="str">
        <f>CSV!L2126</f>
        <v/>
      </c>
      <c r="H2127" t="str">
        <f>IFERROR(VLOOKUP(G2127,Sheet3!B:C,2,0),"")</f>
        <v/>
      </c>
      <c r="I2127">
        <v>2</v>
      </c>
      <c r="K2127" t="e">
        <f>VLOOKUP(G2127,Sheet3!B:E,4,0)</f>
        <v>#N/A</v>
      </c>
      <c r="O2127" s="9" t="e">
        <f t="shared" si="33"/>
        <v>#N/A</v>
      </c>
      <c r="P2127" s="10" t="e">
        <f>VLOOKUP(C2127,DE_PARA!H:I,2,0)</f>
        <v>#N/A</v>
      </c>
      <c r="Q2127" s="10" t="e">
        <f>VLOOKUP(F2127,'BASE CONTATOS'!C:D,2,0)</f>
        <v>#N/A</v>
      </c>
    </row>
    <row r="2128" spans="2:17" x14ac:dyDescent="0.3">
      <c r="B2128" t="str">
        <f>CSV!M2127</f>
        <v/>
      </c>
      <c r="C2128" t="str">
        <f>CSV!O2127</f>
        <v/>
      </c>
      <c r="D2128" s="6" t="e">
        <f>CSV!P2127</f>
        <v>#VALUE!</v>
      </c>
      <c r="F2128" t="str">
        <f>CSV!K2127</f>
        <v/>
      </c>
      <c r="G2128" t="str">
        <f>CSV!L2127</f>
        <v/>
      </c>
      <c r="H2128" t="str">
        <f>IFERROR(VLOOKUP(G2128,Sheet3!B:C,2,0),"")</f>
        <v/>
      </c>
      <c r="I2128">
        <v>5</v>
      </c>
      <c r="K2128" t="e">
        <f>VLOOKUP(G2128,Sheet3!B:E,4,0)</f>
        <v>#N/A</v>
      </c>
      <c r="O2128" s="9" t="e">
        <f t="shared" si="33"/>
        <v>#N/A</v>
      </c>
      <c r="P2128" s="10" t="e">
        <f>VLOOKUP(C2128,DE_PARA!H:I,2,0)</f>
        <v>#N/A</v>
      </c>
      <c r="Q2128" s="10" t="e">
        <f>VLOOKUP(F2128,'BASE CONTATOS'!C:D,2,0)</f>
        <v>#N/A</v>
      </c>
    </row>
    <row r="2129" spans="2:17" x14ac:dyDescent="0.3">
      <c r="B2129" t="str">
        <f>CSV!M2128</f>
        <v/>
      </c>
      <c r="C2129" t="str">
        <f>CSV!O2128</f>
        <v/>
      </c>
      <c r="D2129" s="6" t="e">
        <f>CSV!P2128</f>
        <v>#VALUE!</v>
      </c>
      <c r="F2129" t="str">
        <f>CSV!K2128</f>
        <v/>
      </c>
      <c r="G2129" t="str">
        <f>CSV!L2128</f>
        <v/>
      </c>
      <c r="H2129" t="str">
        <f>IFERROR(VLOOKUP(G2129,Sheet3!B:C,2,0),"")</f>
        <v/>
      </c>
      <c r="I2129">
        <v>7</v>
      </c>
      <c r="K2129" t="e">
        <f>VLOOKUP(G2129,Sheet3!B:E,4,0)</f>
        <v>#N/A</v>
      </c>
      <c r="O2129" s="9" t="e">
        <f t="shared" si="33"/>
        <v>#N/A</v>
      </c>
      <c r="P2129" s="10" t="e">
        <f>VLOOKUP(C2129,DE_PARA!H:I,2,0)</f>
        <v>#N/A</v>
      </c>
      <c r="Q2129" s="10" t="e">
        <f>VLOOKUP(F2129,'BASE CONTATOS'!C:D,2,0)</f>
        <v>#N/A</v>
      </c>
    </row>
    <row r="2130" spans="2:17" x14ac:dyDescent="0.3">
      <c r="B2130" t="str">
        <f>CSV!M2129</f>
        <v/>
      </c>
      <c r="C2130" t="str">
        <f>CSV!O2129</f>
        <v/>
      </c>
      <c r="D2130" s="6" t="e">
        <f>CSV!P2129</f>
        <v>#VALUE!</v>
      </c>
      <c r="F2130" t="str">
        <f>CSV!K2129</f>
        <v/>
      </c>
      <c r="G2130" t="str">
        <f>CSV!L2129</f>
        <v/>
      </c>
      <c r="H2130" t="str">
        <f>IFERROR(VLOOKUP(G2130,Sheet3!B:C,2,0),"")</f>
        <v/>
      </c>
      <c r="I2130">
        <v>7</v>
      </c>
      <c r="K2130" t="e">
        <f>VLOOKUP(G2130,Sheet3!B:E,4,0)</f>
        <v>#N/A</v>
      </c>
      <c r="O2130" s="9" t="e">
        <f t="shared" si="33"/>
        <v>#N/A</v>
      </c>
      <c r="P2130" s="10" t="e">
        <f>VLOOKUP(C2130,DE_PARA!H:I,2,0)</f>
        <v>#N/A</v>
      </c>
      <c r="Q2130" s="10" t="e">
        <f>VLOOKUP(F2130,'BASE CONTATOS'!C:D,2,0)</f>
        <v>#N/A</v>
      </c>
    </row>
    <row r="2131" spans="2:17" x14ac:dyDescent="0.3">
      <c r="B2131" t="str">
        <f>CSV!M2130</f>
        <v/>
      </c>
      <c r="C2131" t="str">
        <f>CSV!O2130</f>
        <v/>
      </c>
      <c r="D2131" s="6" t="e">
        <f>CSV!P2130</f>
        <v>#VALUE!</v>
      </c>
      <c r="F2131" t="str">
        <f>CSV!K2130</f>
        <v/>
      </c>
      <c r="G2131" t="str">
        <f>CSV!L2130</f>
        <v/>
      </c>
      <c r="H2131" t="str">
        <f>IFERROR(VLOOKUP(G2131,Sheet3!B:C,2,0),"")</f>
        <v/>
      </c>
      <c r="I2131">
        <v>9</v>
      </c>
      <c r="K2131" t="e">
        <f>VLOOKUP(G2131,Sheet3!B:E,4,0)</f>
        <v>#N/A</v>
      </c>
      <c r="O2131" s="9" t="e">
        <f t="shared" si="33"/>
        <v>#N/A</v>
      </c>
      <c r="P2131" s="10" t="e">
        <f>VLOOKUP(C2131,DE_PARA!H:I,2,0)</f>
        <v>#N/A</v>
      </c>
      <c r="Q2131" s="10" t="e">
        <f>VLOOKUP(F2131,'BASE CONTATOS'!C:D,2,0)</f>
        <v>#N/A</v>
      </c>
    </row>
    <row r="2132" spans="2:17" x14ac:dyDescent="0.3">
      <c r="B2132" t="str">
        <f>CSV!M2131</f>
        <v/>
      </c>
      <c r="C2132" t="str">
        <f>CSV!O2131</f>
        <v/>
      </c>
      <c r="D2132" s="6" t="e">
        <f>CSV!P2131</f>
        <v>#VALUE!</v>
      </c>
      <c r="F2132" t="str">
        <f>CSV!K2131</f>
        <v/>
      </c>
      <c r="G2132" t="str">
        <f>CSV!L2131</f>
        <v/>
      </c>
      <c r="H2132" t="str">
        <f>IFERROR(VLOOKUP(G2132,Sheet3!B:C,2,0),"")</f>
        <v/>
      </c>
      <c r="I2132">
        <v>6</v>
      </c>
      <c r="K2132" t="e">
        <f>VLOOKUP(G2132,Sheet3!B:E,4,0)</f>
        <v>#N/A</v>
      </c>
      <c r="O2132" s="9" t="e">
        <f t="shared" si="33"/>
        <v>#N/A</v>
      </c>
      <c r="P2132" s="10" t="e">
        <f>VLOOKUP(C2132,DE_PARA!H:I,2,0)</f>
        <v>#N/A</v>
      </c>
      <c r="Q2132" s="10" t="e">
        <f>VLOOKUP(F2132,'BASE CONTATOS'!C:D,2,0)</f>
        <v>#N/A</v>
      </c>
    </row>
    <row r="2133" spans="2:17" x14ac:dyDescent="0.3">
      <c r="B2133" t="str">
        <f>CSV!M2132</f>
        <v/>
      </c>
      <c r="C2133" t="str">
        <f>CSV!O2132</f>
        <v/>
      </c>
      <c r="D2133" s="6" t="e">
        <f>CSV!P2132</f>
        <v>#VALUE!</v>
      </c>
      <c r="F2133" t="str">
        <f>CSV!K2132</f>
        <v/>
      </c>
      <c r="G2133" t="str">
        <f>CSV!L2132</f>
        <v/>
      </c>
      <c r="H2133" t="str">
        <f>IFERROR(VLOOKUP(G2133,Sheet3!B:C,2,0),"")</f>
        <v/>
      </c>
      <c r="I2133">
        <v>1</v>
      </c>
      <c r="K2133" t="e">
        <f>VLOOKUP(G2133,Sheet3!B:E,4,0)</f>
        <v>#N/A</v>
      </c>
      <c r="O2133" s="9" t="e">
        <f t="shared" si="33"/>
        <v>#N/A</v>
      </c>
      <c r="P2133" s="10" t="e">
        <f>VLOOKUP(C2133,DE_PARA!H:I,2,0)</f>
        <v>#N/A</v>
      </c>
      <c r="Q2133" s="10" t="e">
        <f>VLOOKUP(F2133,'BASE CONTATOS'!C:D,2,0)</f>
        <v>#N/A</v>
      </c>
    </row>
    <row r="2134" spans="2:17" x14ac:dyDescent="0.3">
      <c r="B2134" t="str">
        <f>CSV!M2133</f>
        <v/>
      </c>
      <c r="C2134" t="str">
        <f>CSV!O2133</f>
        <v/>
      </c>
      <c r="D2134" s="6" t="e">
        <f>CSV!P2133</f>
        <v>#VALUE!</v>
      </c>
      <c r="F2134" t="str">
        <f>CSV!K2133</f>
        <v/>
      </c>
      <c r="G2134" t="str">
        <f>CSV!L2133</f>
        <v/>
      </c>
      <c r="H2134" t="str">
        <f>IFERROR(VLOOKUP(G2134,Sheet3!B:C,2,0),"")</f>
        <v/>
      </c>
      <c r="I2134">
        <v>10</v>
      </c>
      <c r="K2134" t="e">
        <f>VLOOKUP(G2134,Sheet3!B:E,4,0)</f>
        <v>#N/A</v>
      </c>
      <c r="O2134" s="9" t="e">
        <f t="shared" si="33"/>
        <v>#N/A</v>
      </c>
      <c r="P2134" s="10" t="e">
        <f>VLOOKUP(C2134,DE_PARA!H:I,2,0)</f>
        <v>#N/A</v>
      </c>
      <c r="Q2134" s="10" t="e">
        <f>VLOOKUP(F2134,'BASE CONTATOS'!C:D,2,0)</f>
        <v>#N/A</v>
      </c>
    </row>
    <row r="2135" spans="2:17" x14ac:dyDescent="0.3">
      <c r="B2135" t="str">
        <f>CSV!M2134</f>
        <v/>
      </c>
      <c r="C2135" t="str">
        <f>CSV!O2134</f>
        <v/>
      </c>
      <c r="D2135" s="6" t="e">
        <f>CSV!P2134</f>
        <v>#VALUE!</v>
      </c>
      <c r="F2135" t="str">
        <f>CSV!K2134</f>
        <v/>
      </c>
      <c r="G2135" t="str">
        <f>CSV!L2134</f>
        <v/>
      </c>
      <c r="H2135" t="str">
        <f>IFERROR(VLOOKUP(G2135,Sheet3!B:C,2,0),"")</f>
        <v/>
      </c>
      <c r="I2135">
        <v>8</v>
      </c>
      <c r="K2135" t="e">
        <f>VLOOKUP(G2135,Sheet3!B:E,4,0)</f>
        <v>#N/A</v>
      </c>
      <c r="O2135" s="9" t="e">
        <f t="shared" si="33"/>
        <v>#N/A</v>
      </c>
      <c r="P2135" s="10" t="e">
        <f>VLOOKUP(C2135,DE_PARA!H:I,2,0)</f>
        <v>#N/A</v>
      </c>
      <c r="Q2135" s="10" t="e">
        <f>VLOOKUP(F2135,'BASE CONTATOS'!C:D,2,0)</f>
        <v>#N/A</v>
      </c>
    </row>
    <row r="2136" spans="2:17" x14ac:dyDescent="0.3">
      <c r="B2136" t="str">
        <f>CSV!M2135</f>
        <v/>
      </c>
      <c r="C2136" t="str">
        <f>CSV!O2135</f>
        <v/>
      </c>
      <c r="D2136" s="6" t="e">
        <f>CSV!P2135</f>
        <v>#VALUE!</v>
      </c>
      <c r="F2136" t="str">
        <f>CSV!K2135</f>
        <v/>
      </c>
      <c r="G2136" t="str">
        <f>CSV!L2135</f>
        <v/>
      </c>
      <c r="H2136" t="str">
        <f>IFERROR(VLOOKUP(G2136,Sheet3!B:C,2,0),"")</f>
        <v/>
      </c>
      <c r="I2136">
        <v>10</v>
      </c>
      <c r="K2136" t="e">
        <f>VLOOKUP(G2136,Sheet3!B:E,4,0)</f>
        <v>#N/A</v>
      </c>
      <c r="O2136" s="9" t="e">
        <f t="shared" si="33"/>
        <v>#N/A</v>
      </c>
      <c r="P2136" s="10" t="e">
        <f>VLOOKUP(C2136,DE_PARA!H:I,2,0)</f>
        <v>#N/A</v>
      </c>
      <c r="Q2136" s="10" t="e">
        <f>VLOOKUP(F2136,'BASE CONTATOS'!C:D,2,0)</f>
        <v>#N/A</v>
      </c>
    </row>
    <row r="2137" spans="2:17" x14ac:dyDescent="0.3">
      <c r="B2137" t="str">
        <f>CSV!M2136</f>
        <v/>
      </c>
      <c r="C2137" t="str">
        <f>CSV!O2136</f>
        <v/>
      </c>
      <c r="D2137" s="6" t="e">
        <f>CSV!P2136</f>
        <v>#VALUE!</v>
      </c>
      <c r="F2137" t="str">
        <f>CSV!K2136</f>
        <v/>
      </c>
      <c r="G2137" t="str">
        <f>CSV!L2136</f>
        <v/>
      </c>
      <c r="H2137" t="str">
        <f>IFERROR(VLOOKUP(G2137,Sheet3!B:C,2,0),"")</f>
        <v/>
      </c>
      <c r="I2137">
        <v>9</v>
      </c>
      <c r="K2137" t="e">
        <f>VLOOKUP(G2137,Sheet3!B:E,4,0)</f>
        <v>#N/A</v>
      </c>
      <c r="O2137" s="9" t="e">
        <f t="shared" si="33"/>
        <v>#N/A</v>
      </c>
      <c r="P2137" s="10" t="e">
        <f>VLOOKUP(C2137,DE_PARA!H:I,2,0)</f>
        <v>#N/A</v>
      </c>
      <c r="Q2137" s="10" t="e">
        <f>VLOOKUP(F2137,'BASE CONTATOS'!C:D,2,0)</f>
        <v>#N/A</v>
      </c>
    </row>
    <row r="2138" spans="2:17" x14ac:dyDescent="0.3">
      <c r="B2138" t="str">
        <f>CSV!M2137</f>
        <v/>
      </c>
      <c r="C2138" t="str">
        <f>CSV!O2137</f>
        <v/>
      </c>
      <c r="D2138" s="6" t="e">
        <f>CSV!P2137</f>
        <v>#VALUE!</v>
      </c>
      <c r="F2138" t="str">
        <f>CSV!K2137</f>
        <v/>
      </c>
      <c r="G2138" t="str">
        <f>CSV!L2137</f>
        <v/>
      </c>
      <c r="H2138" t="str">
        <f>IFERROR(VLOOKUP(G2138,Sheet3!B:C,2,0),"")</f>
        <v/>
      </c>
      <c r="I2138">
        <v>3</v>
      </c>
      <c r="K2138" t="e">
        <f>VLOOKUP(G2138,Sheet3!B:E,4,0)</f>
        <v>#N/A</v>
      </c>
      <c r="O2138" s="9" t="e">
        <f t="shared" si="33"/>
        <v>#N/A</v>
      </c>
      <c r="P2138" s="10" t="e">
        <f>VLOOKUP(C2138,DE_PARA!H:I,2,0)</f>
        <v>#N/A</v>
      </c>
      <c r="Q2138" s="10" t="e">
        <f>VLOOKUP(F2138,'BASE CONTATOS'!C:D,2,0)</f>
        <v>#N/A</v>
      </c>
    </row>
    <row r="2139" spans="2:17" x14ac:dyDescent="0.3">
      <c r="B2139" t="str">
        <f>CSV!M2138</f>
        <v/>
      </c>
      <c r="C2139" t="str">
        <f>CSV!O2138</f>
        <v/>
      </c>
      <c r="D2139" s="6" t="e">
        <f>CSV!P2138</f>
        <v>#VALUE!</v>
      </c>
      <c r="F2139" t="str">
        <f>CSV!K2138</f>
        <v/>
      </c>
      <c r="G2139" t="str">
        <f>CSV!L2138</f>
        <v/>
      </c>
      <c r="H2139" t="str">
        <f>IFERROR(VLOOKUP(G2139,Sheet3!B:C,2,0),"")</f>
        <v/>
      </c>
      <c r="I2139">
        <v>4</v>
      </c>
      <c r="K2139" t="e">
        <f>VLOOKUP(G2139,Sheet3!B:E,4,0)</f>
        <v>#N/A</v>
      </c>
      <c r="O2139" s="9" t="e">
        <f t="shared" si="33"/>
        <v>#N/A</v>
      </c>
      <c r="P2139" s="10" t="e">
        <f>VLOOKUP(C2139,DE_PARA!H:I,2,0)</f>
        <v>#N/A</v>
      </c>
      <c r="Q2139" s="10" t="e">
        <f>VLOOKUP(F2139,'BASE CONTATOS'!C:D,2,0)</f>
        <v>#N/A</v>
      </c>
    </row>
    <row r="2140" spans="2:17" x14ac:dyDescent="0.3">
      <c r="B2140" t="str">
        <f>CSV!M2139</f>
        <v/>
      </c>
      <c r="C2140" t="str">
        <f>CSV!O2139</f>
        <v/>
      </c>
      <c r="D2140" s="6" t="e">
        <f>CSV!P2139</f>
        <v>#VALUE!</v>
      </c>
      <c r="F2140" t="str">
        <f>CSV!K2139</f>
        <v/>
      </c>
      <c r="G2140" t="str">
        <f>CSV!L2139</f>
        <v/>
      </c>
      <c r="H2140" t="str">
        <f>IFERROR(VLOOKUP(G2140,Sheet3!B:C,2,0),"")</f>
        <v/>
      </c>
      <c r="I2140">
        <v>6</v>
      </c>
      <c r="K2140" t="e">
        <f>VLOOKUP(G2140,Sheet3!B:E,4,0)</f>
        <v>#N/A</v>
      </c>
      <c r="O2140" s="9" t="e">
        <f t="shared" si="33"/>
        <v>#N/A</v>
      </c>
      <c r="P2140" s="10" t="e">
        <f>VLOOKUP(C2140,DE_PARA!H:I,2,0)</f>
        <v>#N/A</v>
      </c>
      <c r="Q2140" s="10" t="e">
        <f>VLOOKUP(F2140,'BASE CONTATOS'!C:D,2,0)</f>
        <v>#N/A</v>
      </c>
    </row>
    <row r="2141" spans="2:17" x14ac:dyDescent="0.3">
      <c r="B2141" t="str">
        <f>CSV!M2140</f>
        <v/>
      </c>
      <c r="C2141" t="str">
        <f>CSV!O2140</f>
        <v/>
      </c>
      <c r="D2141" s="6" t="e">
        <f>CSV!P2140</f>
        <v>#VALUE!</v>
      </c>
      <c r="F2141" t="str">
        <f>CSV!K2140</f>
        <v/>
      </c>
      <c r="G2141" t="str">
        <f>CSV!L2140</f>
        <v/>
      </c>
      <c r="H2141" t="str">
        <f>IFERROR(VLOOKUP(G2141,Sheet3!B:C,2,0),"")</f>
        <v/>
      </c>
      <c r="I2141">
        <v>1</v>
      </c>
      <c r="K2141" t="e">
        <f>VLOOKUP(G2141,Sheet3!B:E,4,0)</f>
        <v>#N/A</v>
      </c>
      <c r="O2141" s="9" t="e">
        <f t="shared" si="33"/>
        <v>#N/A</v>
      </c>
      <c r="P2141" s="10" t="e">
        <f>VLOOKUP(C2141,DE_PARA!H:I,2,0)</f>
        <v>#N/A</v>
      </c>
      <c r="Q2141" s="10" t="e">
        <f>VLOOKUP(F2141,'BASE CONTATOS'!C:D,2,0)</f>
        <v>#N/A</v>
      </c>
    </row>
    <row r="2142" spans="2:17" x14ac:dyDescent="0.3">
      <c r="B2142" t="str">
        <f>CSV!M2141</f>
        <v/>
      </c>
      <c r="C2142" t="str">
        <f>CSV!O2141</f>
        <v/>
      </c>
      <c r="D2142" s="6" t="e">
        <f>CSV!P2141</f>
        <v>#VALUE!</v>
      </c>
      <c r="F2142" t="str">
        <f>CSV!K2141</f>
        <v/>
      </c>
      <c r="G2142" t="str">
        <f>CSV!L2141</f>
        <v/>
      </c>
      <c r="H2142" t="str">
        <f>IFERROR(VLOOKUP(G2142,Sheet3!B:C,2,0),"")</f>
        <v/>
      </c>
      <c r="I2142">
        <v>1</v>
      </c>
      <c r="K2142" t="e">
        <f>VLOOKUP(G2142,Sheet3!B:E,4,0)</f>
        <v>#N/A</v>
      </c>
      <c r="O2142" s="9" t="e">
        <f t="shared" si="33"/>
        <v>#N/A</v>
      </c>
      <c r="P2142" s="10" t="e">
        <f>VLOOKUP(C2142,DE_PARA!H:I,2,0)</f>
        <v>#N/A</v>
      </c>
      <c r="Q2142" s="10" t="e">
        <f>VLOOKUP(F2142,'BASE CONTATOS'!C:D,2,0)</f>
        <v>#N/A</v>
      </c>
    </row>
    <row r="2143" spans="2:17" x14ac:dyDescent="0.3">
      <c r="B2143" t="str">
        <f>CSV!M2142</f>
        <v/>
      </c>
      <c r="C2143" t="str">
        <f>CSV!O2142</f>
        <v/>
      </c>
      <c r="D2143" s="6" t="e">
        <f>CSV!P2142</f>
        <v>#VALUE!</v>
      </c>
      <c r="F2143" t="str">
        <f>CSV!K2142</f>
        <v/>
      </c>
      <c r="G2143" t="str">
        <f>CSV!L2142</f>
        <v/>
      </c>
      <c r="H2143" t="str">
        <f>IFERROR(VLOOKUP(G2143,Sheet3!B:C,2,0),"")</f>
        <v/>
      </c>
      <c r="I2143">
        <v>8</v>
      </c>
      <c r="K2143" t="e">
        <f>VLOOKUP(G2143,Sheet3!B:E,4,0)</f>
        <v>#N/A</v>
      </c>
      <c r="O2143" s="9" t="e">
        <f t="shared" si="33"/>
        <v>#N/A</v>
      </c>
      <c r="P2143" s="10" t="e">
        <f>VLOOKUP(C2143,DE_PARA!H:I,2,0)</f>
        <v>#N/A</v>
      </c>
      <c r="Q2143" s="10" t="e">
        <f>VLOOKUP(F2143,'BASE CONTATOS'!C:D,2,0)</f>
        <v>#N/A</v>
      </c>
    </row>
    <row r="2144" spans="2:17" x14ac:dyDescent="0.3">
      <c r="B2144" t="str">
        <f>CSV!M2143</f>
        <v/>
      </c>
      <c r="C2144" t="str">
        <f>CSV!O2143</f>
        <v/>
      </c>
      <c r="D2144" s="6" t="e">
        <f>CSV!P2143</f>
        <v>#VALUE!</v>
      </c>
      <c r="F2144" t="str">
        <f>CSV!K2143</f>
        <v/>
      </c>
      <c r="G2144" t="str">
        <f>CSV!L2143</f>
        <v/>
      </c>
      <c r="H2144" t="str">
        <f>IFERROR(VLOOKUP(G2144,Sheet3!B:C,2,0),"")</f>
        <v/>
      </c>
      <c r="I2144">
        <v>3</v>
      </c>
      <c r="K2144" t="e">
        <f>VLOOKUP(G2144,Sheet3!B:E,4,0)</f>
        <v>#N/A</v>
      </c>
      <c r="O2144" s="9" t="e">
        <f t="shared" si="33"/>
        <v>#N/A</v>
      </c>
      <c r="P2144" s="10" t="e">
        <f>VLOOKUP(C2144,DE_PARA!H:I,2,0)</f>
        <v>#N/A</v>
      </c>
      <c r="Q2144" s="10" t="e">
        <f>VLOOKUP(F2144,'BASE CONTATOS'!C:D,2,0)</f>
        <v>#N/A</v>
      </c>
    </row>
    <row r="2145" spans="2:17" x14ac:dyDescent="0.3">
      <c r="B2145" t="str">
        <f>CSV!M2144</f>
        <v/>
      </c>
      <c r="C2145" t="str">
        <f>CSV!O2144</f>
        <v/>
      </c>
      <c r="D2145" s="6" t="e">
        <f>CSV!P2144</f>
        <v>#VALUE!</v>
      </c>
      <c r="F2145" t="str">
        <f>CSV!K2144</f>
        <v/>
      </c>
      <c r="G2145" t="str">
        <f>CSV!L2144</f>
        <v/>
      </c>
      <c r="H2145" t="str">
        <f>IFERROR(VLOOKUP(G2145,Sheet3!B:C,2,0),"")</f>
        <v/>
      </c>
      <c r="I2145">
        <v>6</v>
      </c>
      <c r="K2145" t="e">
        <f>VLOOKUP(G2145,Sheet3!B:E,4,0)</f>
        <v>#N/A</v>
      </c>
      <c r="O2145" s="9" t="e">
        <f t="shared" si="33"/>
        <v>#N/A</v>
      </c>
      <c r="P2145" s="10" t="e">
        <f>VLOOKUP(C2145,DE_PARA!H:I,2,0)</f>
        <v>#N/A</v>
      </c>
      <c r="Q2145" s="10" t="e">
        <f>VLOOKUP(F2145,'BASE CONTATOS'!C:D,2,0)</f>
        <v>#N/A</v>
      </c>
    </row>
    <row r="2146" spans="2:17" x14ac:dyDescent="0.3">
      <c r="B2146" t="str">
        <f>CSV!M2145</f>
        <v/>
      </c>
      <c r="C2146" t="str">
        <f>CSV!O2145</f>
        <v/>
      </c>
      <c r="D2146" s="6" t="e">
        <f>CSV!P2145</f>
        <v>#VALUE!</v>
      </c>
      <c r="F2146" t="str">
        <f>CSV!K2145</f>
        <v/>
      </c>
      <c r="G2146" t="str">
        <f>CSV!L2145</f>
        <v/>
      </c>
      <c r="H2146" t="str">
        <f>IFERROR(VLOOKUP(G2146,Sheet3!B:C,2,0),"")</f>
        <v/>
      </c>
      <c r="I2146">
        <v>6</v>
      </c>
      <c r="K2146" t="e">
        <f>VLOOKUP(G2146,Sheet3!B:E,4,0)</f>
        <v>#N/A</v>
      </c>
      <c r="O2146" s="9" t="e">
        <f t="shared" si="33"/>
        <v>#N/A</v>
      </c>
      <c r="P2146" s="10" t="e">
        <f>VLOOKUP(C2146,DE_PARA!H:I,2,0)</f>
        <v>#N/A</v>
      </c>
      <c r="Q2146" s="10" t="e">
        <f>VLOOKUP(F2146,'BASE CONTATOS'!C:D,2,0)</f>
        <v>#N/A</v>
      </c>
    </row>
    <row r="2147" spans="2:17" x14ac:dyDescent="0.3">
      <c r="B2147" t="str">
        <f>CSV!M2146</f>
        <v/>
      </c>
      <c r="C2147" t="str">
        <f>CSV!O2146</f>
        <v/>
      </c>
      <c r="D2147" s="6" t="e">
        <f>CSV!P2146</f>
        <v>#VALUE!</v>
      </c>
      <c r="F2147" t="str">
        <f>CSV!K2146</f>
        <v/>
      </c>
      <c r="G2147" t="str">
        <f>CSV!L2146</f>
        <v/>
      </c>
      <c r="H2147" t="str">
        <f>IFERROR(VLOOKUP(G2147,Sheet3!B:C,2,0),"")</f>
        <v/>
      </c>
      <c r="I2147">
        <v>4</v>
      </c>
      <c r="K2147" t="e">
        <f>VLOOKUP(G2147,Sheet3!B:E,4,0)</f>
        <v>#N/A</v>
      </c>
      <c r="O2147" s="9" t="e">
        <f t="shared" si="33"/>
        <v>#N/A</v>
      </c>
      <c r="P2147" s="10" t="e">
        <f>VLOOKUP(C2147,DE_PARA!H:I,2,0)</f>
        <v>#N/A</v>
      </c>
      <c r="Q2147" s="10" t="e">
        <f>VLOOKUP(F2147,'BASE CONTATOS'!C:D,2,0)</f>
        <v>#N/A</v>
      </c>
    </row>
    <row r="2148" spans="2:17" x14ac:dyDescent="0.3">
      <c r="B2148" t="str">
        <f>CSV!M2147</f>
        <v/>
      </c>
      <c r="C2148" t="str">
        <f>CSV!O2147</f>
        <v/>
      </c>
      <c r="D2148" s="6" t="e">
        <f>CSV!P2147</f>
        <v>#VALUE!</v>
      </c>
      <c r="F2148" t="str">
        <f>CSV!K2147</f>
        <v/>
      </c>
      <c r="G2148" t="str">
        <f>CSV!L2147</f>
        <v/>
      </c>
      <c r="H2148" t="str">
        <f>IFERROR(VLOOKUP(G2148,Sheet3!B:C,2,0),"")</f>
        <v/>
      </c>
      <c r="I2148">
        <v>5</v>
      </c>
      <c r="K2148" t="e">
        <f>VLOOKUP(G2148,Sheet3!B:E,4,0)</f>
        <v>#N/A</v>
      </c>
      <c r="O2148" s="9" t="e">
        <f t="shared" si="33"/>
        <v>#N/A</v>
      </c>
      <c r="P2148" s="10" t="e">
        <f>VLOOKUP(C2148,DE_PARA!H:I,2,0)</f>
        <v>#N/A</v>
      </c>
      <c r="Q2148" s="10" t="e">
        <f>VLOOKUP(F2148,'BASE CONTATOS'!C:D,2,0)</f>
        <v>#N/A</v>
      </c>
    </row>
    <row r="2149" spans="2:17" x14ac:dyDescent="0.3">
      <c r="B2149" t="str">
        <f>CSV!M2148</f>
        <v/>
      </c>
      <c r="C2149" t="str">
        <f>CSV!O2148</f>
        <v/>
      </c>
      <c r="D2149" s="6" t="e">
        <f>CSV!P2148</f>
        <v>#VALUE!</v>
      </c>
      <c r="F2149" t="str">
        <f>CSV!K2148</f>
        <v/>
      </c>
      <c r="G2149" t="str">
        <f>CSV!L2148</f>
        <v/>
      </c>
      <c r="H2149" t="str">
        <f>IFERROR(VLOOKUP(G2149,Sheet3!B:C,2,0),"")</f>
        <v/>
      </c>
      <c r="I2149">
        <v>2</v>
      </c>
      <c r="K2149" t="e">
        <f>VLOOKUP(G2149,Sheet3!B:E,4,0)</f>
        <v>#N/A</v>
      </c>
      <c r="O2149" s="9" t="e">
        <f t="shared" si="33"/>
        <v>#N/A</v>
      </c>
      <c r="P2149" s="10" t="e">
        <f>VLOOKUP(C2149,DE_PARA!H:I,2,0)</f>
        <v>#N/A</v>
      </c>
      <c r="Q2149" s="10" t="e">
        <f>VLOOKUP(F2149,'BASE CONTATOS'!C:D,2,0)</f>
        <v>#N/A</v>
      </c>
    </row>
    <row r="2150" spans="2:17" x14ac:dyDescent="0.3">
      <c r="B2150" t="str">
        <f>CSV!M2149</f>
        <v/>
      </c>
      <c r="C2150" t="str">
        <f>CSV!O2149</f>
        <v/>
      </c>
      <c r="D2150" s="6" t="e">
        <f>CSV!P2149</f>
        <v>#VALUE!</v>
      </c>
      <c r="F2150" t="str">
        <f>CSV!K2149</f>
        <v/>
      </c>
      <c r="G2150" t="str">
        <f>CSV!L2149</f>
        <v/>
      </c>
      <c r="H2150" t="str">
        <f>IFERROR(VLOOKUP(G2150,Sheet3!B:C,2,0),"")</f>
        <v/>
      </c>
      <c r="I2150">
        <v>3</v>
      </c>
      <c r="K2150" t="e">
        <f>VLOOKUP(G2150,Sheet3!B:E,4,0)</f>
        <v>#N/A</v>
      </c>
      <c r="O2150" s="9" t="e">
        <f t="shared" si="33"/>
        <v>#N/A</v>
      </c>
      <c r="P2150" s="10" t="e">
        <f>VLOOKUP(C2150,DE_PARA!H:I,2,0)</f>
        <v>#N/A</v>
      </c>
      <c r="Q2150" s="10" t="e">
        <f>VLOOKUP(F2150,'BASE CONTATOS'!C:D,2,0)</f>
        <v>#N/A</v>
      </c>
    </row>
    <row r="2151" spans="2:17" x14ac:dyDescent="0.3">
      <c r="B2151" t="str">
        <f>CSV!M2150</f>
        <v/>
      </c>
      <c r="C2151" t="str">
        <f>CSV!O2150</f>
        <v/>
      </c>
      <c r="D2151" s="6" t="e">
        <f>CSV!P2150</f>
        <v>#VALUE!</v>
      </c>
      <c r="F2151" t="str">
        <f>CSV!K2150</f>
        <v/>
      </c>
      <c r="G2151" t="str">
        <f>CSV!L2150</f>
        <v/>
      </c>
      <c r="H2151" t="str">
        <f>IFERROR(VLOOKUP(G2151,Sheet3!B:C,2,0),"")</f>
        <v/>
      </c>
      <c r="I2151">
        <v>1</v>
      </c>
      <c r="K2151" t="e">
        <f>VLOOKUP(G2151,Sheet3!B:E,4,0)</f>
        <v>#N/A</v>
      </c>
      <c r="O2151" s="9" t="e">
        <f t="shared" si="33"/>
        <v>#N/A</v>
      </c>
      <c r="P2151" s="10" t="e">
        <f>VLOOKUP(C2151,DE_PARA!H:I,2,0)</f>
        <v>#N/A</v>
      </c>
      <c r="Q2151" s="10" t="e">
        <f>VLOOKUP(F2151,'BASE CONTATOS'!C:D,2,0)</f>
        <v>#N/A</v>
      </c>
    </row>
    <row r="2152" spans="2:17" x14ac:dyDescent="0.3">
      <c r="B2152" t="str">
        <f>CSV!M2151</f>
        <v/>
      </c>
      <c r="C2152" t="str">
        <f>CSV!O2151</f>
        <v/>
      </c>
      <c r="D2152" s="6" t="e">
        <f>CSV!P2151</f>
        <v>#VALUE!</v>
      </c>
      <c r="F2152" t="str">
        <f>CSV!K2151</f>
        <v/>
      </c>
      <c r="G2152" t="str">
        <f>CSV!L2151</f>
        <v/>
      </c>
      <c r="H2152" t="str">
        <f>IFERROR(VLOOKUP(G2152,Sheet3!B:C,2,0),"")</f>
        <v/>
      </c>
      <c r="I2152">
        <v>3</v>
      </c>
      <c r="K2152" t="e">
        <f>VLOOKUP(G2152,Sheet3!B:E,4,0)</f>
        <v>#N/A</v>
      </c>
      <c r="O2152" s="9" t="e">
        <f t="shared" si="33"/>
        <v>#N/A</v>
      </c>
      <c r="P2152" s="10" t="e">
        <f>VLOOKUP(C2152,DE_PARA!H:I,2,0)</f>
        <v>#N/A</v>
      </c>
      <c r="Q2152" s="10" t="e">
        <f>VLOOKUP(F2152,'BASE CONTATOS'!C:D,2,0)</f>
        <v>#N/A</v>
      </c>
    </row>
    <row r="2153" spans="2:17" x14ac:dyDescent="0.3">
      <c r="B2153" t="str">
        <f>CSV!M2152</f>
        <v/>
      </c>
      <c r="C2153" t="str">
        <f>CSV!O2152</f>
        <v/>
      </c>
      <c r="D2153" s="6" t="e">
        <f>CSV!P2152</f>
        <v>#VALUE!</v>
      </c>
      <c r="F2153" t="str">
        <f>CSV!K2152</f>
        <v/>
      </c>
      <c r="G2153" t="str">
        <f>CSV!L2152</f>
        <v/>
      </c>
      <c r="H2153" t="str">
        <f>IFERROR(VLOOKUP(G2153,Sheet3!B:C,2,0),"")</f>
        <v/>
      </c>
      <c r="I2153">
        <v>5</v>
      </c>
      <c r="K2153" t="e">
        <f>VLOOKUP(G2153,Sheet3!B:E,4,0)</f>
        <v>#N/A</v>
      </c>
      <c r="O2153" s="9" t="e">
        <f t="shared" si="33"/>
        <v>#N/A</v>
      </c>
      <c r="P2153" s="10" t="e">
        <f>VLOOKUP(C2153,DE_PARA!H:I,2,0)</f>
        <v>#N/A</v>
      </c>
      <c r="Q2153" s="10" t="e">
        <f>VLOOKUP(F2153,'BASE CONTATOS'!C:D,2,0)</f>
        <v>#N/A</v>
      </c>
    </row>
    <row r="2154" spans="2:17" x14ac:dyDescent="0.3">
      <c r="B2154" t="str">
        <f>CSV!M2153</f>
        <v/>
      </c>
      <c r="C2154" t="str">
        <f>CSV!O2153</f>
        <v/>
      </c>
      <c r="D2154" s="6" t="e">
        <f>CSV!P2153</f>
        <v>#VALUE!</v>
      </c>
      <c r="F2154" t="str">
        <f>CSV!K2153</f>
        <v/>
      </c>
      <c r="G2154" t="str">
        <f>CSV!L2153</f>
        <v/>
      </c>
      <c r="H2154" t="str">
        <f>IFERROR(VLOOKUP(G2154,Sheet3!B:C,2,0),"")</f>
        <v/>
      </c>
      <c r="I2154">
        <v>5</v>
      </c>
      <c r="K2154" t="e">
        <f>VLOOKUP(G2154,Sheet3!B:E,4,0)</f>
        <v>#N/A</v>
      </c>
      <c r="O2154" s="9" t="e">
        <f t="shared" si="33"/>
        <v>#N/A</v>
      </c>
      <c r="P2154" s="10" t="e">
        <f>VLOOKUP(C2154,DE_PARA!H:I,2,0)</f>
        <v>#N/A</v>
      </c>
      <c r="Q2154" s="10" t="e">
        <f>VLOOKUP(F2154,'BASE CONTATOS'!C:D,2,0)</f>
        <v>#N/A</v>
      </c>
    </row>
    <row r="2155" spans="2:17" x14ac:dyDescent="0.3">
      <c r="B2155" t="str">
        <f>CSV!M2154</f>
        <v/>
      </c>
      <c r="C2155" t="str">
        <f>CSV!O2154</f>
        <v/>
      </c>
      <c r="D2155" s="6" t="e">
        <f>CSV!P2154</f>
        <v>#VALUE!</v>
      </c>
      <c r="F2155" t="str">
        <f>CSV!K2154</f>
        <v/>
      </c>
      <c r="G2155" t="str">
        <f>CSV!L2154</f>
        <v/>
      </c>
      <c r="H2155" t="str">
        <f>IFERROR(VLOOKUP(G2155,Sheet3!B:C,2,0),"")</f>
        <v/>
      </c>
      <c r="I2155">
        <v>6</v>
      </c>
      <c r="K2155" t="e">
        <f>VLOOKUP(G2155,Sheet3!B:E,4,0)</f>
        <v>#N/A</v>
      </c>
      <c r="O2155" s="9" t="e">
        <f t="shared" si="33"/>
        <v>#N/A</v>
      </c>
      <c r="P2155" s="10" t="e">
        <f>VLOOKUP(C2155,DE_PARA!H:I,2,0)</f>
        <v>#N/A</v>
      </c>
      <c r="Q2155" s="10" t="e">
        <f>VLOOKUP(F2155,'BASE CONTATOS'!C:D,2,0)</f>
        <v>#N/A</v>
      </c>
    </row>
    <row r="2156" spans="2:17" x14ac:dyDescent="0.3">
      <c r="B2156" t="str">
        <f>CSV!M2155</f>
        <v/>
      </c>
      <c r="C2156" t="str">
        <f>CSV!O2155</f>
        <v/>
      </c>
      <c r="D2156" s="6" t="e">
        <f>CSV!P2155</f>
        <v>#VALUE!</v>
      </c>
      <c r="F2156" t="str">
        <f>CSV!K2155</f>
        <v/>
      </c>
      <c r="G2156" t="str">
        <f>CSV!L2155</f>
        <v/>
      </c>
      <c r="H2156" t="str">
        <f>IFERROR(VLOOKUP(G2156,Sheet3!B:C,2,0),"")</f>
        <v/>
      </c>
      <c r="I2156">
        <v>6</v>
      </c>
      <c r="K2156" t="e">
        <f>VLOOKUP(G2156,Sheet3!B:E,4,0)</f>
        <v>#N/A</v>
      </c>
      <c r="O2156" s="9" t="e">
        <f t="shared" si="33"/>
        <v>#N/A</v>
      </c>
      <c r="P2156" s="10" t="e">
        <f>VLOOKUP(C2156,DE_PARA!H:I,2,0)</f>
        <v>#N/A</v>
      </c>
      <c r="Q2156" s="10" t="e">
        <f>VLOOKUP(F2156,'BASE CONTATOS'!C:D,2,0)</f>
        <v>#N/A</v>
      </c>
    </row>
    <row r="2157" spans="2:17" x14ac:dyDescent="0.3">
      <c r="B2157" t="str">
        <f>CSV!M2156</f>
        <v/>
      </c>
      <c r="C2157" t="str">
        <f>CSV!O2156</f>
        <v/>
      </c>
      <c r="D2157" s="6" t="e">
        <f>CSV!P2156</f>
        <v>#VALUE!</v>
      </c>
      <c r="F2157" t="str">
        <f>CSV!K2156</f>
        <v/>
      </c>
      <c r="G2157" t="str">
        <f>CSV!L2156</f>
        <v/>
      </c>
      <c r="H2157" t="str">
        <f>IFERROR(VLOOKUP(G2157,Sheet3!B:C,2,0),"")</f>
        <v/>
      </c>
      <c r="I2157">
        <v>8</v>
      </c>
      <c r="K2157" t="e">
        <f>VLOOKUP(G2157,Sheet3!B:E,4,0)</f>
        <v>#N/A</v>
      </c>
      <c r="O2157" s="9" t="e">
        <f t="shared" si="33"/>
        <v>#N/A</v>
      </c>
      <c r="P2157" s="10" t="e">
        <f>VLOOKUP(C2157,DE_PARA!H:I,2,0)</f>
        <v>#N/A</v>
      </c>
      <c r="Q2157" s="10" t="e">
        <f>VLOOKUP(F2157,'BASE CONTATOS'!C:D,2,0)</f>
        <v>#N/A</v>
      </c>
    </row>
    <row r="2158" spans="2:17" x14ac:dyDescent="0.3">
      <c r="B2158" t="str">
        <f>CSV!M2157</f>
        <v/>
      </c>
      <c r="C2158" t="str">
        <f>CSV!O2157</f>
        <v/>
      </c>
      <c r="D2158" s="6" t="e">
        <f>CSV!P2157</f>
        <v>#VALUE!</v>
      </c>
      <c r="F2158" t="str">
        <f>CSV!K2157</f>
        <v/>
      </c>
      <c r="G2158" t="str">
        <f>CSV!L2157</f>
        <v/>
      </c>
      <c r="H2158" t="str">
        <f>IFERROR(VLOOKUP(G2158,Sheet3!B:C,2,0),"")</f>
        <v/>
      </c>
      <c r="I2158">
        <v>6</v>
      </c>
      <c r="K2158" t="e">
        <f>VLOOKUP(G2158,Sheet3!B:E,4,0)</f>
        <v>#N/A</v>
      </c>
      <c r="O2158" s="9" t="e">
        <f t="shared" si="33"/>
        <v>#N/A</v>
      </c>
      <c r="P2158" s="10" t="e">
        <f>VLOOKUP(C2158,DE_PARA!H:I,2,0)</f>
        <v>#N/A</v>
      </c>
      <c r="Q2158" s="10" t="e">
        <f>VLOOKUP(F2158,'BASE CONTATOS'!C:D,2,0)</f>
        <v>#N/A</v>
      </c>
    </row>
    <row r="2159" spans="2:17" x14ac:dyDescent="0.3">
      <c r="B2159" t="str">
        <f>CSV!M2158</f>
        <v/>
      </c>
      <c r="C2159" t="str">
        <f>CSV!O2158</f>
        <v/>
      </c>
      <c r="D2159" s="6" t="e">
        <f>CSV!P2158</f>
        <v>#VALUE!</v>
      </c>
      <c r="F2159" t="str">
        <f>CSV!K2158</f>
        <v/>
      </c>
      <c r="G2159" t="str">
        <f>CSV!L2158</f>
        <v/>
      </c>
      <c r="H2159" t="str">
        <f>IFERROR(VLOOKUP(G2159,Sheet3!B:C,2,0),"")</f>
        <v/>
      </c>
      <c r="I2159">
        <v>8</v>
      </c>
      <c r="K2159" t="e">
        <f>VLOOKUP(G2159,Sheet3!B:E,4,0)</f>
        <v>#N/A</v>
      </c>
      <c r="O2159" s="9" t="e">
        <f t="shared" si="33"/>
        <v>#N/A</v>
      </c>
      <c r="P2159" s="10" t="e">
        <f>VLOOKUP(C2159,DE_PARA!H:I,2,0)</f>
        <v>#N/A</v>
      </c>
      <c r="Q2159" s="10" t="e">
        <f>VLOOKUP(F2159,'BASE CONTATOS'!C:D,2,0)</f>
        <v>#N/A</v>
      </c>
    </row>
    <row r="2160" spans="2:17" x14ac:dyDescent="0.3">
      <c r="B2160" t="str">
        <f>CSV!M2159</f>
        <v/>
      </c>
      <c r="C2160" t="str">
        <f>CSV!O2159</f>
        <v/>
      </c>
      <c r="D2160" s="6" t="e">
        <f>CSV!P2159</f>
        <v>#VALUE!</v>
      </c>
      <c r="F2160" t="str">
        <f>CSV!K2159</f>
        <v/>
      </c>
      <c r="G2160" t="str">
        <f>CSV!L2159</f>
        <v/>
      </c>
      <c r="H2160" t="str">
        <f>IFERROR(VLOOKUP(G2160,Sheet3!B:C,2,0),"")</f>
        <v/>
      </c>
      <c r="I2160">
        <v>5</v>
      </c>
      <c r="K2160" t="e">
        <f>VLOOKUP(G2160,Sheet3!B:E,4,0)</f>
        <v>#N/A</v>
      </c>
      <c r="O2160" s="9" t="e">
        <f t="shared" si="33"/>
        <v>#N/A</v>
      </c>
      <c r="P2160" s="10" t="e">
        <f>VLOOKUP(C2160,DE_PARA!H:I,2,0)</f>
        <v>#N/A</v>
      </c>
      <c r="Q2160" s="10" t="e">
        <f>VLOOKUP(F2160,'BASE CONTATOS'!C:D,2,0)</f>
        <v>#N/A</v>
      </c>
    </row>
    <row r="2161" spans="2:17" x14ac:dyDescent="0.3">
      <c r="B2161" t="str">
        <f>CSV!M2160</f>
        <v/>
      </c>
      <c r="C2161" t="str">
        <f>CSV!O2160</f>
        <v/>
      </c>
      <c r="D2161" s="6" t="e">
        <f>CSV!P2160</f>
        <v>#VALUE!</v>
      </c>
      <c r="F2161" t="str">
        <f>CSV!K2160</f>
        <v/>
      </c>
      <c r="G2161" t="str">
        <f>CSV!L2160</f>
        <v/>
      </c>
      <c r="H2161" t="str">
        <f>IFERROR(VLOOKUP(G2161,Sheet3!B:C,2,0),"")</f>
        <v/>
      </c>
      <c r="I2161">
        <v>7</v>
      </c>
      <c r="K2161" t="e">
        <f>VLOOKUP(G2161,Sheet3!B:E,4,0)</f>
        <v>#N/A</v>
      </c>
      <c r="O2161" s="9" t="e">
        <f t="shared" si="33"/>
        <v>#N/A</v>
      </c>
      <c r="P2161" s="10" t="e">
        <f>VLOOKUP(C2161,DE_PARA!H:I,2,0)</f>
        <v>#N/A</v>
      </c>
      <c r="Q2161" s="10" t="e">
        <f>VLOOKUP(F2161,'BASE CONTATOS'!C:D,2,0)</f>
        <v>#N/A</v>
      </c>
    </row>
    <row r="2162" spans="2:17" x14ac:dyDescent="0.3">
      <c r="B2162" t="str">
        <f>CSV!M2161</f>
        <v/>
      </c>
      <c r="C2162" t="str">
        <f>CSV!O2161</f>
        <v/>
      </c>
      <c r="D2162" s="6" t="e">
        <f>CSV!P2161</f>
        <v>#VALUE!</v>
      </c>
      <c r="F2162" t="str">
        <f>CSV!K2161</f>
        <v/>
      </c>
      <c r="G2162" t="str">
        <f>CSV!L2161</f>
        <v/>
      </c>
      <c r="H2162" t="str">
        <f>IFERROR(VLOOKUP(G2162,Sheet3!B:C,2,0),"")</f>
        <v/>
      </c>
      <c r="I2162">
        <v>5</v>
      </c>
      <c r="K2162" t="e">
        <f>VLOOKUP(G2162,Sheet3!B:E,4,0)</f>
        <v>#N/A</v>
      </c>
      <c r="O2162" s="9" t="e">
        <f t="shared" si="33"/>
        <v>#N/A</v>
      </c>
      <c r="P2162" s="10" t="e">
        <f>VLOOKUP(C2162,DE_PARA!H:I,2,0)</f>
        <v>#N/A</v>
      </c>
      <c r="Q2162" s="10" t="e">
        <f>VLOOKUP(F2162,'BASE CONTATOS'!C:D,2,0)</f>
        <v>#N/A</v>
      </c>
    </row>
    <row r="2163" spans="2:17" x14ac:dyDescent="0.3">
      <c r="B2163" t="str">
        <f>CSV!M2162</f>
        <v/>
      </c>
      <c r="C2163" t="str">
        <f>CSV!O2162</f>
        <v/>
      </c>
      <c r="D2163" s="6" t="e">
        <f>CSV!P2162</f>
        <v>#VALUE!</v>
      </c>
      <c r="F2163" t="str">
        <f>CSV!K2162</f>
        <v/>
      </c>
      <c r="G2163" t="str">
        <f>CSV!L2162</f>
        <v/>
      </c>
      <c r="H2163" t="str">
        <f>IFERROR(VLOOKUP(G2163,Sheet3!B:C,2,0),"")</f>
        <v/>
      </c>
      <c r="I2163">
        <v>10</v>
      </c>
      <c r="K2163" t="e">
        <f>VLOOKUP(G2163,Sheet3!B:E,4,0)</f>
        <v>#N/A</v>
      </c>
      <c r="O2163" s="9" t="e">
        <f t="shared" si="33"/>
        <v>#N/A</v>
      </c>
      <c r="P2163" s="10" t="e">
        <f>VLOOKUP(C2163,DE_PARA!H:I,2,0)</f>
        <v>#N/A</v>
      </c>
      <c r="Q2163" s="10" t="e">
        <f>VLOOKUP(F2163,'BASE CONTATOS'!C:D,2,0)</f>
        <v>#N/A</v>
      </c>
    </row>
    <row r="2164" spans="2:17" x14ac:dyDescent="0.3">
      <c r="B2164" t="str">
        <f>CSV!M2163</f>
        <v/>
      </c>
      <c r="C2164" t="str">
        <f>CSV!O2163</f>
        <v/>
      </c>
      <c r="D2164" s="6" t="e">
        <f>CSV!P2163</f>
        <v>#VALUE!</v>
      </c>
      <c r="F2164" t="str">
        <f>CSV!K2163</f>
        <v/>
      </c>
      <c r="G2164" t="str">
        <f>CSV!L2163</f>
        <v/>
      </c>
      <c r="H2164" t="str">
        <f>IFERROR(VLOOKUP(G2164,Sheet3!B:C,2,0),"")</f>
        <v/>
      </c>
      <c r="I2164">
        <v>7</v>
      </c>
      <c r="K2164" t="e">
        <f>VLOOKUP(G2164,Sheet3!B:E,4,0)</f>
        <v>#N/A</v>
      </c>
      <c r="O2164" s="9" t="e">
        <f t="shared" si="33"/>
        <v>#N/A</v>
      </c>
      <c r="P2164" s="10" t="e">
        <f>VLOOKUP(C2164,DE_PARA!H:I,2,0)</f>
        <v>#N/A</v>
      </c>
      <c r="Q2164" s="10" t="e">
        <f>VLOOKUP(F2164,'BASE CONTATOS'!C:D,2,0)</f>
        <v>#N/A</v>
      </c>
    </row>
    <row r="2165" spans="2:17" x14ac:dyDescent="0.3">
      <c r="B2165" t="str">
        <f>CSV!M2164</f>
        <v/>
      </c>
      <c r="C2165" t="str">
        <f>CSV!O2164</f>
        <v/>
      </c>
      <c r="D2165" s="6" t="e">
        <f>CSV!P2164</f>
        <v>#VALUE!</v>
      </c>
      <c r="F2165" t="str">
        <f>CSV!K2164</f>
        <v/>
      </c>
      <c r="G2165" t="str">
        <f>CSV!L2164</f>
        <v/>
      </c>
      <c r="H2165" t="str">
        <f>IFERROR(VLOOKUP(G2165,Sheet3!B:C,2,0),"")</f>
        <v/>
      </c>
      <c r="I2165">
        <v>5</v>
      </c>
      <c r="K2165" t="e">
        <f>VLOOKUP(G2165,Sheet3!B:E,4,0)</f>
        <v>#N/A</v>
      </c>
      <c r="O2165" s="9" t="e">
        <f t="shared" si="33"/>
        <v>#N/A</v>
      </c>
      <c r="P2165" s="10" t="e">
        <f>VLOOKUP(C2165,DE_PARA!H:I,2,0)</f>
        <v>#N/A</v>
      </c>
      <c r="Q2165" s="10" t="e">
        <f>VLOOKUP(F2165,'BASE CONTATOS'!C:D,2,0)</f>
        <v>#N/A</v>
      </c>
    </row>
    <row r="2166" spans="2:17" x14ac:dyDescent="0.3">
      <c r="B2166" t="str">
        <f>CSV!M2165</f>
        <v/>
      </c>
      <c r="C2166" t="str">
        <f>CSV!O2165</f>
        <v/>
      </c>
      <c r="D2166" s="6" t="e">
        <f>CSV!P2165</f>
        <v>#VALUE!</v>
      </c>
      <c r="F2166" t="str">
        <f>CSV!K2165</f>
        <v/>
      </c>
      <c r="G2166" t="str">
        <f>CSV!L2165</f>
        <v/>
      </c>
      <c r="H2166" t="str">
        <f>IFERROR(VLOOKUP(G2166,Sheet3!B:C,2,0),"")</f>
        <v/>
      </c>
      <c r="I2166">
        <v>3</v>
      </c>
      <c r="K2166" t="e">
        <f>VLOOKUP(G2166,Sheet3!B:E,4,0)</f>
        <v>#N/A</v>
      </c>
      <c r="O2166" s="9" t="e">
        <f t="shared" si="33"/>
        <v>#N/A</v>
      </c>
      <c r="P2166" s="10" t="e">
        <f>VLOOKUP(C2166,DE_PARA!H:I,2,0)</f>
        <v>#N/A</v>
      </c>
      <c r="Q2166" s="10" t="e">
        <f>VLOOKUP(F2166,'BASE CONTATOS'!C:D,2,0)</f>
        <v>#N/A</v>
      </c>
    </row>
    <row r="2167" spans="2:17" x14ac:dyDescent="0.3">
      <c r="B2167" t="str">
        <f>CSV!M2166</f>
        <v/>
      </c>
      <c r="C2167" t="str">
        <f>CSV!O2166</f>
        <v/>
      </c>
      <c r="D2167" s="6" t="e">
        <f>CSV!P2166</f>
        <v>#VALUE!</v>
      </c>
      <c r="F2167" t="str">
        <f>CSV!K2166</f>
        <v/>
      </c>
      <c r="G2167" t="str">
        <f>CSV!L2166</f>
        <v/>
      </c>
      <c r="H2167" t="str">
        <f>IFERROR(VLOOKUP(G2167,Sheet3!B:C,2,0),"")</f>
        <v/>
      </c>
      <c r="I2167">
        <v>1</v>
      </c>
      <c r="K2167" t="e">
        <f>VLOOKUP(G2167,Sheet3!B:E,4,0)</f>
        <v>#N/A</v>
      </c>
      <c r="O2167" s="9" t="e">
        <f t="shared" si="33"/>
        <v>#N/A</v>
      </c>
      <c r="P2167" s="10" t="e">
        <f>VLOOKUP(C2167,DE_PARA!H:I,2,0)</f>
        <v>#N/A</v>
      </c>
      <c r="Q2167" s="10" t="e">
        <f>VLOOKUP(F2167,'BASE CONTATOS'!C:D,2,0)</f>
        <v>#N/A</v>
      </c>
    </row>
    <row r="2168" spans="2:17" x14ac:dyDescent="0.3">
      <c r="B2168" t="str">
        <f>CSV!M2167</f>
        <v/>
      </c>
      <c r="C2168" t="str">
        <f>CSV!O2167</f>
        <v/>
      </c>
      <c r="D2168" s="6" t="e">
        <f>CSV!P2167</f>
        <v>#VALUE!</v>
      </c>
      <c r="F2168" t="str">
        <f>CSV!K2167</f>
        <v/>
      </c>
      <c r="G2168" t="str">
        <f>CSV!L2167</f>
        <v/>
      </c>
      <c r="H2168" t="str">
        <f>IFERROR(VLOOKUP(G2168,Sheet3!B:C,2,0),"")</f>
        <v/>
      </c>
      <c r="I2168">
        <v>7</v>
      </c>
      <c r="K2168" t="e">
        <f>VLOOKUP(G2168,Sheet3!B:E,4,0)</f>
        <v>#N/A</v>
      </c>
      <c r="O2168" s="9" t="e">
        <f t="shared" si="33"/>
        <v>#N/A</v>
      </c>
      <c r="P2168" s="10" t="e">
        <f>VLOOKUP(C2168,DE_PARA!H:I,2,0)</f>
        <v>#N/A</v>
      </c>
      <c r="Q2168" s="10" t="e">
        <f>VLOOKUP(F2168,'BASE CONTATOS'!C:D,2,0)</f>
        <v>#N/A</v>
      </c>
    </row>
    <row r="2169" spans="2:17" x14ac:dyDescent="0.3">
      <c r="B2169" t="str">
        <f>CSV!M2168</f>
        <v/>
      </c>
      <c r="C2169" t="str">
        <f>CSV!O2168</f>
        <v/>
      </c>
      <c r="D2169" s="6" t="e">
        <f>CSV!P2168</f>
        <v>#VALUE!</v>
      </c>
      <c r="F2169" t="str">
        <f>CSV!K2168</f>
        <v/>
      </c>
      <c r="G2169" t="str">
        <f>CSV!L2168</f>
        <v/>
      </c>
      <c r="H2169" t="str">
        <f>IFERROR(VLOOKUP(G2169,Sheet3!B:C,2,0),"")</f>
        <v/>
      </c>
      <c r="I2169">
        <v>7</v>
      </c>
      <c r="K2169" t="e">
        <f>VLOOKUP(G2169,Sheet3!B:E,4,0)</f>
        <v>#N/A</v>
      </c>
      <c r="O2169" s="9" t="e">
        <f t="shared" si="33"/>
        <v>#N/A</v>
      </c>
      <c r="P2169" s="10" t="e">
        <f>VLOOKUP(C2169,DE_PARA!H:I,2,0)</f>
        <v>#N/A</v>
      </c>
      <c r="Q2169" s="10" t="e">
        <f>VLOOKUP(F2169,'BASE CONTATOS'!C:D,2,0)</f>
        <v>#N/A</v>
      </c>
    </row>
    <row r="2170" spans="2:17" x14ac:dyDescent="0.3">
      <c r="B2170" t="str">
        <f>CSV!M2169</f>
        <v/>
      </c>
      <c r="C2170" t="str">
        <f>CSV!O2169</f>
        <v/>
      </c>
      <c r="D2170" s="6" t="e">
        <f>CSV!P2169</f>
        <v>#VALUE!</v>
      </c>
      <c r="F2170" t="str">
        <f>CSV!K2169</f>
        <v/>
      </c>
      <c r="G2170" t="str">
        <f>CSV!L2169</f>
        <v/>
      </c>
      <c r="H2170" t="str">
        <f>IFERROR(VLOOKUP(G2170,Sheet3!B:C,2,0),"")</f>
        <v/>
      </c>
      <c r="I2170">
        <v>3</v>
      </c>
      <c r="K2170" t="e">
        <f>VLOOKUP(G2170,Sheet3!B:E,4,0)</f>
        <v>#N/A</v>
      </c>
      <c r="O2170" s="9" t="e">
        <f t="shared" si="33"/>
        <v>#N/A</v>
      </c>
      <c r="P2170" s="10" t="e">
        <f>VLOOKUP(C2170,DE_PARA!H:I,2,0)</f>
        <v>#N/A</v>
      </c>
      <c r="Q2170" s="10" t="e">
        <f>VLOOKUP(F2170,'BASE CONTATOS'!C:D,2,0)</f>
        <v>#N/A</v>
      </c>
    </row>
    <row r="2171" spans="2:17" x14ac:dyDescent="0.3">
      <c r="B2171" t="str">
        <f>CSV!M2170</f>
        <v/>
      </c>
      <c r="C2171" t="str">
        <f>CSV!O2170</f>
        <v/>
      </c>
      <c r="D2171" s="6" t="e">
        <f>CSV!P2170</f>
        <v>#VALUE!</v>
      </c>
      <c r="F2171" t="str">
        <f>CSV!K2170</f>
        <v/>
      </c>
      <c r="G2171" t="str">
        <f>CSV!L2170</f>
        <v/>
      </c>
      <c r="H2171" t="str">
        <f>IFERROR(VLOOKUP(G2171,Sheet3!B:C,2,0),"")</f>
        <v/>
      </c>
      <c r="I2171">
        <v>2</v>
      </c>
      <c r="K2171" t="e">
        <f>VLOOKUP(G2171,Sheet3!B:E,4,0)</f>
        <v>#N/A</v>
      </c>
      <c r="O2171" s="9" t="e">
        <f t="shared" si="33"/>
        <v>#N/A</v>
      </c>
      <c r="P2171" s="10" t="e">
        <f>VLOOKUP(C2171,DE_PARA!H:I,2,0)</f>
        <v>#N/A</v>
      </c>
      <c r="Q2171" s="10" t="e">
        <f>VLOOKUP(F2171,'BASE CONTATOS'!C:D,2,0)</f>
        <v>#N/A</v>
      </c>
    </row>
    <row r="2172" spans="2:17" x14ac:dyDescent="0.3">
      <c r="B2172" t="str">
        <f>CSV!M2171</f>
        <v/>
      </c>
      <c r="C2172" t="str">
        <f>CSV!O2171</f>
        <v/>
      </c>
      <c r="D2172" s="6" t="e">
        <f>CSV!P2171</f>
        <v>#VALUE!</v>
      </c>
      <c r="F2172" t="str">
        <f>CSV!K2171</f>
        <v/>
      </c>
      <c r="G2172" t="str">
        <f>CSV!L2171</f>
        <v/>
      </c>
      <c r="H2172" t="str">
        <f>IFERROR(VLOOKUP(G2172,Sheet3!B:C,2,0),"")</f>
        <v/>
      </c>
      <c r="I2172">
        <v>10</v>
      </c>
      <c r="K2172" t="e">
        <f>VLOOKUP(G2172,Sheet3!B:E,4,0)</f>
        <v>#N/A</v>
      </c>
      <c r="O2172" s="9" t="e">
        <f t="shared" si="33"/>
        <v>#N/A</v>
      </c>
      <c r="P2172" s="10" t="e">
        <f>VLOOKUP(C2172,DE_PARA!H:I,2,0)</f>
        <v>#N/A</v>
      </c>
      <c r="Q2172" s="10" t="e">
        <f>VLOOKUP(F2172,'BASE CONTATOS'!C:D,2,0)</f>
        <v>#N/A</v>
      </c>
    </row>
    <row r="2173" spans="2:17" x14ac:dyDescent="0.3">
      <c r="B2173" t="str">
        <f>CSV!M2172</f>
        <v/>
      </c>
      <c r="C2173" t="str">
        <f>CSV!O2172</f>
        <v/>
      </c>
      <c r="D2173" s="6" t="e">
        <f>CSV!P2172</f>
        <v>#VALUE!</v>
      </c>
      <c r="F2173" t="str">
        <f>CSV!K2172</f>
        <v/>
      </c>
      <c r="G2173" t="str">
        <f>CSV!L2172</f>
        <v/>
      </c>
      <c r="H2173" t="str">
        <f>IFERROR(VLOOKUP(G2173,Sheet3!B:C,2,0),"")</f>
        <v/>
      </c>
      <c r="I2173">
        <v>1</v>
      </c>
      <c r="K2173" t="e">
        <f>VLOOKUP(G2173,Sheet3!B:E,4,0)</f>
        <v>#N/A</v>
      </c>
      <c r="O2173" s="9" t="e">
        <f t="shared" si="33"/>
        <v>#N/A</v>
      </c>
      <c r="P2173" s="10" t="e">
        <f>VLOOKUP(C2173,DE_PARA!H:I,2,0)</f>
        <v>#N/A</v>
      </c>
      <c r="Q2173" s="10" t="e">
        <f>VLOOKUP(F2173,'BASE CONTATOS'!C:D,2,0)</f>
        <v>#N/A</v>
      </c>
    </row>
    <row r="2174" spans="2:17" x14ac:dyDescent="0.3">
      <c r="B2174" t="str">
        <f>CSV!M2173</f>
        <v/>
      </c>
      <c r="C2174" t="str">
        <f>CSV!O2173</f>
        <v/>
      </c>
      <c r="D2174" s="6" t="e">
        <f>CSV!P2173</f>
        <v>#VALUE!</v>
      </c>
      <c r="F2174" t="str">
        <f>CSV!K2173</f>
        <v/>
      </c>
      <c r="G2174" t="str">
        <f>CSV!L2173</f>
        <v/>
      </c>
      <c r="H2174" t="str">
        <f>IFERROR(VLOOKUP(G2174,Sheet3!B:C,2,0),"")</f>
        <v/>
      </c>
      <c r="I2174">
        <v>4</v>
      </c>
      <c r="K2174" t="e">
        <f>VLOOKUP(G2174,Sheet3!B:E,4,0)</f>
        <v>#N/A</v>
      </c>
      <c r="O2174" s="9" t="e">
        <f t="shared" si="33"/>
        <v>#N/A</v>
      </c>
      <c r="P2174" s="10" t="e">
        <f>VLOOKUP(C2174,DE_PARA!H:I,2,0)</f>
        <v>#N/A</v>
      </c>
      <c r="Q2174" s="10" t="e">
        <f>VLOOKUP(F2174,'BASE CONTATOS'!C:D,2,0)</f>
        <v>#N/A</v>
      </c>
    </row>
    <row r="2175" spans="2:17" x14ac:dyDescent="0.3">
      <c r="B2175" t="str">
        <f>CSV!M2174</f>
        <v/>
      </c>
      <c r="C2175" t="str">
        <f>CSV!O2174</f>
        <v/>
      </c>
      <c r="D2175" s="6" t="e">
        <f>CSV!P2174</f>
        <v>#VALUE!</v>
      </c>
      <c r="F2175" t="str">
        <f>CSV!K2174</f>
        <v/>
      </c>
      <c r="G2175" t="str">
        <f>CSV!L2174</f>
        <v/>
      </c>
      <c r="H2175" t="str">
        <f>IFERROR(VLOOKUP(G2175,Sheet3!B:C,2,0),"")</f>
        <v/>
      </c>
      <c r="I2175">
        <v>1</v>
      </c>
      <c r="K2175" t="e">
        <f>VLOOKUP(G2175,Sheet3!B:E,4,0)</f>
        <v>#N/A</v>
      </c>
      <c r="O2175" s="9" t="e">
        <f t="shared" si="33"/>
        <v>#N/A</v>
      </c>
      <c r="P2175" s="10" t="e">
        <f>VLOOKUP(C2175,DE_PARA!H:I,2,0)</f>
        <v>#N/A</v>
      </c>
      <c r="Q2175" s="10" t="e">
        <f>VLOOKUP(F2175,'BASE CONTATOS'!C:D,2,0)</f>
        <v>#N/A</v>
      </c>
    </row>
    <row r="2176" spans="2:17" x14ac:dyDescent="0.3">
      <c r="B2176" t="str">
        <f>CSV!M2175</f>
        <v/>
      </c>
      <c r="C2176" t="str">
        <f>CSV!O2175</f>
        <v/>
      </c>
      <c r="D2176" s="6" t="e">
        <f>CSV!P2175</f>
        <v>#VALUE!</v>
      </c>
      <c r="F2176" t="str">
        <f>CSV!K2175</f>
        <v/>
      </c>
      <c r="G2176" t="str">
        <f>CSV!L2175</f>
        <v/>
      </c>
      <c r="H2176" t="str">
        <f>IFERROR(VLOOKUP(G2176,Sheet3!B:C,2,0),"")</f>
        <v/>
      </c>
      <c r="I2176">
        <v>6</v>
      </c>
      <c r="K2176" t="e">
        <f>VLOOKUP(G2176,Sheet3!B:E,4,0)</f>
        <v>#N/A</v>
      </c>
      <c r="O2176" s="9" t="e">
        <f t="shared" si="33"/>
        <v>#N/A</v>
      </c>
      <c r="P2176" s="10" t="e">
        <f>VLOOKUP(C2176,DE_PARA!H:I,2,0)</f>
        <v>#N/A</v>
      </c>
      <c r="Q2176" s="10" t="e">
        <f>VLOOKUP(F2176,'BASE CONTATOS'!C:D,2,0)</f>
        <v>#N/A</v>
      </c>
    </row>
    <row r="2177" spans="2:17" x14ac:dyDescent="0.3">
      <c r="B2177" t="str">
        <f>CSV!M2176</f>
        <v/>
      </c>
      <c r="C2177" t="str">
        <f>CSV!O2176</f>
        <v/>
      </c>
      <c r="D2177" s="6" t="e">
        <f>CSV!P2176</f>
        <v>#VALUE!</v>
      </c>
      <c r="F2177" t="str">
        <f>CSV!K2176</f>
        <v/>
      </c>
      <c r="G2177" t="str">
        <f>CSV!L2176</f>
        <v/>
      </c>
      <c r="H2177" t="str">
        <f>IFERROR(VLOOKUP(G2177,Sheet3!B:C,2,0),"")</f>
        <v/>
      </c>
      <c r="I2177">
        <v>2</v>
      </c>
      <c r="K2177" t="e">
        <f>VLOOKUP(G2177,Sheet3!B:E,4,0)</f>
        <v>#N/A</v>
      </c>
      <c r="O2177" s="9" t="e">
        <f t="shared" si="33"/>
        <v>#N/A</v>
      </c>
      <c r="P2177" s="10" t="e">
        <f>VLOOKUP(C2177,DE_PARA!H:I,2,0)</f>
        <v>#N/A</v>
      </c>
      <c r="Q2177" s="10" t="e">
        <f>VLOOKUP(F2177,'BASE CONTATOS'!C:D,2,0)</f>
        <v>#N/A</v>
      </c>
    </row>
    <row r="2178" spans="2:17" x14ac:dyDescent="0.3">
      <c r="B2178" t="str">
        <f>CSV!M2177</f>
        <v/>
      </c>
      <c r="C2178" t="str">
        <f>CSV!O2177</f>
        <v/>
      </c>
      <c r="D2178" s="6" t="e">
        <f>CSV!P2177</f>
        <v>#VALUE!</v>
      </c>
      <c r="F2178" t="str">
        <f>CSV!K2177</f>
        <v/>
      </c>
      <c r="G2178" t="str">
        <f>CSV!L2177</f>
        <v/>
      </c>
      <c r="H2178" t="str">
        <f>IFERROR(VLOOKUP(G2178,Sheet3!B:C,2,0),"")</f>
        <v/>
      </c>
      <c r="I2178">
        <v>9</v>
      </c>
      <c r="K2178" t="e">
        <f>VLOOKUP(G2178,Sheet3!B:E,4,0)</f>
        <v>#N/A</v>
      </c>
      <c r="O2178" s="9" t="e">
        <f t="shared" si="33"/>
        <v>#N/A</v>
      </c>
      <c r="P2178" s="10" t="e">
        <f>VLOOKUP(C2178,DE_PARA!H:I,2,0)</f>
        <v>#N/A</v>
      </c>
      <c r="Q2178" s="10" t="e">
        <f>VLOOKUP(F2178,'BASE CONTATOS'!C:D,2,0)</f>
        <v>#N/A</v>
      </c>
    </row>
    <row r="2179" spans="2:17" x14ac:dyDescent="0.3">
      <c r="B2179" t="str">
        <f>CSV!M2178</f>
        <v/>
      </c>
      <c r="C2179" t="str">
        <f>CSV!O2178</f>
        <v/>
      </c>
      <c r="D2179" s="6" t="e">
        <f>CSV!P2178</f>
        <v>#VALUE!</v>
      </c>
      <c r="F2179" t="str">
        <f>CSV!K2178</f>
        <v/>
      </c>
      <c r="G2179" t="str">
        <f>CSV!L2178</f>
        <v/>
      </c>
      <c r="H2179" t="str">
        <f>IFERROR(VLOOKUP(G2179,Sheet3!B:C,2,0),"")</f>
        <v/>
      </c>
      <c r="I2179">
        <v>7</v>
      </c>
      <c r="K2179" t="e">
        <f>VLOOKUP(G2179,Sheet3!B:E,4,0)</f>
        <v>#N/A</v>
      </c>
      <c r="O2179" s="9" t="e">
        <f t="shared" ref="O2179:O2242" si="34">IF(K2179&gt;0,K2179,"PENDENTE")</f>
        <v>#N/A</v>
      </c>
      <c r="P2179" s="10" t="e">
        <f>VLOOKUP(C2179,DE_PARA!H:I,2,0)</f>
        <v>#N/A</v>
      </c>
      <c r="Q2179" s="10" t="e">
        <f>VLOOKUP(F2179,'BASE CONTATOS'!C:D,2,0)</f>
        <v>#N/A</v>
      </c>
    </row>
    <row r="2180" spans="2:17" x14ac:dyDescent="0.3">
      <c r="B2180" t="str">
        <f>CSV!M2179</f>
        <v/>
      </c>
      <c r="C2180" t="str">
        <f>CSV!O2179</f>
        <v/>
      </c>
      <c r="D2180" s="6" t="e">
        <f>CSV!P2179</f>
        <v>#VALUE!</v>
      </c>
      <c r="F2180" t="str">
        <f>CSV!K2179</f>
        <v/>
      </c>
      <c r="G2180" t="str">
        <f>CSV!L2179</f>
        <v/>
      </c>
      <c r="H2180" t="str">
        <f>IFERROR(VLOOKUP(G2180,Sheet3!B:C,2,0),"")</f>
        <v/>
      </c>
      <c r="I2180">
        <v>7</v>
      </c>
      <c r="K2180" t="e">
        <f>VLOOKUP(G2180,Sheet3!B:E,4,0)</f>
        <v>#N/A</v>
      </c>
      <c r="O2180" s="9" t="e">
        <f t="shared" si="34"/>
        <v>#N/A</v>
      </c>
      <c r="P2180" s="10" t="e">
        <f>VLOOKUP(C2180,DE_PARA!H:I,2,0)</f>
        <v>#N/A</v>
      </c>
      <c r="Q2180" s="10" t="e">
        <f>VLOOKUP(F2180,'BASE CONTATOS'!C:D,2,0)</f>
        <v>#N/A</v>
      </c>
    </row>
    <row r="2181" spans="2:17" x14ac:dyDescent="0.3">
      <c r="B2181" t="str">
        <f>CSV!M2180</f>
        <v/>
      </c>
      <c r="C2181" t="str">
        <f>CSV!O2180</f>
        <v/>
      </c>
      <c r="D2181" s="6" t="e">
        <f>CSV!P2180</f>
        <v>#VALUE!</v>
      </c>
      <c r="F2181" t="str">
        <f>CSV!K2180</f>
        <v/>
      </c>
      <c r="G2181" t="str">
        <f>CSV!L2180</f>
        <v/>
      </c>
      <c r="H2181" t="str">
        <f>IFERROR(VLOOKUP(G2181,Sheet3!B:C,2,0),"")</f>
        <v/>
      </c>
      <c r="I2181">
        <v>8</v>
      </c>
      <c r="K2181" t="e">
        <f>VLOOKUP(G2181,Sheet3!B:E,4,0)</f>
        <v>#N/A</v>
      </c>
      <c r="O2181" s="9" t="e">
        <f t="shared" si="34"/>
        <v>#N/A</v>
      </c>
      <c r="P2181" s="10" t="e">
        <f>VLOOKUP(C2181,DE_PARA!H:I,2,0)</f>
        <v>#N/A</v>
      </c>
      <c r="Q2181" s="10" t="e">
        <f>VLOOKUP(F2181,'BASE CONTATOS'!C:D,2,0)</f>
        <v>#N/A</v>
      </c>
    </row>
    <row r="2182" spans="2:17" x14ac:dyDescent="0.3">
      <c r="B2182" t="str">
        <f>CSV!M2181</f>
        <v/>
      </c>
      <c r="C2182" t="str">
        <f>CSV!O2181</f>
        <v/>
      </c>
      <c r="D2182" s="6" t="e">
        <f>CSV!P2181</f>
        <v>#VALUE!</v>
      </c>
      <c r="F2182" t="str">
        <f>CSV!K2181</f>
        <v/>
      </c>
      <c r="G2182" t="str">
        <f>CSV!L2181</f>
        <v/>
      </c>
      <c r="H2182" t="str">
        <f>IFERROR(VLOOKUP(G2182,Sheet3!B:C,2,0),"")</f>
        <v/>
      </c>
      <c r="I2182">
        <v>6</v>
      </c>
      <c r="K2182" t="e">
        <f>VLOOKUP(G2182,Sheet3!B:E,4,0)</f>
        <v>#N/A</v>
      </c>
      <c r="O2182" s="9" t="e">
        <f t="shared" si="34"/>
        <v>#N/A</v>
      </c>
      <c r="P2182" s="10" t="e">
        <f>VLOOKUP(C2182,DE_PARA!H:I,2,0)</f>
        <v>#N/A</v>
      </c>
      <c r="Q2182" s="10" t="e">
        <f>VLOOKUP(F2182,'BASE CONTATOS'!C:D,2,0)</f>
        <v>#N/A</v>
      </c>
    </row>
    <row r="2183" spans="2:17" x14ac:dyDescent="0.3">
      <c r="B2183" t="str">
        <f>CSV!M2182</f>
        <v/>
      </c>
      <c r="C2183" t="str">
        <f>CSV!O2182</f>
        <v/>
      </c>
      <c r="D2183" s="6" t="e">
        <f>CSV!P2182</f>
        <v>#VALUE!</v>
      </c>
      <c r="F2183" t="str">
        <f>CSV!K2182</f>
        <v/>
      </c>
      <c r="G2183" t="str">
        <f>CSV!L2182</f>
        <v/>
      </c>
      <c r="H2183" t="str">
        <f>IFERROR(VLOOKUP(G2183,Sheet3!B:C,2,0),"")</f>
        <v/>
      </c>
      <c r="I2183">
        <v>8</v>
      </c>
      <c r="K2183" t="e">
        <f>VLOOKUP(G2183,Sheet3!B:E,4,0)</f>
        <v>#N/A</v>
      </c>
      <c r="O2183" s="9" t="e">
        <f t="shared" si="34"/>
        <v>#N/A</v>
      </c>
      <c r="P2183" s="10" t="e">
        <f>VLOOKUP(C2183,DE_PARA!H:I,2,0)</f>
        <v>#N/A</v>
      </c>
      <c r="Q2183" s="10" t="e">
        <f>VLOOKUP(F2183,'BASE CONTATOS'!C:D,2,0)</f>
        <v>#N/A</v>
      </c>
    </row>
    <row r="2184" spans="2:17" x14ac:dyDescent="0.3">
      <c r="B2184" t="str">
        <f>CSV!M2183</f>
        <v/>
      </c>
      <c r="C2184" t="str">
        <f>CSV!O2183</f>
        <v/>
      </c>
      <c r="D2184" s="6" t="e">
        <f>CSV!P2183</f>
        <v>#VALUE!</v>
      </c>
      <c r="F2184" t="str">
        <f>CSV!K2183</f>
        <v/>
      </c>
      <c r="G2184" t="str">
        <f>CSV!L2183</f>
        <v/>
      </c>
      <c r="H2184" t="str">
        <f>IFERROR(VLOOKUP(G2184,Sheet3!B:C,2,0),"")</f>
        <v/>
      </c>
      <c r="I2184">
        <v>2</v>
      </c>
      <c r="K2184" t="e">
        <f>VLOOKUP(G2184,Sheet3!B:E,4,0)</f>
        <v>#N/A</v>
      </c>
      <c r="O2184" s="9" t="e">
        <f t="shared" si="34"/>
        <v>#N/A</v>
      </c>
      <c r="P2184" s="10" t="e">
        <f>VLOOKUP(C2184,DE_PARA!H:I,2,0)</f>
        <v>#N/A</v>
      </c>
      <c r="Q2184" s="10" t="e">
        <f>VLOOKUP(F2184,'BASE CONTATOS'!C:D,2,0)</f>
        <v>#N/A</v>
      </c>
    </row>
    <row r="2185" spans="2:17" x14ac:dyDescent="0.3">
      <c r="B2185" t="str">
        <f>CSV!M2184</f>
        <v/>
      </c>
      <c r="C2185" t="str">
        <f>CSV!O2184</f>
        <v/>
      </c>
      <c r="D2185" s="6" t="e">
        <f>CSV!P2184</f>
        <v>#VALUE!</v>
      </c>
      <c r="F2185" t="str">
        <f>CSV!K2184</f>
        <v/>
      </c>
      <c r="G2185" t="str">
        <f>CSV!L2184</f>
        <v/>
      </c>
      <c r="H2185" t="str">
        <f>IFERROR(VLOOKUP(G2185,Sheet3!B:C,2,0),"")</f>
        <v/>
      </c>
      <c r="I2185">
        <v>7</v>
      </c>
      <c r="K2185" t="e">
        <f>VLOOKUP(G2185,Sheet3!B:E,4,0)</f>
        <v>#N/A</v>
      </c>
      <c r="O2185" s="9" t="e">
        <f t="shared" si="34"/>
        <v>#N/A</v>
      </c>
      <c r="P2185" s="10" t="e">
        <f>VLOOKUP(C2185,DE_PARA!H:I,2,0)</f>
        <v>#N/A</v>
      </c>
      <c r="Q2185" s="10" t="e">
        <f>VLOOKUP(F2185,'BASE CONTATOS'!C:D,2,0)</f>
        <v>#N/A</v>
      </c>
    </row>
    <row r="2186" spans="2:17" x14ac:dyDescent="0.3">
      <c r="B2186" t="str">
        <f>CSV!M2185</f>
        <v/>
      </c>
      <c r="C2186" t="str">
        <f>CSV!O2185</f>
        <v/>
      </c>
      <c r="D2186" s="6" t="e">
        <f>CSV!P2185</f>
        <v>#VALUE!</v>
      </c>
      <c r="F2186" t="str">
        <f>CSV!K2185</f>
        <v/>
      </c>
      <c r="G2186" t="str">
        <f>CSV!L2185</f>
        <v/>
      </c>
      <c r="H2186" t="str">
        <f>IFERROR(VLOOKUP(G2186,Sheet3!B:C,2,0),"")</f>
        <v/>
      </c>
      <c r="I2186">
        <v>1</v>
      </c>
      <c r="K2186" t="e">
        <f>VLOOKUP(G2186,Sheet3!B:E,4,0)</f>
        <v>#N/A</v>
      </c>
      <c r="O2186" s="9" t="e">
        <f t="shared" si="34"/>
        <v>#N/A</v>
      </c>
      <c r="P2186" s="10" t="e">
        <f>VLOOKUP(C2186,DE_PARA!H:I,2,0)</f>
        <v>#N/A</v>
      </c>
      <c r="Q2186" s="10" t="e">
        <f>VLOOKUP(F2186,'BASE CONTATOS'!C:D,2,0)</f>
        <v>#N/A</v>
      </c>
    </row>
    <row r="2187" spans="2:17" x14ac:dyDescent="0.3">
      <c r="B2187" t="str">
        <f>CSV!M2186</f>
        <v/>
      </c>
      <c r="C2187" t="str">
        <f>CSV!O2186</f>
        <v/>
      </c>
      <c r="D2187" s="6" t="e">
        <f>CSV!P2186</f>
        <v>#VALUE!</v>
      </c>
      <c r="F2187" t="str">
        <f>CSV!K2186</f>
        <v/>
      </c>
      <c r="G2187" t="str">
        <f>CSV!L2186</f>
        <v/>
      </c>
      <c r="H2187" t="str">
        <f>IFERROR(VLOOKUP(G2187,Sheet3!B:C,2,0),"")</f>
        <v/>
      </c>
      <c r="I2187">
        <v>9</v>
      </c>
      <c r="K2187" t="e">
        <f>VLOOKUP(G2187,Sheet3!B:E,4,0)</f>
        <v>#N/A</v>
      </c>
      <c r="O2187" s="9" t="e">
        <f t="shared" si="34"/>
        <v>#N/A</v>
      </c>
      <c r="P2187" s="10" t="e">
        <f>VLOOKUP(C2187,DE_PARA!H:I,2,0)</f>
        <v>#N/A</v>
      </c>
      <c r="Q2187" s="10" t="e">
        <f>VLOOKUP(F2187,'BASE CONTATOS'!C:D,2,0)</f>
        <v>#N/A</v>
      </c>
    </row>
    <row r="2188" spans="2:17" x14ac:dyDescent="0.3">
      <c r="B2188" t="str">
        <f>CSV!M2187</f>
        <v/>
      </c>
      <c r="C2188" t="str">
        <f>CSV!O2187</f>
        <v/>
      </c>
      <c r="D2188" s="6" t="e">
        <f>CSV!P2187</f>
        <v>#VALUE!</v>
      </c>
      <c r="F2188" t="str">
        <f>CSV!K2187</f>
        <v/>
      </c>
      <c r="G2188" t="str">
        <f>CSV!L2187</f>
        <v/>
      </c>
      <c r="H2188" t="str">
        <f>IFERROR(VLOOKUP(G2188,Sheet3!B:C,2,0),"")</f>
        <v/>
      </c>
      <c r="I2188">
        <v>7</v>
      </c>
      <c r="K2188" t="e">
        <f>VLOOKUP(G2188,Sheet3!B:E,4,0)</f>
        <v>#N/A</v>
      </c>
      <c r="O2188" s="9" t="e">
        <f t="shared" si="34"/>
        <v>#N/A</v>
      </c>
      <c r="P2188" s="10" t="e">
        <f>VLOOKUP(C2188,DE_PARA!H:I,2,0)</f>
        <v>#N/A</v>
      </c>
      <c r="Q2188" s="10" t="e">
        <f>VLOOKUP(F2188,'BASE CONTATOS'!C:D,2,0)</f>
        <v>#N/A</v>
      </c>
    </row>
    <row r="2189" spans="2:17" x14ac:dyDescent="0.3">
      <c r="B2189" t="str">
        <f>CSV!M2188</f>
        <v/>
      </c>
      <c r="C2189" t="str">
        <f>CSV!O2188</f>
        <v/>
      </c>
      <c r="D2189" s="6" t="e">
        <f>CSV!P2188</f>
        <v>#VALUE!</v>
      </c>
      <c r="F2189" t="str">
        <f>CSV!K2188</f>
        <v/>
      </c>
      <c r="G2189" t="str">
        <f>CSV!L2188</f>
        <v/>
      </c>
      <c r="H2189" t="str">
        <f>IFERROR(VLOOKUP(G2189,Sheet3!B:C,2,0),"")</f>
        <v/>
      </c>
      <c r="I2189">
        <v>4</v>
      </c>
      <c r="K2189" t="e">
        <f>VLOOKUP(G2189,Sheet3!B:E,4,0)</f>
        <v>#N/A</v>
      </c>
      <c r="O2189" s="9" t="e">
        <f t="shared" si="34"/>
        <v>#N/A</v>
      </c>
      <c r="P2189" s="10" t="e">
        <f>VLOOKUP(C2189,DE_PARA!H:I,2,0)</f>
        <v>#N/A</v>
      </c>
      <c r="Q2189" s="10" t="e">
        <f>VLOOKUP(F2189,'BASE CONTATOS'!C:D,2,0)</f>
        <v>#N/A</v>
      </c>
    </row>
    <row r="2190" spans="2:17" x14ac:dyDescent="0.3">
      <c r="B2190" t="str">
        <f>CSV!M2189</f>
        <v/>
      </c>
      <c r="C2190" t="str">
        <f>CSV!O2189</f>
        <v/>
      </c>
      <c r="D2190" s="6" t="e">
        <f>CSV!P2189</f>
        <v>#VALUE!</v>
      </c>
      <c r="F2190" t="str">
        <f>CSV!K2189</f>
        <v/>
      </c>
      <c r="G2190" t="str">
        <f>CSV!L2189</f>
        <v/>
      </c>
      <c r="H2190" t="str">
        <f>IFERROR(VLOOKUP(G2190,Sheet3!B:C,2,0),"")</f>
        <v/>
      </c>
      <c r="I2190">
        <v>2</v>
      </c>
      <c r="K2190" t="e">
        <f>VLOOKUP(G2190,Sheet3!B:E,4,0)</f>
        <v>#N/A</v>
      </c>
      <c r="O2190" s="9" t="e">
        <f t="shared" si="34"/>
        <v>#N/A</v>
      </c>
      <c r="P2190" s="10" t="e">
        <f>VLOOKUP(C2190,DE_PARA!H:I,2,0)</f>
        <v>#N/A</v>
      </c>
      <c r="Q2190" s="10" t="e">
        <f>VLOOKUP(F2190,'BASE CONTATOS'!C:D,2,0)</f>
        <v>#N/A</v>
      </c>
    </row>
    <row r="2191" spans="2:17" x14ac:dyDescent="0.3">
      <c r="B2191" t="str">
        <f>CSV!M2190</f>
        <v/>
      </c>
      <c r="C2191" t="str">
        <f>CSV!O2190</f>
        <v/>
      </c>
      <c r="D2191" s="6" t="e">
        <f>CSV!P2190</f>
        <v>#VALUE!</v>
      </c>
      <c r="F2191" t="str">
        <f>CSV!K2190</f>
        <v/>
      </c>
      <c r="G2191" t="str">
        <f>CSV!L2190</f>
        <v/>
      </c>
      <c r="H2191" t="str">
        <f>IFERROR(VLOOKUP(G2191,Sheet3!B:C,2,0),"")</f>
        <v/>
      </c>
      <c r="I2191">
        <v>3</v>
      </c>
      <c r="K2191" t="e">
        <f>VLOOKUP(G2191,Sheet3!B:E,4,0)</f>
        <v>#N/A</v>
      </c>
      <c r="O2191" s="9" t="e">
        <f t="shared" si="34"/>
        <v>#N/A</v>
      </c>
      <c r="P2191" s="10" t="e">
        <f>VLOOKUP(C2191,DE_PARA!H:I,2,0)</f>
        <v>#N/A</v>
      </c>
      <c r="Q2191" s="10" t="e">
        <f>VLOOKUP(F2191,'BASE CONTATOS'!C:D,2,0)</f>
        <v>#N/A</v>
      </c>
    </row>
    <row r="2192" spans="2:17" x14ac:dyDescent="0.3">
      <c r="B2192" t="str">
        <f>CSV!M2191</f>
        <v/>
      </c>
      <c r="C2192" t="str">
        <f>CSV!O2191</f>
        <v/>
      </c>
      <c r="D2192" s="6" t="e">
        <f>CSV!P2191</f>
        <v>#VALUE!</v>
      </c>
      <c r="F2192" t="str">
        <f>CSV!K2191</f>
        <v/>
      </c>
      <c r="G2192" t="str">
        <f>CSV!L2191</f>
        <v/>
      </c>
      <c r="H2192" t="str">
        <f>IFERROR(VLOOKUP(G2192,Sheet3!B:C,2,0),"")</f>
        <v/>
      </c>
      <c r="I2192">
        <v>1</v>
      </c>
      <c r="K2192" t="e">
        <f>VLOOKUP(G2192,Sheet3!B:E,4,0)</f>
        <v>#N/A</v>
      </c>
      <c r="O2192" s="9" t="e">
        <f t="shared" si="34"/>
        <v>#N/A</v>
      </c>
      <c r="P2192" s="10" t="e">
        <f>VLOOKUP(C2192,DE_PARA!H:I,2,0)</f>
        <v>#N/A</v>
      </c>
      <c r="Q2192" s="10" t="e">
        <f>VLOOKUP(F2192,'BASE CONTATOS'!C:D,2,0)</f>
        <v>#N/A</v>
      </c>
    </row>
    <row r="2193" spans="2:17" x14ac:dyDescent="0.3">
      <c r="B2193" t="str">
        <f>CSV!M2192</f>
        <v/>
      </c>
      <c r="C2193" t="str">
        <f>CSV!O2192</f>
        <v/>
      </c>
      <c r="D2193" s="6" t="e">
        <f>CSV!P2192</f>
        <v>#VALUE!</v>
      </c>
      <c r="F2193" t="str">
        <f>CSV!K2192</f>
        <v/>
      </c>
      <c r="G2193" t="str">
        <f>CSV!L2192</f>
        <v/>
      </c>
      <c r="H2193" t="str">
        <f>IFERROR(VLOOKUP(G2193,Sheet3!B:C,2,0),"")</f>
        <v/>
      </c>
      <c r="I2193">
        <v>6</v>
      </c>
      <c r="K2193" t="e">
        <f>VLOOKUP(G2193,Sheet3!B:E,4,0)</f>
        <v>#N/A</v>
      </c>
      <c r="O2193" s="9" t="e">
        <f t="shared" si="34"/>
        <v>#N/A</v>
      </c>
      <c r="P2193" s="10" t="e">
        <f>VLOOKUP(C2193,DE_PARA!H:I,2,0)</f>
        <v>#N/A</v>
      </c>
      <c r="Q2193" s="10" t="e">
        <f>VLOOKUP(F2193,'BASE CONTATOS'!C:D,2,0)</f>
        <v>#N/A</v>
      </c>
    </row>
    <row r="2194" spans="2:17" x14ac:dyDescent="0.3">
      <c r="B2194" t="str">
        <f>CSV!M2193</f>
        <v/>
      </c>
      <c r="C2194" t="str">
        <f>CSV!O2193</f>
        <v/>
      </c>
      <c r="D2194" s="6" t="e">
        <f>CSV!P2193</f>
        <v>#VALUE!</v>
      </c>
      <c r="F2194" t="str">
        <f>CSV!K2193</f>
        <v/>
      </c>
      <c r="G2194" t="str">
        <f>CSV!L2193</f>
        <v/>
      </c>
      <c r="H2194" t="str">
        <f>IFERROR(VLOOKUP(G2194,Sheet3!B:C,2,0),"")</f>
        <v/>
      </c>
      <c r="I2194">
        <v>5</v>
      </c>
      <c r="K2194" t="e">
        <f>VLOOKUP(G2194,Sheet3!B:E,4,0)</f>
        <v>#N/A</v>
      </c>
      <c r="O2194" s="9" t="e">
        <f t="shared" si="34"/>
        <v>#N/A</v>
      </c>
      <c r="P2194" s="10" t="e">
        <f>VLOOKUP(C2194,DE_PARA!H:I,2,0)</f>
        <v>#N/A</v>
      </c>
      <c r="Q2194" s="10" t="e">
        <f>VLOOKUP(F2194,'BASE CONTATOS'!C:D,2,0)</f>
        <v>#N/A</v>
      </c>
    </row>
    <row r="2195" spans="2:17" x14ac:dyDescent="0.3">
      <c r="B2195" t="str">
        <f>CSV!M2194</f>
        <v/>
      </c>
      <c r="C2195" t="str">
        <f>CSV!O2194</f>
        <v/>
      </c>
      <c r="D2195" s="6" t="e">
        <f>CSV!P2194</f>
        <v>#VALUE!</v>
      </c>
      <c r="F2195" t="str">
        <f>CSV!K2194</f>
        <v/>
      </c>
      <c r="G2195" t="str">
        <f>CSV!L2194</f>
        <v/>
      </c>
      <c r="H2195" t="str">
        <f>IFERROR(VLOOKUP(G2195,Sheet3!B:C,2,0),"")</f>
        <v/>
      </c>
      <c r="I2195">
        <v>5</v>
      </c>
      <c r="K2195" t="e">
        <f>VLOOKUP(G2195,Sheet3!B:E,4,0)</f>
        <v>#N/A</v>
      </c>
      <c r="O2195" s="9" t="e">
        <f t="shared" si="34"/>
        <v>#N/A</v>
      </c>
      <c r="P2195" s="10" t="e">
        <f>VLOOKUP(C2195,DE_PARA!H:I,2,0)</f>
        <v>#N/A</v>
      </c>
      <c r="Q2195" s="10" t="e">
        <f>VLOOKUP(F2195,'BASE CONTATOS'!C:D,2,0)</f>
        <v>#N/A</v>
      </c>
    </row>
    <row r="2196" spans="2:17" x14ac:dyDescent="0.3">
      <c r="B2196" t="str">
        <f>CSV!M2195</f>
        <v/>
      </c>
      <c r="C2196" t="str">
        <f>CSV!O2195</f>
        <v/>
      </c>
      <c r="D2196" s="6" t="e">
        <f>CSV!P2195</f>
        <v>#VALUE!</v>
      </c>
      <c r="F2196" t="str">
        <f>CSV!K2195</f>
        <v/>
      </c>
      <c r="G2196" t="str">
        <f>CSV!L2195</f>
        <v/>
      </c>
      <c r="H2196" t="str">
        <f>IFERROR(VLOOKUP(G2196,Sheet3!B:C,2,0),"")</f>
        <v/>
      </c>
      <c r="I2196">
        <v>5</v>
      </c>
      <c r="K2196" t="e">
        <f>VLOOKUP(G2196,Sheet3!B:E,4,0)</f>
        <v>#N/A</v>
      </c>
      <c r="O2196" s="9" t="e">
        <f t="shared" si="34"/>
        <v>#N/A</v>
      </c>
      <c r="P2196" s="10" t="e">
        <f>VLOOKUP(C2196,DE_PARA!H:I,2,0)</f>
        <v>#N/A</v>
      </c>
      <c r="Q2196" s="10" t="e">
        <f>VLOOKUP(F2196,'BASE CONTATOS'!C:D,2,0)</f>
        <v>#N/A</v>
      </c>
    </row>
    <row r="2197" spans="2:17" x14ac:dyDescent="0.3">
      <c r="B2197" t="str">
        <f>CSV!M2196</f>
        <v/>
      </c>
      <c r="C2197" t="str">
        <f>CSV!O2196</f>
        <v/>
      </c>
      <c r="D2197" s="6" t="e">
        <f>CSV!P2196</f>
        <v>#VALUE!</v>
      </c>
      <c r="F2197" t="str">
        <f>CSV!K2196</f>
        <v/>
      </c>
      <c r="G2197" t="str">
        <f>CSV!L2196</f>
        <v/>
      </c>
      <c r="H2197" t="str">
        <f>IFERROR(VLOOKUP(G2197,Sheet3!B:C,2,0),"")</f>
        <v/>
      </c>
      <c r="I2197">
        <v>1</v>
      </c>
      <c r="K2197" t="e">
        <f>VLOOKUP(G2197,Sheet3!B:E,4,0)</f>
        <v>#N/A</v>
      </c>
      <c r="O2197" s="9" t="e">
        <f t="shared" si="34"/>
        <v>#N/A</v>
      </c>
      <c r="P2197" s="10" t="e">
        <f>VLOOKUP(C2197,DE_PARA!H:I,2,0)</f>
        <v>#N/A</v>
      </c>
      <c r="Q2197" s="10" t="e">
        <f>VLOOKUP(F2197,'BASE CONTATOS'!C:D,2,0)</f>
        <v>#N/A</v>
      </c>
    </row>
    <row r="2198" spans="2:17" x14ac:dyDescent="0.3">
      <c r="B2198" t="str">
        <f>CSV!M2197</f>
        <v/>
      </c>
      <c r="C2198" t="str">
        <f>CSV!O2197</f>
        <v/>
      </c>
      <c r="D2198" s="6" t="e">
        <f>CSV!P2197</f>
        <v>#VALUE!</v>
      </c>
      <c r="F2198" t="str">
        <f>CSV!K2197</f>
        <v/>
      </c>
      <c r="G2198" t="str">
        <f>CSV!L2197</f>
        <v/>
      </c>
      <c r="H2198" t="str">
        <f>IFERROR(VLOOKUP(G2198,Sheet3!B:C,2,0),"")</f>
        <v/>
      </c>
      <c r="I2198">
        <v>9</v>
      </c>
      <c r="K2198" t="e">
        <f>VLOOKUP(G2198,Sheet3!B:E,4,0)</f>
        <v>#N/A</v>
      </c>
      <c r="O2198" s="9" t="e">
        <f t="shared" si="34"/>
        <v>#N/A</v>
      </c>
      <c r="P2198" s="10" t="e">
        <f>VLOOKUP(C2198,DE_PARA!H:I,2,0)</f>
        <v>#N/A</v>
      </c>
      <c r="Q2198" s="10" t="e">
        <f>VLOOKUP(F2198,'BASE CONTATOS'!C:D,2,0)</f>
        <v>#N/A</v>
      </c>
    </row>
    <row r="2199" spans="2:17" x14ac:dyDescent="0.3">
      <c r="B2199" t="str">
        <f>CSV!M2198</f>
        <v/>
      </c>
      <c r="C2199" t="str">
        <f>CSV!O2198</f>
        <v/>
      </c>
      <c r="D2199" s="6" t="e">
        <f>CSV!P2198</f>
        <v>#VALUE!</v>
      </c>
      <c r="F2199" t="str">
        <f>CSV!K2198</f>
        <v/>
      </c>
      <c r="G2199" t="str">
        <f>CSV!L2198</f>
        <v/>
      </c>
      <c r="H2199" t="str">
        <f>IFERROR(VLOOKUP(G2199,Sheet3!B:C,2,0),"")</f>
        <v/>
      </c>
      <c r="I2199">
        <v>2</v>
      </c>
      <c r="K2199" t="e">
        <f>VLOOKUP(G2199,Sheet3!B:E,4,0)</f>
        <v>#N/A</v>
      </c>
      <c r="O2199" s="9" t="e">
        <f t="shared" si="34"/>
        <v>#N/A</v>
      </c>
      <c r="P2199" s="10" t="e">
        <f>VLOOKUP(C2199,DE_PARA!H:I,2,0)</f>
        <v>#N/A</v>
      </c>
      <c r="Q2199" s="10" t="e">
        <f>VLOOKUP(F2199,'BASE CONTATOS'!C:D,2,0)</f>
        <v>#N/A</v>
      </c>
    </row>
    <row r="2200" spans="2:17" x14ac:dyDescent="0.3">
      <c r="B2200" t="str">
        <f>CSV!M2199</f>
        <v/>
      </c>
      <c r="C2200" t="str">
        <f>CSV!O2199</f>
        <v/>
      </c>
      <c r="D2200" s="6" t="e">
        <f>CSV!P2199</f>
        <v>#VALUE!</v>
      </c>
      <c r="F2200" t="str">
        <f>CSV!K2199</f>
        <v/>
      </c>
      <c r="G2200" t="str">
        <f>CSV!L2199</f>
        <v/>
      </c>
      <c r="H2200" t="str">
        <f>IFERROR(VLOOKUP(G2200,Sheet3!B:C,2,0),"")</f>
        <v/>
      </c>
      <c r="I2200">
        <v>8</v>
      </c>
      <c r="K2200" t="e">
        <f>VLOOKUP(G2200,Sheet3!B:E,4,0)</f>
        <v>#N/A</v>
      </c>
      <c r="O2200" s="9" t="e">
        <f t="shared" si="34"/>
        <v>#N/A</v>
      </c>
      <c r="P2200" s="10" t="e">
        <f>VLOOKUP(C2200,DE_PARA!H:I,2,0)</f>
        <v>#N/A</v>
      </c>
      <c r="Q2200" s="10" t="e">
        <f>VLOOKUP(F2200,'BASE CONTATOS'!C:D,2,0)</f>
        <v>#N/A</v>
      </c>
    </row>
    <row r="2201" spans="2:17" x14ac:dyDescent="0.3">
      <c r="B2201" t="str">
        <f>CSV!M2200</f>
        <v/>
      </c>
      <c r="C2201" t="str">
        <f>CSV!O2200</f>
        <v/>
      </c>
      <c r="D2201" s="6" t="e">
        <f>CSV!P2200</f>
        <v>#VALUE!</v>
      </c>
      <c r="F2201" t="str">
        <f>CSV!K2200</f>
        <v/>
      </c>
      <c r="G2201" t="str">
        <f>CSV!L2200</f>
        <v/>
      </c>
      <c r="H2201" t="str">
        <f>IFERROR(VLOOKUP(G2201,Sheet3!B:C,2,0),"")</f>
        <v/>
      </c>
      <c r="I2201">
        <v>9</v>
      </c>
      <c r="K2201" t="e">
        <f>VLOOKUP(G2201,Sheet3!B:E,4,0)</f>
        <v>#N/A</v>
      </c>
      <c r="O2201" s="9" t="e">
        <f t="shared" si="34"/>
        <v>#N/A</v>
      </c>
      <c r="P2201" s="10" t="e">
        <f>VLOOKUP(C2201,DE_PARA!H:I,2,0)</f>
        <v>#N/A</v>
      </c>
      <c r="Q2201" s="10" t="e">
        <f>VLOOKUP(F2201,'BASE CONTATOS'!C:D,2,0)</f>
        <v>#N/A</v>
      </c>
    </row>
    <row r="2202" spans="2:17" x14ac:dyDescent="0.3">
      <c r="B2202" t="str">
        <f>CSV!M2201</f>
        <v/>
      </c>
      <c r="C2202" t="str">
        <f>CSV!O2201</f>
        <v/>
      </c>
      <c r="D2202" s="6" t="e">
        <f>CSV!P2201</f>
        <v>#VALUE!</v>
      </c>
      <c r="F2202" t="str">
        <f>CSV!K2201</f>
        <v/>
      </c>
      <c r="G2202" t="str">
        <f>CSV!L2201</f>
        <v/>
      </c>
      <c r="H2202" t="str">
        <f>IFERROR(VLOOKUP(G2202,Sheet3!B:C,2,0),"")</f>
        <v/>
      </c>
      <c r="I2202">
        <v>5</v>
      </c>
      <c r="K2202" t="e">
        <f>VLOOKUP(G2202,Sheet3!B:E,4,0)</f>
        <v>#N/A</v>
      </c>
      <c r="O2202" s="9" t="e">
        <f t="shared" si="34"/>
        <v>#N/A</v>
      </c>
      <c r="P2202" s="10" t="e">
        <f>VLOOKUP(C2202,DE_PARA!H:I,2,0)</f>
        <v>#N/A</v>
      </c>
      <c r="Q2202" s="10" t="e">
        <f>VLOOKUP(F2202,'BASE CONTATOS'!C:D,2,0)</f>
        <v>#N/A</v>
      </c>
    </row>
    <row r="2203" spans="2:17" x14ac:dyDescent="0.3">
      <c r="B2203" t="str">
        <f>CSV!M2202</f>
        <v/>
      </c>
      <c r="C2203" t="str">
        <f>CSV!O2202</f>
        <v/>
      </c>
      <c r="D2203" s="6" t="e">
        <f>CSV!P2202</f>
        <v>#VALUE!</v>
      </c>
      <c r="F2203" t="str">
        <f>CSV!K2202</f>
        <v/>
      </c>
      <c r="G2203" t="str">
        <f>CSV!L2202</f>
        <v/>
      </c>
      <c r="H2203" t="str">
        <f>IFERROR(VLOOKUP(G2203,Sheet3!B:C,2,0),"")</f>
        <v/>
      </c>
      <c r="I2203">
        <v>2</v>
      </c>
      <c r="K2203" t="e">
        <f>VLOOKUP(G2203,Sheet3!B:E,4,0)</f>
        <v>#N/A</v>
      </c>
      <c r="O2203" s="9" t="e">
        <f t="shared" si="34"/>
        <v>#N/A</v>
      </c>
      <c r="P2203" s="10" t="e">
        <f>VLOOKUP(C2203,DE_PARA!H:I,2,0)</f>
        <v>#N/A</v>
      </c>
      <c r="Q2203" s="10" t="e">
        <f>VLOOKUP(F2203,'BASE CONTATOS'!C:D,2,0)</f>
        <v>#N/A</v>
      </c>
    </row>
    <row r="2204" spans="2:17" x14ac:dyDescent="0.3">
      <c r="B2204" t="str">
        <f>CSV!M2203</f>
        <v/>
      </c>
      <c r="C2204" t="str">
        <f>CSV!O2203</f>
        <v/>
      </c>
      <c r="D2204" s="6" t="e">
        <f>CSV!P2203</f>
        <v>#VALUE!</v>
      </c>
      <c r="F2204" t="str">
        <f>CSV!K2203</f>
        <v/>
      </c>
      <c r="G2204" t="str">
        <f>CSV!L2203</f>
        <v/>
      </c>
      <c r="H2204" t="str">
        <f>IFERROR(VLOOKUP(G2204,Sheet3!B:C,2,0),"")</f>
        <v/>
      </c>
      <c r="I2204">
        <v>6</v>
      </c>
      <c r="K2204" t="e">
        <f>VLOOKUP(G2204,Sheet3!B:E,4,0)</f>
        <v>#N/A</v>
      </c>
      <c r="O2204" s="9" t="e">
        <f t="shared" si="34"/>
        <v>#N/A</v>
      </c>
      <c r="P2204" s="10" t="e">
        <f>VLOOKUP(C2204,DE_PARA!H:I,2,0)</f>
        <v>#N/A</v>
      </c>
      <c r="Q2204" s="10" t="e">
        <f>VLOOKUP(F2204,'BASE CONTATOS'!C:D,2,0)</f>
        <v>#N/A</v>
      </c>
    </row>
    <row r="2205" spans="2:17" x14ac:dyDescent="0.3">
      <c r="B2205" t="str">
        <f>CSV!M2204</f>
        <v/>
      </c>
      <c r="C2205" t="str">
        <f>CSV!O2204</f>
        <v/>
      </c>
      <c r="D2205" s="6" t="e">
        <f>CSV!P2204</f>
        <v>#VALUE!</v>
      </c>
      <c r="F2205" t="str">
        <f>CSV!K2204</f>
        <v/>
      </c>
      <c r="G2205" t="str">
        <f>CSV!L2204</f>
        <v/>
      </c>
      <c r="H2205" t="str">
        <f>IFERROR(VLOOKUP(G2205,Sheet3!B:C,2,0),"")</f>
        <v/>
      </c>
      <c r="I2205">
        <v>3</v>
      </c>
      <c r="K2205" t="e">
        <f>VLOOKUP(G2205,Sheet3!B:E,4,0)</f>
        <v>#N/A</v>
      </c>
      <c r="O2205" s="9" t="e">
        <f t="shared" si="34"/>
        <v>#N/A</v>
      </c>
      <c r="P2205" s="10" t="e">
        <f>VLOOKUP(C2205,DE_PARA!H:I,2,0)</f>
        <v>#N/A</v>
      </c>
      <c r="Q2205" s="10" t="e">
        <f>VLOOKUP(F2205,'BASE CONTATOS'!C:D,2,0)</f>
        <v>#N/A</v>
      </c>
    </row>
    <row r="2206" spans="2:17" x14ac:dyDescent="0.3">
      <c r="B2206" t="str">
        <f>CSV!M2205</f>
        <v/>
      </c>
      <c r="C2206" t="str">
        <f>CSV!O2205</f>
        <v/>
      </c>
      <c r="D2206" s="6" t="e">
        <f>CSV!P2205</f>
        <v>#VALUE!</v>
      </c>
      <c r="F2206" t="str">
        <f>CSV!K2205</f>
        <v/>
      </c>
      <c r="G2206" t="str">
        <f>CSV!L2205</f>
        <v/>
      </c>
      <c r="H2206" t="str">
        <f>IFERROR(VLOOKUP(G2206,Sheet3!B:C,2,0),"")</f>
        <v/>
      </c>
      <c r="I2206">
        <v>1</v>
      </c>
      <c r="K2206" t="e">
        <f>VLOOKUP(G2206,Sheet3!B:E,4,0)</f>
        <v>#N/A</v>
      </c>
      <c r="O2206" s="9" t="e">
        <f t="shared" si="34"/>
        <v>#N/A</v>
      </c>
      <c r="P2206" s="10" t="e">
        <f>VLOOKUP(C2206,DE_PARA!H:I,2,0)</f>
        <v>#N/A</v>
      </c>
      <c r="Q2206" s="10" t="e">
        <f>VLOOKUP(F2206,'BASE CONTATOS'!C:D,2,0)</f>
        <v>#N/A</v>
      </c>
    </row>
    <row r="2207" spans="2:17" x14ac:dyDescent="0.3">
      <c r="B2207" t="str">
        <f>CSV!M2206</f>
        <v/>
      </c>
      <c r="C2207" t="str">
        <f>CSV!O2206</f>
        <v/>
      </c>
      <c r="D2207" s="6" t="e">
        <f>CSV!P2206</f>
        <v>#VALUE!</v>
      </c>
      <c r="F2207" t="str">
        <f>CSV!K2206</f>
        <v/>
      </c>
      <c r="G2207" t="str">
        <f>CSV!L2206</f>
        <v/>
      </c>
      <c r="H2207" t="str">
        <f>IFERROR(VLOOKUP(G2207,Sheet3!B:C,2,0),"")</f>
        <v/>
      </c>
      <c r="I2207">
        <v>10</v>
      </c>
      <c r="K2207" t="e">
        <f>VLOOKUP(G2207,Sheet3!B:E,4,0)</f>
        <v>#N/A</v>
      </c>
      <c r="O2207" s="9" t="e">
        <f t="shared" si="34"/>
        <v>#N/A</v>
      </c>
      <c r="P2207" s="10" t="e">
        <f>VLOOKUP(C2207,DE_PARA!H:I,2,0)</f>
        <v>#N/A</v>
      </c>
      <c r="Q2207" s="10" t="e">
        <f>VLOOKUP(F2207,'BASE CONTATOS'!C:D,2,0)</f>
        <v>#N/A</v>
      </c>
    </row>
    <row r="2208" spans="2:17" x14ac:dyDescent="0.3">
      <c r="B2208" t="str">
        <f>CSV!M2207</f>
        <v/>
      </c>
      <c r="C2208" t="str">
        <f>CSV!O2207</f>
        <v/>
      </c>
      <c r="D2208" s="6" t="e">
        <f>CSV!P2207</f>
        <v>#VALUE!</v>
      </c>
      <c r="F2208" t="str">
        <f>CSV!K2207</f>
        <v/>
      </c>
      <c r="G2208" t="str">
        <f>CSV!L2207</f>
        <v/>
      </c>
      <c r="H2208" t="str">
        <f>IFERROR(VLOOKUP(G2208,Sheet3!B:C,2,0),"")</f>
        <v/>
      </c>
      <c r="I2208">
        <v>1</v>
      </c>
      <c r="K2208" t="e">
        <f>VLOOKUP(G2208,Sheet3!B:E,4,0)</f>
        <v>#N/A</v>
      </c>
      <c r="O2208" s="9" t="e">
        <f t="shared" si="34"/>
        <v>#N/A</v>
      </c>
      <c r="P2208" s="10" t="e">
        <f>VLOOKUP(C2208,DE_PARA!H:I,2,0)</f>
        <v>#N/A</v>
      </c>
      <c r="Q2208" s="10" t="e">
        <f>VLOOKUP(F2208,'BASE CONTATOS'!C:D,2,0)</f>
        <v>#N/A</v>
      </c>
    </row>
    <row r="2209" spans="2:17" x14ac:dyDescent="0.3">
      <c r="B2209" t="str">
        <f>CSV!M2208</f>
        <v/>
      </c>
      <c r="C2209" t="str">
        <f>CSV!O2208</f>
        <v/>
      </c>
      <c r="D2209" s="6" t="e">
        <f>CSV!P2208</f>
        <v>#VALUE!</v>
      </c>
      <c r="F2209" t="str">
        <f>CSV!K2208</f>
        <v/>
      </c>
      <c r="G2209" t="str">
        <f>CSV!L2208</f>
        <v/>
      </c>
      <c r="H2209" t="str">
        <f>IFERROR(VLOOKUP(G2209,Sheet3!B:C,2,0),"")</f>
        <v/>
      </c>
      <c r="I2209">
        <v>7</v>
      </c>
      <c r="K2209" t="e">
        <f>VLOOKUP(G2209,Sheet3!B:E,4,0)</f>
        <v>#N/A</v>
      </c>
      <c r="O2209" s="9" t="e">
        <f t="shared" si="34"/>
        <v>#N/A</v>
      </c>
      <c r="P2209" s="10" t="e">
        <f>VLOOKUP(C2209,DE_PARA!H:I,2,0)</f>
        <v>#N/A</v>
      </c>
      <c r="Q2209" s="10" t="e">
        <f>VLOOKUP(F2209,'BASE CONTATOS'!C:D,2,0)</f>
        <v>#N/A</v>
      </c>
    </row>
    <row r="2210" spans="2:17" x14ac:dyDescent="0.3">
      <c r="B2210" t="str">
        <f>CSV!M2209</f>
        <v/>
      </c>
      <c r="C2210" t="str">
        <f>CSV!O2209</f>
        <v/>
      </c>
      <c r="D2210" s="6" t="e">
        <f>CSV!P2209</f>
        <v>#VALUE!</v>
      </c>
      <c r="F2210" t="str">
        <f>CSV!K2209</f>
        <v/>
      </c>
      <c r="G2210" t="str">
        <f>CSV!L2209</f>
        <v/>
      </c>
      <c r="H2210" t="str">
        <f>IFERROR(VLOOKUP(G2210,Sheet3!B:C,2,0),"")</f>
        <v/>
      </c>
      <c r="I2210">
        <v>9</v>
      </c>
      <c r="K2210" t="e">
        <f>VLOOKUP(G2210,Sheet3!B:E,4,0)</f>
        <v>#N/A</v>
      </c>
      <c r="O2210" s="9" t="e">
        <f t="shared" si="34"/>
        <v>#N/A</v>
      </c>
      <c r="P2210" s="10" t="e">
        <f>VLOOKUP(C2210,DE_PARA!H:I,2,0)</f>
        <v>#N/A</v>
      </c>
      <c r="Q2210" s="10" t="e">
        <f>VLOOKUP(F2210,'BASE CONTATOS'!C:D,2,0)</f>
        <v>#N/A</v>
      </c>
    </row>
    <row r="2211" spans="2:17" x14ac:dyDescent="0.3">
      <c r="B2211" t="str">
        <f>CSV!M2210</f>
        <v/>
      </c>
      <c r="C2211" t="str">
        <f>CSV!O2210</f>
        <v/>
      </c>
      <c r="D2211" s="6" t="e">
        <f>CSV!P2210</f>
        <v>#VALUE!</v>
      </c>
      <c r="F2211" t="str">
        <f>CSV!K2210</f>
        <v/>
      </c>
      <c r="G2211" t="str">
        <f>CSV!L2210</f>
        <v/>
      </c>
      <c r="H2211" t="str">
        <f>IFERROR(VLOOKUP(G2211,Sheet3!B:C,2,0),"")</f>
        <v/>
      </c>
      <c r="I2211">
        <v>4</v>
      </c>
      <c r="K2211" t="e">
        <f>VLOOKUP(G2211,Sheet3!B:E,4,0)</f>
        <v>#N/A</v>
      </c>
      <c r="O2211" s="9" t="e">
        <f t="shared" si="34"/>
        <v>#N/A</v>
      </c>
      <c r="P2211" s="10" t="e">
        <f>VLOOKUP(C2211,DE_PARA!H:I,2,0)</f>
        <v>#N/A</v>
      </c>
      <c r="Q2211" s="10" t="e">
        <f>VLOOKUP(F2211,'BASE CONTATOS'!C:D,2,0)</f>
        <v>#N/A</v>
      </c>
    </row>
    <row r="2212" spans="2:17" x14ac:dyDescent="0.3">
      <c r="B2212" t="str">
        <f>CSV!M2211</f>
        <v/>
      </c>
      <c r="C2212" t="str">
        <f>CSV!O2211</f>
        <v/>
      </c>
      <c r="D2212" s="6" t="e">
        <f>CSV!P2211</f>
        <v>#VALUE!</v>
      </c>
      <c r="F2212" t="str">
        <f>CSV!K2211</f>
        <v/>
      </c>
      <c r="G2212" t="str">
        <f>CSV!L2211</f>
        <v/>
      </c>
      <c r="H2212" t="str">
        <f>IFERROR(VLOOKUP(G2212,Sheet3!B:C,2,0),"")</f>
        <v/>
      </c>
      <c r="I2212">
        <v>9</v>
      </c>
      <c r="K2212" t="e">
        <f>VLOOKUP(G2212,Sheet3!B:E,4,0)</f>
        <v>#N/A</v>
      </c>
      <c r="O2212" s="9" t="e">
        <f t="shared" si="34"/>
        <v>#N/A</v>
      </c>
      <c r="P2212" s="10" t="e">
        <f>VLOOKUP(C2212,DE_PARA!H:I,2,0)</f>
        <v>#N/A</v>
      </c>
      <c r="Q2212" s="10" t="e">
        <f>VLOOKUP(F2212,'BASE CONTATOS'!C:D,2,0)</f>
        <v>#N/A</v>
      </c>
    </row>
    <row r="2213" spans="2:17" x14ac:dyDescent="0.3">
      <c r="B2213" t="str">
        <f>CSV!M2212</f>
        <v/>
      </c>
      <c r="C2213" t="str">
        <f>CSV!O2212</f>
        <v/>
      </c>
      <c r="D2213" s="6" t="e">
        <f>CSV!P2212</f>
        <v>#VALUE!</v>
      </c>
      <c r="F2213" t="str">
        <f>CSV!K2212</f>
        <v/>
      </c>
      <c r="G2213" t="str">
        <f>CSV!L2212</f>
        <v/>
      </c>
      <c r="H2213" t="str">
        <f>IFERROR(VLOOKUP(G2213,Sheet3!B:C,2,0),"")</f>
        <v/>
      </c>
      <c r="I2213">
        <v>2</v>
      </c>
      <c r="K2213" t="e">
        <f>VLOOKUP(G2213,Sheet3!B:E,4,0)</f>
        <v>#N/A</v>
      </c>
      <c r="O2213" s="9" t="e">
        <f t="shared" si="34"/>
        <v>#N/A</v>
      </c>
      <c r="P2213" s="10" t="e">
        <f>VLOOKUP(C2213,DE_PARA!H:I,2,0)</f>
        <v>#N/A</v>
      </c>
      <c r="Q2213" s="10" t="e">
        <f>VLOOKUP(F2213,'BASE CONTATOS'!C:D,2,0)</f>
        <v>#N/A</v>
      </c>
    </row>
    <row r="2214" spans="2:17" x14ac:dyDescent="0.3">
      <c r="B2214" t="str">
        <f>CSV!M2213</f>
        <v/>
      </c>
      <c r="C2214" t="str">
        <f>CSV!O2213</f>
        <v/>
      </c>
      <c r="D2214" s="6" t="e">
        <f>CSV!P2213</f>
        <v>#VALUE!</v>
      </c>
      <c r="F2214" t="str">
        <f>CSV!K2213</f>
        <v/>
      </c>
      <c r="G2214" t="str">
        <f>CSV!L2213</f>
        <v/>
      </c>
      <c r="H2214" t="str">
        <f>IFERROR(VLOOKUP(G2214,Sheet3!B:C,2,0),"")</f>
        <v/>
      </c>
      <c r="I2214">
        <v>10</v>
      </c>
      <c r="K2214" t="e">
        <f>VLOOKUP(G2214,Sheet3!B:E,4,0)</f>
        <v>#N/A</v>
      </c>
      <c r="O2214" s="9" t="e">
        <f t="shared" si="34"/>
        <v>#N/A</v>
      </c>
      <c r="P2214" s="10" t="e">
        <f>VLOOKUP(C2214,DE_PARA!H:I,2,0)</f>
        <v>#N/A</v>
      </c>
      <c r="Q2214" s="10" t="e">
        <f>VLOOKUP(F2214,'BASE CONTATOS'!C:D,2,0)</f>
        <v>#N/A</v>
      </c>
    </row>
    <row r="2215" spans="2:17" x14ac:dyDescent="0.3">
      <c r="B2215" t="str">
        <f>CSV!M2214</f>
        <v/>
      </c>
      <c r="C2215" t="str">
        <f>CSV!O2214</f>
        <v/>
      </c>
      <c r="D2215" s="6" t="e">
        <f>CSV!P2214</f>
        <v>#VALUE!</v>
      </c>
      <c r="F2215" t="str">
        <f>CSV!K2214</f>
        <v/>
      </c>
      <c r="G2215" t="str">
        <f>CSV!L2214</f>
        <v/>
      </c>
      <c r="H2215" t="str">
        <f>IFERROR(VLOOKUP(G2215,Sheet3!B:C,2,0),"")</f>
        <v/>
      </c>
      <c r="I2215">
        <v>2</v>
      </c>
      <c r="K2215" t="e">
        <f>VLOOKUP(G2215,Sheet3!B:E,4,0)</f>
        <v>#N/A</v>
      </c>
      <c r="O2215" s="9" t="e">
        <f t="shared" si="34"/>
        <v>#N/A</v>
      </c>
      <c r="P2215" s="10" t="e">
        <f>VLOOKUP(C2215,DE_PARA!H:I,2,0)</f>
        <v>#N/A</v>
      </c>
      <c r="Q2215" s="10" t="e">
        <f>VLOOKUP(F2215,'BASE CONTATOS'!C:D,2,0)</f>
        <v>#N/A</v>
      </c>
    </row>
    <row r="2216" spans="2:17" x14ac:dyDescent="0.3">
      <c r="B2216" t="str">
        <f>CSV!M2215</f>
        <v/>
      </c>
      <c r="C2216" t="str">
        <f>CSV!O2215</f>
        <v/>
      </c>
      <c r="D2216" s="6" t="e">
        <f>CSV!P2215</f>
        <v>#VALUE!</v>
      </c>
      <c r="F2216" t="str">
        <f>CSV!K2215</f>
        <v/>
      </c>
      <c r="G2216" t="str">
        <f>CSV!L2215</f>
        <v/>
      </c>
      <c r="H2216" t="str">
        <f>IFERROR(VLOOKUP(G2216,Sheet3!B:C,2,0),"")</f>
        <v/>
      </c>
      <c r="I2216">
        <v>1</v>
      </c>
      <c r="K2216" t="e">
        <f>VLOOKUP(G2216,Sheet3!B:E,4,0)</f>
        <v>#N/A</v>
      </c>
      <c r="O2216" s="9" t="e">
        <f t="shared" si="34"/>
        <v>#N/A</v>
      </c>
      <c r="P2216" s="10" t="e">
        <f>VLOOKUP(C2216,DE_PARA!H:I,2,0)</f>
        <v>#N/A</v>
      </c>
      <c r="Q2216" s="10" t="e">
        <f>VLOOKUP(F2216,'BASE CONTATOS'!C:D,2,0)</f>
        <v>#N/A</v>
      </c>
    </row>
    <row r="2217" spans="2:17" x14ac:dyDescent="0.3">
      <c r="B2217" t="str">
        <f>CSV!M2216</f>
        <v/>
      </c>
      <c r="C2217" t="str">
        <f>CSV!O2216</f>
        <v/>
      </c>
      <c r="D2217" s="6" t="e">
        <f>CSV!P2216</f>
        <v>#VALUE!</v>
      </c>
      <c r="F2217" t="str">
        <f>CSV!K2216</f>
        <v/>
      </c>
      <c r="G2217" t="str">
        <f>CSV!L2216</f>
        <v/>
      </c>
      <c r="H2217" t="str">
        <f>IFERROR(VLOOKUP(G2217,Sheet3!B:C,2,0),"")</f>
        <v/>
      </c>
      <c r="I2217">
        <v>7</v>
      </c>
      <c r="K2217" t="e">
        <f>VLOOKUP(G2217,Sheet3!B:E,4,0)</f>
        <v>#N/A</v>
      </c>
      <c r="O2217" s="9" t="e">
        <f t="shared" si="34"/>
        <v>#N/A</v>
      </c>
      <c r="P2217" s="10" t="e">
        <f>VLOOKUP(C2217,DE_PARA!H:I,2,0)</f>
        <v>#N/A</v>
      </c>
      <c r="Q2217" s="10" t="e">
        <f>VLOOKUP(F2217,'BASE CONTATOS'!C:D,2,0)</f>
        <v>#N/A</v>
      </c>
    </row>
    <row r="2218" spans="2:17" x14ac:dyDescent="0.3">
      <c r="B2218" t="str">
        <f>CSV!M2217</f>
        <v/>
      </c>
      <c r="C2218" t="str">
        <f>CSV!O2217</f>
        <v/>
      </c>
      <c r="D2218" s="6" t="e">
        <f>CSV!P2217</f>
        <v>#VALUE!</v>
      </c>
      <c r="F2218" t="str">
        <f>CSV!K2217</f>
        <v/>
      </c>
      <c r="G2218" t="str">
        <f>CSV!L2217</f>
        <v/>
      </c>
      <c r="H2218" t="str">
        <f>IFERROR(VLOOKUP(G2218,Sheet3!B:C,2,0),"")</f>
        <v/>
      </c>
      <c r="I2218">
        <v>5</v>
      </c>
      <c r="K2218" t="e">
        <f>VLOOKUP(G2218,Sheet3!B:E,4,0)</f>
        <v>#N/A</v>
      </c>
      <c r="O2218" s="9" t="e">
        <f t="shared" si="34"/>
        <v>#N/A</v>
      </c>
      <c r="P2218" s="10" t="e">
        <f>VLOOKUP(C2218,DE_PARA!H:I,2,0)</f>
        <v>#N/A</v>
      </c>
      <c r="Q2218" s="10" t="e">
        <f>VLOOKUP(F2218,'BASE CONTATOS'!C:D,2,0)</f>
        <v>#N/A</v>
      </c>
    </row>
    <row r="2219" spans="2:17" x14ac:dyDescent="0.3">
      <c r="B2219" t="str">
        <f>CSV!M2218</f>
        <v/>
      </c>
      <c r="C2219" t="str">
        <f>CSV!O2218</f>
        <v/>
      </c>
      <c r="D2219" s="6" t="e">
        <f>CSV!P2218</f>
        <v>#VALUE!</v>
      </c>
      <c r="F2219" t="str">
        <f>CSV!K2218</f>
        <v/>
      </c>
      <c r="G2219" t="str">
        <f>CSV!L2218</f>
        <v/>
      </c>
      <c r="H2219" t="str">
        <f>IFERROR(VLOOKUP(G2219,Sheet3!B:C,2,0),"")</f>
        <v/>
      </c>
      <c r="I2219">
        <v>5</v>
      </c>
      <c r="K2219" t="e">
        <f>VLOOKUP(G2219,Sheet3!B:E,4,0)</f>
        <v>#N/A</v>
      </c>
      <c r="O2219" s="9" t="e">
        <f t="shared" si="34"/>
        <v>#N/A</v>
      </c>
      <c r="P2219" s="10" t="e">
        <f>VLOOKUP(C2219,DE_PARA!H:I,2,0)</f>
        <v>#N/A</v>
      </c>
      <c r="Q2219" s="10" t="e">
        <f>VLOOKUP(F2219,'BASE CONTATOS'!C:D,2,0)</f>
        <v>#N/A</v>
      </c>
    </row>
    <row r="2220" spans="2:17" x14ac:dyDescent="0.3">
      <c r="B2220" t="str">
        <f>CSV!M2219</f>
        <v/>
      </c>
      <c r="C2220" t="str">
        <f>CSV!O2219</f>
        <v/>
      </c>
      <c r="D2220" s="6" t="e">
        <f>CSV!P2219</f>
        <v>#VALUE!</v>
      </c>
      <c r="F2220" t="str">
        <f>CSV!K2219</f>
        <v/>
      </c>
      <c r="G2220" t="str">
        <f>CSV!L2219</f>
        <v/>
      </c>
      <c r="H2220" t="str">
        <f>IFERROR(VLOOKUP(G2220,Sheet3!B:C,2,0),"")</f>
        <v/>
      </c>
      <c r="I2220">
        <v>9</v>
      </c>
      <c r="K2220" t="e">
        <f>VLOOKUP(G2220,Sheet3!B:E,4,0)</f>
        <v>#N/A</v>
      </c>
      <c r="O2220" s="9" t="e">
        <f t="shared" si="34"/>
        <v>#N/A</v>
      </c>
      <c r="P2220" s="10" t="e">
        <f>VLOOKUP(C2220,DE_PARA!H:I,2,0)</f>
        <v>#N/A</v>
      </c>
      <c r="Q2220" s="10" t="e">
        <f>VLOOKUP(F2220,'BASE CONTATOS'!C:D,2,0)</f>
        <v>#N/A</v>
      </c>
    </row>
    <row r="2221" spans="2:17" x14ac:dyDescent="0.3">
      <c r="B2221" t="str">
        <f>CSV!M2220</f>
        <v/>
      </c>
      <c r="C2221" t="str">
        <f>CSV!O2220</f>
        <v/>
      </c>
      <c r="D2221" s="6" t="e">
        <f>CSV!P2220</f>
        <v>#VALUE!</v>
      </c>
      <c r="F2221" t="str">
        <f>CSV!K2220</f>
        <v/>
      </c>
      <c r="G2221" t="str">
        <f>CSV!L2220</f>
        <v/>
      </c>
      <c r="H2221" t="str">
        <f>IFERROR(VLOOKUP(G2221,Sheet3!B:C,2,0),"")</f>
        <v/>
      </c>
      <c r="I2221">
        <v>4</v>
      </c>
      <c r="K2221" t="e">
        <f>VLOOKUP(G2221,Sheet3!B:E,4,0)</f>
        <v>#N/A</v>
      </c>
      <c r="O2221" s="9" t="e">
        <f t="shared" si="34"/>
        <v>#N/A</v>
      </c>
      <c r="P2221" s="10" t="e">
        <f>VLOOKUP(C2221,DE_PARA!H:I,2,0)</f>
        <v>#N/A</v>
      </c>
      <c r="Q2221" s="10" t="e">
        <f>VLOOKUP(F2221,'BASE CONTATOS'!C:D,2,0)</f>
        <v>#N/A</v>
      </c>
    </row>
    <row r="2222" spans="2:17" x14ac:dyDescent="0.3">
      <c r="B2222" t="str">
        <f>CSV!M2221</f>
        <v/>
      </c>
      <c r="C2222" t="str">
        <f>CSV!O2221</f>
        <v/>
      </c>
      <c r="D2222" s="6" t="e">
        <f>CSV!P2221</f>
        <v>#VALUE!</v>
      </c>
      <c r="F2222" t="str">
        <f>CSV!K2221</f>
        <v/>
      </c>
      <c r="G2222" t="str">
        <f>CSV!L2221</f>
        <v/>
      </c>
      <c r="H2222" t="str">
        <f>IFERROR(VLOOKUP(G2222,Sheet3!B:C,2,0),"")</f>
        <v/>
      </c>
      <c r="I2222">
        <v>1</v>
      </c>
      <c r="K2222" t="e">
        <f>VLOOKUP(G2222,Sheet3!B:E,4,0)</f>
        <v>#N/A</v>
      </c>
      <c r="O2222" s="9" t="e">
        <f t="shared" si="34"/>
        <v>#N/A</v>
      </c>
      <c r="P2222" s="10" t="e">
        <f>VLOOKUP(C2222,DE_PARA!H:I,2,0)</f>
        <v>#N/A</v>
      </c>
      <c r="Q2222" s="10" t="e">
        <f>VLOOKUP(F2222,'BASE CONTATOS'!C:D,2,0)</f>
        <v>#N/A</v>
      </c>
    </row>
    <row r="2223" spans="2:17" x14ac:dyDescent="0.3">
      <c r="B2223" t="str">
        <f>CSV!M2222</f>
        <v/>
      </c>
      <c r="C2223" t="str">
        <f>CSV!O2222</f>
        <v/>
      </c>
      <c r="D2223" s="6" t="e">
        <f>CSV!P2222</f>
        <v>#VALUE!</v>
      </c>
      <c r="F2223" t="str">
        <f>CSV!K2222</f>
        <v/>
      </c>
      <c r="G2223" t="str">
        <f>CSV!L2222</f>
        <v/>
      </c>
      <c r="H2223" t="str">
        <f>IFERROR(VLOOKUP(G2223,Sheet3!B:C,2,0),"")</f>
        <v/>
      </c>
      <c r="I2223">
        <v>3</v>
      </c>
      <c r="K2223" t="e">
        <f>VLOOKUP(G2223,Sheet3!B:E,4,0)</f>
        <v>#N/A</v>
      </c>
      <c r="O2223" s="9" t="e">
        <f t="shared" si="34"/>
        <v>#N/A</v>
      </c>
      <c r="P2223" s="10" t="e">
        <f>VLOOKUP(C2223,DE_PARA!H:I,2,0)</f>
        <v>#N/A</v>
      </c>
      <c r="Q2223" s="10" t="e">
        <f>VLOOKUP(F2223,'BASE CONTATOS'!C:D,2,0)</f>
        <v>#N/A</v>
      </c>
    </row>
    <row r="2224" spans="2:17" x14ac:dyDescent="0.3">
      <c r="B2224" t="str">
        <f>CSV!M2223</f>
        <v/>
      </c>
      <c r="C2224" t="str">
        <f>CSV!O2223</f>
        <v/>
      </c>
      <c r="D2224" s="6" t="e">
        <f>CSV!P2223</f>
        <v>#VALUE!</v>
      </c>
      <c r="F2224" t="str">
        <f>CSV!K2223</f>
        <v/>
      </c>
      <c r="G2224" t="str">
        <f>CSV!L2223</f>
        <v/>
      </c>
      <c r="H2224" t="str">
        <f>IFERROR(VLOOKUP(G2224,Sheet3!B:C,2,0),"")</f>
        <v/>
      </c>
      <c r="I2224">
        <v>3</v>
      </c>
      <c r="K2224" t="e">
        <f>VLOOKUP(G2224,Sheet3!B:E,4,0)</f>
        <v>#N/A</v>
      </c>
      <c r="O2224" s="9" t="e">
        <f t="shared" si="34"/>
        <v>#N/A</v>
      </c>
      <c r="P2224" s="10" t="e">
        <f>VLOOKUP(C2224,DE_PARA!H:I,2,0)</f>
        <v>#N/A</v>
      </c>
      <c r="Q2224" s="10" t="e">
        <f>VLOOKUP(F2224,'BASE CONTATOS'!C:D,2,0)</f>
        <v>#N/A</v>
      </c>
    </row>
    <row r="2225" spans="2:17" x14ac:dyDescent="0.3">
      <c r="B2225" t="str">
        <f>CSV!M2224</f>
        <v/>
      </c>
      <c r="C2225" t="str">
        <f>CSV!O2224</f>
        <v/>
      </c>
      <c r="D2225" s="6" t="e">
        <f>CSV!P2224</f>
        <v>#VALUE!</v>
      </c>
      <c r="F2225" t="str">
        <f>CSV!K2224</f>
        <v/>
      </c>
      <c r="G2225" t="str">
        <f>CSV!L2224</f>
        <v/>
      </c>
      <c r="H2225" t="str">
        <f>IFERROR(VLOOKUP(G2225,Sheet3!B:C,2,0),"")</f>
        <v/>
      </c>
      <c r="I2225">
        <v>5</v>
      </c>
      <c r="K2225" t="e">
        <f>VLOOKUP(G2225,Sheet3!B:E,4,0)</f>
        <v>#N/A</v>
      </c>
      <c r="O2225" s="9" t="e">
        <f t="shared" si="34"/>
        <v>#N/A</v>
      </c>
      <c r="P2225" s="10" t="e">
        <f>VLOOKUP(C2225,DE_PARA!H:I,2,0)</f>
        <v>#N/A</v>
      </c>
      <c r="Q2225" s="10" t="e">
        <f>VLOOKUP(F2225,'BASE CONTATOS'!C:D,2,0)</f>
        <v>#N/A</v>
      </c>
    </row>
    <row r="2226" spans="2:17" x14ac:dyDescent="0.3">
      <c r="B2226" t="str">
        <f>CSV!M2225</f>
        <v/>
      </c>
      <c r="C2226" t="str">
        <f>CSV!O2225</f>
        <v/>
      </c>
      <c r="D2226" s="6" t="e">
        <f>CSV!P2225</f>
        <v>#VALUE!</v>
      </c>
      <c r="F2226" t="str">
        <f>CSV!K2225</f>
        <v/>
      </c>
      <c r="G2226" t="str">
        <f>CSV!L2225</f>
        <v/>
      </c>
      <c r="H2226" t="str">
        <f>IFERROR(VLOOKUP(G2226,Sheet3!B:C,2,0),"")</f>
        <v/>
      </c>
      <c r="I2226">
        <v>9</v>
      </c>
      <c r="K2226" t="e">
        <f>VLOOKUP(G2226,Sheet3!B:E,4,0)</f>
        <v>#N/A</v>
      </c>
      <c r="O2226" s="9" t="e">
        <f t="shared" si="34"/>
        <v>#N/A</v>
      </c>
      <c r="P2226" s="10" t="e">
        <f>VLOOKUP(C2226,DE_PARA!H:I,2,0)</f>
        <v>#N/A</v>
      </c>
      <c r="Q2226" s="10" t="e">
        <f>VLOOKUP(F2226,'BASE CONTATOS'!C:D,2,0)</f>
        <v>#N/A</v>
      </c>
    </row>
    <row r="2227" spans="2:17" x14ac:dyDescent="0.3">
      <c r="B2227" t="str">
        <f>CSV!M2226</f>
        <v/>
      </c>
      <c r="C2227" t="str">
        <f>CSV!O2226</f>
        <v/>
      </c>
      <c r="D2227" s="6" t="e">
        <f>CSV!P2226</f>
        <v>#VALUE!</v>
      </c>
      <c r="F2227" t="str">
        <f>CSV!K2226</f>
        <v/>
      </c>
      <c r="G2227" t="str">
        <f>CSV!L2226</f>
        <v/>
      </c>
      <c r="H2227" t="str">
        <f>IFERROR(VLOOKUP(G2227,Sheet3!B:C,2,0),"")</f>
        <v/>
      </c>
      <c r="I2227">
        <v>3</v>
      </c>
      <c r="K2227" t="e">
        <f>VLOOKUP(G2227,Sheet3!B:E,4,0)</f>
        <v>#N/A</v>
      </c>
      <c r="O2227" s="9" t="e">
        <f t="shared" si="34"/>
        <v>#N/A</v>
      </c>
      <c r="P2227" s="10" t="e">
        <f>VLOOKUP(C2227,DE_PARA!H:I,2,0)</f>
        <v>#N/A</v>
      </c>
      <c r="Q2227" s="10" t="e">
        <f>VLOOKUP(F2227,'BASE CONTATOS'!C:D,2,0)</f>
        <v>#N/A</v>
      </c>
    </row>
    <row r="2228" spans="2:17" x14ac:dyDescent="0.3">
      <c r="B2228" t="str">
        <f>CSV!M2227</f>
        <v/>
      </c>
      <c r="C2228" t="str">
        <f>CSV!O2227</f>
        <v/>
      </c>
      <c r="D2228" s="6" t="e">
        <f>CSV!P2227</f>
        <v>#VALUE!</v>
      </c>
      <c r="F2228" t="str">
        <f>CSV!K2227</f>
        <v/>
      </c>
      <c r="G2228" t="str">
        <f>CSV!L2227</f>
        <v/>
      </c>
      <c r="H2228" t="str">
        <f>IFERROR(VLOOKUP(G2228,Sheet3!B:C,2,0),"")</f>
        <v/>
      </c>
      <c r="I2228">
        <v>2</v>
      </c>
      <c r="K2228" t="e">
        <f>VLOOKUP(G2228,Sheet3!B:E,4,0)</f>
        <v>#N/A</v>
      </c>
      <c r="O2228" s="9" t="e">
        <f t="shared" si="34"/>
        <v>#N/A</v>
      </c>
      <c r="P2228" s="10" t="e">
        <f>VLOOKUP(C2228,DE_PARA!H:I,2,0)</f>
        <v>#N/A</v>
      </c>
      <c r="Q2228" s="10" t="e">
        <f>VLOOKUP(F2228,'BASE CONTATOS'!C:D,2,0)</f>
        <v>#N/A</v>
      </c>
    </row>
    <row r="2229" spans="2:17" x14ac:dyDescent="0.3">
      <c r="B2229" t="str">
        <f>CSV!M2228</f>
        <v/>
      </c>
      <c r="C2229" t="str">
        <f>CSV!O2228</f>
        <v/>
      </c>
      <c r="D2229" s="6" t="e">
        <f>CSV!P2228</f>
        <v>#VALUE!</v>
      </c>
      <c r="F2229" t="str">
        <f>CSV!K2228</f>
        <v/>
      </c>
      <c r="G2229" t="str">
        <f>CSV!L2228</f>
        <v/>
      </c>
      <c r="H2229" t="str">
        <f>IFERROR(VLOOKUP(G2229,Sheet3!B:C,2,0),"")</f>
        <v/>
      </c>
      <c r="I2229">
        <v>2</v>
      </c>
      <c r="K2229" t="e">
        <f>VLOOKUP(G2229,Sheet3!B:E,4,0)</f>
        <v>#N/A</v>
      </c>
      <c r="O2229" s="9" t="e">
        <f t="shared" si="34"/>
        <v>#N/A</v>
      </c>
      <c r="P2229" s="10" t="e">
        <f>VLOOKUP(C2229,DE_PARA!H:I,2,0)</f>
        <v>#N/A</v>
      </c>
      <c r="Q2229" s="10" t="e">
        <f>VLOOKUP(F2229,'BASE CONTATOS'!C:D,2,0)</f>
        <v>#N/A</v>
      </c>
    </row>
    <row r="2230" spans="2:17" x14ac:dyDescent="0.3">
      <c r="B2230" t="str">
        <f>CSV!M2229</f>
        <v/>
      </c>
      <c r="C2230" t="str">
        <f>CSV!O2229</f>
        <v/>
      </c>
      <c r="D2230" s="6" t="e">
        <f>CSV!P2229</f>
        <v>#VALUE!</v>
      </c>
      <c r="F2230" t="str">
        <f>CSV!K2229</f>
        <v/>
      </c>
      <c r="G2230" t="str">
        <f>CSV!L2229</f>
        <v/>
      </c>
      <c r="H2230" t="str">
        <f>IFERROR(VLOOKUP(G2230,Sheet3!B:C,2,0),"")</f>
        <v/>
      </c>
      <c r="I2230">
        <v>5</v>
      </c>
      <c r="K2230" t="e">
        <f>VLOOKUP(G2230,Sheet3!B:E,4,0)</f>
        <v>#N/A</v>
      </c>
      <c r="O2230" s="9" t="e">
        <f t="shared" si="34"/>
        <v>#N/A</v>
      </c>
      <c r="P2230" s="10" t="e">
        <f>VLOOKUP(C2230,DE_PARA!H:I,2,0)</f>
        <v>#N/A</v>
      </c>
      <c r="Q2230" s="10" t="e">
        <f>VLOOKUP(F2230,'BASE CONTATOS'!C:D,2,0)</f>
        <v>#N/A</v>
      </c>
    </row>
    <row r="2231" spans="2:17" x14ac:dyDescent="0.3">
      <c r="B2231" t="str">
        <f>CSV!M2230</f>
        <v/>
      </c>
      <c r="C2231" t="str">
        <f>CSV!O2230</f>
        <v/>
      </c>
      <c r="D2231" s="6" t="e">
        <f>CSV!P2230</f>
        <v>#VALUE!</v>
      </c>
      <c r="F2231" t="str">
        <f>CSV!K2230</f>
        <v/>
      </c>
      <c r="G2231" t="str">
        <f>CSV!L2230</f>
        <v/>
      </c>
      <c r="H2231" t="str">
        <f>IFERROR(VLOOKUP(G2231,Sheet3!B:C,2,0),"")</f>
        <v/>
      </c>
      <c r="I2231">
        <v>4</v>
      </c>
      <c r="K2231" t="e">
        <f>VLOOKUP(G2231,Sheet3!B:E,4,0)</f>
        <v>#N/A</v>
      </c>
      <c r="O2231" s="9" t="e">
        <f t="shared" si="34"/>
        <v>#N/A</v>
      </c>
      <c r="P2231" s="10" t="e">
        <f>VLOOKUP(C2231,DE_PARA!H:I,2,0)</f>
        <v>#N/A</v>
      </c>
      <c r="Q2231" s="10" t="e">
        <f>VLOOKUP(F2231,'BASE CONTATOS'!C:D,2,0)</f>
        <v>#N/A</v>
      </c>
    </row>
    <row r="2232" spans="2:17" x14ac:dyDescent="0.3">
      <c r="B2232" t="str">
        <f>CSV!M2231</f>
        <v/>
      </c>
      <c r="C2232" t="str">
        <f>CSV!O2231</f>
        <v/>
      </c>
      <c r="D2232" s="6" t="e">
        <f>CSV!P2231</f>
        <v>#VALUE!</v>
      </c>
      <c r="F2232" t="str">
        <f>CSV!K2231</f>
        <v/>
      </c>
      <c r="G2232" t="str">
        <f>CSV!L2231</f>
        <v/>
      </c>
      <c r="H2232" t="str">
        <f>IFERROR(VLOOKUP(G2232,Sheet3!B:C,2,0),"")</f>
        <v/>
      </c>
      <c r="I2232">
        <v>2</v>
      </c>
      <c r="K2232" t="e">
        <f>VLOOKUP(G2232,Sheet3!B:E,4,0)</f>
        <v>#N/A</v>
      </c>
      <c r="O2232" s="9" t="e">
        <f t="shared" si="34"/>
        <v>#N/A</v>
      </c>
      <c r="P2232" s="10" t="e">
        <f>VLOOKUP(C2232,DE_PARA!H:I,2,0)</f>
        <v>#N/A</v>
      </c>
      <c r="Q2232" s="10" t="e">
        <f>VLOOKUP(F2232,'BASE CONTATOS'!C:D,2,0)</f>
        <v>#N/A</v>
      </c>
    </row>
    <row r="2233" spans="2:17" x14ac:dyDescent="0.3">
      <c r="B2233" t="str">
        <f>CSV!M2232</f>
        <v/>
      </c>
      <c r="C2233" t="str">
        <f>CSV!O2232</f>
        <v/>
      </c>
      <c r="D2233" s="6" t="e">
        <f>CSV!P2232</f>
        <v>#VALUE!</v>
      </c>
      <c r="F2233" t="str">
        <f>CSV!K2232</f>
        <v/>
      </c>
      <c r="G2233" t="str">
        <f>CSV!L2232</f>
        <v/>
      </c>
      <c r="H2233" t="str">
        <f>IFERROR(VLOOKUP(G2233,Sheet3!B:C,2,0),"")</f>
        <v/>
      </c>
      <c r="I2233">
        <v>9</v>
      </c>
      <c r="K2233" t="e">
        <f>VLOOKUP(G2233,Sheet3!B:E,4,0)</f>
        <v>#N/A</v>
      </c>
      <c r="O2233" s="9" t="e">
        <f t="shared" si="34"/>
        <v>#N/A</v>
      </c>
      <c r="P2233" s="10" t="e">
        <f>VLOOKUP(C2233,DE_PARA!H:I,2,0)</f>
        <v>#N/A</v>
      </c>
      <c r="Q2233" s="10" t="e">
        <f>VLOOKUP(F2233,'BASE CONTATOS'!C:D,2,0)</f>
        <v>#N/A</v>
      </c>
    </row>
    <row r="2234" spans="2:17" x14ac:dyDescent="0.3">
      <c r="B2234" t="str">
        <f>CSV!M2233</f>
        <v/>
      </c>
      <c r="C2234" t="str">
        <f>CSV!O2233</f>
        <v/>
      </c>
      <c r="D2234" s="6" t="e">
        <f>CSV!P2233</f>
        <v>#VALUE!</v>
      </c>
      <c r="F2234" t="str">
        <f>CSV!K2233</f>
        <v/>
      </c>
      <c r="G2234" t="str">
        <f>CSV!L2233</f>
        <v/>
      </c>
      <c r="H2234" t="str">
        <f>IFERROR(VLOOKUP(G2234,Sheet3!B:C,2,0),"")</f>
        <v/>
      </c>
      <c r="I2234">
        <v>10</v>
      </c>
      <c r="K2234" t="e">
        <f>VLOOKUP(G2234,Sheet3!B:E,4,0)</f>
        <v>#N/A</v>
      </c>
      <c r="O2234" s="9" t="e">
        <f t="shared" si="34"/>
        <v>#N/A</v>
      </c>
      <c r="P2234" s="10" t="e">
        <f>VLOOKUP(C2234,DE_PARA!H:I,2,0)</f>
        <v>#N/A</v>
      </c>
      <c r="Q2234" s="10" t="e">
        <f>VLOOKUP(F2234,'BASE CONTATOS'!C:D,2,0)</f>
        <v>#N/A</v>
      </c>
    </row>
    <row r="2235" spans="2:17" x14ac:dyDescent="0.3">
      <c r="B2235" t="str">
        <f>CSV!M2234</f>
        <v/>
      </c>
      <c r="C2235" t="str">
        <f>CSV!O2234</f>
        <v/>
      </c>
      <c r="D2235" s="6" t="e">
        <f>CSV!P2234</f>
        <v>#VALUE!</v>
      </c>
      <c r="F2235" t="str">
        <f>CSV!K2234</f>
        <v/>
      </c>
      <c r="G2235" t="str">
        <f>CSV!L2234</f>
        <v/>
      </c>
      <c r="H2235" t="str">
        <f>IFERROR(VLOOKUP(G2235,Sheet3!B:C,2,0),"")</f>
        <v/>
      </c>
      <c r="I2235">
        <v>2</v>
      </c>
      <c r="K2235" t="e">
        <f>VLOOKUP(G2235,Sheet3!B:E,4,0)</f>
        <v>#N/A</v>
      </c>
      <c r="O2235" s="9" t="e">
        <f t="shared" si="34"/>
        <v>#N/A</v>
      </c>
      <c r="P2235" s="10" t="e">
        <f>VLOOKUP(C2235,DE_PARA!H:I,2,0)</f>
        <v>#N/A</v>
      </c>
      <c r="Q2235" s="10" t="e">
        <f>VLOOKUP(F2235,'BASE CONTATOS'!C:D,2,0)</f>
        <v>#N/A</v>
      </c>
    </row>
    <row r="2236" spans="2:17" x14ac:dyDescent="0.3">
      <c r="B2236" t="str">
        <f>CSV!M2235</f>
        <v/>
      </c>
      <c r="C2236" t="str">
        <f>CSV!O2235</f>
        <v/>
      </c>
      <c r="D2236" s="6" t="e">
        <f>CSV!P2235</f>
        <v>#VALUE!</v>
      </c>
      <c r="F2236" t="str">
        <f>CSV!K2235</f>
        <v/>
      </c>
      <c r="G2236" t="str">
        <f>CSV!L2235</f>
        <v/>
      </c>
      <c r="H2236" t="str">
        <f>IFERROR(VLOOKUP(G2236,Sheet3!B:C,2,0),"")</f>
        <v/>
      </c>
      <c r="I2236">
        <v>10</v>
      </c>
      <c r="K2236" t="e">
        <f>VLOOKUP(G2236,Sheet3!B:E,4,0)</f>
        <v>#N/A</v>
      </c>
      <c r="O2236" s="9" t="e">
        <f t="shared" si="34"/>
        <v>#N/A</v>
      </c>
      <c r="P2236" s="10" t="e">
        <f>VLOOKUP(C2236,DE_PARA!H:I,2,0)</f>
        <v>#N/A</v>
      </c>
      <c r="Q2236" s="10" t="e">
        <f>VLOOKUP(F2236,'BASE CONTATOS'!C:D,2,0)</f>
        <v>#N/A</v>
      </c>
    </row>
    <row r="2237" spans="2:17" x14ac:dyDescent="0.3">
      <c r="B2237" t="str">
        <f>CSV!M2236</f>
        <v/>
      </c>
      <c r="C2237" t="str">
        <f>CSV!O2236</f>
        <v/>
      </c>
      <c r="D2237" s="6" t="e">
        <f>CSV!P2236</f>
        <v>#VALUE!</v>
      </c>
      <c r="F2237" t="str">
        <f>CSV!K2236</f>
        <v/>
      </c>
      <c r="G2237" t="str">
        <f>CSV!L2236</f>
        <v/>
      </c>
      <c r="H2237" t="str">
        <f>IFERROR(VLOOKUP(G2237,Sheet3!B:C,2,0),"")</f>
        <v/>
      </c>
      <c r="I2237">
        <v>7</v>
      </c>
      <c r="K2237" t="e">
        <f>VLOOKUP(G2237,Sheet3!B:E,4,0)</f>
        <v>#N/A</v>
      </c>
      <c r="O2237" s="9" t="e">
        <f t="shared" si="34"/>
        <v>#N/A</v>
      </c>
      <c r="P2237" s="10" t="e">
        <f>VLOOKUP(C2237,DE_PARA!H:I,2,0)</f>
        <v>#N/A</v>
      </c>
      <c r="Q2237" s="10" t="e">
        <f>VLOOKUP(F2237,'BASE CONTATOS'!C:D,2,0)</f>
        <v>#N/A</v>
      </c>
    </row>
    <row r="2238" spans="2:17" x14ac:dyDescent="0.3">
      <c r="B2238" t="str">
        <f>CSV!M2237</f>
        <v/>
      </c>
      <c r="C2238" t="str">
        <f>CSV!O2237</f>
        <v/>
      </c>
      <c r="D2238" s="6" t="e">
        <f>CSV!P2237</f>
        <v>#VALUE!</v>
      </c>
      <c r="F2238" t="str">
        <f>CSV!K2237</f>
        <v/>
      </c>
      <c r="G2238" t="str">
        <f>CSV!L2237</f>
        <v/>
      </c>
      <c r="H2238" t="str">
        <f>IFERROR(VLOOKUP(G2238,Sheet3!B:C,2,0),"")</f>
        <v/>
      </c>
      <c r="I2238">
        <v>8</v>
      </c>
      <c r="K2238" t="e">
        <f>VLOOKUP(G2238,Sheet3!B:E,4,0)</f>
        <v>#N/A</v>
      </c>
      <c r="O2238" s="9" t="e">
        <f t="shared" si="34"/>
        <v>#N/A</v>
      </c>
      <c r="P2238" s="10" t="e">
        <f>VLOOKUP(C2238,DE_PARA!H:I,2,0)</f>
        <v>#N/A</v>
      </c>
      <c r="Q2238" s="10" t="e">
        <f>VLOOKUP(F2238,'BASE CONTATOS'!C:D,2,0)</f>
        <v>#N/A</v>
      </c>
    </row>
    <row r="2239" spans="2:17" x14ac:dyDescent="0.3">
      <c r="B2239" t="str">
        <f>CSV!M2238</f>
        <v/>
      </c>
      <c r="C2239" t="str">
        <f>CSV!O2238</f>
        <v/>
      </c>
      <c r="D2239" s="6" t="e">
        <f>CSV!P2238</f>
        <v>#VALUE!</v>
      </c>
      <c r="F2239" t="str">
        <f>CSV!K2238</f>
        <v/>
      </c>
      <c r="G2239" t="str">
        <f>CSV!L2238</f>
        <v/>
      </c>
      <c r="H2239" t="str">
        <f>IFERROR(VLOOKUP(G2239,Sheet3!B:C,2,0),"")</f>
        <v/>
      </c>
      <c r="I2239">
        <v>5</v>
      </c>
      <c r="K2239" t="e">
        <f>VLOOKUP(G2239,Sheet3!B:E,4,0)</f>
        <v>#N/A</v>
      </c>
      <c r="O2239" s="9" t="e">
        <f t="shared" si="34"/>
        <v>#N/A</v>
      </c>
      <c r="P2239" s="10" t="e">
        <f>VLOOKUP(C2239,DE_PARA!H:I,2,0)</f>
        <v>#N/A</v>
      </c>
      <c r="Q2239" s="10" t="e">
        <f>VLOOKUP(F2239,'BASE CONTATOS'!C:D,2,0)</f>
        <v>#N/A</v>
      </c>
    </row>
    <row r="2240" spans="2:17" x14ac:dyDescent="0.3">
      <c r="B2240" t="str">
        <f>CSV!M2239</f>
        <v/>
      </c>
      <c r="C2240" t="str">
        <f>CSV!O2239</f>
        <v/>
      </c>
      <c r="D2240" s="6" t="e">
        <f>CSV!P2239</f>
        <v>#VALUE!</v>
      </c>
      <c r="F2240" t="str">
        <f>CSV!K2239</f>
        <v/>
      </c>
      <c r="G2240" t="str">
        <f>CSV!L2239</f>
        <v/>
      </c>
      <c r="H2240" t="str">
        <f>IFERROR(VLOOKUP(G2240,Sheet3!B:C,2,0),"")</f>
        <v/>
      </c>
      <c r="I2240">
        <v>8</v>
      </c>
      <c r="K2240" t="e">
        <f>VLOOKUP(G2240,Sheet3!B:E,4,0)</f>
        <v>#N/A</v>
      </c>
      <c r="O2240" s="9" t="e">
        <f t="shared" si="34"/>
        <v>#N/A</v>
      </c>
      <c r="P2240" s="10" t="e">
        <f>VLOOKUP(C2240,DE_PARA!H:I,2,0)</f>
        <v>#N/A</v>
      </c>
      <c r="Q2240" s="10" t="e">
        <f>VLOOKUP(F2240,'BASE CONTATOS'!C:D,2,0)</f>
        <v>#N/A</v>
      </c>
    </row>
    <row r="2241" spans="2:17" x14ac:dyDescent="0.3">
      <c r="B2241" t="str">
        <f>CSV!M2240</f>
        <v/>
      </c>
      <c r="C2241" t="str">
        <f>CSV!O2240</f>
        <v/>
      </c>
      <c r="D2241" s="6" t="e">
        <f>CSV!P2240</f>
        <v>#VALUE!</v>
      </c>
      <c r="F2241" t="str">
        <f>CSV!K2240</f>
        <v/>
      </c>
      <c r="G2241" t="str">
        <f>CSV!L2240</f>
        <v/>
      </c>
      <c r="H2241" t="str">
        <f>IFERROR(VLOOKUP(G2241,Sheet3!B:C,2,0),"")</f>
        <v/>
      </c>
      <c r="I2241">
        <v>6</v>
      </c>
      <c r="K2241" t="e">
        <f>VLOOKUP(G2241,Sheet3!B:E,4,0)</f>
        <v>#N/A</v>
      </c>
      <c r="O2241" s="9" t="e">
        <f t="shared" si="34"/>
        <v>#N/A</v>
      </c>
      <c r="P2241" s="10" t="e">
        <f>VLOOKUP(C2241,DE_PARA!H:I,2,0)</f>
        <v>#N/A</v>
      </c>
      <c r="Q2241" s="10" t="e">
        <f>VLOOKUP(F2241,'BASE CONTATOS'!C:D,2,0)</f>
        <v>#N/A</v>
      </c>
    </row>
    <row r="2242" spans="2:17" x14ac:dyDescent="0.3">
      <c r="B2242" t="str">
        <f>CSV!M2241</f>
        <v/>
      </c>
      <c r="C2242" t="str">
        <f>CSV!O2241</f>
        <v/>
      </c>
      <c r="D2242" s="6" t="e">
        <f>CSV!P2241</f>
        <v>#VALUE!</v>
      </c>
      <c r="F2242" t="str">
        <f>CSV!K2241</f>
        <v/>
      </c>
      <c r="G2242" t="str">
        <f>CSV!L2241</f>
        <v/>
      </c>
      <c r="H2242" t="str">
        <f>IFERROR(VLOOKUP(G2242,Sheet3!B:C,2,0),"")</f>
        <v/>
      </c>
      <c r="I2242">
        <v>6</v>
      </c>
      <c r="K2242" t="e">
        <f>VLOOKUP(G2242,Sheet3!B:E,4,0)</f>
        <v>#N/A</v>
      </c>
      <c r="O2242" s="9" t="e">
        <f t="shared" si="34"/>
        <v>#N/A</v>
      </c>
      <c r="P2242" s="10" t="e">
        <f>VLOOKUP(C2242,DE_PARA!H:I,2,0)</f>
        <v>#N/A</v>
      </c>
      <c r="Q2242" s="10" t="e">
        <f>VLOOKUP(F2242,'BASE CONTATOS'!C:D,2,0)</f>
        <v>#N/A</v>
      </c>
    </row>
    <row r="2243" spans="2:17" x14ac:dyDescent="0.3">
      <c r="B2243" t="str">
        <f>CSV!M2242</f>
        <v/>
      </c>
      <c r="C2243" t="str">
        <f>CSV!O2242</f>
        <v/>
      </c>
      <c r="D2243" s="6" t="e">
        <f>CSV!P2242</f>
        <v>#VALUE!</v>
      </c>
      <c r="F2243" t="str">
        <f>CSV!K2242</f>
        <v/>
      </c>
      <c r="G2243" t="str">
        <f>CSV!L2242</f>
        <v/>
      </c>
      <c r="H2243" t="str">
        <f>IFERROR(VLOOKUP(G2243,Sheet3!B:C,2,0),"")</f>
        <v/>
      </c>
      <c r="I2243">
        <v>5</v>
      </c>
      <c r="K2243" t="e">
        <f>VLOOKUP(G2243,Sheet3!B:E,4,0)</f>
        <v>#N/A</v>
      </c>
      <c r="O2243" s="9" t="e">
        <f t="shared" ref="O2243:O2306" si="35">IF(K2243&gt;0,K2243,"PENDENTE")</f>
        <v>#N/A</v>
      </c>
      <c r="P2243" s="10" t="e">
        <f>VLOOKUP(C2243,DE_PARA!H:I,2,0)</f>
        <v>#N/A</v>
      </c>
      <c r="Q2243" s="10" t="e">
        <f>VLOOKUP(F2243,'BASE CONTATOS'!C:D,2,0)</f>
        <v>#N/A</v>
      </c>
    </row>
    <row r="2244" spans="2:17" x14ac:dyDescent="0.3">
      <c r="B2244" t="str">
        <f>CSV!M2243</f>
        <v/>
      </c>
      <c r="C2244" t="str">
        <f>CSV!O2243</f>
        <v/>
      </c>
      <c r="D2244" s="6" t="e">
        <f>CSV!P2243</f>
        <v>#VALUE!</v>
      </c>
      <c r="F2244" t="str">
        <f>CSV!K2243</f>
        <v/>
      </c>
      <c r="G2244" t="str">
        <f>CSV!L2243</f>
        <v/>
      </c>
      <c r="H2244" t="str">
        <f>IFERROR(VLOOKUP(G2244,Sheet3!B:C,2,0),"")</f>
        <v/>
      </c>
      <c r="I2244">
        <v>8</v>
      </c>
      <c r="K2244" t="e">
        <f>VLOOKUP(G2244,Sheet3!B:E,4,0)</f>
        <v>#N/A</v>
      </c>
      <c r="O2244" s="9" t="e">
        <f t="shared" si="35"/>
        <v>#N/A</v>
      </c>
      <c r="P2244" s="10" t="e">
        <f>VLOOKUP(C2244,DE_PARA!H:I,2,0)</f>
        <v>#N/A</v>
      </c>
      <c r="Q2244" s="10" t="e">
        <f>VLOOKUP(F2244,'BASE CONTATOS'!C:D,2,0)</f>
        <v>#N/A</v>
      </c>
    </row>
    <row r="2245" spans="2:17" x14ac:dyDescent="0.3">
      <c r="B2245" t="str">
        <f>CSV!M2244</f>
        <v/>
      </c>
      <c r="C2245" t="str">
        <f>CSV!O2244</f>
        <v/>
      </c>
      <c r="D2245" s="6" t="e">
        <f>CSV!P2244</f>
        <v>#VALUE!</v>
      </c>
      <c r="F2245" t="str">
        <f>CSV!K2244</f>
        <v/>
      </c>
      <c r="G2245" t="str">
        <f>CSV!L2244</f>
        <v/>
      </c>
      <c r="H2245" t="str">
        <f>IFERROR(VLOOKUP(G2245,Sheet3!B:C,2,0),"")</f>
        <v/>
      </c>
      <c r="I2245">
        <v>4</v>
      </c>
      <c r="K2245" t="e">
        <f>VLOOKUP(G2245,Sheet3!B:E,4,0)</f>
        <v>#N/A</v>
      </c>
      <c r="O2245" s="9" t="e">
        <f t="shared" si="35"/>
        <v>#N/A</v>
      </c>
      <c r="P2245" s="10" t="e">
        <f>VLOOKUP(C2245,DE_PARA!H:I,2,0)</f>
        <v>#N/A</v>
      </c>
      <c r="Q2245" s="10" t="e">
        <f>VLOOKUP(F2245,'BASE CONTATOS'!C:D,2,0)</f>
        <v>#N/A</v>
      </c>
    </row>
    <row r="2246" spans="2:17" x14ac:dyDescent="0.3">
      <c r="B2246" t="str">
        <f>CSV!M2245</f>
        <v/>
      </c>
      <c r="C2246" t="str">
        <f>CSV!O2245</f>
        <v/>
      </c>
      <c r="D2246" s="6" t="e">
        <f>CSV!P2245</f>
        <v>#VALUE!</v>
      </c>
      <c r="F2246" t="str">
        <f>CSV!K2245</f>
        <v/>
      </c>
      <c r="G2246" t="str">
        <f>CSV!L2245</f>
        <v/>
      </c>
      <c r="H2246" t="str">
        <f>IFERROR(VLOOKUP(G2246,Sheet3!B:C,2,0),"")</f>
        <v/>
      </c>
      <c r="I2246">
        <v>7</v>
      </c>
      <c r="K2246" t="e">
        <f>VLOOKUP(G2246,Sheet3!B:E,4,0)</f>
        <v>#N/A</v>
      </c>
      <c r="O2246" s="9" t="e">
        <f t="shared" si="35"/>
        <v>#N/A</v>
      </c>
      <c r="P2246" s="10" t="e">
        <f>VLOOKUP(C2246,DE_PARA!H:I,2,0)</f>
        <v>#N/A</v>
      </c>
      <c r="Q2246" s="10" t="e">
        <f>VLOOKUP(F2246,'BASE CONTATOS'!C:D,2,0)</f>
        <v>#N/A</v>
      </c>
    </row>
    <row r="2247" spans="2:17" x14ac:dyDescent="0.3">
      <c r="B2247" t="str">
        <f>CSV!M2246</f>
        <v/>
      </c>
      <c r="C2247" t="str">
        <f>CSV!O2246</f>
        <v/>
      </c>
      <c r="D2247" s="6" t="e">
        <f>CSV!P2246</f>
        <v>#VALUE!</v>
      </c>
      <c r="F2247" t="str">
        <f>CSV!K2246</f>
        <v/>
      </c>
      <c r="G2247" t="str">
        <f>CSV!L2246</f>
        <v/>
      </c>
      <c r="H2247" t="str">
        <f>IFERROR(VLOOKUP(G2247,Sheet3!B:C,2,0),"")</f>
        <v/>
      </c>
      <c r="I2247">
        <v>10</v>
      </c>
      <c r="K2247" t="e">
        <f>VLOOKUP(G2247,Sheet3!B:E,4,0)</f>
        <v>#N/A</v>
      </c>
      <c r="O2247" s="9" t="e">
        <f t="shared" si="35"/>
        <v>#N/A</v>
      </c>
      <c r="P2247" s="10" t="e">
        <f>VLOOKUP(C2247,DE_PARA!H:I,2,0)</f>
        <v>#N/A</v>
      </c>
      <c r="Q2247" s="10" t="e">
        <f>VLOOKUP(F2247,'BASE CONTATOS'!C:D,2,0)</f>
        <v>#N/A</v>
      </c>
    </row>
    <row r="2248" spans="2:17" x14ac:dyDescent="0.3">
      <c r="B2248" t="str">
        <f>CSV!M2247</f>
        <v/>
      </c>
      <c r="C2248" t="str">
        <f>CSV!O2247</f>
        <v/>
      </c>
      <c r="D2248" s="6" t="e">
        <f>CSV!P2247</f>
        <v>#VALUE!</v>
      </c>
      <c r="F2248" t="str">
        <f>CSV!K2247</f>
        <v/>
      </c>
      <c r="G2248" t="str">
        <f>CSV!L2247</f>
        <v/>
      </c>
      <c r="H2248" t="str">
        <f>IFERROR(VLOOKUP(G2248,Sheet3!B:C,2,0),"")</f>
        <v/>
      </c>
      <c r="I2248">
        <v>8</v>
      </c>
      <c r="K2248" t="e">
        <f>VLOOKUP(G2248,Sheet3!B:E,4,0)</f>
        <v>#N/A</v>
      </c>
      <c r="O2248" s="9" t="e">
        <f t="shared" si="35"/>
        <v>#N/A</v>
      </c>
      <c r="P2248" s="10" t="e">
        <f>VLOOKUP(C2248,DE_PARA!H:I,2,0)</f>
        <v>#N/A</v>
      </c>
      <c r="Q2248" s="10" t="e">
        <f>VLOOKUP(F2248,'BASE CONTATOS'!C:D,2,0)</f>
        <v>#N/A</v>
      </c>
    </row>
    <row r="2249" spans="2:17" x14ac:dyDescent="0.3">
      <c r="B2249" t="str">
        <f>CSV!M2248</f>
        <v/>
      </c>
      <c r="C2249" t="str">
        <f>CSV!O2248</f>
        <v/>
      </c>
      <c r="D2249" s="6" t="e">
        <f>CSV!P2248</f>
        <v>#VALUE!</v>
      </c>
      <c r="F2249" t="str">
        <f>CSV!K2248</f>
        <v/>
      </c>
      <c r="G2249" t="str">
        <f>CSV!L2248</f>
        <v/>
      </c>
      <c r="H2249" t="str">
        <f>IFERROR(VLOOKUP(G2249,Sheet3!B:C,2,0),"")</f>
        <v/>
      </c>
      <c r="I2249">
        <v>10</v>
      </c>
      <c r="K2249" t="e">
        <f>VLOOKUP(G2249,Sheet3!B:E,4,0)</f>
        <v>#N/A</v>
      </c>
      <c r="O2249" s="9" t="e">
        <f t="shared" si="35"/>
        <v>#N/A</v>
      </c>
      <c r="P2249" s="10" t="e">
        <f>VLOOKUP(C2249,DE_PARA!H:I,2,0)</f>
        <v>#N/A</v>
      </c>
      <c r="Q2249" s="10" t="e">
        <f>VLOOKUP(F2249,'BASE CONTATOS'!C:D,2,0)</f>
        <v>#N/A</v>
      </c>
    </row>
    <row r="2250" spans="2:17" x14ac:dyDescent="0.3">
      <c r="B2250" t="str">
        <f>CSV!M2249</f>
        <v/>
      </c>
      <c r="C2250" t="str">
        <f>CSV!O2249</f>
        <v/>
      </c>
      <c r="D2250" s="6" t="e">
        <f>CSV!P2249</f>
        <v>#VALUE!</v>
      </c>
      <c r="F2250" t="str">
        <f>CSV!K2249</f>
        <v/>
      </c>
      <c r="G2250" t="str">
        <f>CSV!L2249</f>
        <v/>
      </c>
      <c r="H2250" t="str">
        <f>IFERROR(VLOOKUP(G2250,Sheet3!B:C,2,0),"")</f>
        <v/>
      </c>
      <c r="I2250">
        <v>6</v>
      </c>
      <c r="K2250" t="e">
        <f>VLOOKUP(G2250,Sheet3!B:E,4,0)</f>
        <v>#N/A</v>
      </c>
      <c r="O2250" s="9" t="e">
        <f t="shared" si="35"/>
        <v>#N/A</v>
      </c>
      <c r="P2250" s="10" t="e">
        <f>VLOOKUP(C2250,DE_PARA!H:I,2,0)</f>
        <v>#N/A</v>
      </c>
      <c r="Q2250" s="10" t="e">
        <f>VLOOKUP(F2250,'BASE CONTATOS'!C:D,2,0)</f>
        <v>#N/A</v>
      </c>
    </row>
    <row r="2251" spans="2:17" x14ac:dyDescent="0.3">
      <c r="B2251" t="str">
        <f>CSV!M2250</f>
        <v/>
      </c>
      <c r="C2251" t="str">
        <f>CSV!O2250</f>
        <v/>
      </c>
      <c r="D2251" s="6" t="e">
        <f>CSV!P2250</f>
        <v>#VALUE!</v>
      </c>
      <c r="F2251" t="str">
        <f>CSV!K2250</f>
        <v/>
      </c>
      <c r="G2251" t="str">
        <f>CSV!L2250</f>
        <v/>
      </c>
      <c r="H2251" t="str">
        <f>IFERROR(VLOOKUP(G2251,Sheet3!B:C,2,0),"")</f>
        <v/>
      </c>
      <c r="I2251">
        <v>7</v>
      </c>
      <c r="K2251" t="e">
        <f>VLOOKUP(G2251,Sheet3!B:E,4,0)</f>
        <v>#N/A</v>
      </c>
      <c r="O2251" s="9" t="e">
        <f t="shared" si="35"/>
        <v>#N/A</v>
      </c>
      <c r="P2251" s="10" t="e">
        <f>VLOOKUP(C2251,DE_PARA!H:I,2,0)</f>
        <v>#N/A</v>
      </c>
      <c r="Q2251" s="10" t="e">
        <f>VLOOKUP(F2251,'BASE CONTATOS'!C:D,2,0)</f>
        <v>#N/A</v>
      </c>
    </row>
    <row r="2252" spans="2:17" x14ac:dyDescent="0.3">
      <c r="B2252" t="str">
        <f>CSV!M2251</f>
        <v/>
      </c>
      <c r="C2252" t="str">
        <f>CSV!O2251</f>
        <v/>
      </c>
      <c r="D2252" s="6" t="e">
        <f>CSV!P2251</f>
        <v>#VALUE!</v>
      </c>
      <c r="F2252" t="str">
        <f>CSV!K2251</f>
        <v/>
      </c>
      <c r="G2252" t="str">
        <f>CSV!L2251</f>
        <v/>
      </c>
      <c r="H2252" t="str">
        <f>IFERROR(VLOOKUP(G2252,Sheet3!B:C,2,0),"")</f>
        <v/>
      </c>
      <c r="I2252">
        <v>1</v>
      </c>
      <c r="K2252" t="e">
        <f>VLOOKUP(G2252,Sheet3!B:E,4,0)</f>
        <v>#N/A</v>
      </c>
      <c r="O2252" s="9" t="e">
        <f t="shared" si="35"/>
        <v>#N/A</v>
      </c>
      <c r="P2252" s="10" t="e">
        <f>VLOOKUP(C2252,DE_PARA!H:I,2,0)</f>
        <v>#N/A</v>
      </c>
      <c r="Q2252" s="10" t="e">
        <f>VLOOKUP(F2252,'BASE CONTATOS'!C:D,2,0)</f>
        <v>#N/A</v>
      </c>
    </row>
    <row r="2253" spans="2:17" x14ac:dyDescent="0.3">
      <c r="B2253" t="str">
        <f>CSV!M2252</f>
        <v/>
      </c>
      <c r="C2253" t="str">
        <f>CSV!O2252</f>
        <v/>
      </c>
      <c r="D2253" s="6" t="e">
        <f>CSV!P2252</f>
        <v>#VALUE!</v>
      </c>
      <c r="F2253" t="str">
        <f>CSV!K2252</f>
        <v/>
      </c>
      <c r="G2253" t="str">
        <f>CSV!L2252</f>
        <v/>
      </c>
      <c r="H2253" t="str">
        <f>IFERROR(VLOOKUP(G2253,Sheet3!B:C,2,0),"")</f>
        <v/>
      </c>
      <c r="I2253">
        <v>9</v>
      </c>
      <c r="K2253" t="e">
        <f>VLOOKUP(G2253,Sheet3!B:E,4,0)</f>
        <v>#N/A</v>
      </c>
      <c r="O2253" s="9" t="e">
        <f t="shared" si="35"/>
        <v>#N/A</v>
      </c>
      <c r="P2253" s="10" t="e">
        <f>VLOOKUP(C2253,DE_PARA!H:I,2,0)</f>
        <v>#N/A</v>
      </c>
      <c r="Q2253" s="10" t="e">
        <f>VLOOKUP(F2253,'BASE CONTATOS'!C:D,2,0)</f>
        <v>#N/A</v>
      </c>
    </row>
    <row r="2254" spans="2:17" x14ac:dyDescent="0.3">
      <c r="B2254" t="str">
        <f>CSV!M2253</f>
        <v/>
      </c>
      <c r="C2254" t="str">
        <f>CSV!O2253</f>
        <v/>
      </c>
      <c r="D2254" s="6" t="e">
        <f>CSV!P2253</f>
        <v>#VALUE!</v>
      </c>
      <c r="F2254" t="str">
        <f>CSV!K2253</f>
        <v/>
      </c>
      <c r="G2254" t="str">
        <f>CSV!L2253</f>
        <v/>
      </c>
      <c r="H2254" t="str">
        <f>IFERROR(VLOOKUP(G2254,Sheet3!B:C,2,0),"")</f>
        <v/>
      </c>
      <c r="I2254">
        <v>5</v>
      </c>
      <c r="K2254" t="e">
        <f>VLOOKUP(G2254,Sheet3!B:E,4,0)</f>
        <v>#N/A</v>
      </c>
      <c r="O2254" s="9" t="e">
        <f t="shared" si="35"/>
        <v>#N/A</v>
      </c>
      <c r="P2254" s="10" t="e">
        <f>VLOOKUP(C2254,DE_PARA!H:I,2,0)</f>
        <v>#N/A</v>
      </c>
      <c r="Q2254" s="10" t="e">
        <f>VLOOKUP(F2254,'BASE CONTATOS'!C:D,2,0)</f>
        <v>#N/A</v>
      </c>
    </row>
    <row r="2255" spans="2:17" x14ac:dyDescent="0.3">
      <c r="B2255" t="str">
        <f>CSV!M2254</f>
        <v/>
      </c>
      <c r="C2255" t="str">
        <f>CSV!O2254</f>
        <v/>
      </c>
      <c r="D2255" s="6" t="e">
        <f>CSV!P2254</f>
        <v>#VALUE!</v>
      </c>
      <c r="F2255" t="str">
        <f>CSV!K2254</f>
        <v/>
      </c>
      <c r="G2255" t="str">
        <f>CSV!L2254</f>
        <v/>
      </c>
      <c r="H2255" t="str">
        <f>IFERROR(VLOOKUP(G2255,Sheet3!B:C,2,0),"")</f>
        <v/>
      </c>
      <c r="I2255">
        <v>8</v>
      </c>
      <c r="K2255" t="e">
        <f>VLOOKUP(G2255,Sheet3!B:E,4,0)</f>
        <v>#N/A</v>
      </c>
      <c r="O2255" s="9" t="e">
        <f t="shared" si="35"/>
        <v>#N/A</v>
      </c>
      <c r="P2255" s="10" t="e">
        <f>VLOOKUP(C2255,DE_PARA!H:I,2,0)</f>
        <v>#N/A</v>
      </c>
      <c r="Q2255" s="10" t="e">
        <f>VLOOKUP(F2255,'BASE CONTATOS'!C:D,2,0)</f>
        <v>#N/A</v>
      </c>
    </row>
    <row r="2256" spans="2:17" x14ac:dyDescent="0.3">
      <c r="B2256" t="str">
        <f>CSV!M2255</f>
        <v/>
      </c>
      <c r="C2256" t="str">
        <f>CSV!O2255</f>
        <v/>
      </c>
      <c r="D2256" s="6" t="e">
        <f>CSV!P2255</f>
        <v>#VALUE!</v>
      </c>
      <c r="F2256" t="str">
        <f>CSV!K2255</f>
        <v/>
      </c>
      <c r="G2256" t="str">
        <f>CSV!L2255</f>
        <v/>
      </c>
      <c r="H2256" t="str">
        <f>IFERROR(VLOOKUP(G2256,Sheet3!B:C,2,0),"")</f>
        <v/>
      </c>
      <c r="I2256">
        <v>1</v>
      </c>
      <c r="K2256" t="e">
        <f>VLOOKUP(G2256,Sheet3!B:E,4,0)</f>
        <v>#N/A</v>
      </c>
      <c r="O2256" s="9" t="e">
        <f t="shared" si="35"/>
        <v>#N/A</v>
      </c>
      <c r="P2256" s="10" t="e">
        <f>VLOOKUP(C2256,DE_PARA!H:I,2,0)</f>
        <v>#N/A</v>
      </c>
      <c r="Q2256" s="10" t="e">
        <f>VLOOKUP(F2256,'BASE CONTATOS'!C:D,2,0)</f>
        <v>#N/A</v>
      </c>
    </row>
    <row r="2257" spans="2:17" x14ac:dyDescent="0.3">
      <c r="B2257" t="str">
        <f>CSV!M2256</f>
        <v/>
      </c>
      <c r="C2257" t="str">
        <f>CSV!O2256</f>
        <v/>
      </c>
      <c r="D2257" s="6" t="e">
        <f>CSV!P2256</f>
        <v>#VALUE!</v>
      </c>
      <c r="F2257" t="str">
        <f>CSV!K2256</f>
        <v/>
      </c>
      <c r="G2257" t="str">
        <f>CSV!L2256</f>
        <v/>
      </c>
      <c r="H2257" t="str">
        <f>IFERROR(VLOOKUP(G2257,Sheet3!B:C,2,0),"")</f>
        <v/>
      </c>
      <c r="I2257">
        <v>4</v>
      </c>
      <c r="K2257" t="e">
        <f>VLOOKUP(G2257,Sheet3!B:E,4,0)</f>
        <v>#N/A</v>
      </c>
      <c r="O2257" s="9" t="e">
        <f t="shared" si="35"/>
        <v>#N/A</v>
      </c>
      <c r="P2257" s="10" t="e">
        <f>VLOOKUP(C2257,DE_PARA!H:I,2,0)</f>
        <v>#N/A</v>
      </c>
      <c r="Q2257" s="10" t="e">
        <f>VLOOKUP(F2257,'BASE CONTATOS'!C:D,2,0)</f>
        <v>#N/A</v>
      </c>
    </row>
    <row r="2258" spans="2:17" x14ac:dyDescent="0.3">
      <c r="B2258" t="str">
        <f>CSV!M2257</f>
        <v/>
      </c>
      <c r="C2258" t="str">
        <f>CSV!O2257</f>
        <v/>
      </c>
      <c r="D2258" s="6" t="e">
        <f>CSV!P2257</f>
        <v>#VALUE!</v>
      </c>
      <c r="F2258" t="str">
        <f>CSV!K2257</f>
        <v/>
      </c>
      <c r="G2258" t="str">
        <f>CSV!L2257</f>
        <v/>
      </c>
      <c r="H2258" t="str">
        <f>IFERROR(VLOOKUP(G2258,Sheet3!B:C,2,0),"")</f>
        <v/>
      </c>
      <c r="I2258">
        <v>4</v>
      </c>
      <c r="K2258" t="e">
        <f>VLOOKUP(G2258,Sheet3!B:E,4,0)</f>
        <v>#N/A</v>
      </c>
      <c r="O2258" s="9" t="e">
        <f t="shared" si="35"/>
        <v>#N/A</v>
      </c>
      <c r="P2258" s="10" t="e">
        <f>VLOOKUP(C2258,DE_PARA!H:I,2,0)</f>
        <v>#N/A</v>
      </c>
      <c r="Q2258" s="10" t="e">
        <f>VLOOKUP(F2258,'BASE CONTATOS'!C:D,2,0)</f>
        <v>#N/A</v>
      </c>
    </row>
    <row r="2259" spans="2:17" x14ac:dyDescent="0.3">
      <c r="B2259" t="str">
        <f>CSV!M2258</f>
        <v/>
      </c>
      <c r="C2259" t="str">
        <f>CSV!O2258</f>
        <v/>
      </c>
      <c r="D2259" s="6" t="e">
        <f>CSV!P2258</f>
        <v>#VALUE!</v>
      </c>
      <c r="F2259" t="str">
        <f>CSV!K2258</f>
        <v/>
      </c>
      <c r="G2259" t="str">
        <f>CSV!L2258</f>
        <v/>
      </c>
      <c r="H2259" t="str">
        <f>IFERROR(VLOOKUP(G2259,Sheet3!B:C,2,0),"")</f>
        <v/>
      </c>
      <c r="I2259">
        <v>10</v>
      </c>
      <c r="K2259" t="e">
        <f>VLOOKUP(G2259,Sheet3!B:E,4,0)</f>
        <v>#N/A</v>
      </c>
      <c r="O2259" s="9" t="e">
        <f t="shared" si="35"/>
        <v>#N/A</v>
      </c>
      <c r="P2259" s="10" t="e">
        <f>VLOOKUP(C2259,DE_PARA!H:I,2,0)</f>
        <v>#N/A</v>
      </c>
      <c r="Q2259" s="10" t="e">
        <f>VLOOKUP(F2259,'BASE CONTATOS'!C:D,2,0)</f>
        <v>#N/A</v>
      </c>
    </row>
    <row r="2260" spans="2:17" x14ac:dyDescent="0.3">
      <c r="B2260" t="str">
        <f>CSV!M2259</f>
        <v/>
      </c>
      <c r="C2260" t="str">
        <f>CSV!O2259</f>
        <v/>
      </c>
      <c r="D2260" s="6" t="e">
        <f>CSV!P2259</f>
        <v>#VALUE!</v>
      </c>
      <c r="F2260" t="str">
        <f>CSV!K2259</f>
        <v/>
      </c>
      <c r="G2260" t="str">
        <f>CSV!L2259</f>
        <v/>
      </c>
      <c r="H2260" t="str">
        <f>IFERROR(VLOOKUP(G2260,Sheet3!B:C,2,0),"")</f>
        <v/>
      </c>
      <c r="I2260">
        <v>4</v>
      </c>
      <c r="K2260" t="e">
        <f>VLOOKUP(G2260,Sheet3!B:E,4,0)</f>
        <v>#N/A</v>
      </c>
      <c r="O2260" s="9" t="e">
        <f t="shared" si="35"/>
        <v>#N/A</v>
      </c>
      <c r="P2260" s="10" t="e">
        <f>VLOOKUP(C2260,DE_PARA!H:I,2,0)</f>
        <v>#N/A</v>
      </c>
      <c r="Q2260" s="10" t="e">
        <f>VLOOKUP(F2260,'BASE CONTATOS'!C:D,2,0)</f>
        <v>#N/A</v>
      </c>
    </row>
    <row r="2261" spans="2:17" x14ac:dyDescent="0.3">
      <c r="B2261" t="str">
        <f>CSV!M2260</f>
        <v/>
      </c>
      <c r="C2261" t="str">
        <f>CSV!O2260</f>
        <v/>
      </c>
      <c r="D2261" s="6" t="e">
        <f>CSV!P2260</f>
        <v>#VALUE!</v>
      </c>
      <c r="F2261" t="str">
        <f>CSV!K2260</f>
        <v/>
      </c>
      <c r="G2261" t="str">
        <f>CSV!L2260</f>
        <v/>
      </c>
      <c r="H2261" t="str">
        <f>IFERROR(VLOOKUP(G2261,Sheet3!B:C,2,0),"")</f>
        <v/>
      </c>
      <c r="I2261">
        <v>5</v>
      </c>
      <c r="K2261" t="e">
        <f>VLOOKUP(G2261,Sheet3!B:E,4,0)</f>
        <v>#N/A</v>
      </c>
      <c r="O2261" s="9" t="e">
        <f t="shared" si="35"/>
        <v>#N/A</v>
      </c>
      <c r="P2261" s="10" t="e">
        <f>VLOOKUP(C2261,DE_PARA!H:I,2,0)</f>
        <v>#N/A</v>
      </c>
      <c r="Q2261" s="10" t="e">
        <f>VLOOKUP(F2261,'BASE CONTATOS'!C:D,2,0)</f>
        <v>#N/A</v>
      </c>
    </row>
    <row r="2262" spans="2:17" x14ac:dyDescent="0.3">
      <c r="B2262" t="str">
        <f>CSV!M2261</f>
        <v/>
      </c>
      <c r="C2262" t="str">
        <f>CSV!O2261</f>
        <v/>
      </c>
      <c r="D2262" s="6" t="e">
        <f>CSV!P2261</f>
        <v>#VALUE!</v>
      </c>
      <c r="F2262" t="str">
        <f>CSV!K2261</f>
        <v/>
      </c>
      <c r="G2262" t="str">
        <f>CSV!L2261</f>
        <v/>
      </c>
      <c r="H2262" t="str">
        <f>IFERROR(VLOOKUP(G2262,Sheet3!B:C,2,0),"")</f>
        <v/>
      </c>
      <c r="I2262">
        <v>7</v>
      </c>
      <c r="K2262" t="e">
        <f>VLOOKUP(G2262,Sheet3!B:E,4,0)</f>
        <v>#N/A</v>
      </c>
      <c r="O2262" s="9" t="e">
        <f t="shared" si="35"/>
        <v>#N/A</v>
      </c>
      <c r="P2262" s="10" t="e">
        <f>VLOOKUP(C2262,DE_PARA!H:I,2,0)</f>
        <v>#N/A</v>
      </c>
      <c r="Q2262" s="10" t="e">
        <f>VLOOKUP(F2262,'BASE CONTATOS'!C:D,2,0)</f>
        <v>#N/A</v>
      </c>
    </row>
    <row r="2263" spans="2:17" x14ac:dyDescent="0.3">
      <c r="B2263" t="str">
        <f>CSV!M2262</f>
        <v/>
      </c>
      <c r="C2263" t="str">
        <f>CSV!O2262</f>
        <v/>
      </c>
      <c r="D2263" s="6" t="e">
        <f>CSV!P2262</f>
        <v>#VALUE!</v>
      </c>
      <c r="F2263" t="str">
        <f>CSV!K2262</f>
        <v/>
      </c>
      <c r="G2263" t="str">
        <f>CSV!L2262</f>
        <v/>
      </c>
      <c r="H2263" t="str">
        <f>IFERROR(VLOOKUP(G2263,Sheet3!B:C,2,0),"")</f>
        <v/>
      </c>
      <c r="I2263">
        <v>7</v>
      </c>
      <c r="K2263" t="e">
        <f>VLOOKUP(G2263,Sheet3!B:E,4,0)</f>
        <v>#N/A</v>
      </c>
      <c r="O2263" s="9" t="e">
        <f t="shared" si="35"/>
        <v>#N/A</v>
      </c>
      <c r="P2263" s="10" t="e">
        <f>VLOOKUP(C2263,DE_PARA!H:I,2,0)</f>
        <v>#N/A</v>
      </c>
      <c r="Q2263" s="10" t="e">
        <f>VLOOKUP(F2263,'BASE CONTATOS'!C:D,2,0)</f>
        <v>#N/A</v>
      </c>
    </row>
    <row r="2264" spans="2:17" x14ac:dyDescent="0.3">
      <c r="B2264" t="str">
        <f>CSV!M2263</f>
        <v/>
      </c>
      <c r="C2264" t="str">
        <f>CSV!O2263</f>
        <v/>
      </c>
      <c r="D2264" s="6" t="e">
        <f>CSV!P2263</f>
        <v>#VALUE!</v>
      </c>
      <c r="F2264" t="str">
        <f>CSV!K2263</f>
        <v/>
      </c>
      <c r="G2264" t="str">
        <f>CSV!L2263</f>
        <v/>
      </c>
      <c r="H2264" t="str">
        <f>IFERROR(VLOOKUP(G2264,Sheet3!B:C,2,0),"")</f>
        <v/>
      </c>
      <c r="I2264">
        <v>2</v>
      </c>
      <c r="K2264" t="e">
        <f>VLOOKUP(G2264,Sheet3!B:E,4,0)</f>
        <v>#N/A</v>
      </c>
      <c r="O2264" s="9" t="e">
        <f t="shared" si="35"/>
        <v>#N/A</v>
      </c>
      <c r="P2264" s="10" t="e">
        <f>VLOOKUP(C2264,DE_PARA!H:I,2,0)</f>
        <v>#N/A</v>
      </c>
      <c r="Q2264" s="10" t="e">
        <f>VLOOKUP(F2264,'BASE CONTATOS'!C:D,2,0)</f>
        <v>#N/A</v>
      </c>
    </row>
    <row r="2265" spans="2:17" x14ac:dyDescent="0.3">
      <c r="B2265" t="str">
        <f>CSV!M2264</f>
        <v/>
      </c>
      <c r="C2265" t="str">
        <f>CSV!O2264</f>
        <v/>
      </c>
      <c r="D2265" s="6" t="e">
        <f>CSV!P2264</f>
        <v>#VALUE!</v>
      </c>
      <c r="F2265" t="str">
        <f>CSV!K2264</f>
        <v/>
      </c>
      <c r="G2265" t="str">
        <f>CSV!L2264</f>
        <v/>
      </c>
      <c r="H2265" t="str">
        <f>IFERROR(VLOOKUP(G2265,Sheet3!B:C,2,0),"")</f>
        <v/>
      </c>
      <c r="I2265">
        <v>4</v>
      </c>
      <c r="K2265" t="e">
        <f>VLOOKUP(G2265,Sheet3!B:E,4,0)</f>
        <v>#N/A</v>
      </c>
      <c r="O2265" s="9" t="e">
        <f t="shared" si="35"/>
        <v>#N/A</v>
      </c>
      <c r="P2265" s="10" t="e">
        <f>VLOOKUP(C2265,DE_PARA!H:I,2,0)</f>
        <v>#N/A</v>
      </c>
      <c r="Q2265" s="10" t="e">
        <f>VLOOKUP(F2265,'BASE CONTATOS'!C:D,2,0)</f>
        <v>#N/A</v>
      </c>
    </row>
    <row r="2266" spans="2:17" x14ac:dyDescent="0.3">
      <c r="B2266" t="str">
        <f>CSV!M2265</f>
        <v/>
      </c>
      <c r="C2266" t="str">
        <f>CSV!O2265</f>
        <v/>
      </c>
      <c r="D2266" s="6" t="e">
        <f>CSV!P2265</f>
        <v>#VALUE!</v>
      </c>
      <c r="F2266" t="str">
        <f>CSV!K2265</f>
        <v/>
      </c>
      <c r="G2266" t="str">
        <f>CSV!L2265</f>
        <v/>
      </c>
      <c r="H2266" t="str">
        <f>IFERROR(VLOOKUP(G2266,Sheet3!B:C,2,0),"")</f>
        <v/>
      </c>
      <c r="I2266">
        <v>1</v>
      </c>
      <c r="K2266" t="e">
        <f>VLOOKUP(G2266,Sheet3!B:E,4,0)</f>
        <v>#N/A</v>
      </c>
      <c r="O2266" s="9" t="e">
        <f t="shared" si="35"/>
        <v>#N/A</v>
      </c>
      <c r="P2266" s="10" t="e">
        <f>VLOOKUP(C2266,DE_PARA!H:I,2,0)</f>
        <v>#N/A</v>
      </c>
      <c r="Q2266" s="10" t="e">
        <f>VLOOKUP(F2266,'BASE CONTATOS'!C:D,2,0)</f>
        <v>#N/A</v>
      </c>
    </row>
    <row r="2267" spans="2:17" x14ac:dyDescent="0.3">
      <c r="B2267" t="str">
        <f>CSV!M2266</f>
        <v/>
      </c>
      <c r="C2267" t="str">
        <f>CSV!O2266</f>
        <v/>
      </c>
      <c r="D2267" s="6" t="e">
        <f>CSV!P2266</f>
        <v>#VALUE!</v>
      </c>
      <c r="F2267" t="str">
        <f>CSV!K2266</f>
        <v/>
      </c>
      <c r="G2267" t="str">
        <f>CSV!L2266</f>
        <v/>
      </c>
      <c r="H2267" t="str">
        <f>IFERROR(VLOOKUP(G2267,Sheet3!B:C,2,0),"")</f>
        <v/>
      </c>
      <c r="I2267">
        <v>9</v>
      </c>
      <c r="K2267" t="e">
        <f>VLOOKUP(G2267,Sheet3!B:E,4,0)</f>
        <v>#N/A</v>
      </c>
      <c r="O2267" s="9" t="e">
        <f t="shared" si="35"/>
        <v>#N/A</v>
      </c>
      <c r="P2267" s="10" t="e">
        <f>VLOOKUP(C2267,DE_PARA!H:I,2,0)</f>
        <v>#N/A</v>
      </c>
      <c r="Q2267" s="10" t="e">
        <f>VLOOKUP(F2267,'BASE CONTATOS'!C:D,2,0)</f>
        <v>#N/A</v>
      </c>
    </row>
    <row r="2268" spans="2:17" x14ac:dyDescent="0.3">
      <c r="B2268" t="str">
        <f>CSV!M2267</f>
        <v/>
      </c>
      <c r="C2268" t="str">
        <f>CSV!O2267</f>
        <v/>
      </c>
      <c r="D2268" s="6" t="e">
        <f>CSV!P2267</f>
        <v>#VALUE!</v>
      </c>
      <c r="F2268" t="str">
        <f>CSV!K2267</f>
        <v/>
      </c>
      <c r="G2268" t="str">
        <f>CSV!L2267</f>
        <v/>
      </c>
      <c r="H2268" t="str">
        <f>IFERROR(VLOOKUP(G2268,Sheet3!B:C,2,0),"")</f>
        <v/>
      </c>
      <c r="I2268">
        <v>7</v>
      </c>
      <c r="K2268" t="e">
        <f>VLOOKUP(G2268,Sheet3!B:E,4,0)</f>
        <v>#N/A</v>
      </c>
      <c r="O2268" s="9" t="e">
        <f t="shared" si="35"/>
        <v>#N/A</v>
      </c>
      <c r="P2268" s="10" t="e">
        <f>VLOOKUP(C2268,DE_PARA!H:I,2,0)</f>
        <v>#N/A</v>
      </c>
      <c r="Q2268" s="10" t="e">
        <f>VLOOKUP(F2268,'BASE CONTATOS'!C:D,2,0)</f>
        <v>#N/A</v>
      </c>
    </row>
    <row r="2269" spans="2:17" x14ac:dyDescent="0.3">
      <c r="B2269" t="str">
        <f>CSV!M2268</f>
        <v/>
      </c>
      <c r="C2269" t="str">
        <f>CSV!O2268</f>
        <v/>
      </c>
      <c r="D2269" s="6" t="e">
        <f>CSV!P2268</f>
        <v>#VALUE!</v>
      </c>
      <c r="F2269" t="str">
        <f>CSV!K2268</f>
        <v/>
      </c>
      <c r="G2269" t="str">
        <f>CSV!L2268</f>
        <v/>
      </c>
      <c r="H2269" t="str">
        <f>IFERROR(VLOOKUP(G2269,Sheet3!B:C,2,0),"")</f>
        <v/>
      </c>
      <c r="I2269">
        <v>9</v>
      </c>
      <c r="K2269" t="e">
        <f>VLOOKUP(G2269,Sheet3!B:E,4,0)</f>
        <v>#N/A</v>
      </c>
      <c r="O2269" s="9" t="e">
        <f t="shared" si="35"/>
        <v>#N/A</v>
      </c>
      <c r="P2269" s="10" t="e">
        <f>VLOOKUP(C2269,DE_PARA!H:I,2,0)</f>
        <v>#N/A</v>
      </c>
      <c r="Q2269" s="10" t="e">
        <f>VLOOKUP(F2269,'BASE CONTATOS'!C:D,2,0)</f>
        <v>#N/A</v>
      </c>
    </row>
    <row r="2270" spans="2:17" x14ac:dyDescent="0.3">
      <c r="B2270" t="str">
        <f>CSV!M2269</f>
        <v/>
      </c>
      <c r="C2270" t="str">
        <f>CSV!O2269</f>
        <v/>
      </c>
      <c r="D2270" s="6" t="e">
        <f>CSV!P2269</f>
        <v>#VALUE!</v>
      </c>
      <c r="F2270" t="str">
        <f>CSV!K2269</f>
        <v/>
      </c>
      <c r="G2270" t="str">
        <f>CSV!L2269</f>
        <v/>
      </c>
      <c r="H2270" t="str">
        <f>IFERROR(VLOOKUP(G2270,Sheet3!B:C,2,0),"")</f>
        <v/>
      </c>
      <c r="I2270">
        <v>2</v>
      </c>
      <c r="K2270" t="e">
        <f>VLOOKUP(G2270,Sheet3!B:E,4,0)</f>
        <v>#N/A</v>
      </c>
      <c r="O2270" s="9" t="e">
        <f t="shared" si="35"/>
        <v>#N/A</v>
      </c>
      <c r="P2270" s="10" t="e">
        <f>VLOOKUP(C2270,DE_PARA!H:I,2,0)</f>
        <v>#N/A</v>
      </c>
      <c r="Q2270" s="10" t="e">
        <f>VLOOKUP(F2270,'BASE CONTATOS'!C:D,2,0)</f>
        <v>#N/A</v>
      </c>
    </row>
    <row r="2271" spans="2:17" x14ac:dyDescent="0.3">
      <c r="B2271" t="str">
        <f>CSV!M2270</f>
        <v/>
      </c>
      <c r="C2271" t="str">
        <f>CSV!O2270</f>
        <v/>
      </c>
      <c r="D2271" s="6" t="e">
        <f>CSV!P2270</f>
        <v>#VALUE!</v>
      </c>
      <c r="F2271" t="str">
        <f>CSV!K2270</f>
        <v/>
      </c>
      <c r="G2271" t="str">
        <f>CSV!L2270</f>
        <v/>
      </c>
      <c r="H2271" t="str">
        <f>IFERROR(VLOOKUP(G2271,Sheet3!B:C,2,0),"")</f>
        <v/>
      </c>
      <c r="I2271">
        <v>4</v>
      </c>
      <c r="K2271" t="e">
        <f>VLOOKUP(G2271,Sheet3!B:E,4,0)</f>
        <v>#N/A</v>
      </c>
      <c r="O2271" s="9" t="e">
        <f t="shared" si="35"/>
        <v>#N/A</v>
      </c>
      <c r="P2271" s="10" t="e">
        <f>VLOOKUP(C2271,DE_PARA!H:I,2,0)</f>
        <v>#N/A</v>
      </c>
      <c r="Q2271" s="10" t="e">
        <f>VLOOKUP(F2271,'BASE CONTATOS'!C:D,2,0)</f>
        <v>#N/A</v>
      </c>
    </row>
    <row r="2272" spans="2:17" x14ac:dyDescent="0.3">
      <c r="B2272" t="str">
        <f>CSV!M2271</f>
        <v/>
      </c>
      <c r="C2272" t="str">
        <f>CSV!O2271</f>
        <v/>
      </c>
      <c r="D2272" s="6" t="e">
        <f>CSV!P2271</f>
        <v>#VALUE!</v>
      </c>
      <c r="F2272" t="str">
        <f>CSV!K2271</f>
        <v/>
      </c>
      <c r="G2272" t="str">
        <f>CSV!L2271</f>
        <v/>
      </c>
      <c r="H2272" t="str">
        <f>IFERROR(VLOOKUP(G2272,Sheet3!B:C,2,0),"")</f>
        <v/>
      </c>
      <c r="I2272">
        <v>9</v>
      </c>
      <c r="K2272" t="e">
        <f>VLOOKUP(G2272,Sheet3!B:E,4,0)</f>
        <v>#N/A</v>
      </c>
      <c r="O2272" s="9" t="e">
        <f t="shared" si="35"/>
        <v>#N/A</v>
      </c>
      <c r="P2272" s="10" t="e">
        <f>VLOOKUP(C2272,DE_PARA!H:I,2,0)</f>
        <v>#N/A</v>
      </c>
      <c r="Q2272" s="10" t="e">
        <f>VLOOKUP(F2272,'BASE CONTATOS'!C:D,2,0)</f>
        <v>#N/A</v>
      </c>
    </row>
    <row r="2273" spans="2:17" x14ac:dyDescent="0.3">
      <c r="B2273" t="str">
        <f>CSV!M2272</f>
        <v/>
      </c>
      <c r="C2273" t="str">
        <f>CSV!O2272</f>
        <v/>
      </c>
      <c r="D2273" s="6" t="e">
        <f>CSV!P2272</f>
        <v>#VALUE!</v>
      </c>
      <c r="F2273" t="str">
        <f>CSV!K2272</f>
        <v/>
      </c>
      <c r="G2273" t="str">
        <f>CSV!L2272</f>
        <v/>
      </c>
      <c r="H2273" t="str">
        <f>IFERROR(VLOOKUP(G2273,Sheet3!B:C,2,0),"")</f>
        <v/>
      </c>
      <c r="I2273">
        <v>3</v>
      </c>
      <c r="K2273" t="e">
        <f>VLOOKUP(G2273,Sheet3!B:E,4,0)</f>
        <v>#N/A</v>
      </c>
      <c r="O2273" s="9" t="e">
        <f t="shared" si="35"/>
        <v>#N/A</v>
      </c>
      <c r="P2273" s="10" t="e">
        <f>VLOOKUP(C2273,DE_PARA!H:I,2,0)</f>
        <v>#N/A</v>
      </c>
      <c r="Q2273" s="10" t="e">
        <f>VLOOKUP(F2273,'BASE CONTATOS'!C:D,2,0)</f>
        <v>#N/A</v>
      </c>
    </row>
    <row r="2274" spans="2:17" x14ac:dyDescent="0.3">
      <c r="B2274" t="str">
        <f>CSV!M2273</f>
        <v/>
      </c>
      <c r="C2274" t="str">
        <f>CSV!O2273</f>
        <v/>
      </c>
      <c r="D2274" s="6" t="e">
        <f>CSV!P2273</f>
        <v>#VALUE!</v>
      </c>
      <c r="F2274" t="str">
        <f>CSV!K2273</f>
        <v/>
      </c>
      <c r="G2274" t="str">
        <f>CSV!L2273</f>
        <v/>
      </c>
      <c r="H2274" t="str">
        <f>IFERROR(VLOOKUP(G2274,Sheet3!B:C,2,0),"")</f>
        <v/>
      </c>
      <c r="I2274">
        <v>9</v>
      </c>
      <c r="K2274" t="e">
        <f>VLOOKUP(G2274,Sheet3!B:E,4,0)</f>
        <v>#N/A</v>
      </c>
      <c r="O2274" s="9" t="e">
        <f t="shared" si="35"/>
        <v>#N/A</v>
      </c>
      <c r="P2274" s="10" t="e">
        <f>VLOOKUP(C2274,DE_PARA!H:I,2,0)</f>
        <v>#N/A</v>
      </c>
      <c r="Q2274" s="10" t="e">
        <f>VLOOKUP(F2274,'BASE CONTATOS'!C:D,2,0)</f>
        <v>#N/A</v>
      </c>
    </row>
    <row r="2275" spans="2:17" x14ac:dyDescent="0.3">
      <c r="B2275" t="str">
        <f>CSV!M2274</f>
        <v/>
      </c>
      <c r="C2275" t="str">
        <f>CSV!O2274</f>
        <v/>
      </c>
      <c r="D2275" s="6" t="e">
        <f>CSV!P2274</f>
        <v>#VALUE!</v>
      </c>
      <c r="F2275" t="str">
        <f>CSV!K2274</f>
        <v/>
      </c>
      <c r="G2275" t="str">
        <f>CSV!L2274</f>
        <v/>
      </c>
      <c r="H2275" t="str">
        <f>IFERROR(VLOOKUP(G2275,Sheet3!B:C,2,0),"")</f>
        <v/>
      </c>
      <c r="I2275">
        <v>5</v>
      </c>
      <c r="K2275" t="e">
        <f>VLOOKUP(G2275,Sheet3!B:E,4,0)</f>
        <v>#N/A</v>
      </c>
      <c r="O2275" s="9" t="e">
        <f t="shared" si="35"/>
        <v>#N/A</v>
      </c>
      <c r="P2275" s="10" t="e">
        <f>VLOOKUP(C2275,DE_PARA!H:I,2,0)</f>
        <v>#N/A</v>
      </c>
      <c r="Q2275" s="10" t="e">
        <f>VLOOKUP(F2275,'BASE CONTATOS'!C:D,2,0)</f>
        <v>#N/A</v>
      </c>
    </row>
    <row r="2276" spans="2:17" x14ac:dyDescent="0.3">
      <c r="B2276" t="str">
        <f>CSV!M2275</f>
        <v/>
      </c>
      <c r="C2276" t="str">
        <f>CSV!O2275</f>
        <v/>
      </c>
      <c r="D2276" s="6" t="e">
        <f>CSV!P2275</f>
        <v>#VALUE!</v>
      </c>
      <c r="F2276" t="str">
        <f>CSV!K2275</f>
        <v/>
      </c>
      <c r="G2276" t="str">
        <f>CSV!L2275</f>
        <v/>
      </c>
      <c r="H2276" t="str">
        <f>IFERROR(VLOOKUP(G2276,Sheet3!B:C,2,0),"")</f>
        <v/>
      </c>
      <c r="I2276">
        <v>9</v>
      </c>
      <c r="K2276" t="e">
        <f>VLOOKUP(G2276,Sheet3!B:E,4,0)</f>
        <v>#N/A</v>
      </c>
      <c r="O2276" s="9" t="e">
        <f t="shared" si="35"/>
        <v>#N/A</v>
      </c>
      <c r="P2276" s="10" t="e">
        <f>VLOOKUP(C2276,DE_PARA!H:I,2,0)</f>
        <v>#N/A</v>
      </c>
      <c r="Q2276" s="10" t="e">
        <f>VLOOKUP(F2276,'BASE CONTATOS'!C:D,2,0)</f>
        <v>#N/A</v>
      </c>
    </row>
    <row r="2277" spans="2:17" x14ac:dyDescent="0.3">
      <c r="B2277" t="str">
        <f>CSV!M2276</f>
        <v/>
      </c>
      <c r="C2277" t="str">
        <f>CSV!O2276</f>
        <v/>
      </c>
      <c r="D2277" s="6" t="e">
        <f>CSV!P2276</f>
        <v>#VALUE!</v>
      </c>
      <c r="F2277" t="str">
        <f>CSV!K2276</f>
        <v/>
      </c>
      <c r="G2277" t="str">
        <f>CSV!L2276</f>
        <v/>
      </c>
      <c r="H2277" t="str">
        <f>IFERROR(VLOOKUP(G2277,Sheet3!B:C,2,0),"")</f>
        <v/>
      </c>
      <c r="I2277">
        <v>1</v>
      </c>
      <c r="K2277" t="e">
        <f>VLOOKUP(G2277,Sheet3!B:E,4,0)</f>
        <v>#N/A</v>
      </c>
      <c r="O2277" s="9" t="e">
        <f t="shared" si="35"/>
        <v>#N/A</v>
      </c>
      <c r="P2277" s="10" t="e">
        <f>VLOOKUP(C2277,DE_PARA!H:I,2,0)</f>
        <v>#N/A</v>
      </c>
      <c r="Q2277" s="10" t="e">
        <f>VLOOKUP(F2277,'BASE CONTATOS'!C:D,2,0)</f>
        <v>#N/A</v>
      </c>
    </row>
    <row r="2278" spans="2:17" x14ac:dyDescent="0.3">
      <c r="B2278" t="str">
        <f>CSV!M2277</f>
        <v/>
      </c>
      <c r="C2278" t="str">
        <f>CSV!O2277</f>
        <v/>
      </c>
      <c r="D2278" s="6" t="e">
        <f>CSV!P2277</f>
        <v>#VALUE!</v>
      </c>
      <c r="F2278" t="str">
        <f>CSV!K2277</f>
        <v/>
      </c>
      <c r="G2278" t="str">
        <f>CSV!L2277</f>
        <v/>
      </c>
      <c r="H2278" t="str">
        <f>IFERROR(VLOOKUP(G2278,Sheet3!B:C,2,0),"")</f>
        <v/>
      </c>
      <c r="I2278">
        <v>1</v>
      </c>
      <c r="K2278" t="e">
        <f>VLOOKUP(G2278,Sheet3!B:E,4,0)</f>
        <v>#N/A</v>
      </c>
      <c r="O2278" s="9" t="e">
        <f t="shared" si="35"/>
        <v>#N/A</v>
      </c>
      <c r="P2278" s="10" t="e">
        <f>VLOOKUP(C2278,DE_PARA!H:I,2,0)</f>
        <v>#N/A</v>
      </c>
      <c r="Q2278" s="10" t="e">
        <f>VLOOKUP(F2278,'BASE CONTATOS'!C:D,2,0)</f>
        <v>#N/A</v>
      </c>
    </row>
    <row r="2279" spans="2:17" x14ac:dyDescent="0.3">
      <c r="B2279" t="str">
        <f>CSV!M2278</f>
        <v/>
      </c>
      <c r="C2279" t="str">
        <f>CSV!O2278</f>
        <v/>
      </c>
      <c r="D2279" s="6" t="e">
        <f>CSV!P2278</f>
        <v>#VALUE!</v>
      </c>
      <c r="F2279" t="str">
        <f>CSV!K2278</f>
        <v/>
      </c>
      <c r="G2279" t="str">
        <f>CSV!L2278</f>
        <v/>
      </c>
      <c r="H2279" t="str">
        <f>IFERROR(VLOOKUP(G2279,Sheet3!B:C,2,0),"")</f>
        <v/>
      </c>
      <c r="I2279">
        <v>8</v>
      </c>
      <c r="K2279" t="e">
        <f>VLOOKUP(G2279,Sheet3!B:E,4,0)</f>
        <v>#N/A</v>
      </c>
      <c r="O2279" s="9" t="e">
        <f t="shared" si="35"/>
        <v>#N/A</v>
      </c>
      <c r="P2279" s="10" t="e">
        <f>VLOOKUP(C2279,DE_PARA!H:I,2,0)</f>
        <v>#N/A</v>
      </c>
      <c r="Q2279" s="10" t="e">
        <f>VLOOKUP(F2279,'BASE CONTATOS'!C:D,2,0)</f>
        <v>#N/A</v>
      </c>
    </row>
    <row r="2280" spans="2:17" x14ac:dyDescent="0.3">
      <c r="B2280" t="str">
        <f>CSV!M2279</f>
        <v/>
      </c>
      <c r="C2280" t="str">
        <f>CSV!O2279</f>
        <v/>
      </c>
      <c r="D2280" s="6" t="e">
        <f>CSV!P2279</f>
        <v>#VALUE!</v>
      </c>
      <c r="F2280" t="str">
        <f>CSV!K2279</f>
        <v/>
      </c>
      <c r="G2280" t="str">
        <f>CSV!L2279</f>
        <v/>
      </c>
      <c r="H2280" t="str">
        <f>IFERROR(VLOOKUP(G2280,Sheet3!B:C,2,0),"")</f>
        <v/>
      </c>
      <c r="I2280">
        <v>6</v>
      </c>
      <c r="K2280" t="e">
        <f>VLOOKUP(G2280,Sheet3!B:E,4,0)</f>
        <v>#N/A</v>
      </c>
      <c r="O2280" s="9" t="e">
        <f t="shared" si="35"/>
        <v>#N/A</v>
      </c>
      <c r="P2280" s="10" t="e">
        <f>VLOOKUP(C2280,DE_PARA!H:I,2,0)</f>
        <v>#N/A</v>
      </c>
      <c r="Q2280" s="10" t="e">
        <f>VLOOKUP(F2280,'BASE CONTATOS'!C:D,2,0)</f>
        <v>#N/A</v>
      </c>
    </row>
    <row r="2281" spans="2:17" x14ac:dyDescent="0.3">
      <c r="B2281" t="str">
        <f>CSV!M2280</f>
        <v/>
      </c>
      <c r="C2281" t="str">
        <f>CSV!O2280</f>
        <v/>
      </c>
      <c r="D2281" s="6" t="e">
        <f>CSV!P2280</f>
        <v>#VALUE!</v>
      </c>
      <c r="F2281" t="str">
        <f>CSV!K2280</f>
        <v/>
      </c>
      <c r="G2281" t="str">
        <f>CSV!L2280</f>
        <v/>
      </c>
      <c r="H2281" t="str">
        <f>IFERROR(VLOOKUP(G2281,Sheet3!B:C,2,0),"")</f>
        <v/>
      </c>
      <c r="I2281">
        <v>10</v>
      </c>
      <c r="K2281" t="e">
        <f>VLOOKUP(G2281,Sheet3!B:E,4,0)</f>
        <v>#N/A</v>
      </c>
      <c r="O2281" s="9" t="e">
        <f t="shared" si="35"/>
        <v>#N/A</v>
      </c>
      <c r="P2281" s="10" t="e">
        <f>VLOOKUP(C2281,DE_PARA!H:I,2,0)</f>
        <v>#N/A</v>
      </c>
      <c r="Q2281" s="10" t="e">
        <f>VLOOKUP(F2281,'BASE CONTATOS'!C:D,2,0)</f>
        <v>#N/A</v>
      </c>
    </row>
    <row r="2282" spans="2:17" x14ac:dyDescent="0.3">
      <c r="B2282" t="str">
        <f>CSV!M2281</f>
        <v/>
      </c>
      <c r="C2282" t="str">
        <f>CSV!O2281</f>
        <v/>
      </c>
      <c r="D2282" s="6" t="e">
        <f>CSV!P2281</f>
        <v>#VALUE!</v>
      </c>
      <c r="F2282" t="str">
        <f>CSV!K2281</f>
        <v/>
      </c>
      <c r="G2282" t="str">
        <f>CSV!L2281</f>
        <v/>
      </c>
      <c r="H2282" t="str">
        <f>IFERROR(VLOOKUP(G2282,Sheet3!B:C,2,0),"")</f>
        <v/>
      </c>
      <c r="I2282">
        <v>10</v>
      </c>
      <c r="K2282" t="e">
        <f>VLOOKUP(G2282,Sheet3!B:E,4,0)</f>
        <v>#N/A</v>
      </c>
      <c r="O2282" s="9" t="e">
        <f t="shared" si="35"/>
        <v>#N/A</v>
      </c>
      <c r="P2282" s="10" t="e">
        <f>VLOOKUP(C2282,DE_PARA!H:I,2,0)</f>
        <v>#N/A</v>
      </c>
      <c r="Q2282" s="10" t="e">
        <f>VLOOKUP(F2282,'BASE CONTATOS'!C:D,2,0)</f>
        <v>#N/A</v>
      </c>
    </row>
    <row r="2283" spans="2:17" x14ac:dyDescent="0.3">
      <c r="B2283" t="str">
        <f>CSV!M2282</f>
        <v/>
      </c>
      <c r="C2283" t="str">
        <f>CSV!O2282</f>
        <v/>
      </c>
      <c r="D2283" s="6" t="e">
        <f>CSV!P2282</f>
        <v>#VALUE!</v>
      </c>
      <c r="F2283" t="str">
        <f>CSV!K2282</f>
        <v/>
      </c>
      <c r="G2283" t="str">
        <f>CSV!L2282</f>
        <v/>
      </c>
      <c r="H2283" t="str">
        <f>IFERROR(VLOOKUP(G2283,Sheet3!B:C,2,0),"")</f>
        <v/>
      </c>
      <c r="I2283">
        <v>10</v>
      </c>
      <c r="K2283" t="e">
        <f>VLOOKUP(G2283,Sheet3!B:E,4,0)</f>
        <v>#N/A</v>
      </c>
      <c r="O2283" s="9" t="e">
        <f t="shared" si="35"/>
        <v>#N/A</v>
      </c>
      <c r="P2283" s="10" t="e">
        <f>VLOOKUP(C2283,DE_PARA!H:I,2,0)</f>
        <v>#N/A</v>
      </c>
      <c r="Q2283" s="10" t="e">
        <f>VLOOKUP(F2283,'BASE CONTATOS'!C:D,2,0)</f>
        <v>#N/A</v>
      </c>
    </row>
    <row r="2284" spans="2:17" x14ac:dyDescent="0.3">
      <c r="B2284" t="str">
        <f>CSV!M2283</f>
        <v/>
      </c>
      <c r="C2284" t="str">
        <f>CSV!O2283</f>
        <v/>
      </c>
      <c r="D2284" s="6" t="e">
        <f>CSV!P2283</f>
        <v>#VALUE!</v>
      </c>
      <c r="F2284" t="str">
        <f>CSV!K2283</f>
        <v/>
      </c>
      <c r="G2284" t="str">
        <f>CSV!L2283</f>
        <v/>
      </c>
      <c r="H2284" t="str">
        <f>IFERROR(VLOOKUP(G2284,Sheet3!B:C,2,0),"")</f>
        <v/>
      </c>
      <c r="I2284">
        <v>6</v>
      </c>
      <c r="K2284" t="e">
        <f>VLOOKUP(G2284,Sheet3!B:E,4,0)</f>
        <v>#N/A</v>
      </c>
      <c r="O2284" s="9" t="e">
        <f t="shared" si="35"/>
        <v>#N/A</v>
      </c>
      <c r="P2284" s="10" t="e">
        <f>VLOOKUP(C2284,DE_PARA!H:I,2,0)</f>
        <v>#N/A</v>
      </c>
      <c r="Q2284" s="10" t="e">
        <f>VLOOKUP(F2284,'BASE CONTATOS'!C:D,2,0)</f>
        <v>#N/A</v>
      </c>
    </row>
    <row r="2285" spans="2:17" x14ac:dyDescent="0.3">
      <c r="B2285" t="str">
        <f>CSV!M2284</f>
        <v/>
      </c>
      <c r="C2285" t="str">
        <f>CSV!O2284</f>
        <v/>
      </c>
      <c r="D2285" s="6" t="e">
        <f>CSV!P2284</f>
        <v>#VALUE!</v>
      </c>
      <c r="F2285" t="str">
        <f>CSV!K2284</f>
        <v/>
      </c>
      <c r="G2285" t="str">
        <f>CSV!L2284</f>
        <v/>
      </c>
      <c r="H2285" t="str">
        <f>IFERROR(VLOOKUP(G2285,Sheet3!B:C,2,0),"")</f>
        <v/>
      </c>
      <c r="I2285">
        <v>7</v>
      </c>
      <c r="K2285" t="e">
        <f>VLOOKUP(G2285,Sheet3!B:E,4,0)</f>
        <v>#N/A</v>
      </c>
      <c r="O2285" s="9" t="e">
        <f t="shared" si="35"/>
        <v>#N/A</v>
      </c>
      <c r="P2285" s="10" t="e">
        <f>VLOOKUP(C2285,DE_PARA!H:I,2,0)</f>
        <v>#N/A</v>
      </c>
      <c r="Q2285" s="10" t="e">
        <f>VLOOKUP(F2285,'BASE CONTATOS'!C:D,2,0)</f>
        <v>#N/A</v>
      </c>
    </row>
    <row r="2286" spans="2:17" x14ac:dyDescent="0.3">
      <c r="B2286" t="str">
        <f>CSV!M2285</f>
        <v/>
      </c>
      <c r="C2286" t="str">
        <f>CSV!O2285</f>
        <v/>
      </c>
      <c r="D2286" s="6" t="e">
        <f>CSV!P2285</f>
        <v>#VALUE!</v>
      </c>
      <c r="F2286" t="str">
        <f>CSV!K2285</f>
        <v/>
      </c>
      <c r="G2286" t="str">
        <f>CSV!L2285</f>
        <v/>
      </c>
      <c r="H2286" t="str">
        <f>IFERROR(VLOOKUP(G2286,Sheet3!B:C,2,0),"")</f>
        <v/>
      </c>
      <c r="I2286">
        <v>7</v>
      </c>
      <c r="K2286" t="e">
        <f>VLOOKUP(G2286,Sheet3!B:E,4,0)</f>
        <v>#N/A</v>
      </c>
      <c r="O2286" s="9" t="e">
        <f t="shared" si="35"/>
        <v>#N/A</v>
      </c>
      <c r="P2286" s="10" t="e">
        <f>VLOOKUP(C2286,DE_PARA!H:I,2,0)</f>
        <v>#N/A</v>
      </c>
      <c r="Q2286" s="10" t="e">
        <f>VLOOKUP(F2286,'BASE CONTATOS'!C:D,2,0)</f>
        <v>#N/A</v>
      </c>
    </row>
    <row r="2287" spans="2:17" x14ac:dyDescent="0.3">
      <c r="B2287" t="str">
        <f>CSV!M2286</f>
        <v/>
      </c>
      <c r="C2287" t="str">
        <f>CSV!O2286</f>
        <v/>
      </c>
      <c r="D2287" s="6" t="e">
        <f>CSV!P2286</f>
        <v>#VALUE!</v>
      </c>
      <c r="F2287" t="str">
        <f>CSV!K2286</f>
        <v/>
      </c>
      <c r="G2287" t="str">
        <f>CSV!L2286</f>
        <v/>
      </c>
      <c r="H2287" t="str">
        <f>IFERROR(VLOOKUP(G2287,Sheet3!B:C,2,0),"")</f>
        <v/>
      </c>
      <c r="I2287">
        <v>9</v>
      </c>
      <c r="K2287" t="e">
        <f>VLOOKUP(G2287,Sheet3!B:E,4,0)</f>
        <v>#N/A</v>
      </c>
      <c r="O2287" s="9" t="e">
        <f t="shared" si="35"/>
        <v>#N/A</v>
      </c>
      <c r="P2287" s="10" t="e">
        <f>VLOOKUP(C2287,DE_PARA!H:I,2,0)</f>
        <v>#N/A</v>
      </c>
      <c r="Q2287" s="10" t="e">
        <f>VLOOKUP(F2287,'BASE CONTATOS'!C:D,2,0)</f>
        <v>#N/A</v>
      </c>
    </row>
    <row r="2288" spans="2:17" x14ac:dyDescent="0.3">
      <c r="B2288" t="str">
        <f>CSV!M2287</f>
        <v/>
      </c>
      <c r="C2288" t="str">
        <f>CSV!O2287</f>
        <v/>
      </c>
      <c r="D2288" s="6" t="e">
        <f>CSV!P2287</f>
        <v>#VALUE!</v>
      </c>
      <c r="F2288" t="str">
        <f>CSV!K2287</f>
        <v/>
      </c>
      <c r="G2288" t="str">
        <f>CSV!L2287</f>
        <v/>
      </c>
      <c r="H2288" t="str">
        <f>IFERROR(VLOOKUP(G2288,Sheet3!B:C,2,0),"")</f>
        <v/>
      </c>
      <c r="I2288">
        <v>7</v>
      </c>
      <c r="K2288" t="e">
        <f>VLOOKUP(G2288,Sheet3!B:E,4,0)</f>
        <v>#N/A</v>
      </c>
      <c r="O2288" s="9" t="e">
        <f t="shared" si="35"/>
        <v>#N/A</v>
      </c>
      <c r="P2288" s="10" t="e">
        <f>VLOOKUP(C2288,DE_PARA!H:I,2,0)</f>
        <v>#N/A</v>
      </c>
      <c r="Q2288" s="10" t="e">
        <f>VLOOKUP(F2288,'BASE CONTATOS'!C:D,2,0)</f>
        <v>#N/A</v>
      </c>
    </row>
    <row r="2289" spans="2:17" x14ac:dyDescent="0.3">
      <c r="B2289" t="str">
        <f>CSV!M2288</f>
        <v/>
      </c>
      <c r="C2289" t="str">
        <f>CSV!O2288</f>
        <v/>
      </c>
      <c r="D2289" s="6" t="e">
        <f>CSV!P2288</f>
        <v>#VALUE!</v>
      </c>
      <c r="F2289" t="str">
        <f>CSV!K2288</f>
        <v/>
      </c>
      <c r="G2289" t="str">
        <f>CSV!L2288</f>
        <v/>
      </c>
      <c r="H2289" t="str">
        <f>IFERROR(VLOOKUP(G2289,Sheet3!B:C,2,0),"")</f>
        <v/>
      </c>
      <c r="I2289">
        <v>10</v>
      </c>
      <c r="K2289" t="e">
        <f>VLOOKUP(G2289,Sheet3!B:E,4,0)</f>
        <v>#N/A</v>
      </c>
      <c r="O2289" s="9" t="e">
        <f t="shared" si="35"/>
        <v>#N/A</v>
      </c>
      <c r="P2289" s="10" t="e">
        <f>VLOOKUP(C2289,DE_PARA!H:I,2,0)</f>
        <v>#N/A</v>
      </c>
      <c r="Q2289" s="10" t="e">
        <f>VLOOKUP(F2289,'BASE CONTATOS'!C:D,2,0)</f>
        <v>#N/A</v>
      </c>
    </row>
    <row r="2290" spans="2:17" x14ac:dyDescent="0.3">
      <c r="B2290" t="str">
        <f>CSV!M2289</f>
        <v/>
      </c>
      <c r="C2290" t="str">
        <f>CSV!O2289</f>
        <v/>
      </c>
      <c r="D2290" s="6" t="e">
        <f>CSV!P2289</f>
        <v>#VALUE!</v>
      </c>
      <c r="F2290" t="str">
        <f>CSV!K2289</f>
        <v/>
      </c>
      <c r="G2290" t="str">
        <f>CSV!L2289</f>
        <v/>
      </c>
      <c r="H2290" t="str">
        <f>IFERROR(VLOOKUP(G2290,Sheet3!B:C,2,0),"")</f>
        <v/>
      </c>
      <c r="I2290">
        <v>9</v>
      </c>
      <c r="K2290" t="e">
        <f>VLOOKUP(G2290,Sheet3!B:E,4,0)</f>
        <v>#N/A</v>
      </c>
      <c r="O2290" s="9" t="e">
        <f t="shared" si="35"/>
        <v>#N/A</v>
      </c>
      <c r="P2290" s="10" t="e">
        <f>VLOOKUP(C2290,DE_PARA!H:I,2,0)</f>
        <v>#N/A</v>
      </c>
      <c r="Q2290" s="10" t="e">
        <f>VLOOKUP(F2290,'BASE CONTATOS'!C:D,2,0)</f>
        <v>#N/A</v>
      </c>
    </row>
    <row r="2291" spans="2:17" x14ac:dyDescent="0.3">
      <c r="B2291" t="str">
        <f>CSV!M2290</f>
        <v/>
      </c>
      <c r="C2291" t="str">
        <f>CSV!O2290</f>
        <v/>
      </c>
      <c r="D2291" s="6" t="e">
        <f>CSV!P2290</f>
        <v>#VALUE!</v>
      </c>
      <c r="F2291" t="str">
        <f>CSV!K2290</f>
        <v/>
      </c>
      <c r="G2291" t="str">
        <f>CSV!L2290</f>
        <v/>
      </c>
      <c r="H2291" t="str">
        <f>IFERROR(VLOOKUP(G2291,Sheet3!B:C,2,0),"")</f>
        <v/>
      </c>
      <c r="I2291">
        <v>4</v>
      </c>
      <c r="K2291" t="e">
        <f>VLOOKUP(G2291,Sheet3!B:E,4,0)</f>
        <v>#N/A</v>
      </c>
      <c r="O2291" s="9" t="e">
        <f t="shared" si="35"/>
        <v>#N/A</v>
      </c>
      <c r="P2291" s="10" t="e">
        <f>VLOOKUP(C2291,DE_PARA!H:I,2,0)</f>
        <v>#N/A</v>
      </c>
      <c r="Q2291" s="10" t="e">
        <f>VLOOKUP(F2291,'BASE CONTATOS'!C:D,2,0)</f>
        <v>#N/A</v>
      </c>
    </row>
    <row r="2292" spans="2:17" x14ac:dyDescent="0.3">
      <c r="B2292" t="str">
        <f>CSV!M2291</f>
        <v/>
      </c>
      <c r="C2292" t="str">
        <f>CSV!O2291</f>
        <v/>
      </c>
      <c r="D2292" s="6" t="e">
        <f>CSV!P2291</f>
        <v>#VALUE!</v>
      </c>
      <c r="F2292" t="str">
        <f>CSV!K2291</f>
        <v/>
      </c>
      <c r="G2292" t="str">
        <f>CSV!L2291</f>
        <v/>
      </c>
      <c r="H2292" t="str">
        <f>IFERROR(VLOOKUP(G2292,Sheet3!B:C,2,0),"")</f>
        <v/>
      </c>
      <c r="I2292">
        <v>6</v>
      </c>
      <c r="K2292" t="e">
        <f>VLOOKUP(G2292,Sheet3!B:E,4,0)</f>
        <v>#N/A</v>
      </c>
      <c r="O2292" s="9" t="e">
        <f t="shared" si="35"/>
        <v>#N/A</v>
      </c>
      <c r="P2292" s="10" t="e">
        <f>VLOOKUP(C2292,DE_PARA!H:I,2,0)</f>
        <v>#N/A</v>
      </c>
      <c r="Q2292" s="10" t="e">
        <f>VLOOKUP(F2292,'BASE CONTATOS'!C:D,2,0)</f>
        <v>#N/A</v>
      </c>
    </row>
    <row r="2293" spans="2:17" x14ac:dyDescent="0.3">
      <c r="B2293" t="str">
        <f>CSV!M2292</f>
        <v/>
      </c>
      <c r="C2293" t="str">
        <f>CSV!O2292</f>
        <v/>
      </c>
      <c r="D2293" s="6" t="e">
        <f>CSV!P2292</f>
        <v>#VALUE!</v>
      </c>
      <c r="F2293" t="str">
        <f>CSV!K2292</f>
        <v/>
      </c>
      <c r="G2293" t="str">
        <f>CSV!L2292</f>
        <v/>
      </c>
      <c r="H2293" t="str">
        <f>IFERROR(VLOOKUP(G2293,Sheet3!B:C,2,0),"")</f>
        <v/>
      </c>
      <c r="I2293">
        <v>6</v>
      </c>
      <c r="K2293" t="e">
        <f>VLOOKUP(G2293,Sheet3!B:E,4,0)</f>
        <v>#N/A</v>
      </c>
      <c r="O2293" s="9" t="e">
        <f t="shared" si="35"/>
        <v>#N/A</v>
      </c>
      <c r="P2293" s="10" t="e">
        <f>VLOOKUP(C2293,DE_PARA!H:I,2,0)</f>
        <v>#N/A</v>
      </c>
      <c r="Q2293" s="10" t="e">
        <f>VLOOKUP(F2293,'BASE CONTATOS'!C:D,2,0)</f>
        <v>#N/A</v>
      </c>
    </row>
    <row r="2294" spans="2:17" x14ac:dyDescent="0.3">
      <c r="B2294" t="str">
        <f>CSV!M2293</f>
        <v/>
      </c>
      <c r="C2294" t="str">
        <f>CSV!O2293</f>
        <v/>
      </c>
      <c r="D2294" s="6" t="e">
        <f>CSV!P2293</f>
        <v>#VALUE!</v>
      </c>
      <c r="F2294" t="str">
        <f>CSV!K2293</f>
        <v/>
      </c>
      <c r="G2294" t="str">
        <f>CSV!L2293</f>
        <v/>
      </c>
      <c r="H2294" t="str">
        <f>IFERROR(VLOOKUP(G2294,Sheet3!B:C,2,0),"")</f>
        <v/>
      </c>
      <c r="I2294">
        <v>1</v>
      </c>
      <c r="K2294" t="e">
        <f>VLOOKUP(G2294,Sheet3!B:E,4,0)</f>
        <v>#N/A</v>
      </c>
      <c r="O2294" s="9" t="e">
        <f t="shared" si="35"/>
        <v>#N/A</v>
      </c>
      <c r="P2294" s="10" t="e">
        <f>VLOOKUP(C2294,DE_PARA!H:I,2,0)</f>
        <v>#N/A</v>
      </c>
      <c r="Q2294" s="10" t="e">
        <f>VLOOKUP(F2294,'BASE CONTATOS'!C:D,2,0)</f>
        <v>#N/A</v>
      </c>
    </row>
    <row r="2295" spans="2:17" x14ac:dyDescent="0.3">
      <c r="B2295" t="str">
        <f>CSV!M2294</f>
        <v/>
      </c>
      <c r="C2295" t="str">
        <f>CSV!O2294</f>
        <v/>
      </c>
      <c r="D2295" s="6" t="e">
        <f>CSV!P2294</f>
        <v>#VALUE!</v>
      </c>
      <c r="F2295" t="str">
        <f>CSV!K2294</f>
        <v/>
      </c>
      <c r="G2295" t="str">
        <f>CSV!L2294</f>
        <v/>
      </c>
      <c r="H2295" t="str">
        <f>IFERROR(VLOOKUP(G2295,Sheet3!B:C,2,0),"")</f>
        <v/>
      </c>
      <c r="I2295">
        <v>6</v>
      </c>
      <c r="K2295" t="e">
        <f>VLOOKUP(G2295,Sheet3!B:E,4,0)</f>
        <v>#N/A</v>
      </c>
      <c r="O2295" s="9" t="e">
        <f t="shared" si="35"/>
        <v>#N/A</v>
      </c>
      <c r="P2295" s="10" t="e">
        <f>VLOOKUP(C2295,DE_PARA!H:I,2,0)</f>
        <v>#N/A</v>
      </c>
      <c r="Q2295" s="10" t="e">
        <f>VLOOKUP(F2295,'BASE CONTATOS'!C:D,2,0)</f>
        <v>#N/A</v>
      </c>
    </row>
    <row r="2296" spans="2:17" x14ac:dyDescent="0.3">
      <c r="B2296" t="str">
        <f>CSV!M2295</f>
        <v/>
      </c>
      <c r="C2296" t="str">
        <f>CSV!O2295</f>
        <v/>
      </c>
      <c r="D2296" s="6" t="e">
        <f>CSV!P2295</f>
        <v>#VALUE!</v>
      </c>
      <c r="F2296" t="str">
        <f>CSV!K2295</f>
        <v/>
      </c>
      <c r="G2296" t="str">
        <f>CSV!L2295</f>
        <v/>
      </c>
      <c r="H2296" t="str">
        <f>IFERROR(VLOOKUP(G2296,Sheet3!B:C,2,0),"")</f>
        <v/>
      </c>
      <c r="I2296">
        <v>3</v>
      </c>
      <c r="K2296" t="e">
        <f>VLOOKUP(G2296,Sheet3!B:E,4,0)</f>
        <v>#N/A</v>
      </c>
      <c r="O2296" s="9" t="e">
        <f t="shared" si="35"/>
        <v>#N/A</v>
      </c>
      <c r="P2296" s="10" t="e">
        <f>VLOOKUP(C2296,DE_PARA!H:I,2,0)</f>
        <v>#N/A</v>
      </c>
      <c r="Q2296" s="10" t="e">
        <f>VLOOKUP(F2296,'BASE CONTATOS'!C:D,2,0)</f>
        <v>#N/A</v>
      </c>
    </row>
    <row r="2297" spans="2:17" x14ac:dyDescent="0.3">
      <c r="B2297" t="str">
        <f>CSV!M2296</f>
        <v/>
      </c>
      <c r="C2297" t="str">
        <f>CSV!O2296</f>
        <v/>
      </c>
      <c r="D2297" s="6" t="e">
        <f>CSV!P2296</f>
        <v>#VALUE!</v>
      </c>
      <c r="F2297" t="str">
        <f>CSV!K2296</f>
        <v/>
      </c>
      <c r="G2297" t="str">
        <f>CSV!L2296</f>
        <v/>
      </c>
      <c r="H2297" t="str">
        <f>IFERROR(VLOOKUP(G2297,Sheet3!B:C,2,0),"")</f>
        <v/>
      </c>
      <c r="I2297">
        <v>5</v>
      </c>
      <c r="K2297" t="e">
        <f>VLOOKUP(G2297,Sheet3!B:E,4,0)</f>
        <v>#N/A</v>
      </c>
      <c r="O2297" s="9" t="e">
        <f t="shared" si="35"/>
        <v>#N/A</v>
      </c>
      <c r="P2297" s="10" t="e">
        <f>VLOOKUP(C2297,DE_PARA!H:I,2,0)</f>
        <v>#N/A</v>
      </c>
      <c r="Q2297" s="10" t="e">
        <f>VLOOKUP(F2297,'BASE CONTATOS'!C:D,2,0)</f>
        <v>#N/A</v>
      </c>
    </row>
    <row r="2298" spans="2:17" x14ac:dyDescent="0.3">
      <c r="B2298" t="str">
        <f>CSV!M2297</f>
        <v/>
      </c>
      <c r="C2298" t="str">
        <f>CSV!O2297</f>
        <v/>
      </c>
      <c r="D2298" s="6" t="e">
        <f>CSV!P2297</f>
        <v>#VALUE!</v>
      </c>
      <c r="F2298" t="str">
        <f>CSV!K2297</f>
        <v/>
      </c>
      <c r="G2298" t="str">
        <f>CSV!L2297</f>
        <v/>
      </c>
      <c r="H2298" t="str">
        <f>IFERROR(VLOOKUP(G2298,Sheet3!B:C,2,0),"")</f>
        <v/>
      </c>
      <c r="I2298">
        <v>9</v>
      </c>
      <c r="K2298" t="e">
        <f>VLOOKUP(G2298,Sheet3!B:E,4,0)</f>
        <v>#N/A</v>
      </c>
      <c r="O2298" s="9" t="e">
        <f t="shared" si="35"/>
        <v>#N/A</v>
      </c>
      <c r="P2298" s="10" t="e">
        <f>VLOOKUP(C2298,DE_PARA!H:I,2,0)</f>
        <v>#N/A</v>
      </c>
      <c r="Q2298" s="10" t="e">
        <f>VLOOKUP(F2298,'BASE CONTATOS'!C:D,2,0)</f>
        <v>#N/A</v>
      </c>
    </row>
    <row r="2299" spans="2:17" x14ac:dyDescent="0.3">
      <c r="B2299" t="str">
        <f>CSV!M2298</f>
        <v/>
      </c>
      <c r="C2299" t="str">
        <f>CSV!O2298</f>
        <v/>
      </c>
      <c r="D2299" s="6" t="e">
        <f>CSV!P2298</f>
        <v>#VALUE!</v>
      </c>
      <c r="F2299" t="str">
        <f>CSV!K2298</f>
        <v/>
      </c>
      <c r="G2299" t="str">
        <f>CSV!L2298</f>
        <v/>
      </c>
      <c r="H2299" t="str">
        <f>IFERROR(VLOOKUP(G2299,Sheet3!B:C,2,0),"")</f>
        <v/>
      </c>
      <c r="I2299">
        <v>2</v>
      </c>
      <c r="K2299" t="e">
        <f>VLOOKUP(G2299,Sheet3!B:E,4,0)</f>
        <v>#N/A</v>
      </c>
      <c r="O2299" s="9" t="e">
        <f t="shared" si="35"/>
        <v>#N/A</v>
      </c>
      <c r="P2299" s="10" t="e">
        <f>VLOOKUP(C2299,DE_PARA!H:I,2,0)</f>
        <v>#N/A</v>
      </c>
      <c r="Q2299" s="10" t="e">
        <f>VLOOKUP(F2299,'BASE CONTATOS'!C:D,2,0)</f>
        <v>#N/A</v>
      </c>
    </row>
    <row r="2300" spans="2:17" x14ac:dyDescent="0.3">
      <c r="B2300" t="str">
        <f>CSV!M2299</f>
        <v/>
      </c>
      <c r="C2300" t="str">
        <f>CSV!O2299</f>
        <v/>
      </c>
      <c r="D2300" s="6" t="e">
        <f>CSV!P2299</f>
        <v>#VALUE!</v>
      </c>
      <c r="F2300" t="str">
        <f>CSV!K2299</f>
        <v/>
      </c>
      <c r="G2300" t="str">
        <f>CSV!L2299</f>
        <v/>
      </c>
      <c r="H2300" t="str">
        <f>IFERROR(VLOOKUP(G2300,Sheet3!B:C,2,0),"")</f>
        <v/>
      </c>
      <c r="I2300">
        <v>10</v>
      </c>
      <c r="K2300" t="e">
        <f>VLOOKUP(G2300,Sheet3!B:E,4,0)</f>
        <v>#N/A</v>
      </c>
      <c r="O2300" s="9" t="e">
        <f t="shared" si="35"/>
        <v>#N/A</v>
      </c>
      <c r="P2300" s="10" t="e">
        <f>VLOOKUP(C2300,DE_PARA!H:I,2,0)</f>
        <v>#N/A</v>
      </c>
      <c r="Q2300" s="10" t="e">
        <f>VLOOKUP(F2300,'BASE CONTATOS'!C:D,2,0)</f>
        <v>#N/A</v>
      </c>
    </row>
    <row r="2301" spans="2:17" x14ac:dyDescent="0.3">
      <c r="B2301" t="str">
        <f>CSV!M2300</f>
        <v/>
      </c>
      <c r="C2301" t="str">
        <f>CSV!O2300</f>
        <v/>
      </c>
      <c r="D2301" s="6" t="e">
        <f>CSV!P2300</f>
        <v>#VALUE!</v>
      </c>
      <c r="F2301" t="str">
        <f>CSV!K2300</f>
        <v/>
      </c>
      <c r="G2301" t="str">
        <f>CSV!L2300</f>
        <v/>
      </c>
      <c r="H2301" t="str">
        <f>IFERROR(VLOOKUP(G2301,Sheet3!B:C,2,0),"")</f>
        <v/>
      </c>
      <c r="I2301">
        <v>3</v>
      </c>
      <c r="K2301" t="e">
        <f>VLOOKUP(G2301,Sheet3!B:E,4,0)</f>
        <v>#N/A</v>
      </c>
      <c r="O2301" s="9" t="e">
        <f t="shared" si="35"/>
        <v>#N/A</v>
      </c>
      <c r="P2301" s="10" t="e">
        <f>VLOOKUP(C2301,DE_PARA!H:I,2,0)</f>
        <v>#N/A</v>
      </c>
      <c r="Q2301" s="10" t="e">
        <f>VLOOKUP(F2301,'BASE CONTATOS'!C:D,2,0)</f>
        <v>#N/A</v>
      </c>
    </row>
    <row r="2302" spans="2:17" x14ac:dyDescent="0.3">
      <c r="B2302" t="str">
        <f>CSV!M2301</f>
        <v/>
      </c>
      <c r="C2302" t="str">
        <f>CSV!O2301</f>
        <v/>
      </c>
      <c r="D2302" s="6" t="e">
        <f>CSV!P2301</f>
        <v>#VALUE!</v>
      </c>
      <c r="F2302" t="str">
        <f>CSV!K2301</f>
        <v/>
      </c>
      <c r="G2302" t="str">
        <f>CSV!L2301</f>
        <v/>
      </c>
      <c r="H2302" t="str">
        <f>IFERROR(VLOOKUP(G2302,Sheet3!B:C,2,0),"")</f>
        <v/>
      </c>
      <c r="I2302">
        <v>5</v>
      </c>
      <c r="K2302" t="e">
        <f>VLOOKUP(G2302,Sheet3!B:E,4,0)</f>
        <v>#N/A</v>
      </c>
      <c r="O2302" s="9" t="e">
        <f t="shared" si="35"/>
        <v>#N/A</v>
      </c>
      <c r="P2302" s="10" t="e">
        <f>VLOOKUP(C2302,DE_PARA!H:I,2,0)</f>
        <v>#N/A</v>
      </c>
      <c r="Q2302" s="10" t="e">
        <f>VLOOKUP(F2302,'BASE CONTATOS'!C:D,2,0)</f>
        <v>#N/A</v>
      </c>
    </row>
    <row r="2303" spans="2:17" x14ac:dyDescent="0.3">
      <c r="B2303" t="str">
        <f>CSV!M2302</f>
        <v/>
      </c>
      <c r="C2303" t="str">
        <f>CSV!O2302</f>
        <v/>
      </c>
      <c r="D2303" s="6" t="e">
        <f>CSV!P2302</f>
        <v>#VALUE!</v>
      </c>
      <c r="F2303" t="str">
        <f>CSV!K2302</f>
        <v/>
      </c>
      <c r="G2303" t="str">
        <f>CSV!L2302</f>
        <v/>
      </c>
      <c r="H2303" t="str">
        <f>IFERROR(VLOOKUP(G2303,Sheet3!B:C,2,0),"")</f>
        <v/>
      </c>
      <c r="I2303">
        <v>7</v>
      </c>
      <c r="K2303" t="e">
        <f>VLOOKUP(G2303,Sheet3!B:E,4,0)</f>
        <v>#N/A</v>
      </c>
      <c r="O2303" s="9" t="e">
        <f t="shared" si="35"/>
        <v>#N/A</v>
      </c>
      <c r="P2303" s="10" t="e">
        <f>VLOOKUP(C2303,DE_PARA!H:I,2,0)</f>
        <v>#N/A</v>
      </c>
      <c r="Q2303" s="10" t="e">
        <f>VLOOKUP(F2303,'BASE CONTATOS'!C:D,2,0)</f>
        <v>#N/A</v>
      </c>
    </row>
    <row r="2304" spans="2:17" x14ac:dyDescent="0.3">
      <c r="B2304" t="str">
        <f>CSV!M2303</f>
        <v/>
      </c>
      <c r="C2304" t="str">
        <f>CSV!O2303</f>
        <v/>
      </c>
      <c r="D2304" s="6" t="e">
        <f>CSV!P2303</f>
        <v>#VALUE!</v>
      </c>
      <c r="F2304" t="str">
        <f>CSV!K2303</f>
        <v/>
      </c>
      <c r="G2304" t="str">
        <f>CSV!L2303</f>
        <v/>
      </c>
      <c r="H2304" t="str">
        <f>IFERROR(VLOOKUP(G2304,Sheet3!B:C,2,0),"")</f>
        <v/>
      </c>
      <c r="I2304">
        <v>7</v>
      </c>
      <c r="K2304" t="e">
        <f>VLOOKUP(G2304,Sheet3!B:E,4,0)</f>
        <v>#N/A</v>
      </c>
      <c r="O2304" s="9" t="e">
        <f t="shared" si="35"/>
        <v>#N/A</v>
      </c>
      <c r="P2304" s="10" t="e">
        <f>VLOOKUP(C2304,DE_PARA!H:I,2,0)</f>
        <v>#N/A</v>
      </c>
      <c r="Q2304" s="10" t="e">
        <f>VLOOKUP(F2304,'BASE CONTATOS'!C:D,2,0)</f>
        <v>#N/A</v>
      </c>
    </row>
    <row r="2305" spans="2:17" x14ac:dyDescent="0.3">
      <c r="B2305" t="str">
        <f>CSV!M2304</f>
        <v/>
      </c>
      <c r="C2305" t="str">
        <f>CSV!O2304</f>
        <v/>
      </c>
      <c r="D2305" s="6" t="e">
        <f>CSV!P2304</f>
        <v>#VALUE!</v>
      </c>
      <c r="F2305" t="str">
        <f>CSV!K2304</f>
        <v/>
      </c>
      <c r="G2305" t="str">
        <f>CSV!L2304</f>
        <v/>
      </c>
      <c r="H2305" t="str">
        <f>IFERROR(VLOOKUP(G2305,Sheet3!B:C,2,0),"")</f>
        <v/>
      </c>
      <c r="I2305">
        <v>8</v>
      </c>
      <c r="K2305" t="e">
        <f>VLOOKUP(G2305,Sheet3!B:E,4,0)</f>
        <v>#N/A</v>
      </c>
      <c r="O2305" s="9" t="e">
        <f t="shared" si="35"/>
        <v>#N/A</v>
      </c>
      <c r="P2305" s="10" t="e">
        <f>VLOOKUP(C2305,DE_PARA!H:I,2,0)</f>
        <v>#N/A</v>
      </c>
      <c r="Q2305" s="10" t="e">
        <f>VLOOKUP(F2305,'BASE CONTATOS'!C:D,2,0)</f>
        <v>#N/A</v>
      </c>
    </row>
    <row r="2306" spans="2:17" x14ac:dyDescent="0.3">
      <c r="B2306" t="str">
        <f>CSV!M2305</f>
        <v/>
      </c>
      <c r="C2306" t="str">
        <f>CSV!O2305</f>
        <v/>
      </c>
      <c r="D2306" s="6" t="e">
        <f>CSV!P2305</f>
        <v>#VALUE!</v>
      </c>
      <c r="F2306" t="str">
        <f>CSV!K2305</f>
        <v/>
      </c>
      <c r="G2306" t="str">
        <f>CSV!L2305</f>
        <v/>
      </c>
      <c r="H2306" t="str">
        <f>IFERROR(VLOOKUP(G2306,Sheet3!B:C,2,0),"")</f>
        <v/>
      </c>
      <c r="I2306">
        <v>1</v>
      </c>
      <c r="K2306" t="e">
        <f>VLOOKUP(G2306,Sheet3!B:E,4,0)</f>
        <v>#N/A</v>
      </c>
      <c r="O2306" s="9" t="e">
        <f t="shared" si="35"/>
        <v>#N/A</v>
      </c>
      <c r="P2306" s="10" t="e">
        <f>VLOOKUP(C2306,DE_PARA!H:I,2,0)</f>
        <v>#N/A</v>
      </c>
      <c r="Q2306" s="10" t="e">
        <f>VLOOKUP(F2306,'BASE CONTATOS'!C:D,2,0)</f>
        <v>#N/A</v>
      </c>
    </row>
    <row r="2307" spans="2:17" x14ac:dyDescent="0.3">
      <c r="B2307" t="str">
        <f>CSV!M2306</f>
        <v/>
      </c>
      <c r="C2307" t="str">
        <f>CSV!O2306</f>
        <v/>
      </c>
      <c r="D2307" s="6" t="e">
        <f>CSV!P2306</f>
        <v>#VALUE!</v>
      </c>
      <c r="F2307" t="str">
        <f>CSV!K2306</f>
        <v/>
      </c>
      <c r="G2307" t="str">
        <f>CSV!L2306</f>
        <v/>
      </c>
      <c r="H2307" t="str">
        <f>IFERROR(VLOOKUP(G2307,Sheet3!B:C,2,0),"")</f>
        <v/>
      </c>
      <c r="I2307">
        <v>3</v>
      </c>
      <c r="K2307" t="e">
        <f>VLOOKUP(G2307,Sheet3!B:E,4,0)</f>
        <v>#N/A</v>
      </c>
      <c r="O2307" s="9" t="e">
        <f t="shared" ref="O2307:O2370" si="36">IF(K2307&gt;0,K2307,"PENDENTE")</f>
        <v>#N/A</v>
      </c>
      <c r="P2307" s="10" t="e">
        <f>VLOOKUP(C2307,DE_PARA!H:I,2,0)</f>
        <v>#N/A</v>
      </c>
      <c r="Q2307" s="10" t="e">
        <f>VLOOKUP(F2307,'BASE CONTATOS'!C:D,2,0)</f>
        <v>#N/A</v>
      </c>
    </row>
    <row r="2308" spans="2:17" x14ac:dyDescent="0.3">
      <c r="B2308" t="str">
        <f>CSV!M2307</f>
        <v/>
      </c>
      <c r="C2308" t="str">
        <f>CSV!O2307</f>
        <v/>
      </c>
      <c r="D2308" s="6" t="e">
        <f>CSV!P2307</f>
        <v>#VALUE!</v>
      </c>
      <c r="F2308" t="str">
        <f>CSV!K2307</f>
        <v/>
      </c>
      <c r="G2308" t="str">
        <f>CSV!L2307</f>
        <v/>
      </c>
      <c r="H2308" t="str">
        <f>IFERROR(VLOOKUP(G2308,Sheet3!B:C,2,0),"")</f>
        <v/>
      </c>
      <c r="I2308">
        <v>1</v>
      </c>
      <c r="K2308" t="e">
        <f>VLOOKUP(G2308,Sheet3!B:E,4,0)</f>
        <v>#N/A</v>
      </c>
      <c r="O2308" s="9" t="e">
        <f t="shared" si="36"/>
        <v>#N/A</v>
      </c>
      <c r="P2308" s="10" t="e">
        <f>VLOOKUP(C2308,DE_PARA!H:I,2,0)</f>
        <v>#N/A</v>
      </c>
      <c r="Q2308" s="10" t="e">
        <f>VLOOKUP(F2308,'BASE CONTATOS'!C:D,2,0)</f>
        <v>#N/A</v>
      </c>
    </row>
    <row r="2309" spans="2:17" x14ac:dyDescent="0.3">
      <c r="B2309" t="str">
        <f>CSV!M2308</f>
        <v/>
      </c>
      <c r="C2309" t="str">
        <f>CSV!O2308</f>
        <v/>
      </c>
      <c r="D2309" s="6" t="e">
        <f>CSV!P2308</f>
        <v>#VALUE!</v>
      </c>
      <c r="F2309" t="str">
        <f>CSV!K2308</f>
        <v/>
      </c>
      <c r="G2309" t="str">
        <f>CSV!L2308</f>
        <v/>
      </c>
      <c r="H2309" t="str">
        <f>IFERROR(VLOOKUP(G2309,Sheet3!B:C,2,0),"")</f>
        <v/>
      </c>
      <c r="I2309">
        <v>10</v>
      </c>
      <c r="K2309" t="e">
        <f>VLOOKUP(G2309,Sheet3!B:E,4,0)</f>
        <v>#N/A</v>
      </c>
      <c r="O2309" s="9" t="e">
        <f t="shared" si="36"/>
        <v>#N/A</v>
      </c>
      <c r="P2309" s="10" t="e">
        <f>VLOOKUP(C2309,DE_PARA!H:I,2,0)</f>
        <v>#N/A</v>
      </c>
      <c r="Q2309" s="10" t="e">
        <f>VLOOKUP(F2309,'BASE CONTATOS'!C:D,2,0)</f>
        <v>#N/A</v>
      </c>
    </row>
    <row r="2310" spans="2:17" x14ac:dyDescent="0.3">
      <c r="B2310" t="str">
        <f>CSV!M2309</f>
        <v/>
      </c>
      <c r="C2310" t="str">
        <f>CSV!O2309</f>
        <v/>
      </c>
      <c r="D2310" s="6" t="e">
        <f>CSV!P2309</f>
        <v>#VALUE!</v>
      </c>
      <c r="F2310" t="str">
        <f>CSV!K2309</f>
        <v/>
      </c>
      <c r="G2310" t="str">
        <f>CSV!L2309</f>
        <v/>
      </c>
      <c r="H2310" t="str">
        <f>IFERROR(VLOOKUP(G2310,Sheet3!B:C,2,0),"")</f>
        <v/>
      </c>
      <c r="I2310">
        <v>9</v>
      </c>
      <c r="K2310" t="e">
        <f>VLOOKUP(G2310,Sheet3!B:E,4,0)</f>
        <v>#N/A</v>
      </c>
      <c r="O2310" s="9" t="e">
        <f t="shared" si="36"/>
        <v>#N/A</v>
      </c>
      <c r="P2310" s="10" t="e">
        <f>VLOOKUP(C2310,DE_PARA!H:I,2,0)</f>
        <v>#N/A</v>
      </c>
      <c r="Q2310" s="10" t="e">
        <f>VLOOKUP(F2310,'BASE CONTATOS'!C:D,2,0)</f>
        <v>#N/A</v>
      </c>
    </row>
    <row r="2311" spans="2:17" x14ac:dyDescent="0.3">
      <c r="B2311" t="str">
        <f>CSV!M2310</f>
        <v/>
      </c>
      <c r="C2311" t="str">
        <f>CSV!O2310</f>
        <v/>
      </c>
      <c r="D2311" s="6" t="e">
        <f>CSV!P2310</f>
        <v>#VALUE!</v>
      </c>
      <c r="F2311" t="str">
        <f>CSV!K2310</f>
        <v/>
      </c>
      <c r="G2311" t="str">
        <f>CSV!L2310</f>
        <v/>
      </c>
      <c r="H2311" t="str">
        <f>IFERROR(VLOOKUP(G2311,Sheet3!B:C,2,0),"")</f>
        <v/>
      </c>
      <c r="I2311">
        <v>6</v>
      </c>
      <c r="K2311" t="e">
        <f>VLOOKUP(G2311,Sheet3!B:E,4,0)</f>
        <v>#N/A</v>
      </c>
      <c r="O2311" s="9" t="e">
        <f t="shared" si="36"/>
        <v>#N/A</v>
      </c>
      <c r="P2311" s="10" t="e">
        <f>VLOOKUP(C2311,DE_PARA!H:I,2,0)</f>
        <v>#N/A</v>
      </c>
      <c r="Q2311" s="10" t="e">
        <f>VLOOKUP(F2311,'BASE CONTATOS'!C:D,2,0)</f>
        <v>#N/A</v>
      </c>
    </row>
    <row r="2312" spans="2:17" x14ac:dyDescent="0.3">
      <c r="B2312" t="str">
        <f>CSV!M2311</f>
        <v/>
      </c>
      <c r="C2312" t="str">
        <f>CSV!O2311</f>
        <v/>
      </c>
      <c r="D2312" s="6" t="e">
        <f>CSV!P2311</f>
        <v>#VALUE!</v>
      </c>
      <c r="F2312" t="str">
        <f>CSV!K2311</f>
        <v/>
      </c>
      <c r="G2312" t="str">
        <f>CSV!L2311</f>
        <v/>
      </c>
      <c r="H2312" t="str">
        <f>IFERROR(VLOOKUP(G2312,Sheet3!B:C,2,0),"")</f>
        <v/>
      </c>
      <c r="I2312">
        <v>6</v>
      </c>
      <c r="K2312" t="e">
        <f>VLOOKUP(G2312,Sheet3!B:E,4,0)</f>
        <v>#N/A</v>
      </c>
      <c r="O2312" s="9" t="e">
        <f t="shared" si="36"/>
        <v>#N/A</v>
      </c>
      <c r="P2312" s="10" t="e">
        <f>VLOOKUP(C2312,DE_PARA!H:I,2,0)</f>
        <v>#N/A</v>
      </c>
      <c r="Q2312" s="10" t="e">
        <f>VLOOKUP(F2312,'BASE CONTATOS'!C:D,2,0)</f>
        <v>#N/A</v>
      </c>
    </row>
    <row r="2313" spans="2:17" x14ac:dyDescent="0.3">
      <c r="B2313" t="str">
        <f>CSV!M2312</f>
        <v/>
      </c>
      <c r="C2313" t="str">
        <f>CSV!O2312</f>
        <v/>
      </c>
      <c r="D2313" s="6" t="e">
        <f>CSV!P2312</f>
        <v>#VALUE!</v>
      </c>
      <c r="F2313" t="str">
        <f>CSV!K2312</f>
        <v/>
      </c>
      <c r="G2313" t="str">
        <f>CSV!L2312</f>
        <v/>
      </c>
      <c r="H2313" t="str">
        <f>IFERROR(VLOOKUP(G2313,Sheet3!B:C,2,0),"")</f>
        <v/>
      </c>
      <c r="I2313">
        <v>10</v>
      </c>
      <c r="K2313" t="e">
        <f>VLOOKUP(G2313,Sheet3!B:E,4,0)</f>
        <v>#N/A</v>
      </c>
      <c r="O2313" s="9" t="e">
        <f t="shared" si="36"/>
        <v>#N/A</v>
      </c>
      <c r="P2313" s="10" t="e">
        <f>VLOOKUP(C2313,DE_PARA!H:I,2,0)</f>
        <v>#N/A</v>
      </c>
      <c r="Q2313" s="10" t="e">
        <f>VLOOKUP(F2313,'BASE CONTATOS'!C:D,2,0)</f>
        <v>#N/A</v>
      </c>
    </row>
    <row r="2314" spans="2:17" x14ac:dyDescent="0.3">
      <c r="B2314" t="str">
        <f>CSV!M2313</f>
        <v/>
      </c>
      <c r="C2314" t="str">
        <f>CSV!O2313</f>
        <v/>
      </c>
      <c r="D2314" s="6" t="e">
        <f>CSV!P2313</f>
        <v>#VALUE!</v>
      </c>
      <c r="F2314" t="str">
        <f>CSV!K2313</f>
        <v/>
      </c>
      <c r="G2314" t="str">
        <f>CSV!L2313</f>
        <v/>
      </c>
      <c r="H2314" t="str">
        <f>IFERROR(VLOOKUP(G2314,Sheet3!B:C,2,0),"")</f>
        <v/>
      </c>
      <c r="I2314">
        <v>10</v>
      </c>
      <c r="K2314" t="e">
        <f>VLOOKUP(G2314,Sheet3!B:E,4,0)</f>
        <v>#N/A</v>
      </c>
      <c r="O2314" s="9" t="e">
        <f t="shared" si="36"/>
        <v>#N/A</v>
      </c>
      <c r="P2314" s="10" t="e">
        <f>VLOOKUP(C2314,DE_PARA!H:I,2,0)</f>
        <v>#N/A</v>
      </c>
      <c r="Q2314" s="10" t="e">
        <f>VLOOKUP(F2314,'BASE CONTATOS'!C:D,2,0)</f>
        <v>#N/A</v>
      </c>
    </row>
    <row r="2315" spans="2:17" x14ac:dyDescent="0.3">
      <c r="B2315" t="str">
        <f>CSV!M2314</f>
        <v/>
      </c>
      <c r="C2315" t="str">
        <f>CSV!O2314</f>
        <v/>
      </c>
      <c r="D2315" s="6" t="e">
        <f>CSV!P2314</f>
        <v>#VALUE!</v>
      </c>
      <c r="F2315" t="str">
        <f>CSV!K2314</f>
        <v/>
      </c>
      <c r="G2315" t="str">
        <f>CSV!L2314</f>
        <v/>
      </c>
      <c r="H2315" t="str">
        <f>IFERROR(VLOOKUP(G2315,Sheet3!B:C,2,0),"")</f>
        <v/>
      </c>
      <c r="I2315">
        <v>10</v>
      </c>
      <c r="K2315" t="e">
        <f>VLOOKUP(G2315,Sheet3!B:E,4,0)</f>
        <v>#N/A</v>
      </c>
      <c r="O2315" s="9" t="e">
        <f t="shared" si="36"/>
        <v>#N/A</v>
      </c>
      <c r="P2315" s="10" t="e">
        <f>VLOOKUP(C2315,DE_PARA!H:I,2,0)</f>
        <v>#N/A</v>
      </c>
      <c r="Q2315" s="10" t="e">
        <f>VLOOKUP(F2315,'BASE CONTATOS'!C:D,2,0)</f>
        <v>#N/A</v>
      </c>
    </row>
    <row r="2316" spans="2:17" x14ac:dyDescent="0.3">
      <c r="B2316" t="str">
        <f>CSV!M2315</f>
        <v/>
      </c>
      <c r="C2316" t="str">
        <f>CSV!O2315</f>
        <v/>
      </c>
      <c r="D2316" s="6" t="e">
        <f>CSV!P2315</f>
        <v>#VALUE!</v>
      </c>
      <c r="F2316" t="str">
        <f>CSV!K2315</f>
        <v/>
      </c>
      <c r="G2316" t="str">
        <f>CSV!L2315</f>
        <v/>
      </c>
      <c r="H2316" t="str">
        <f>IFERROR(VLOOKUP(G2316,Sheet3!B:C,2,0),"")</f>
        <v/>
      </c>
      <c r="I2316">
        <v>1</v>
      </c>
      <c r="K2316" t="e">
        <f>VLOOKUP(G2316,Sheet3!B:E,4,0)</f>
        <v>#N/A</v>
      </c>
      <c r="O2316" s="9" t="e">
        <f t="shared" si="36"/>
        <v>#N/A</v>
      </c>
      <c r="P2316" s="10" t="e">
        <f>VLOOKUP(C2316,DE_PARA!H:I,2,0)</f>
        <v>#N/A</v>
      </c>
      <c r="Q2316" s="10" t="e">
        <f>VLOOKUP(F2316,'BASE CONTATOS'!C:D,2,0)</f>
        <v>#N/A</v>
      </c>
    </row>
    <row r="2317" spans="2:17" x14ac:dyDescent="0.3">
      <c r="B2317" t="str">
        <f>CSV!M2316</f>
        <v/>
      </c>
      <c r="C2317" t="str">
        <f>CSV!O2316</f>
        <v/>
      </c>
      <c r="D2317" s="6" t="e">
        <f>CSV!P2316</f>
        <v>#VALUE!</v>
      </c>
      <c r="F2317" t="str">
        <f>CSV!K2316</f>
        <v/>
      </c>
      <c r="G2317" t="str">
        <f>CSV!L2316</f>
        <v/>
      </c>
      <c r="H2317" t="str">
        <f>IFERROR(VLOOKUP(G2317,Sheet3!B:C,2,0),"")</f>
        <v/>
      </c>
      <c r="I2317">
        <v>7</v>
      </c>
      <c r="K2317" t="e">
        <f>VLOOKUP(G2317,Sheet3!B:E,4,0)</f>
        <v>#N/A</v>
      </c>
      <c r="O2317" s="9" t="e">
        <f t="shared" si="36"/>
        <v>#N/A</v>
      </c>
      <c r="P2317" s="10" t="e">
        <f>VLOOKUP(C2317,DE_PARA!H:I,2,0)</f>
        <v>#N/A</v>
      </c>
      <c r="Q2317" s="10" t="e">
        <f>VLOOKUP(F2317,'BASE CONTATOS'!C:D,2,0)</f>
        <v>#N/A</v>
      </c>
    </row>
    <row r="2318" spans="2:17" x14ac:dyDescent="0.3">
      <c r="B2318" t="str">
        <f>CSV!M2317</f>
        <v/>
      </c>
      <c r="C2318" t="str">
        <f>CSV!O2317</f>
        <v/>
      </c>
      <c r="D2318" s="6" t="e">
        <f>CSV!P2317</f>
        <v>#VALUE!</v>
      </c>
      <c r="F2318" t="str">
        <f>CSV!K2317</f>
        <v/>
      </c>
      <c r="G2318" t="str">
        <f>CSV!L2317</f>
        <v/>
      </c>
      <c r="H2318" t="str">
        <f>IFERROR(VLOOKUP(G2318,Sheet3!B:C,2,0),"")</f>
        <v/>
      </c>
      <c r="I2318">
        <v>1</v>
      </c>
      <c r="K2318" t="e">
        <f>VLOOKUP(G2318,Sheet3!B:E,4,0)</f>
        <v>#N/A</v>
      </c>
      <c r="O2318" s="9" t="e">
        <f t="shared" si="36"/>
        <v>#N/A</v>
      </c>
      <c r="P2318" s="10" t="e">
        <f>VLOOKUP(C2318,DE_PARA!H:I,2,0)</f>
        <v>#N/A</v>
      </c>
      <c r="Q2318" s="10" t="e">
        <f>VLOOKUP(F2318,'BASE CONTATOS'!C:D,2,0)</f>
        <v>#N/A</v>
      </c>
    </row>
    <row r="2319" spans="2:17" x14ac:dyDescent="0.3">
      <c r="B2319" t="str">
        <f>CSV!M2318</f>
        <v/>
      </c>
      <c r="C2319" t="str">
        <f>CSV!O2318</f>
        <v/>
      </c>
      <c r="D2319" s="6" t="e">
        <f>CSV!P2318</f>
        <v>#VALUE!</v>
      </c>
      <c r="F2319" t="str">
        <f>CSV!K2318</f>
        <v/>
      </c>
      <c r="G2319" t="str">
        <f>CSV!L2318</f>
        <v/>
      </c>
      <c r="H2319" t="str">
        <f>IFERROR(VLOOKUP(G2319,Sheet3!B:C,2,0),"")</f>
        <v/>
      </c>
      <c r="I2319">
        <v>9</v>
      </c>
      <c r="K2319" t="e">
        <f>VLOOKUP(G2319,Sheet3!B:E,4,0)</f>
        <v>#N/A</v>
      </c>
      <c r="O2319" s="9" t="e">
        <f t="shared" si="36"/>
        <v>#N/A</v>
      </c>
      <c r="P2319" s="10" t="e">
        <f>VLOOKUP(C2319,DE_PARA!H:I,2,0)</f>
        <v>#N/A</v>
      </c>
      <c r="Q2319" s="10" t="e">
        <f>VLOOKUP(F2319,'BASE CONTATOS'!C:D,2,0)</f>
        <v>#N/A</v>
      </c>
    </row>
    <row r="2320" spans="2:17" x14ac:dyDescent="0.3">
      <c r="B2320" t="str">
        <f>CSV!M2319</f>
        <v/>
      </c>
      <c r="C2320" t="str">
        <f>CSV!O2319</f>
        <v/>
      </c>
      <c r="D2320" s="6" t="e">
        <f>CSV!P2319</f>
        <v>#VALUE!</v>
      </c>
      <c r="F2320" t="str">
        <f>CSV!K2319</f>
        <v/>
      </c>
      <c r="G2320" t="str">
        <f>CSV!L2319</f>
        <v/>
      </c>
      <c r="H2320" t="str">
        <f>IFERROR(VLOOKUP(G2320,Sheet3!B:C,2,0),"")</f>
        <v/>
      </c>
      <c r="I2320">
        <v>4</v>
      </c>
      <c r="K2320" t="e">
        <f>VLOOKUP(G2320,Sheet3!B:E,4,0)</f>
        <v>#N/A</v>
      </c>
      <c r="O2320" s="9" t="e">
        <f t="shared" si="36"/>
        <v>#N/A</v>
      </c>
      <c r="P2320" s="10" t="e">
        <f>VLOOKUP(C2320,DE_PARA!H:I,2,0)</f>
        <v>#N/A</v>
      </c>
      <c r="Q2320" s="10" t="e">
        <f>VLOOKUP(F2320,'BASE CONTATOS'!C:D,2,0)</f>
        <v>#N/A</v>
      </c>
    </row>
    <row r="2321" spans="2:17" x14ac:dyDescent="0.3">
      <c r="B2321" t="str">
        <f>CSV!M2320</f>
        <v/>
      </c>
      <c r="C2321" t="str">
        <f>CSV!O2320</f>
        <v/>
      </c>
      <c r="D2321" s="6" t="e">
        <f>CSV!P2320</f>
        <v>#VALUE!</v>
      </c>
      <c r="F2321" t="str">
        <f>CSV!K2320</f>
        <v/>
      </c>
      <c r="G2321" t="str">
        <f>CSV!L2320</f>
        <v/>
      </c>
      <c r="H2321" t="str">
        <f>IFERROR(VLOOKUP(G2321,Sheet3!B:C,2,0),"")</f>
        <v/>
      </c>
      <c r="I2321">
        <v>3</v>
      </c>
      <c r="K2321" t="e">
        <f>VLOOKUP(G2321,Sheet3!B:E,4,0)</f>
        <v>#N/A</v>
      </c>
      <c r="O2321" s="9" t="e">
        <f t="shared" si="36"/>
        <v>#N/A</v>
      </c>
      <c r="P2321" s="10" t="e">
        <f>VLOOKUP(C2321,DE_PARA!H:I,2,0)</f>
        <v>#N/A</v>
      </c>
      <c r="Q2321" s="10" t="e">
        <f>VLOOKUP(F2321,'BASE CONTATOS'!C:D,2,0)</f>
        <v>#N/A</v>
      </c>
    </row>
    <row r="2322" spans="2:17" x14ac:dyDescent="0.3">
      <c r="B2322" t="str">
        <f>CSV!M2321</f>
        <v/>
      </c>
      <c r="C2322" t="str">
        <f>CSV!O2321</f>
        <v/>
      </c>
      <c r="D2322" s="6" t="e">
        <f>CSV!P2321</f>
        <v>#VALUE!</v>
      </c>
      <c r="F2322" t="str">
        <f>CSV!K2321</f>
        <v/>
      </c>
      <c r="G2322" t="str">
        <f>CSV!L2321</f>
        <v/>
      </c>
      <c r="H2322" t="str">
        <f>IFERROR(VLOOKUP(G2322,Sheet3!B:C,2,0),"")</f>
        <v/>
      </c>
      <c r="I2322">
        <v>8</v>
      </c>
      <c r="K2322" t="e">
        <f>VLOOKUP(G2322,Sheet3!B:E,4,0)</f>
        <v>#N/A</v>
      </c>
      <c r="O2322" s="9" t="e">
        <f t="shared" si="36"/>
        <v>#N/A</v>
      </c>
      <c r="P2322" s="10" t="e">
        <f>VLOOKUP(C2322,DE_PARA!H:I,2,0)</f>
        <v>#N/A</v>
      </c>
      <c r="Q2322" s="10" t="e">
        <f>VLOOKUP(F2322,'BASE CONTATOS'!C:D,2,0)</f>
        <v>#N/A</v>
      </c>
    </row>
    <row r="2323" spans="2:17" x14ac:dyDescent="0.3">
      <c r="B2323" t="str">
        <f>CSV!M2322</f>
        <v/>
      </c>
      <c r="C2323" t="str">
        <f>CSV!O2322</f>
        <v/>
      </c>
      <c r="D2323" s="6" t="e">
        <f>CSV!P2322</f>
        <v>#VALUE!</v>
      </c>
      <c r="F2323" t="str">
        <f>CSV!K2322</f>
        <v/>
      </c>
      <c r="G2323" t="str">
        <f>CSV!L2322</f>
        <v/>
      </c>
      <c r="H2323" t="str">
        <f>IFERROR(VLOOKUP(G2323,Sheet3!B:C,2,0),"")</f>
        <v/>
      </c>
      <c r="I2323">
        <v>2</v>
      </c>
      <c r="K2323" t="e">
        <f>VLOOKUP(G2323,Sheet3!B:E,4,0)</f>
        <v>#N/A</v>
      </c>
      <c r="O2323" s="9" t="e">
        <f t="shared" si="36"/>
        <v>#N/A</v>
      </c>
      <c r="P2323" s="10" t="e">
        <f>VLOOKUP(C2323,DE_PARA!H:I,2,0)</f>
        <v>#N/A</v>
      </c>
      <c r="Q2323" s="10" t="e">
        <f>VLOOKUP(F2323,'BASE CONTATOS'!C:D,2,0)</f>
        <v>#N/A</v>
      </c>
    </row>
    <row r="2324" spans="2:17" x14ac:dyDescent="0.3">
      <c r="B2324" t="str">
        <f>CSV!M2323</f>
        <v/>
      </c>
      <c r="C2324" t="str">
        <f>CSV!O2323</f>
        <v/>
      </c>
      <c r="D2324" s="6" t="e">
        <f>CSV!P2323</f>
        <v>#VALUE!</v>
      </c>
      <c r="F2324" t="str">
        <f>CSV!K2323</f>
        <v/>
      </c>
      <c r="G2324" t="str">
        <f>CSV!L2323</f>
        <v/>
      </c>
      <c r="H2324" t="str">
        <f>IFERROR(VLOOKUP(G2324,Sheet3!B:C,2,0),"")</f>
        <v/>
      </c>
      <c r="I2324">
        <v>10</v>
      </c>
      <c r="K2324" t="e">
        <f>VLOOKUP(G2324,Sheet3!B:E,4,0)</f>
        <v>#N/A</v>
      </c>
      <c r="O2324" s="9" t="e">
        <f t="shared" si="36"/>
        <v>#N/A</v>
      </c>
      <c r="P2324" s="10" t="e">
        <f>VLOOKUP(C2324,DE_PARA!H:I,2,0)</f>
        <v>#N/A</v>
      </c>
      <c r="Q2324" s="10" t="e">
        <f>VLOOKUP(F2324,'BASE CONTATOS'!C:D,2,0)</f>
        <v>#N/A</v>
      </c>
    </row>
    <row r="2325" spans="2:17" x14ac:dyDescent="0.3">
      <c r="B2325" t="str">
        <f>CSV!M2324</f>
        <v/>
      </c>
      <c r="C2325" t="str">
        <f>CSV!O2324</f>
        <v/>
      </c>
      <c r="D2325" s="6" t="e">
        <f>CSV!P2324</f>
        <v>#VALUE!</v>
      </c>
      <c r="F2325" t="str">
        <f>CSV!K2324</f>
        <v/>
      </c>
      <c r="G2325" t="str">
        <f>CSV!L2324</f>
        <v/>
      </c>
      <c r="H2325" t="str">
        <f>IFERROR(VLOOKUP(G2325,Sheet3!B:C,2,0),"")</f>
        <v/>
      </c>
      <c r="I2325">
        <v>10</v>
      </c>
      <c r="K2325" t="e">
        <f>VLOOKUP(G2325,Sheet3!B:E,4,0)</f>
        <v>#N/A</v>
      </c>
      <c r="O2325" s="9" t="e">
        <f t="shared" si="36"/>
        <v>#N/A</v>
      </c>
      <c r="P2325" s="10" t="e">
        <f>VLOOKUP(C2325,DE_PARA!H:I,2,0)</f>
        <v>#N/A</v>
      </c>
      <c r="Q2325" s="10" t="e">
        <f>VLOOKUP(F2325,'BASE CONTATOS'!C:D,2,0)</f>
        <v>#N/A</v>
      </c>
    </row>
    <row r="2326" spans="2:17" x14ac:dyDescent="0.3">
      <c r="B2326" t="str">
        <f>CSV!M2325</f>
        <v/>
      </c>
      <c r="C2326" t="str">
        <f>CSV!O2325</f>
        <v/>
      </c>
      <c r="D2326" s="6" t="e">
        <f>CSV!P2325</f>
        <v>#VALUE!</v>
      </c>
      <c r="F2326" t="str">
        <f>CSV!K2325</f>
        <v/>
      </c>
      <c r="G2326" t="str">
        <f>CSV!L2325</f>
        <v/>
      </c>
      <c r="H2326" t="str">
        <f>IFERROR(VLOOKUP(G2326,Sheet3!B:C,2,0),"")</f>
        <v/>
      </c>
      <c r="I2326">
        <v>7</v>
      </c>
      <c r="K2326" t="e">
        <f>VLOOKUP(G2326,Sheet3!B:E,4,0)</f>
        <v>#N/A</v>
      </c>
      <c r="O2326" s="9" t="e">
        <f t="shared" si="36"/>
        <v>#N/A</v>
      </c>
      <c r="P2326" s="10" t="e">
        <f>VLOOKUP(C2326,DE_PARA!H:I,2,0)</f>
        <v>#N/A</v>
      </c>
      <c r="Q2326" s="10" t="e">
        <f>VLOOKUP(F2326,'BASE CONTATOS'!C:D,2,0)</f>
        <v>#N/A</v>
      </c>
    </row>
    <row r="2327" spans="2:17" x14ac:dyDescent="0.3">
      <c r="B2327" t="str">
        <f>CSV!M2326</f>
        <v/>
      </c>
      <c r="C2327" t="str">
        <f>CSV!O2326</f>
        <v/>
      </c>
      <c r="D2327" s="6" t="e">
        <f>CSV!P2326</f>
        <v>#VALUE!</v>
      </c>
      <c r="F2327" t="str">
        <f>CSV!K2326</f>
        <v/>
      </c>
      <c r="G2327" t="str">
        <f>CSV!L2326</f>
        <v/>
      </c>
      <c r="H2327" t="str">
        <f>IFERROR(VLOOKUP(G2327,Sheet3!B:C,2,0),"")</f>
        <v/>
      </c>
      <c r="I2327">
        <v>10</v>
      </c>
      <c r="K2327" t="e">
        <f>VLOOKUP(G2327,Sheet3!B:E,4,0)</f>
        <v>#N/A</v>
      </c>
      <c r="O2327" s="9" t="e">
        <f t="shared" si="36"/>
        <v>#N/A</v>
      </c>
      <c r="P2327" s="10" t="e">
        <f>VLOOKUP(C2327,DE_PARA!H:I,2,0)</f>
        <v>#N/A</v>
      </c>
      <c r="Q2327" s="10" t="e">
        <f>VLOOKUP(F2327,'BASE CONTATOS'!C:D,2,0)</f>
        <v>#N/A</v>
      </c>
    </row>
    <row r="2328" spans="2:17" x14ac:dyDescent="0.3">
      <c r="B2328" t="str">
        <f>CSV!M2327</f>
        <v/>
      </c>
      <c r="C2328" t="str">
        <f>CSV!O2327</f>
        <v/>
      </c>
      <c r="D2328" s="6" t="e">
        <f>CSV!P2327</f>
        <v>#VALUE!</v>
      </c>
      <c r="F2328" t="str">
        <f>CSV!K2327</f>
        <v/>
      </c>
      <c r="G2328" t="str">
        <f>CSV!L2327</f>
        <v/>
      </c>
      <c r="H2328" t="str">
        <f>IFERROR(VLOOKUP(G2328,Sheet3!B:C,2,0),"")</f>
        <v/>
      </c>
      <c r="I2328">
        <v>6</v>
      </c>
      <c r="K2328" t="e">
        <f>VLOOKUP(G2328,Sheet3!B:E,4,0)</f>
        <v>#N/A</v>
      </c>
      <c r="O2328" s="9" t="e">
        <f t="shared" si="36"/>
        <v>#N/A</v>
      </c>
      <c r="P2328" s="10" t="e">
        <f>VLOOKUP(C2328,DE_PARA!H:I,2,0)</f>
        <v>#N/A</v>
      </c>
      <c r="Q2328" s="10" t="e">
        <f>VLOOKUP(F2328,'BASE CONTATOS'!C:D,2,0)</f>
        <v>#N/A</v>
      </c>
    </row>
    <row r="2329" spans="2:17" x14ac:dyDescent="0.3">
      <c r="B2329" t="str">
        <f>CSV!M2328</f>
        <v/>
      </c>
      <c r="C2329" t="str">
        <f>CSV!O2328</f>
        <v/>
      </c>
      <c r="D2329" s="6" t="e">
        <f>CSV!P2328</f>
        <v>#VALUE!</v>
      </c>
      <c r="F2329" t="str">
        <f>CSV!K2328</f>
        <v/>
      </c>
      <c r="G2329" t="str">
        <f>CSV!L2328</f>
        <v/>
      </c>
      <c r="H2329" t="str">
        <f>IFERROR(VLOOKUP(G2329,Sheet3!B:C,2,0),"")</f>
        <v/>
      </c>
      <c r="I2329">
        <v>8</v>
      </c>
      <c r="K2329" t="e">
        <f>VLOOKUP(G2329,Sheet3!B:E,4,0)</f>
        <v>#N/A</v>
      </c>
      <c r="O2329" s="9" t="e">
        <f t="shared" si="36"/>
        <v>#N/A</v>
      </c>
      <c r="P2329" s="10" t="e">
        <f>VLOOKUP(C2329,DE_PARA!H:I,2,0)</f>
        <v>#N/A</v>
      </c>
      <c r="Q2329" s="10" t="e">
        <f>VLOOKUP(F2329,'BASE CONTATOS'!C:D,2,0)</f>
        <v>#N/A</v>
      </c>
    </row>
    <row r="2330" spans="2:17" x14ac:dyDescent="0.3">
      <c r="B2330" t="str">
        <f>CSV!M2329</f>
        <v/>
      </c>
      <c r="C2330" t="str">
        <f>CSV!O2329</f>
        <v/>
      </c>
      <c r="D2330" s="6" t="e">
        <f>CSV!P2329</f>
        <v>#VALUE!</v>
      </c>
      <c r="F2330" t="str">
        <f>CSV!K2329</f>
        <v/>
      </c>
      <c r="G2330" t="str">
        <f>CSV!L2329</f>
        <v/>
      </c>
      <c r="H2330" t="str">
        <f>IFERROR(VLOOKUP(G2330,Sheet3!B:C,2,0),"")</f>
        <v/>
      </c>
      <c r="I2330">
        <v>2</v>
      </c>
      <c r="K2330" t="e">
        <f>VLOOKUP(G2330,Sheet3!B:E,4,0)</f>
        <v>#N/A</v>
      </c>
      <c r="O2330" s="9" t="e">
        <f t="shared" si="36"/>
        <v>#N/A</v>
      </c>
      <c r="P2330" s="10" t="e">
        <f>VLOOKUP(C2330,DE_PARA!H:I,2,0)</f>
        <v>#N/A</v>
      </c>
      <c r="Q2330" s="10" t="e">
        <f>VLOOKUP(F2330,'BASE CONTATOS'!C:D,2,0)</f>
        <v>#N/A</v>
      </c>
    </row>
    <row r="2331" spans="2:17" x14ac:dyDescent="0.3">
      <c r="B2331" t="str">
        <f>CSV!M2330</f>
        <v/>
      </c>
      <c r="C2331" t="str">
        <f>CSV!O2330</f>
        <v/>
      </c>
      <c r="D2331" s="6" t="e">
        <f>CSV!P2330</f>
        <v>#VALUE!</v>
      </c>
      <c r="F2331" t="str">
        <f>CSV!K2330</f>
        <v/>
      </c>
      <c r="G2331" t="str">
        <f>CSV!L2330</f>
        <v/>
      </c>
      <c r="H2331" t="str">
        <f>IFERROR(VLOOKUP(G2331,Sheet3!B:C,2,0),"")</f>
        <v/>
      </c>
      <c r="I2331">
        <v>9</v>
      </c>
      <c r="K2331" t="e">
        <f>VLOOKUP(G2331,Sheet3!B:E,4,0)</f>
        <v>#N/A</v>
      </c>
      <c r="O2331" s="9" t="e">
        <f t="shared" si="36"/>
        <v>#N/A</v>
      </c>
      <c r="P2331" s="10" t="e">
        <f>VLOOKUP(C2331,DE_PARA!H:I,2,0)</f>
        <v>#N/A</v>
      </c>
      <c r="Q2331" s="10" t="e">
        <f>VLOOKUP(F2331,'BASE CONTATOS'!C:D,2,0)</f>
        <v>#N/A</v>
      </c>
    </row>
    <row r="2332" spans="2:17" x14ac:dyDescent="0.3">
      <c r="B2332" t="str">
        <f>CSV!M2331</f>
        <v/>
      </c>
      <c r="C2332" t="str">
        <f>CSV!O2331</f>
        <v/>
      </c>
      <c r="D2332" s="6" t="e">
        <f>CSV!P2331</f>
        <v>#VALUE!</v>
      </c>
      <c r="F2332" t="str">
        <f>CSV!K2331</f>
        <v/>
      </c>
      <c r="G2332" t="str">
        <f>CSV!L2331</f>
        <v/>
      </c>
      <c r="H2332" t="str">
        <f>IFERROR(VLOOKUP(G2332,Sheet3!B:C,2,0),"")</f>
        <v/>
      </c>
      <c r="I2332">
        <v>10</v>
      </c>
      <c r="K2332" t="e">
        <f>VLOOKUP(G2332,Sheet3!B:E,4,0)</f>
        <v>#N/A</v>
      </c>
      <c r="O2332" s="9" t="e">
        <f t="shared" si="36"/>
        <v>#N/A</v>
      </c>
      <c r="P2332" s="10" t="e">
        <f>VLOOKUP(C2332,DE_PARA!H:I,2,0)</f>
        <v>#N/A</v>
      </c>
      <c r="Q2332" s="10" t="e">
        <f>VLOOKUP(F2332,'BASE CONTATOS'!C:D,2,0)</f>
        <v>#N/A</v>
      </c>
    </row>
    <row r="2333" spans="2:17" x14ac:dyDescent="0.3">
      <c r="B2333" t="str">
        <f>CSV!M2332</f>
        <v/>
      </c>
      <c r="C2333" t="str">
        <f>CSV!O2332</f>
        <v/>
      </c>
      <c r="D2333" s="6" t="e">
        <f>CSV!P2332</f>
        <v>#VALUE!</v>
      </c>
      <c r="F2333" t="str">
        <f>CSV!K2332</f>
        <v/>
      </c>
      <c r="G2333" t="str">
        <f>CSV!L2332</f>
        <v/>
      </c>
      <c r="H2333" t="str">
        <f>IFERROR(VLOOKUP(G2333,Sheet3!B:C,2,0),"")</f>
        <v/>
      </c>
      <c r="I2333">
        <v>8</v>
      </c>
      <c r="K2333" t="e">
        <f>VLOOKUP(G2333,Sheet3!B:E,4,0)</f>
        <v>#N/A</v>
      </c>
      <c r="O2333" s="9" t="e">
        <f t="shared" si="36"/>
        <v>#N/A</v>
      </c>
      <c r="P2333" s="10" t="e">
        <f>VLOOKUP(C2333,DE_PARA!H:I,2,0)</f>
        <v>#N/A</v>
      </c>
      <c r="Q2333" s="10" t="e">
        <f>VLOOKUP(F2333,'BASE CONTATOS'!C:D,2,0)</f>
        <v>#N/A</v>
      </c>
    </row>
    <row r="2334" spans="2:17" x14ac:dyDescent="0.3">
      <c r="B2334" t="str">
        <f>CSV!M2333</f>
        <v/>
      </c>
      <c r="C2334" t="str">
        <f>CSV!O2333</f>
        <v/>
      </c>
      <c r="D2334" s="6" t="e">
        <f>CSV!P2333</f>
        <v>#VALUE!</v>
      </c>
      <c r="F2334" t="str">
        <f>CSV!K2333</f>
        <v/>
      </c>
      <c r="G2334" t="str">
        <f>CSV!L2333</f>
        <v/>
      </c>
      <c r="H2334" t="str">
        <f>IFERROR(VLOOKUP(G2334,Sheet3!B:C,2,0),"")</f>
        <v/>
      </c>
      <c r="I2334">
        <v>9</v>
      </c>
      <c r="K2334" t="e">
        <f>VLOOKUP(G2334,Sheet3!B:E,4,0)</f>
        <v>#N/A</v>
      </c>
      <c r="O2334" s="9" t="e">
        <f t="shared" si="36"/>
        <v>#N/A</v>
      </c>
      <c r="P2334" s="10" t="e">
        <f>VLOOKUP(C2334,DE_PARA!H:I,2,0)</f>
        <v>#N/A</v>
      </c>
      <c r="Q2334" s="10" t="e">
        <f>VLOOKUP(F2334,'BASE CONTATOS'!C:D,2,0)</f>
        <v>#N/A</v>
      </c>
    </row>
    <row r="2335" spans="2:17" x14ac:dyDescent="0.3">
      <c r="B2335" t="str">
        <f>CSV!M2334</f>
        <v/>
      </c>
      <c r="C2335" t="str">
        <f>CSV!O2334</f>
        <v/>
      </c>
      <c r="D2335" s="6" t="e">
        <f>CSV!P2334</f>
        <v>#VALUE!</v>
      </c>
      <c r="F2335" t="str">
        <f>CSV!K2334</f>
        <v/>
      </c>
      <c r="G2335" t="str">
        <f>CSV!L2334</f>
        <v/>
      </c>
      <c r="H2335" t="str">
        <f>IFERROR(VLOOKUP(G2335,Sheet3!B:C,2,0),"")</f>
        <v/>
      </c>
      <c r="I2335">
        <v>1</v>
      </c>
      <c r="K2335" t="e">
        <f>VLOOKUP(G2335,Sheet3!B:E,4,0)</f>
        <v>#N/A</v>
      </c>
      <c r="O2335" s="9" t="e">
        <f t="shared" si="36"/>
        <v>#N/A</v>
      </c>
      <c r="P2335" s="10" t="e">
        <f>VLOOKUP(C2335,DE_PARA!H:I,2,0)</f>
        <v>#N/A</v>
      </c>
      <c r="Q2335" s="10" t="e">
        <f>VLOOKUP(F2335,'BASE CONTATOS'!C:D,2,0)</f>
        <v>#N/A</v>
      </c>
    </row>
    <row r="2336" spans="2:17" x14ac:dyDescent="0.3">
      <c r="B2336" t="str">
        <f>CSV!M2335</f>
        <v/>
      </c>
      <c r="C2336" t="str">
        <f>CSV!O2335</f>
        <v/>
      </c>
      <c r="D2336" s="6" t="e">
        <f>CSV!P2335</f>
        <v>#VALUE!</v>
      </c>
      <c r="F2336" t="str">
        <f>CSV!K2335</f>
        <v/>
      </c>
      <c r="G2336" t="str">
        <f>CSV!L2335</f>
        <v/>
      </c>
      <c r="H2336" t="str">
        <f>IFERROR(VLOOKUP(G2336,Sheet3!B:C,2,0),"")</f>
        <v/>
      </c>
      <c r="I2336">
        <v>1</v>
      </c>
      <c r="K2336" t="e">
        <f>VLOOKUP(G2336,Sheet3!B:E,4,0)</f>
        <v>#N/A</v>
      </c>
      <c r="O2336" s="9" t="e">
        <f t="shared" si="36"/>
        <v>#N/A</v>
      </c>
      <c r="P2336" s="10" t="e">
        <f>VLOOKUP(C2336,DE_PARA!H:I,2,0)</f>
        <v>#N/A</v>
      </c>
      <c r="Q2336" s="10" t="e">
        <f>VLOOKUP(F2336,'BASE CONTATOS'!C:D,2,0)</f>
        <v>#N/A</v>
      </c>
    </row>
    <row r="2337" spans="2:17" x14ac:dyDescent="0.3">
      <c r="B2337" t="str">
        <f>CSV!M2336</f>
        <v/>
      </c>
      <c r="C2337" t="str">
        <f>CSV!O2336</f>
        <v/>
      </c>
      <c r="D2337" s="6" t="e">
        <f>CSV!P2336</f>
        <v>#VALUE!</v>
      </c>
      <c r="F2337" t="str">
        <f>CSV!K2336</f>
        <v/>
      </c>
      <c r="G2337" t="str">
        <f>CSV!L2336</f>
        <v/>
      </c>
      <c r="H2337" t="str">
        <f>IFERROR(VLOOKUP(G2337,Sheet3!B:C,2,0),"")</f>
        <v/>
      </c>
      <c r="I2337">
        <v>9</v>
      </c>
      <c r="K2337" t="e">
        <f>VLOOKUP(G2337,Sheet3!B:E,4,0)</f>
        <v>#N/A</v>
      </c>
      <c r="O2337" s="9" t="e">
        <f t="shared" si="36"/>
        <v>#N/A</v>
      </c>
      <c r="P2337" s="10" t="e">
        <f>VLOOKUP(C2337,DE_PARA!H:I,2,0)</f>
        <v>#N/A</v>
      </c>
      <c r="Q2337" s="10" t="e">
        <f>VLOOKUP(F2337,'BASE CONTATOS'!C:D,2,0)</f>
        <v>#N/A</v>
      </c>
    </row>
    <row r="2338" spans="2:17" x14ac:dyDescent="0.3">
      <c r="B2338" t="str">
        <f>CSV!M2337</f>
        <v/>
      </c>
      <c r="C2338" t="str">
        <f>CSV!O2337</f>
        <v/>
      </c>
      <c r="D2338" s="6" t="e">
        <f>CSV!P2337</f>
        <v>#VALUE!</v>
      </c>
      <c r="F2338" t="str">
        <f>CSV!K2337</f>
        <v/>
      </c>
      <c r="G2338" t="str">
        <f>CSV!L2337</f>
        <v/>
      </c>
      <c r="H2338" t="str">
        <f>IFERROR(VLOOKUP(G2338,Sheet3!B:C,2,0),"")</f>
        <v/>
      </c>
      <c r="I2338">
        <v>1</v>
      </c>
      <c r="K2338" t="e">
        <f>VLOOKUP(G2338,Sheet3!B:E,4,0)</f>
        <v>#N/A</v>
      </c>
      <c r="O2338" s="9" t="e">
        <f t="shared" si="36"/>
        <v>#N/A</v>
      </c>
      <c r="P2338" s="10" t="e">
        <f>VLOOKUP(C2338,DE_PARA!H:I,2,0)</f>
        <v>#N/A</v>
      </c>
      <c r="Q2338" s="10" t="e">
        <f>VLOOKUP(F2338,'BASE CONTATOS'!C:D,2,0)</f>
        <v>#N/A</v>
      </c>
    </row>
    <row r="2339" spans="2:17" x14ac:dyDescent="0.3">
      <c r="B2339" t="str">
        <f>CSV!M2338</f>
        <v/>
      </c>
      <c r="C2339" t="str">
        <f>CSV!O2338</f>
        <v/>
      </c>
      <c r="D2339" s="6" t="e">
        <f>CSV!P2338</f>
        <v>#VALUE!</v>
      </c>
      <c r="F2339" t="str">
        <f>CSV!K2338</f>
        <v/>
      </c>
      <c r="G2339" t="str">
        <f>CSV!L2338</f>
        <v/>
      </c>
      <c r="H2339" t="str">
        <f>IFERROR(VLOOKUP(G2339,Sheet3!B:C,2,0),"")</f>
        <v/>
      </c>
      <c r="I2339">
        <v>6</v>
      </c>
      <c r="K2339" t="e">
        <f>VLOOKUP(G2339,Sheet3!B:E,4,0)</f>
        <v>#N/A</v>
      </c>
      <c r="O2339" s="9" t="e">
        <f t="shared" si="36"/>
        <v>#N/A</v>
      </c>
      <c r="P2339" s="10" t="e">
        <f>VLOOKUP(C2339,DE_PARA!H:I,2,0)</f>
        <v>#N/A</v>
      </c>
      <c r="Q2339" s="10" t="e">
        <f>VLOOKUP(F2339,'BASE CONTATOS'!C:D,2,0)</f>
        <v>#N/A</v>
      </c>
    </row>
    <row r="2340" spans="2:17" x14ac:dyDescent="0.3">
      <c r="B2340" t="str">
        <f>CSV!M2339</f>
        <v/>
      </c>
      <c r="C2340" t="str">
        <f>CSV!O2339</f>
        <v/>
      </c>
      <c r="D2340" s="6" t="e">
        <f>CSV!P2339</f>
        <v>#VALUE!</v>
      </c>
      <c r="F2340" t="str">
        <f>CSV!K2339</f>
        <v/>
      </c>
      <c r="G2340" t="str">
        <f>CSV!L2339</f>
        <v/>
      </c>
      <c r="H2340" t="str">
        <f>IFERROR(VLOOKUP(G2340,Sheet3!B:C,2,0),"")</f>
        <v/>
      </c>
      <c r="I2340">
        <v>4</v>
      </c>
      <c r="K2340" t="e">
        <f>VLOOKUP(G2340,Sheet3!B:E,4,0)</f>
        <v>#N/A</v>
      </c>
      <c r="O2340" s="9" t="e">
        <f t="shared" si="36"/>
        <v>#N/A</v>
      </c>
      <c r="P2340" s="10" t="e">
        <f>VLOOKUP(C2340,DE_PARA!H:I,2,0)</f>
        <v>#N/A</v>
      </c>
      <c r="Q2340" s="10" t="e">
        <f>VLOOKUP(F2340,'BASE CONTATOS'!C:D,2,0)</f>
        <v>#N/A</v>
      </c>
    </row>
    <row r="2341" spans="2:17" x14ac:dyDescent="0.3">
      <c r="B2341" t="str">
        <f>CSV!M2340</f>
        <v/>
      </c>
      <c r="C2341" t="str">
        <f>CSV!O2340</f>
        <v/>
      </c>
      <c r="D2341" s="6" t="e">
        <f>CSV!P2340</f>
        <v>#VALUE!</v>
      </c>
      <c r="F2341" t="str">
        <f>CSV!K2340</f>
        <v/>
      </c>
      <c r="G2341" t="str">
        <f>CSV!L2340</f>
        <v/>
      </c>
      <c r="H2341" t="str">
        <f>IFERROR(VLOOKUP(G2341,Sheet3!B:C,2,0),"")</f>
        <v/>
      </c>
      <c r="I2341">
        <v>5</v>
      </c>
      <c r="K2341" t="e">
        <f>VLOOKUP(G2341,Sheet3!B:E,4,0)</f>
        <v>#N/A</v>
      </c>
      <c r="O2341" s="9" t="e">
        <f t="shared" si="36"/>
        <v>#N/A</v>
      </c>
      <c r="P2341" s="10" t="e">
        <f>VLOOKUP(C2341,DE_PARA!H:I,2,0)</f>
        <v>#N/A</v>
      </c>
      <c r="Q2341" s="10" t="e">
        <f>VLOOKUP(F2341,'BASE CONTATOS'!C:D,2,0)</f>
        <v>#N/A</v>
      </c>
    </row>
    <row r="2342" spans="2:17" x14ac:dyDescent="0.3">
      <c r="B2342" t="str">
        <f>CSV!M2341</f>
        <v/>
      </c>
      <c r="C2342" t="str">
        <f>CSV!O2341</f>
        <v/>
      </c>
      <c r="D2342" s="6" t="e">
        <f>CSV!P2341</f>
        <v>#VALUE!</v>
      </c>
      <c r="F2342" t="str">
        <f>CSV!K2341</f>
        <v/>
      </c>
      <c r="G2342" t="str">
        <f>CSV!L2341</f>
        <v/>
      </c>
      <c r="H2342" t="str">
        <f>IFERROR(VLOOKUP(G2342,Sheet3!B:C,2,0),"")</f>
        <v/>
      </c>
      <c r="I2342">
        <v>4</v>
      </c>
      <c r="K2342" t="e">
        <f>VLOOKUP(G2342,Sheet3!B:E,4,0)</f>
        <v>#N/A</v>
      </c>
      <c r="O2342" s="9" t="e">
        <f t="shared" si="36"/>
        <v>#N/A</v>
      </c>
      <c r="P2342" s="10" t="e">
        <f>VLOOKUP(C2342,DE_PARA!H:I,2,0)</f>
        <v>#N/A</v>
      </c>
      <c r="Q2342" s="10" t="e">
        <f>VLOOKUP(F2342,'BASE CONTATOS'!C:D,2,0)</f>
        <v>#N/A</v>
      </c>
    </row>
    <row r="2343" spans="2:17" x14ac:dyDescent="0.3">
      <c r="B2343" t="str">
        <f>CSV!M2342</f>
        <v/>
      </c>
      <c r="C2343" t="str">
        <f>CSV!O2342</f>
        <v/>
      </c>
      <c r="D2343" s="6" t="e">
        <f>CSV!P2342</f>
        <v>#VALUE!</v>
      </c>
      <c r="F2343" t="str">
        <f>CSV!K2342</f>
        <v/>
      </c>
      <c r="G2343" t="str">
        <f>CSV!L2342</f>
        <v/>
      </c>
      <c r="H2343" t="str">
        <f>IFERROR(VLOOKUP(G2343,Sheet3!B:C,2,0),"")</f>
        <v/>
      </c>
      <c r="I2343">
        <v>10</v>
      </c>
      <c r="K2343" t="e">
        <f>VLOOKUP(G2343,Sheet3!B:E,4,0)</f>
        <v>#N/A</v>
      </c>
      <c r="O2343" s="9" t="e">
        <f t="shared" si="36"/>
        <v>#N/A</v>
      </c>
      <c r="P2343" s="10" t="e">
        <f>VLOOKUP(C2343,DE_PARA!H:I,2,0)</f>
        <v>#N/A</v>
      </c>
      <c r="Q2343" s="10" t="e">
        <f>VLOOKUP(F2343,'BASE CONTATOS'!C:D,2,0)</f>
        <v>#N/A</v>
      </c>
    </row>
    <row r="2344" spans="2:17" x14ac:dyDescent="0.3">
      <c r="B2344" t="str">
        <f>CSV!M2343</f>
        <v/>
      </c>
      <c r="C2344" t="str">
        <f>CSV!O2343</f>
        <v/>
      </c>
      <c r="D2344" s="6" t="e">
        <f>CSV!P2343</f>
        <v>#VALUE!</v>
      </c>
      <c r="F2344" t="str">
        <f>CSV!K2343</f>
        <v/>
      </c>
      <c r="G2344" t="str">
        <f>CSV!L2343</f>
        <v/>
      </c>
      <c r="H2344" t="str">
        <f>IFERROR(VLOOKUP(G2344,Sheet3!B:C,2,0),"")</f>
        <v/>
      </c>
      <c r="I2344">
        <v>1</v>
      </c>
      <c r="K2344" t="e">
        <f>VLOOKUP(G2344,Sheet3!B:E,4,0)</f>
        <v>#N/A</v>
      </c>
      <c r="O2344" s="9" t="e">
        <f t="shared" si="36"/>
        <v>#N/A</v>
      </c>
      <c r="P2344" s="10" t="e">
        <f>VLOOKUP(C2344,DE_PARA!H:I,2,0)</f>
        <v>#N/A</v>
      </c>
      <c r="Q2344" s="10" t="e">
        <f>VLOOKUP(F2344,'BASE CONTATOS'!C:D,2,0)</f>
        <v>#N/A</v>
      </c>
    </row>
    <row r="2345" spans="2:17" x14ac:dyDescent="0.3">
      <c r="B2345" t="str">
        <f>CSV!M2344</f>
        <v/>
      </c>
      <c r="C2345" t="str">
        <f>CSV!O2344</f>
        <v/>
      </c>
      <c r="D2345" s="6" t="e">
        <f>CSV!P2344</f>
        <v>#VALUE!</v>
      </c>
      <c r="F2345" t="str">
        <f>CSV!K2344</f>
        <v/>
      </c>
      <c r="G2345" t="str">
        <f>CSV!L2344</f>
        <v/>
      </c>
      <c r="H2345" t="str">
        <f>IFERROR(VLOOKUP(G2345,Sheet3!B:C,2,0),"")</f>
        <v/>
      </c>
      <c r="I2345">
        <v>2</v>
      </c>
      <c r="K2345" t="e">
        <f>VLOOKUP(G2345,Sheet3!B:E,4,0)</f>
        <v>#N/A</v>
      </c>
      <c r="O2345" s="9" t="e">
        <f t="shared" si="36"/>
        <v>#N/A</v>
      </c>
      <c r="P2345" s="10" t="e">
        <f>VLOOKUP(C2345,DE_PARA!H:I,2,0)</f>
        <v>#N/A</v>
      </c>
      <c r="Q2345" s="10" t="e">
        <f>VLOOKUP(F2345,'BASE CONTATOS'!C:D,2,0)</f>
        <v>#N/A</v>
      </c>
    </row>
    <row r="2346" spans="2:17" x14ac:dyDescent="0.3">
      <c r="B2346" t="str">
        <f>CSV!M2345</f>
        <v/>
      </c>
      <c r="C2346" t="str">
        <f>CSV!O2345</f>
        <v/>
      </c>
      <c r="D2346" s="6" t="e">
        <f>CSV!P2345</f>
        <v>#VALUE!</v>
      </c>
      <c r="F2346" t="str">
        <f>CSV!K2345</f>
        <v/>
      </c>
      <c r="G2346" t="str">
        <f>CSV!L2345</f>
        <v/>
      </c>
      <c r="H2346" t="str">
        <f>IFERROR(VLOOKUP(G2346,Sheet3!B:C,2,0),"")</f>
        <v/>
      </c>
      <c r="I2346">
        <v>3</v>
      </c>
      <c r="K2346" t="e">
        <f>VLOOKUP(G2346,Sheet3!B:E,4,0)</f>
        <v>#N/A</v>
      </c>
      <c r="O2346" s="9" t="e">
        <f t="shared" si="36"/>
        <v>#N/A</v>
      </c>
      <c r="P2346" s="10" t="e">
        <f>VLOOKUP(C2346,DE_PARA!H:I,2,0)</f>
        <v>#N/A</v>
      </c>
      <c r="Q2346" s="10" t="e">
        <f>VLOOKUP(F2346,'BASE CONTATOS'!C:D,2,0)</f>
        <v>#N/A</v>
      </c>
    </row>
    <row r="2347" spans="2:17" x14ac:dyDescent="0.3">
      <c r="B2347" t="str">
        <f>CSV!M2346</f>
        <v/>
      </c>
      <c r="C2347" t="str">
        <f>CSV!O2346</f>
        <v/>
      </c>
      <c r="D2347" s="6" t="e">
        <f>CSV!P2346</f>
        <v>#VALUE!</v>
      </c>
      <c r="F2347" t="str">
        <f>CSV!K2346</f>
        <v/>
      </c>
      <c r="G2347" t="str">
        <f>CSV!L2346</f>
        <v/>
      </c>
      <c r="H2347" t="str">
        <f>IFERROR(VLOOKUP(G2347,Sheet3!B:C,2,0),"")</f>
        <v/>
      </c>
      <c r="I2347">
        <v>7</v>
      </c>
      <c r="K2347" t="e">
        <f>VLOOKUP(G2347,Sheet3!B:E,4,0)</f>
        <v>#N/A</v>
      </c>
      <c r="O2347" s="9" t="e">
        <f t="shared" si="36"/>
        <v>#N/A</v>
      </c>
      <c r="P2347" s="10" t="e">
        <f>VLOOKUP(C2347,DE_PARA!H:I,2,0)</f>
        <v>#N/A</v>
      </c>
      <c r="Q2347" s="10" t="e">
        <f>VLOOKUP(F2347,'BASE CONTATOS'!C:D,2,0)</f>
        <v>#N/A</v>
      </c>
    </row>
    <row r="2348" spans="2:17" x14ac:dyDescent="0.3">
      <c r="B2348" t="str">
        <f>CSV!M2347</f>
        <v/>
      </c>
      <c r="C2348" t="str">
        <f>CSV!O2347</f>
        <v/>
      </c>
      <c r="D2348" s="6" t="e">
        <f>CSV!P2347</f>
        <v>#VALUE!</v>
      </c>
      <c r="F2348" t="str">
        <f>CSV!K2347</f>
        <v/>
      </c>
      <c r="G2348" t="str">
        <f>CSV!L2347</f>
        <v/>
      </c>
      <c r="H2348" t="str">
        <f>IFERROR(VLOOKUP(G2348,Sheet3!B:C,2,0),"")</f>
        <v/>
      </c>
      <c r="I2348">
        <v>4</v>
      </c>
      <c r="K2348" t="e">
        <f>VLOOKUP(G2348,Sheet3!B:E,4,0)</f>
        <v>#N/A</v>
      </c>
      <c r="O2348" s="9" t="e">
        <f t="shared" si="36"/>
        <v>#N/A</v>
      </c>
      <c r="P2348" s="10" t="e">
        <f>VLOOKUP(C2348,DE_PARA!H:I,2,0)</f>
        <v>#N/A</v>
      </c>
      <c r="Q2348" s="10" t="e">
        <f>VLOOKUP(F2348,'BASE CONTATOS'!C:D,2,0)</f>
        <v>#N/A</v>
      </c>
    </row>
    <row r="2349" spans="2:17" x14ac:dyDescent="0.3">
      <c r="B2349" t="str">
        <f>CSV!M2348</f>
        <v/>
      </c>
      <c r="C2349" t="str">
        <f>CSV!O2348</f>
        <v/>
      </c>
      <c r="D2349" s="6" t="e">
        <f>CSV!P2348</f>
        <v>#VALUE!</v>
      </c>
      <c r="F2349" t="str">
        <f>CSV!K2348</f>
        <v/>
      </c>
      <c r="G2349" t="str">
        <f>CSV!L2348</f>
        <v/>
      </c>
      <c r="H2349" t="str">
        <f>IFERROR(VLOOKUP(G2349,Sheet3!B:C,2,0),"")</f>
        <v/>
      </c>
      <c r="I2349">
        <v>8</v>
      </c>
      <c r="K2349" t="e">
        <f>VLOOKUP(G2349,Sheet3!B:E,4,0)</f>
        <v>#N/A</v>
      </c>
      <c r="O2349" s="9" t="e">
        <f t="shared" si="36"/>
        <v>#N/A</v>
      </c>
      <c r="P2349" s="10" t="e">
        <f>VLOOKUP(C2349,DE_PARA!H:I,2,0)</f>
        <v>#N/A</v>
      </c>
      <c r="Q2349" s="10" t="e">
        <f>VLOOKUP(F2349,'BASE CONTATOS'!C:D,2,0)</f>
        <v>#N/A</v>
      </c>
    </row>
    <row r="2350" spans="2:17" x14ac:dyDescent="0.3">
      <c r="B2350" t="str">
        <f>CSV!M2349</f>
        <v/>
      </c>
      <c r="C2350" t="str">
        <f>CSV!O2349</f>
        <v/>
      </c>
      <c r="D2350" s="6" t="e">
        <f>CSV!P2349</f>
        <v>#VALUE!</v>
      </c>
      <c r="F2350" t="str">
        <f>CSV!K2349</f>
        <v/>
      </c>
      <c r="G2350" t="str">
        <f>CSV!L2349</f>
        <v/>
      </c>
      <c r="H2350" t="str">
        <f>IFERROR(VLOOKUP(G2350,Sheet3!B:C,2,0),"")</f>
        <v/>
      </c>
      <c r="I2350">
        <v>7</v>
      </c>
      <c r="K2350" t="e">
        <f>VLOOKUP(G2350,Sheet3!B:E,4,0)</f>
        <v>#N/A</v>
      </c>
      <c r="O2350" s="9" t="e">
        <f t="shared" si="36"/>
        <v>#N/A</v>
      </c>
      <c r="P2350" s="10" t="e">
        <f>VLOOKUP(C2350,DE_PARA!H:I,2,0)</f>
        <v>#N/A</v>
      </c>
      <c r="Q2350" s="10" t="e">
        <f>VLOOKUP(F2350,'BASE CONTATOS'!C:D,2,0)</f>
        <v>#N/A</v>
      </c>
    </row>
    <row r="2351" spans="2:17" x14ac:dyDescent="0.3">
      <c r="B2351" t="str">
        <f>CSV!M2350</f>
        <v/>
      </c>
      <c r="C2351" t="str">
        <f>CSV!O2350</f>
        <v/>
      </c>
      <c r="D2351" s="6" t="e">
        <f>CSV!P2350</f>
        <v>#VALUE!</v>
      </c>
      <c r="F2351" t="str">
        <f>CSV!K2350</f>
        <v/>
      </c>
      <c r="G2351" t="str">
        <f>CSV!L2350</f>
        <v/>
      </c>
      <c r="H2351" t="str">
        <f>IFERROR(VLOOKUP(G2351,Sheet3!B:C,2,0),"")</f>
        <v/>
      </c>
      <c r="I2351">
        <v>6</v>
      </c>
      <c r="K2351" t="e">
        <f>VLOOKUP(G2351,Sheet3!B:E,4,0)</f>
        <v>#N/A</v>
      </c>
      <c r="O2351" s="9" t="e">
        <f t="shared" si="36"/>
        <v>#N/A</v>
      </c>
      <c r="P2351" s="10" t="e">
        <f>VLOOKUP(C2351,DE_PARA!H:I,2,0)</f>
        <v>#N/A</v>
      </c>
      <c r="Q2351" s="10" t="e">
        <f>VLOOKUP(F2351,'BASE CONTATOS'!C:D,2,0)</f>
        <v>#N/A</v>
      </c>
    </row>
    <row r="2352" spans="2:17" x14ac:dyDescent="0.3">
      <c r="B2352" t="str">
        <f>CSV!M2351</f>
        <v/>
      </c>
      <c r="C2352" t="str">
        <f>CSV!O2351</f>
        <v/>
      </c>
      <c r="D2352" s="6" t="e">
        <f>CSV!P2351</f>
        <v>#VALUE!</v>
      </c>
      <c r="F2352" t="str">
        <f>CSV!K2351</f>
        <v/>
      </c>
      <c r="G2352" t="str">
        <f>CSV!L2351</f>
        <v/>
      </c>
      <c r="H2352" t="str">
        <f>IFERROR(VLOOKUP(G2352,Sheet3!B:C,2,0),"")</f>
        <v/>
      </c>
      <c r="I2352">
        <v>10</v>
      </c>
      <c r="K2352" t="e">
        <f>VLOOKUP(G2352,Sheet3!B:E,4,0)</f>
        <v>#N/A</v>
      </c>
      <c r="O2352" s="9" t="e">
        <f t="shared" si="36"/>
        <v>#N/A</v>
      </c>
      <c r="P2352" s="10" t="e">
        <f>VLOOKUP(C2352,DE_PARA!H:I,2,0)</f>
        <v>#N/A</v>
      </c>
      <c r="Q2352" s="10" t="e">
        <f>VLOOKUP(F2352,'BASE CONTATOS'!C:D,2,0)</f>
        <v>#N/A</v>
      </c>
    </row>
    <row r="2353" spans="2:17" x14ac:dyDescent="0.3">
      <c r="B2353" t="str">
        <f>CSV!M2352</f>
        <v/>
      </c>
      <c r="C2353" t="str">
        <f>CSV!O2352</f>
        <v/>
      </c>
      <c r="D2353" s="6" t="e">
        <f>CSV!P2352</f>
        <v>#VALUE!</v>
      </c>
      <c r="F2353" t="str">
        <f>CSV!K2352</f>
        <v/>
      </c>
      <c r="G2353" t="str">
        <f>CSV!L2352</f>
        <v/>
      </c>
      <c r="H2353" t="str">
        <f>IFERROR(VLOOKUP(G2353,Sheet3!B:C,2,0),"")</f>
        <v/>
      </c>
      <c r="I2353">
        <v>1</v>
      </c>
      <c r="K2353" t="e">
        <f>VLOOKUP(G2353,Sheet3!B:E,4,0)</f>
        <v>#N/A</v>
      </c>
      <c r="O2353" s="9" t="e">
        <f t="shared" si="36"/>
        <v>#N/A</v>
      </c>
      <c r="P2353" s="10" t="e">
        <f>VLOOKUP(C2353,DE_PARA!H:I,2,0)</f>
        <v>#N/A</v>
      </c>
      <c r="Q2353" s="10" t="e">
        <f>VLOOKUP(F2353,'BASE CONTATOS'!C:D,2,0)</f>
        <v>#N/A</v>
      </c>
    </row>
    <row r="2354" spans="2:17" x14ac:dyDescent="0.3">
      <c r="B2354" t="str">
        <f>CSV!M2353</f>
        <v/>
      </c>
      <c r="C2354" t="str">
        <f>CSV!O2353</f>
        <v/>
      </c>
      <c r="D2354" s="6" t="e">
        <f>CSV!P2353</f>
        <v>#VALUE!</v>
      </c>
      <c r="F2354" t="str">
        <f>CSV!K2353</f>
        <v/>
      </c>
      <c r="G2354" t="str">
        <f>CSV!L2353</f>
        <v/>
      </c>
      <c r="H2354" t="str">
        <f>IFERROR(VLOOKUP(G2354,Sheet3!B:C,2,0),"")</f>
        <v/>
      </c>
      <c r="I2354">
        <v>7</v>
      </c>
      <c r="K2354" t="e">
        <f>VLOOKUP(G2354,Sheet3!B:E,4,0)</f>
        <v>#N/A</v>
      </c>
      <c r="O2354" s="9" t="e">
        <f t="shared" si="36"/>
        <v>#N/A</v>
      </c>
      <c r="P2354" s="10" t="e">
        <f>VLOOKUP(C2354,DE_PARA!H:I,2,0)</f>
        <v>#N/A</v>
      </c>
      <c r="Q2354" s="10" t="e">
        <f>VLOOKUP(F2354,'BASE CONTATOS'!C:D,2,0)</f>
        <v>#N/A</v>
      </c>
    </row>
    <row r="2355" spans="2:17" x14ac:dyDescent="0.3">
      <c r="B2355" t="str">
        <f>CSV!M2354</f>
        <v/>
      </c>
      <c r="C2355" t="str">
        <f>CSV!O2354</f>
        <v/>
      </c>
      <c r="D2355" s="6" t="e">
        <f>CSV!P2354</f>
        <v>#VALUE!</v>
      </c>
      <c r="F2355" t="str">
        <f>CSV!K2354</f>
        <v/>
      </c>
      <c r="G2355" t="str">
        <f>CSV!L2354</f>
        <v/>
      </c>
      <c r="H2355" t="str">
        <f>IFERROR(VLOOKUP(G2355,Sheet3!B:C,2,0),"")</f>
        <v/>
      </c>
      <c r="I2355">
        <v>1</v>
      </c>
      <c r="K2355" t="e">
        <f>VLOOKUP(G2355,Sheet3!B:E,4,0)</f>
        <v>#N/A</v>
      </c>
      <c r="O2355" s="9" t="e">
        <f t="shared" si="36"/>
        <v>#N/A</v>
      </c>
      <c r="P2355" s="10" t="e">
        <f>VLOOKUP(C2355,DE_PARA!H:I,2,0)</f>
        <v>#N/A</v>
      </c>
      <c r="Q2355" s="10" t="e">
        <f>VLOOKUP(F2355,'BASE CONTATOS'!C:D,2,0)</f>
        <v>#N/A</v>
      </c>
    </row>
    <row r="2356" spans="2:17" x14ac:dyDescent="0.3">
      <c r="B2356" t="str">
        <f>CSV!M2355</f>
        <v/>
      </c>
      <c r="C2356" t="str">
        <f>CSV!O2355</f>
        <v/>
      </c>
      <c r="D2356" s="6" t="e">
        <f>CSV!P2355</f>
        <v>#VALUE!</v>
      </c>
      <c r="F2356" t="str">
        <f>CSV!K2355</f>
        <v/>
      </c>
      <c r="G2356" t="str">
        <f>CSV!L2355</f>
        <v/>
      </c>
      <c r="H2356" t="str">
        <f>IFERROR(VLOOKUP(G2356,Sheet3!B:C,2,0),"")</f>
        <v/>
      </c>
      <c r="I2356">
        <v>5</v>
      </c>
      <c r="K2356" t="e">
        <f>VLOOKUP(G2356,Sheet3!B:E,4,0)</f>
        <v>#N/A</v>
      </c>
      <c r="O2356" s="9" t="e">
        <f t="shared" si="36"/>
        <v>#N/A</v>
      </c>
      <c r="P2356" s="10" t="e">
        <f>VLOOKUP(C2356,DE_PARA!H:I,2,0)</f>
        <v>#N/A</v>
      </c>
      <c r="Q2356" s="10" t="e">
        <f>VLOOKUP(F2356,'BASE CONTATOS'!C:D,2,0)</f>
        <v>#N/A</v>
      </c>
    </row>
    <row r="2357" spans="2:17" x14ac:dyDescent="0.3">
      <c r="B2357" t="str">
        <f>CSV!M2356</f>
        <v/>
      </c>
      <c r="C2357" t="str">
        <f>CSV!O2356</f>
        <v/>
      </c>
      <c r="D2357" s="6" t="e">
        <f>CSV!P2356</f>
        <v>#VALUE!</v>
      </c>
      <c r="F2357" t="str">
        <f>CSV!K2356</f>
        <v/>
      </c>
      <c r="G2357" t="str">
        <f>CSV!L2356</f>
        <v/>
      </c>
      <c r="H2357" t="str">
        <f>IFERROR(VLOOKUP(G2357,Sheet3!B:C,2,0),"")</f>
        <v/>
      </c>
      <c r="I2357">
        <v>3</v>
      </c>
      <c r="K2357" t="e">
        <f>VLOOKUP(G2357,Sheet3!B:E,4,0)</f>
        <v>#N/A</v>
      </c>
      <c r="O2357" s="9" t="e">
        <f t="shared" si="36"/>
        <v>#N/A</v>
      </c>
      <c r="P2357" s="10" t="e">
        <f>VLOOKUP(C2357,DE_PARA!H:I,2,0)</f>
        <v>#N/A</v>
      </c>
      <c r="Q2357" s="10" t="e">
        <f>VLOOKUP(F2357,'BASE CONTATOS'!C:D,2,0)</f>
        <v>#N/A</v>
      </c>
    </row>
    <row r="2358" spans="2:17" x14ac:dyDescent="0.3">
      <c r="B2358" t="str">
        <f>CSV!M2357</f>
        <v/>
      </c>
      <c r="C2358" t="str">
        <f>CSV!O2357</f>
        <v/>
      </c>
      <c r="D2358" s="6" t="e">
        <f>CSV!P2357</f>
        <v>#VALUE!</v>
      </c>
      <c r="F2358" t="str">
        <f>CSV!K2357</f>
        <v/>
      </c>
      <c r="G2358" t="str">
        <f>CSV!L2357</f>
        <v/>
      </c>
      <c r="H2358" t="str">
        <f>IFERROR(VLOOKUP(G2358,Sheet3!B:C,2,0),"")</f>
        <v/>
      </c>
      <c r="I2358">
        <v>3</v>
      </c>
      <c r="K2358" t="e">
        <f>VLOOKUP(G2358,Sheet3!B:E,4,0)</f>
        <v>#N/A</v>
      </c>
      <c r="O2358" s="9" t="e">
        <f t="shared" si="36"/>
        <v>#N/A</v>
      </c>
      <c r="P2358" s="10" t="e">
        <f>VLOOKUP(C2358,DE_PARA!H:I,2,0)</f>
        <v>#N/A</v>
      </c>
      <c r="Q2358" s="10" t="e">
        <f>VLOOKUP(F2358,'BASE CONTATOS'!C:D,2,0)</f>
        <v>#N/A</v>
      </c>
    </row>
    <row r="2359" spans="2:17" x14ac:dyDescent="0.3">
      <c r="B2359" t="str">
        <f>CSV!M2358</f>
        <v/>
      </c>
      <c r="C2359" t="str">
        <f>CSV!O2358</f>
        <v/>
      </c>
      <c r="D2359" s="6" t="e">
        <f>CSV!P2358</f>
        <v>#VALUE!</v>
      </c>
      <c r="F2359" t="str">
        <f>CSV!K2358</f>
        <v/>
      </c>
      <c r="G2359" t="str">
        <f>CSV!L2358</f>
        <v/>
      </c>
      <c r="H2359" t="str">
        <f>IFERROR(VLOOKUP(G2359,Sheet3!B:C,2,0),"")</f>
        <v/>
      </c>
      <c r="I2359">
        <v>7</v>
      </c>
      <c r="K2359" t="e">
        <f>VLOOKUP(G2359,Sheet3!B:E,4,0)</f>
        <v>#N/A</v>
      </c>
      <c r="O2359" s="9" t="e">
        <f t="shared" si="36"/>
        <v>#N/A</v>
      </c>
      <c r="P2359" s="10" t="e">
        <f>VLOOKUP(C2359,DE_PARA!H:I,2,0)</f>
        <v>#N/A</v>
      </c>
      <c r="Q2359" s="10" t="e">
        <f>VLOOKUP(F2359,'BASE CONTATOS'!C:D,2,0)</f>
        <v>#N/A</v>
      </c>
    </row>
    <row r="2360" spans="2:17" x14ac:dyDescent="0.3">
      <c r="B2360" t="str">
        <f>CSV!M2359</f>
        <v/>
      </c>
      <c r="C2360" t="str">
        <f>CSV!O2359</f>
        <v/>
      </c>
      <c r="D2360" s="6" t="e">
        <f>CSV!P2359</f>
        <v>#VALUE!</v>
      </c>
      <c r="F2360" t="str">
        <f>CSV!K2359</f>
        <v/>
      </c>
      <c r="G2360" t="str">
        <f>CSV!L2359</f>
        <v/>
      </c>
      <c r="H2360" t="str">
        <f>IFERROR(VLOOKUP(G2360,Sheet3!B:C,2,0),"")</f>
        <v/>
      </c>
      <c r="I2360">
        <v>5</v>
      </c>
      <c r="K2360" t="e">
        <f>VLOOKUP(G2360,Sheet3!B:E,4,0)</f>
        <v>#N/A</v>
      </c>
      <c r="O2360" s="9" t="e">
        <f t="shared" si="36"/>
        <v>#N/A</v>
      </c>
      <c r="P2360" s="10" t="e">
        <f>VLOOKUP(C2360,DE_PARA!H:I,2,0)</f>
        <v>#N/A</v>
      </c>
      <c r="Q2360" s="10" t="e">
        <f>VLOOKUP(F2360,'BASE CONTATOS'!C:D,2,0)</f>
        <v>#N/A</v>
      </c>
    </row>
    <row r="2361" spans="2:17" x14ac:dyDescent="0.3">
      <c r="B2361" t="str">
        <f>CSV!M2360</f>
        <v/>
      </c>
      <c r="C2361" t="str">
        <f>CSV!O2360</f>
        <v/>
      </c>
      <c r="D2361" s="6" t="e">
        <f>CSV!P2360</f>
        <v>#VALUE!</v>
      </c>
      <c r="F2361" t="str">
        <f>CSV!K2360</f>
        <v/>
      </c>
      <c r="G2361" t="str">
        <f>CSV!L2360</f>
        <v/>
      </c>
      <c r="H2361" t="str">
        <f>IFERROR(VLOOKUP(G2361,Sheet3!B:C,2,0),"")</f>
        <v/>
      </c>
      <c r="I2361">
        <v>4</v>
      </c>
      <c r="K2361" t="e">
        <f>VLOOKUP(G2361,Sheet3!B:E,4,0)</f>
        <v>#N/A</v>
      </c>
      <c r="O2361" s="9" t="e">
        <f t="shared" si="36"/>
        <v>#N/A</v>
      </c>
      <c r="P2361" s="10" t="e">
        <f>VLOOKUP(C2361,DE_PARA!H:I,2,0)</f>
        <v>#N/A</v>
      </c>
      <c r="Q2361" s="10" t="e">
        <f>VLOOKUP(F2361,'BASE CONTATOS'!C:D,2,0)</f>
        <v>#N/A</v>
      </c>
    </row>
    <row r="2362" spans="2:17" x14ac:dyDescent="0.3">
      <c r="B2362" t="str">
        <f>CSV!M2361</f>
        <v/>
      </c>
      <c r="C2362" t="str">
        <f>CSV!O2361</f>
        <v/>
      </c>
      <c r="D2362" s="6" t="e">
        <f>CSV!P2361</f>
        <v>#VALUE!</v>
      </c>
      <c r="F2362" t="str">
        <f>CSV!K2361</f>
        <v/>
      </c>
      <c r="G2362" t="str">
        <f>CSV!L2361</f>
        <v/>
      </c>
      <c r="H2362" t="str">
        <f>IFERROR(VLOOKUP(G2362,Sheet3!B:C,2,0),"")</f>
        <v/>
      </c>
      <c r="I2362">
        <v>3</v>
      </c>
      <c r="K2362" t="e">
        <f>VLOOKUP(G2362,Sheet3!B:E,4,0)</f>
        <v>#N/A</v>
      </c>
      <c r="O2362" s="9" t="e">
        <f t="shared" si="36"/>
        <v>#N/A</v>
      </c>
      <c r="P2362" s="10" t="e">
        <f>VLOOKUP(C2362,DE_PARA!H:I,2,0)</f>
        <v>#N/A</v>
      </c>
      <c r="Q2362" s="10" t="e">
        <f>VLOOKUP(F2362,'BASE CONTATOS'!C:D,2,0)</f>
        <v>#N/A</v>
      </c>
    </row>
    <row r="2363" spans="2:17" x14ac:dyDescent="0.3">
      <c r="B2363" t="str">
        <f>CSV!M2362</f>
        <v/>
      </c>
      <c r="C2363" t="str">
        <f>CSV!O2362</f>
        <v/>
      </c>
      <c r="D2363" s="6" t="e">
        <f>CSV!P2362</f>
        <v>#VALUE!</v>
      </c>
      <c r="F2363" t="str">
        <f>CSV!K2362</f>
        <v/>
      </c>
      <c r="G2363" t="str">
        <f>CSV!L2362</f>
        <v/>
      </c>
      <c r="H2363" t="str">
        <f>IFERROR(VLOOKUP(G2363,Sheet3!B:C,2,0),"")</f>
        <v/>
      </c>
      <c r="I2363">
        <v>4</v>
      </c>
      <c r="K2363" t="e">
        <f>VLOOKUP(G2363,Sheet3!B:E,4,0)</f>
        <v>#N/A</v>
      </c>
      <c r="O2363" s="9" t="e">
        <f t="shared" si="36"/>
        <v>#N/A</v>
      </c>
      <c r="P2363" s="10" t="e">
        <f>VLOOKUP(C2363,DE_PARA!H:I,2,0)</f>
        <v>#N/A</v>
      </c>
      <c r="Q2363" s="10" t="e">
        <f>VLOOKUP(F2363,'BASE CONTATOS'!C:D,2,0)</f>
        <v>#N/A</v>
      </c>
    </row>
    <row r="2364" spans="2:17" x14ac:dyDescent="0.3">
      <c r="B2364" t="str">
        <f>CSV!M2363</f>
        <v/>
      </c>
      <c r="C2364" t="str">
        <f>CSV!O2363</f>
        <v/>
      </c>
      <c r="D2364" s="6" t="e">
        <f>CSV!P2363</f>
        <v>#VALUE!</v>
      </c>
      <c r="F2364" t="str">
        <f>CSV!K2363</f>
        <v/>
      </c>
      <c r="G2364" t="str">
        <f>CSV!L2363</f>
        <v/>
      </c>
      <c r="H2364" t="str">
        <f>IFERROR(VLOOKUP(G2364,Sheet3!B:C,2,0),"")</f>
        <v/>
      </c>
      <c r="I2364">
        <v>7</v>
      </c>
      <c r="K2364" t="e">
        <f>VLOOKUP(G2364,Sheet3!B:E,4,0)</f>
        <v>#N/A</v>
      </c>
      <c r="O2364" s="9" t="e">
        <f t="shared" si="36"/>
        <v>#N/A</v>
      </c>
      <c r="P2364" s="10" t="e">
        <f>VLOOKUP(C2364,DE_PARA!H:I,2,0)</f>
        <v>#N/A</v>
      </c>
      <c r="Q2364" s="10" t="e">
        <f>VLOOKUP(F2364,'BASE CONTATOS'!C:D,2,0)</f>
        <v>#N/A</v>
      </c>
    </row>
    <row r="2365" spans="2:17" x14ac:dyDescent="0.3">
      <c r="B2365" t="str">
        <f>CSV!M2364</f>
        <v/>
      </c>
      <c r="C2365" t="str">
        <f>CSV!O2364</f>
        <v/>
      </c>
      <c r="D2365" s="6" t="e">
        <f>CSV!P2364</f>
        <v>#VALUE!</v>
      </c>
      <c r="F2365" t="str">
        <f>CSV!K2364</f>
        <v/>
      </c>
      <c r="G2365" t="str">
        <f>CSV!L2364</f>
        <v/>
      </c>
      <c r="H2365" t="str">
        <f>IFERROR(VLOOKUP(G2365,Sheet3!B:C,2,0),"")</f>
        <v/>
      </c>
      <c r="I2365">
        <v>7</v>
      </c>
      <c r="K2365" t="e">
        <f>VLOOKUP(G2365,Sheet3!B:E,4,0)</f>
        <v>#N/A</v>
      </c>
      <c r="O2365" s="9" t="e">
        <f t="shared" si="36"/>
        <v>#N/A</v>
      </c>
      <c r="P2365" s="10" t="e">
        <f>VLOOKUP(C2365,DE_PARA!H:I,2,0)</f>
        <v>#N/A</v>
      </c>
      <c r="Q2365" s="10" t="e">
        <f>VLOOKUP(F2365,'BASE CONTATOS'!C:D,2,0)</f>
        <v>#N/A</v>
      </c>
    </row>
    <row r="2366" spans="2:17" x14ac:dyDescent="0.3">
      <c r="B2366" t="str">
        <f>CSV!M2365</f>
        <v/>
      </c>
      <c r="C2366" t="str">
        <f>CSV!O2365</f>
        <v/>
      </c>
      <c r="D2366" s="6" t="e">
        <f>CSV!P2365</f>
        <v>#VALUE!</v>
      </c>
      <c r="F2366" t="str">
        <f>CSV!K2365</f>
        <v/>
      </c>
      <c r="G2366" t="str">
        <f>CSV!L2365</f>
        <v/>
      </c>
      <c r="H2366" t="str">
        <f>IFERROR(VLOOKUP(G2366,Sheet3!B:C,2,0),"")</f>
        <v/>
      </c>
      <c r="I2366">
        <v>6</v>
      </c>
      <c r="K2366" t="e">
        <f>VLOOKUP(G2366,Sheet3!B:E,4,0)</f>
        <v>#N/A</v>
      </c>
      <c r="O2366" s="9" t="e">
        <f t="shared" si="36"/>
        <v>#N/A</v>
      </c>
      <c r="P2366" s="10" t="e">
        <f>VLOOKUP(C2366,DE_PARA!H:I,2,0)</f>
        <v>#N/A</v>
      </c>
      <c r="Q2366" s="10" t="e">
        <f>VLOOKUP(F2366,'BASE CONTATOS'!C:D,2,0)</f>
        <v>#N/A</v>
      </c>
    </row>
    <row r="2367" spans="2:17" x14ac:dyDescent="0.3">
      <c r="B2367" t="str">
        <f>CSV!M2366</f>
        <v/>
      </c>
      <c r="C2367" t="str">
        <f>CSV!O2366</f>
        <v/>
      </c>
      <c r="D2367" s="6" t="e">
        <f>CSV!P2366</f>
        <v>#VALUE!</v>
      </c>
      <c r="F2367" t="str">
        <f>CSV!K2366</f>
        <v/>
      </c>
      <c r="G2367" t="str">
        <f>CSV!L2366</f>
        <v/>
      </c>
      <c r="H2367" t="str">
        <f>IFERROR(VLOOKUP(G2367,Sheet3!B:C,2,0),"")</f>
        <v/>
      </c>
      <c r="I2367">
        <v>9</v>
      </c>
      <c r="K2367" t="e">
        <f>VLOOKUP(G2367,Sheet3!B:E,4,0)</f>
        <v>#N/A</v>
      </c>
      <c r="O2367" s="9" t="e">
        <f t="shared" si="36"/>
        <v>#N/A</v>
      </c>
      <c r="P2367" s="10" t="e">
        <f>VLOOKUP(C2367,DE_PARA!H:I,2,0)</f>
        <v>#N/A</v>
      </c>
      <c r="Q2367" s="10" t="e">
        <f>VLOOKUP(F2367,'BASE CONTATOS'!C:D,2,0)</f>
        <v>#N/A</v>
      </c>
    </row>
    <row r="2368" spans="2:17" x14ac:dyDescent="0.3">
      <c r="B2368" t="str">
        <f>CSV!M2367</f>
        <v/>
      </c>
      <c r="C2368" t="str">
        <f>CSV!O2367</f>
        <v/>
      </c>
      <c r="D2368" s="6" t="e">
        <f>CSV!P2367</f>
        <v>#VALUE!</v>
      </c>
      <c r="F2368" t="str">
        <f>CSV!K2367</f>
        <v/>
      </c>
      <c r="G2368" t="str">
        <f>CSV!L2367</f>
        <v/>
      </c>
      <c r="H2368" t="str">
        <f>IFERROR(VLOOKUP(G2368,Sheet3!B:C,2,0),"")</f>
        <v/>
      </c>
      <c r="I2368">
        <v>3</v>
      </c>
      <c r="K2368" t="e">
        <f>VLOOKUP(G2368,Sheet3!B:E,4,0)</f>
        <v>#N/A</v>
      </c>
      <c r="O2368" s="9" t="e">
        <f t="shared" si="36"/>
        <v>#N/A</v>
      </c>
      <c r="P2368" s="10" t="e">
        <f>VLOOKUP(C2368,DE_PARA!H:I,2,0)</f>
        <v>#N/A</v>
      </c>
      <c r="Q2368" s="10" t="e">
        <f>VLOOKUP(F2368,'BASE CONTATOS'!C:D,2,0)</f>
        <v>#N/A</v>
      </c>
    </row>
    <row r="2369" spans="2:17" x14ac:dyDescent="0.3">
      <c r="B2369" t="str">
        <f>CSV!M2368</f>
        <v/>
      </c>
      <c r="C2369" t="str">
        <f>CSV!O2368</f>
        <v/>
      </c>
      <c r="D2369" s="6" t="e">
        <f>CSV!P2368</f>
        <v>#VALUE!</v>
      </c>
      <c r="F2369" t="str">
        <f>CSV!K2368</f>
        <v/>
      </c>
      <c r="G2369" t="str">
        <f>CSV!L2368</f>
        <v/>
      </c>
      <c r="H2369" t="str">
        <f>IFERROR(VLOOKUP(G2369,Sheet3!B:C,2,0),"")</f>
        <v/>
      </c>
      <c r="I2369">
        <v>7</v>
      </c>
      <c r="K2369" t="e">
        <f>VLOOKUP(G2369,Sheet3!B:E,4,0)</f>
        <v>#N/A</v>
      </c>
      <c r="O2369" s="9" t="e">
        <f t="shared" si="36"/>
        <v>#N/A</v>
      </c>
      <c r="P2369" s="10" t="e">
        <f>VLOOKUP(C2369,DE_PARA!H:I,2,0)</f>
        <v>#N/A</v>
      </c>
      <c r="Q2369" s="10" t="e">
        <f>VLOOKUP(F2369,'BASE CONTATOS'!C:D,2,0)</f>
        <v>#N/A</v>
      </c>
    </row>
    <row r="2370" spans="2:17" x14ac:dyDescent="0.3">
      <c r="B2370" t="str">
        <f>CSV!M2369</f>
        <v/>
      </c>
      <c r="C2370" t="str">
        <f>CSV!O2369</f>
        <v/>
      </c>
      <c r="D2370" s="6" t="e">
        <f>CSV!P2369</f>
        <v>#VALUE!</v>
      </c>
      <c r="F2370" t="str">
        <f>CSV!K2369</f>
        <v/>
      </c>
      <c r="G2370" t="str">
        <f>CSV!L2369</f>
        <v/>
      </c>
      <c r="H2370" t="str">
        <f>IFERROR(VLOOKUP(G2370,Sheet3!B:C,2,0),"")</f>
        <v/>
      </c>
      <c r="I2370">
        <v>7</v>
      </c>
      <c r="K2370" t="e">
        <f>VLOOKUP(G2370,Sheet3!B:E,4,0)</f>
        <v>#N/A</v>
      </c>
      <c r="O2370" s="9" t="e">
        <f t="shared" si="36"/>
        <v>#N/A</v>
      </c>
      <c r="P2370" s="10" t="e">
        <f>VLOOKUP(C2370,DE_PARA!H:I,2,0)</f>
        <v>#N/A</v>
      </c>
      <c r="Q2370" s="10" t="e">
        <f>VLOOKUP(F2370,'BASE CONTATOS'!C:D,2,0)</f>
        <v>#N/A</v>
      </c>
    </row>
    <row r="2371" spans="2:17" x14ac:dyDescent="0.3">
      <c r="B2371" t="str">
        <f>CSV!M2370</f>
        <v/>
      </c>
      <c r="C2371" t="str">
        <f>CSV!O2370</f>
        <v/>
      </c>
      <c r="D2371" s="6" t="e">
        <f>CSV!P2370</f>
        <v>#VALUE!</v>
      </c>
      <c r="F2371" t="str">
        <f>CSV!K2370</f>
        <v/>
      </c>
      <c r="G2371" t="str">
        <f>CSV!L2370</f>
        <v/>
      </c>
      <c r="H2371" t="str">
        <f>IFERROR(VLOOKUP(G2371,Sheet3!B:C,2,0),"")</f>
        <v/>
      </c>
      <c r="I2371">
        <v>9</v>
      </c>
      <c r="K2371" t="e">
        <f>VLOOKUP(G2371,Sheet3!B:E,4,0)</f>
        <v>#N/A</v>
      </c>
      <c r="O2371" s="9" t="e">
        <f t="shared" ref="O2371:O2434" si="37">IF(K2371&gt;0,K2371,"PENDENTE")</f>
        <v>#N/A</v>
      </c>
      <c r="P2371" s="10" t="e">
        <f>VLOOKUP(C2371,DE_PARA!H:I,2,0)</f>
        <v>#N/A</v>
      </c>
      <c r="Q2371" s="10" t="e">
        <f>VLOOKUP(F2371,'BASE CONTATOS'!C:D,2,0)</f>
        <v>#N/A</v>
      </c>
    </row>
    <row r="2372" spans="2:17" x14ac:dyDescent="0.3">
      <c r="B2372" t="str">
        <f>CSV!M2371</f>
        <v/>
      </c>
      <c r="C2372" t="str">
        <f>CSV!O2371</f>
        <v/>
      </c>
      <c r="D2372" s="6" t="e">
        <f>CSV!P2371</f>
        <v>#VALUE!</v>
      </c>
      <c r="F2372" t="str">
        <f>CSV!K2371</f>
        <v/>
      </c>
      <c r="G2372" t="str">
        <f>CSV!L2371</f>
        <v/>
      </c>
      <c r="H2372" t="str">
        <f>IFERROR(VLOOKUP(G2372,Sheet3!B:C,2,0),"")</f>
        <v/>
      </c>
      <c r="I2372">
        <v>8</v>
      </c>
      <c r="K2372" t="e">
        <f>VLOOKUP(G2372,Sheet3!B:E,4,0)</f>
        <v>#N/A</v>
      </c>
      <c r="O2372" s="9" t="e">
        <f t="shared" si="37"/>
        <v>#N/A</v>
      </c>
      <c r="P2372" s="10" t="e">
        <f>VLOOKUP(C2372,DE_PARA!H:I,2,0)</f>
        <v>#N/A</v>
      </c>
      <c r="Q2372" s="10" t="e">
        <f>VLOOKUP(F2372,'BASE CONTATOS'!C:D,2,0)</f>
        <v>#N/A</v>
      </c>
    </row>
    <row r="2373" spans="2:17" x14ac:dyDescent="0.3">
      <c r="B2373" t="str">
        <f>CSV!M2372</f>
        <v/>
      </c>
      <c r="C2373" t="str">
        <f>CSV!O2372</f>
        <v/>
      </c>
      <c r="D2373" s="6" t="e">
        <f>CSV!P2372</f>
        <v>#VALUE!</v>
      </c>
      <c r="F2373" t="str">
        <f>CSV!K2372</f>
        <v/>
      </c>
      <c r="G2373" t="str">
        <f>CSV!L2372</f>
        <v/>
      </c>
      <c r="H2373" t="str">
        <f>IFERROR(VLOOKUP(G2373,Sheet3!B:C,2,0),"")</f>
        <v/>
      </c>
      <c r="I2373">
        <v>7</v>
      </c>
      <c r="K2373" t="e">
        <f>VLOOKUP(G2373,Sheet3!B:E,4,0)</f>
        <v>#N/A</v>
      </c>
      <c r="O2373" s="9" t="e">
        <f t="shared" si="37"/>
        <v>#N/A</v>
      </c>
      <c r="P2373" s="10" t="e">
        <f>VLOOKUP(C2373,DE_PARA!H:I,2,0)</f>
        <v>#N/A</v>
      </c>
      <c r="Q2373" s="10" t="e">
        <f>VLOOKUP(F2373,'BASE CONTATOS'!C:D,2,0)</f>
        <v>#N/A</v>
      </c>
    </row>
    <row r="2374" spans="2:17" x14ac:dyDescent="0.3">
      <c r="B2374" t="str">
        <f>CSV!M2373</f>
        <v/>
      </c>
      <c r="C2374" t="str">
        <f>CSV!O2373</f>
        <v/>
      </c>
      <c r="D2374" s="6" t="e">
        <f>CSV!P2373</f>
        <v>#VALUE!</v>
      </c>
      <c r="F2374" t="str">
        <f>CSV!K2373</f>
        <v/>
      </c>
      <c r="G2374" t="str">
        <f>CSV!L2373</f>
        <v/>
      </c>
      <c r="H2374" t="str">
        <f>IFERROR(VLOOKUP(G2374,Sheet3!B:C,2,0),"")</f>
        <v/>
      </c>
      <c r="I2374">
        <v>10</v>
      </c>
      <c r="K2374" t="e">
        <f>VLOOKUP(G2374,Sheet3!B:E,4,0)</f>
        <v>#N/A</v>
      </c>
      <c r="O2374" s="9" t="e">
        <f t="shared" si="37"/>
        <v>#N/A</v>
      </c>
      <c r="P2374" s="10" t="e">
        <f>VLOOKUP(C2374,DE_PARA!H:I,2,0)</f>
        <v>#N/A</v>
      </c>
      <c r="Q2374" s="10" t="e">
        <f>VLOOKUP(F2374,'BASE CONTATOS'!C:D,2,0)</f>
        <v>#N/A</v>
      </c>
    </row>
    <row r="2375" spans="2:17" x14ac:dyDescent="0.3">
      <c r="B2375" t="str">
        <f>CSV!M2374</f>
        <v/>
      </c>
      <c r="C2375" t="str">
        <f>CSV!O2374</f>
        <v/>
      </c>
      <c r="D2375" s="6" t="e">
        <f>CSV!P2374</f>
        <v>#VALUE!</v>
      </c>
      <c r="F2375" t="str">
        <f>CSV!K2374</f>
        <v/>
      </c>
      <c r="G2375" t="str">
        <f>CSV!L2374</f>
        <v/>
      </c>
      <c r="H2375" t="str">
        <f>IFERROR(VLOOKUP(G2375,Sheet3!B:C,2,0),"")</f>
        <v/>
      </c>
      <c r="I2375">
        <v>3</v>
      </c>
      <c r="K2375" t="e">
        <f>VLOOKUP(G2375,Sheet3!B:E,4,0)</f>
        <v>#N/A</v>
      </c>
      <c r="O2375" s="9" t="e">
        <f t="shared" si="37"/>
        <v>#N/A</v>
      </c>
      <c r="P2375" s="10" t="e">
        <f>VLOOKUP(C2375,DE_PARA!H:I,2,0)</f>
        <v>#N/A</v>
      </c>
      <c r="Q2375" s="10" t="e">
        <f>VLOOKUP(F2375,'BASE CONTATOS'!C:D,2,0)</f>
        <v>#N/A</v>
      </c>
    </row>
    <row r="2376" spans="2:17" x14ac:dyDescent="0.3">
      <c r="B2376" t="str">
        <f>CSV!M2375</f>
        <v/>
      </c>
      <c r="C2376" t="str">
        <f>CSV!O2375</f>
        <v/>
      </c>
      <c r="D2376" s="6" t="e">
        <f>CSV!P2375</f>
        <v>#VALUE!</v>
      </c>
      <c r="F2376" t="str">
        <f>CSV!K2375</f>
        <v/>
      </c>
      <c r="G2376" t="str">
        <f>CSV!L2375</f>
        <v/>
      </c>
      <c r="H2376" t="str">
        <f>IFERROR(VLOOKUP(G2376,Sheet3!B:C,2,0),"")</f>
        <v/>
      </c>
      <c r="I2376">
        <v>3</v>
      </c>
      <c r="K2376" t="e">
        <f>VLOOKUP(G2376,Sheet3!B:E,4,0)</f>
        <v>#N/A</v>
      </c>
      <c r="O2376" s="9" t="e">
        <f t="shared" si="37"/>
        <v>#N/A</v>
      </c>
      <c r="P2376" s="10" t="e">
        <f>VLOOKUP(C2376,DE_PARA!H:I,2,0)</f>
        <v>#N/A</v>
      </c>
      <c r="Q2376" s="10" t="e">
        <f>VLOOKUP(F2376,'BASE CONTATOS'!C:D,2,0)</f>
        <v>#N/A</v>
      </c>
    </row>
    <row r="2377" spans="2:17" x14ac:dyDescent="0.3">
      <c r="B2377" t="str">
        <f>CSV!M2376</f>
        <v/>
      </c>
      <c r="C2377" t="str">
        <f>CSV!O2376</f>
        <v/>
      </c>
      <c r="D2377" s="6" t="e">
        <f>CSV!P2376</f>
        <v>#VALUE!</v>
      </c>
      <c r="F2377" t="str">
        <f>CSV!K2376</f>
        <v/>
      </c>
      <c r="G2377" t="str">
        <f>CSV!L2376</f>
        <v/>
      </c>
      <c r="H2377" t="str">
        <f>IFERROR(VLOOKUP(G2377,Sheet3!B:C,2,0),"")</f>
        <v/>
      </c>
      <c r="I2377">
        <v>7</v>
      </c>
      <c r="K2377" t="e">
        <f>VLOOKUP(G2377,Sheet3!B:E,4,0)</f>
        <v>#N/A</v>
      </c>
      <c r="O2377" s="9" t="e">
        <f t="shared" si="37"/>
        <v>#N/A</v>
      </c>
      <c r="P2377" s="10" t="e">
        <f>VLOOKUP(C2377,DE_PARA!H:I,2,0)</f>
        <v>#N/A</v>
      </c>
      <c r="Q2377" s="10" t="e">
        <f>VLOOKUP(F2377,'BASE CONTATOS'!C:D,2,0)</f>
        <v>#N/A</v>
      </c>
    </row>
    <row r="2378" spans="2:17" x14ac:dyDescent="0.3">
      <c r="B2378" t="str">
        <f>CSV!M2377</f>
        <v/>
      </c>
      <c r="C2378" t="str">
        <f>CSV!O2377</f>
        <v/>
      </c>
      <c r="D2378" s="6" t="e">
        <f>CSV!P2377</f>
        <v>#VALUE!</v>
      </c>
      <c r="F2378" t="str">
        <f>CSV!K2377</f>
        <v/>
      </c>
      <c r="G2378" t="str">
        <f>CSV!L2377</f>
        <v/>
      </c>
      <c r="H2378" t="str">
        <f>IFERROR(VLOOKUP(G2378,Sheet3!B:C,2,0),"")</f>
        <v/>
      </c>
      <c r="I2378">
        <v>5</v>
      </c>
      <c r="K2378" t="e">
        <f>VLOOKUP(G2378,Sheet3!B:E,4,0)</f>
        <v>#N/A</v>
      </c>
      <c r="O2378" s="9" t="e">
        <f t="shared" si="37"/>
        <v>#N/A</v>
      </c>
      <c r="P2378" s="10" t="e">
        <f>VLOOKUP(C2378,DE_PARA!H:I,2,0)</f>
        <v>#N/A</v>
      </c>
      <c r="Q2378" s="10" t="e">
        <f>VLOOKUP(F2378,'BASE CONTATOS'!C:D,2,0)</f>
        <v>#N/A</v>
      </c>
    </row>
    <row r="2379" spans="2:17" x14ac:dyDescent="0.3">
      <c r="B2379" t="str">
        <f>CSV!M2378</f>
        <v/>
      </c>
      <c r="C2379" t="str">
        <f>CSV!O2378</f>
        <v/>
      </c>
      <c r="D2379" s="6" t="e">
        <f>CSV!P2378</f>
        <v>#VALUE!</v>
      </c>
      <c r="F2379" t="str">
        <f>CSV!K2378</f>
        <v/>
      </c>
      <c r="G2379" t="str">
        <f>CSV!L2378</f>
        <v/>
      </c>
      <c r="H2379" t="str">
        <f>IFERROR(VLOOKUP(G2379,Sheet3!B:C,2,0),"")</f>
        <v/>
      </c>
      <c r="I2379">
        <v>1</v>
      </c>
      <c r="K2379" t="e">
        <f>VLOOKUP(G2379,Sheet3!B:E,4,0)</f>
        <v>#N/A</v>
      </c>
      <c r="O2379" s="9" t="e">
        <f t="shared" si="37"/>
        <v>#N/A</v>
      </c>
      <c r="P2379" s="10" t="e">
        <f>VLOOKUP(C2379,DE_PARA!H:I,2,0)</f>
        <v>#N/A</v>
      </c>
      <c r="Q2379" s="10" t="e">
        <f>VLOOKUP(F2379,'BASE CONTATOS'!C:D,2,0)</f>
        <v>#N/A</v>
      </c>
    </row>
    <row r="2380" spans="2:17" x14ac:dyDescent="0.3">
      <c r="B2380" t="str">
        <f>CSV!M2379</f>
        <v/>
      </c>
      <c r="C2380" t="str">
        <f>CSV!O2379</f>
        <v/>
      </c>
      <c r="D2380" s="6" t="e">
        <f>CSV!P2379</f>
        <v>#VALUE!</v>
      </c>
      <c r="F2380" t="str">
        <f>CSV!K2379</f>
        <v/>
      </c>
      <c r="G2380" t="str">
        <f>CSV!L2379</f>
        <v/>
      </c>
      <c r="H2380" t="str">
        <f>IFERROR(VLOOKUP(G2380,Sheet3!B:C,2,0),"")</f>
        <v/>
      </c>
      <c r="I2380">
        <v>2</v>
      </c>
      <c r="K2380" t="e">
        <f>VLOOKUP(G2380,Sheet3!B:E,4,0)</f>
        <v>#N/A</v>
      </c>
      <c r="O2380" s="9" t="e">
        <f t="shared" si="37"/>
        <v>#N/A</v>
      </c>
      <c r="P2380" s="10" t="e">
        <f>VLOOKUP(C2380,DE_PARA!H:I,2,0)</f>
        <v>#N/A</v>
      </c>
      <c r="Q2380" s="10" t="e">
        <f>VLOOKUP(F2380,'BASE CONTATOS'!C:D,2,0)</f>
        <v>#N/A</v>
      </c>
    </row>
    <row r="2381" spans="2:17" x14ac:dyDescent="0.3">
      <c r="B2381" t="str">
        <f>CSV!M2380</f>
        <v/>
      </c>
      <c r="C2381" t="str">
        <f>CSV!O2380</f>
        <v/>
      </c>
      <c r="D2381" s="6" t="e">
        <f>CSV!P2380</f>
        <v>#VALUE!</v>
      </c>
      <c r="F2381" t="str">
        <f>CSV!K2380</f>
        <v/>
      </c>
      <c r="G2381" t="str">
        <f>CSV!L2380</f>
        <v/>
      </c>
      <c r="H2381" t="str">
        <f>IFERROR(VLOOKUP(G2381,Sheet3!B:C,2,0),"")</f>
        <v/>
      </c>
      <c r="I2381">
        <v>4</v>
      </c>
      <c r="K2381" t="e">
        <f>VLOOKUP(G2381,Sheet3!B:E,4,0)</f>
        <v>#N/A</v>
      </c>
      <c r="O2381" s="9" t="e">
        <f t="shared" si="37"/>
        <v>#N/A</v>
      </c>
      <c r="P2381" s="10" t="e">
        <f>VLOOKUP(C2381,DE_PARA!H:I,2,0)</f>
        <v>#N/A</v>
      </c>
      <c r="Q2381" s="10" t="e">
        <f>VLOOKUP(F2381,'BASE CONTATOS'!C:D,2,0)</f>
        <v>#N/A</v>
      </c>
    </row>
    <row r="2382" spans="2:17" x14ac:dyDescent="0.3">
      <c r="B2382" t="str">
        <f>CSV!M2381</f>
        <v/>
      </c>
      <c r="C2382" t="str">
        <f>CSV!O2381</f>
        <v/>
      </c>
      <c r="D2382" s="6" t="e">
        <f>CSV!P2381</f>
        <v>#VALUE!</v>
      </c>
      <c r="F2382" t="str">
        <f>CSV!K2381</f>
        <v/>
      </c>
      <c r="G2382" t="str">
        <f>CSV!L2381</f>
        <v/>
      </c>
      <c r="H2382" t="str">
        <f>IFERROR(VLOOKUP(G2382,Sheet3!B:C,2,0),"")</f>
        <v/>
      </c>
      <c r="I2382">
        <v>10</v>
      </c>
      <c r="K2382" t="e">
        <f>VLOOKUP(G2382,Sheet3!B:E,4,0)</f>
        <v>#N/A</v>
      </c>
      <c r="O2382" s="9" t="e">
        <f t="shared" si="37"/>
        <v>#N/A</v>
      </c>
      <c r="P2382" s="10" t="e">
        <f>VLOOKUP(C2382,DE_PARA!H:I,2,0)</f>
        <v>#N/A</v>
      </c>
      <c r="Q2382" s="10" t="e">
        <f>VLOOKUP(F2382,'BASE CONTATOS'!C:D,2,0)</f>
        <v>#N/A</v>
      </c>
    </row>
    <row r="2383" spans="2:17" x14ac:dyDescent="0.3">
      <c r="B2383" t="str">
        <f>CSV!M2382</f>
        <v/>
      </c>
      <c r="C2383" t="str">
        <f>CSV!O2382</f>
        <v/>
      </c>
      <c r="D2383" s="6" t="e">
        <f>CSV!P2382</f>
        <v>#VALUE!</v>
      </c>
      <c r="F2383" t="str">
        <f>CSV!K2382</f>
        <v/>
      </c>
      <c r="G2383" t="str">
        <f>CSV!L2382</f>
        <v/>
      </c>
      <c r="H2383" t="str">
        <f>IFERROR(VLOOKUP(G2383,Sheet3!B:C,2,0),"")</f>
        <v/>
      </c>
      <c r="I2383">
        <v>6</v>
      </c>
      <c r="K2383" t="e">
        <f>VLOOKUP(G2383,Sheet3!B:E,4,0)</f>
        <v>#N/A</v>
      </c>
      <c r="O2383" s="9" t="e">
        <f t="shared" si="37"/>
        <v>#N/A</v>
      </c>
      <c r="P2383" s="10" t="e">
        <f>VLOOKUP(C2383,DE_PARA!H:I,2,0)</f>
        <v>#N/A</v>
      </c>
      <c r="Q2383" s="10" t="e">
        <f>VLOOKUP(F2383,'BASE CONTATOS'!C:D,2,0)</f>
        <v>#N/A</v>
      </c>
    </row>
    <row r="2384" spans="2:17" x14ac:dyDescent="0.3">
      <c r="B2384" t="str">
        <f>CSV!M2383</f>
        <v/>
      </c>
      <c r="C2384" t="str">
        <f>CSV!O2383</f>
        <v/>
      </c>
      <c r="D2384" s="6" t="e">
        <f>CSV!P2383</f>
        <v>#VALUE!</v>
      </c>
      <c r="F2384" t="str">
        <f>CSV!K2383</f>
        <v/>
      </c>
      <c r="G2384" t="str">
        <f>CSV!L2383</f>
        <v/>
      </c>
      <c r="H2384" t="str">
        <f>IFERROR(VLOOKUP(G2384,Sheet3!B:C,2,0),"")</f>
        <v/>
      </c>
      <c r="I2384">
        <v>6</v>
      </c>
      <c r="K2384" t="e">
        <f>VLOOKUP(G2384,Sheet3!B:E,4,0)</f>
        <v>#N/A</v>
      </c>
      <c r="O2384" s="9" t="e">
        <f t="shared" si="37"/>
        <v>#N/A</v>
      </c>
      <c r="P2384" s="10" t="e">
        <f>VLOOKUP(C2384,DE_PARA!H:I,2,0)</f>
        <v>#N/A</v>
      </c>
      <c r="Q2384" s="10" t="e">
        <f>VLOOKUP(F2384,'BASE CONTATOS'!C:D,2,0)</f>
        <v>#N/A</v>
      </c>
    </row>
    <row r="2385" spans="2:17" x14ac:dyDescent="0.3">
      <c r="B2385" t="str">
        <f>CSV!M2384</f>
        <v/>
      </c>
      <c r="C2385" t="str">
        <f>CSV!O2384</f>
        <v/>
      </c>
      <c r="D2385" s="6" t="e">
        <f>CSV!P2384</f>
        <v>#VALUE!</v>
      </c>
      <c r="F2385" t="str">
        <f>CSV!K2384</f>
        <v/>
      </c>
      <c r="G2385" t="str">
        <f>CSV!L2384</f>
        <v/>
      </c>
      <c r="H2385" t="str">
        <f>IFERROR(VLOOKUP(G2385,Sheet3!B:C,2,0),"")</f>
        <v/>
      </c>
      <c r="I2385">
        <v>3</v>
      </c>
      <c r="K2385" t="e">
        <f>VLOOKUP(G2385,Sheet3!B:E,4,0)</f>
        <v>#N/A</v>
      </c>
      <c r="O2385" s="9" t="e">
        <f t="shared" si="37"/>
        <v>#N/A</v>
      </c>
      <c r="P2385" s="10" t="e">
        <f>VLOOKUP(C2385,DE_PARA!H:I,2,0)</f>
        <v>#N/A</v>
      </c>
      <c r="Q2385" s="10" t="e">
        <f>VLOOKUP(F2385,'BASE CONTATOS'!C:D,2,0)</f>
        <v>#N/A</v>
      </c>
    </row>
    <row r="2386" spans="2:17" x14ac:dyDescent="0.3">
      <c r="B2386" t="str">
        <f>CSV!M2385</f>
        <v/>
      </c>
      <c r="C2386" t="str">
        <f>CSV!O2385</f>
        <v/>
      </c>
      <c r="D2386" s="6" t="e">
        <f>CSV!P2385</f>
        <v>#VALUE!</v>
      </c>
      <c r="F2386" t="str">
        <f>CSV!K2385</f>
        <v/>
      </c>
      <c r="G2386" t="str">
        <f>CSV!L2385</f>
        <v/>
      </c>
      <c r="H2386" t="str">
        <f>IFERROR(VLOOKUP(G2386,Sheet3!B:C,2,0),"")</f>
        <v/>
      </c>
      <c r="I2386">
        <v>2</v>
      </c>
      <c r="K2386" t="e">
        <f>VLOOKUP(G2386,Sheet3!B:E,4,0)</f>
        <v>#N/A</v>
      </c>
      <c r="O2386" s="9" t="e">
        <f t="shared" si="37"/>
        <v>#N/A</v>
      </c>
      <c r="P2386" s="10" t="e">
        <f>VLOOKUP(C2386,DE_PARA!H:I,2,0)</f>
        <v>#N/A</v>
      </c>
      <c r="Q2386" s="10" t="e">
        <f>VLOOKUP(F2386,'BASE CONTATOS'!C:D,2,0)</f>
        <v>#N/A</v>
      </c>
    </row>
    <row r="2387" spans="2:17" x14ac:dyDescent="0.3">
      <c r="B2387" t="str">
        <f>CSV!M2386</f>
        <v/>
      </c>
      <c r="C2387" t="str">
        <f>CSV!O2386</f>
        <v/>
      </c>
      <c r="D2387" s="6" t="e">
        <f>CSV!P2386</f>
        <v>#VALUE!</v>
      </c>
      <c r="F2387" t="str">
        <f>CSV!K2386</f>
        <v/>
      </c>
      <c r="G2387" t="str">
        <f>CSV!L2386</f>
        <v/>
      </c>
      <c r="H2387" t="str">
        <f>IFERROR(VLOOKUP(G2387,Sheet3!B:C,2,0),"")</f>
        <v/>
      </c>
      <c r="I2387">
        <v>8</v>
      </c>
      <c r="K2387" t="e">
        <f>VLOOKUP(G2387,Sheet3!B:E,4,0)</f>
        <v>#N/A</v>
      </c>
      <c r="O2387" s="9" t="e">
        <f t="shared" si="37"/>
        <v>#N/A</v>
      </c>
      <c r="P2387" s="10" t="e">
        <f>VLOOKUP(C2387,DE_PARA!H:I,2,0)</f>
        <v>#N/A</v>
      </c>
      <c r="Q2387" s="10" t="e">
        <f>VLOOKUP(F2387,'BASE CONTATOS'!C:D,2,0)</f>
        <v>#N/A</v>
      </c>
    </row>
    <row r="2388" spans="2:17" x14ac:dyDescent="0.3">
      <c r="B2388" t="str">
        <f>CSV!M2387</f>
        <v/>
      </c>
      <c r="C2388" t="str">
        <f>CSV!O2387</f>
        <v/>
      </c>
      <c r="D2388" s="6" t="e">
        <f>CSV!P2387</f>
        <v>#VALUE!</v>
      </c>
      <c r="F2388" t="str">
        <f>CSV!K2387</f>
        <v/>
      </c>
      <c r="G2388" t="str">
        <f>CSV!L2387</f>
        <v/>
      </c>
      <c r="H2388" t="str">
        <f>IFERROR(VLOOKUP(G2388,Sheet3!B:C,2,0),"")</f>
        <v/>
      </c>
      <c r="I2388">
        <v>6</v>
      </c>
      <c r="K2388" t="e">
        <f>VLOOKUP(G2388,Sheet3!B:E,4,0)</f>
        <v>#N/A</v>
      </c>
      <c r="O2388" s="9" t="e">
        <f t="shared" si="37"/>
        <v>#N/A</v>
      </c>
      <c r="P2388" s="10" t="e">
        <f>VLOOKUP(C2388,DE_PARA!H:I,2,0)</f>
        <v>#N/A</v>
      </c>
      <c r="Q2388" s="10" t="e">
        <f>VLOOKUP(F2388,'BASE CONTATOS'!C:D,2,0)</f>
        <v>#N/A</v>
      </c>
    </row>
    <row r="2389" spans="2:17" x14ac:dyDescent="0.3">
      <c r="B2389" t="str">
        <f>CSV!M2388</f>
        <v/>
      </c>
      <c r="C2389" t="str">
        <f>CSV!O2388</f>
        <v/>
      </c>
      <c r="D2389" s="6" t="e">
        <f>CSV!P2388</f>
        <v>#VALUE!</v>
      </c>
      <c r="F2389" t="str">
        <f>CSV!K2388</f>
        <v/>
      </c>
      <c r="G2389" t="str">
        <f>CSV!L2388</f>
        <v/>
      </c>
      <c r="H2389" t="str">
        <f>IFERROR(VLOOKUP(G2389,Sheet3!B:C,2,0),"")</f>
        <v/>
      </c>
      <c r="I2389">
        <v>3</v>
      </c>
      <c r="K2389" t="e">
        <f>VLOOKUP(G2389,Sheet3!B:E,4,0)</f>
        <v>#N/A</v>
      </c>
      <c r="O2389" s="9" t="e">
        <f t="shared" si="37"/>
        <v>#N/A</v>
      </c>
      <c r="P2389" s="10" t="e">
        <f>VLOOKUP(C2389,DE_PARA!H:I,2,0)</f>
        <v>#N/A</v>
      </c>
      <c r="Q2389" s="10" t="e">
        <f>VLOOKUP(F2389,'BASE CONTATOS'!C:D,2,0)</f>
        <v>#N/A</v>
      </c>
    </row>
    <row r="2390" spans="2:17" x14ac:dyDescent="0.3">
      <c r="B2390" t="str">
        <f>CSV!M2389</f>
        <v/>
      </c>
      <c r="C2390" t="str">
        <f>CSV!O2389</f>
        <v/>
      </c>
      <c r="D2390" s="6" t="e">
        <f>CSV!P2389</f>
        <v>#VALUE!</v>
      </c>
      <c r="F2390" t="str">
        <f>CSV!K2389</f>
        <v/>
      </c>
      <c r="G2390" t="str">
        <f>CSV!L2389</f>
        <v/>
      </c>
      <c r="H2390" t="str">
        <f>IFERROR(VLOOKUP(G2390,Sheet3!B:C,2,0),"")</f>
        <v/>
      </c>
      <c r="I2390">
        <v>5</v>
      </c>
      <c r="K2390" t="e">
        <f>VLOOKUP(G2390,Sheet3!B:E,4,0)</f>
        <v>#N/A</v>
      </c>
      <c r="O2390" s="9" t="e">
        <f t="shared" si="37"/>
        <v>#N/A</v>
      </c>
      <c r="P2390" s="10" t="e">
        <f>VLOOKUP(C2390,DE_PARA!H:I,2,0)</f>
        <v>#N/A</v>
      </c>
      <c r="Q2390" s="10" t="e">
        <f>VLOOKUP(F2390,'BASE CONTATOS'!C:D,2,0)</f>
        <v>#N/A</v>
      </c>
    </row>
    <row r="2391" spans="2:17" x14ac:dyDescent="0.3">
      <c r="B2391" t="str">
        <f>CSV!M2390</f>
        <v/>
      </c>
      <c r="C2391" t="str">
        <f>CSV!O2390</f>
        <v/>
      </c>
      <c r="D2391" s="6" t="e">
        <f>CSV!P2390</f>
        <v>#VALUE!</v>
      </c>
      <c r="F2391" t="str">
        <f>CSV!K2390</f>
        <v/>
      </c>
      <c r="G2391" t="str">
        <f>CSV!L2390</f>
        <v/>
      </c>
      <c r="H2391" t="str">
        <f>IFERROR(VLOOKUP(G2391,Sheet3!B:C,2,0),"")</f>
        <v/>
      </c>
      <c r="I2391">
        <v>10</v>
      </c>
      <c r="K2391" t="e">
        <f>VLOOKUP(G2391,Sheet3!B:E,4,0)</f>
        <v>#N/A</v>
      </c>
      <c r="O2391" s="9" t="e">
        <f t="shared" si="37"/>
        <v>#N/A</v>
      </c>
      <c r="P2391" s="10" t="e">
        <f>VLOOKUP(C2391,DE_PARA!H:I,2,0)</f>
        <v>#N/A</v>
      </c>
      <c r="Q2391" s="10" t="e">
        <f>VLOOKUP(F2391,'BASE CONTATOS'!C:D,2,0)</f>
        <v>#N/A</v>
      </c>
    </row>
    <row r="2392" spans="2:17" x14ac:dyDescent="0.3">
      <c r="B2392" t="str">
        <f>CSV!M2391</f>
        <v/>
      </c>
      <c r="C2392" t="str">
        <f>CSV!O2391</f>
        <v/>
      </c>
      <c r="D2392" s="6" t="e">
        <f>CSV!P2391</f>
        <v>#VALUE!</v>
      </c>
      <c r="F2392" t="str">
        <f>CSV!K2391</f>
        <v/>
      </c>
      <c r="G2392" t="str">
        <f>CSV!L2391</f>
        <v/>
      </c>
      <c r="H2392" t="str">
        <f>IFERROR(VLOOKUP(G2392,Sheet3!B:C,2,0),"")</f>
        <v/>
      </c>
      <c r="I2392">
        <v>9</v>
      </c>
      <c r="K2392" t="e">
        <f>VLOOKUP(G2392,Sheet3!B:E,4,0)</f>
        <v>#N/A</v>
      </c>
      <c r="O2392" s="9" t="e">
        <f t="shared" si="37"/>
        <v>#N/A</v>
      </c>
      <c r="P2392" s="10" t="e">
        <f>VLOOKUP(C2392,DE_PARA!H:I,2,0)</f>
        <v>#N/A</v>
      </c>
      <c r="Q2392" s="10" t="e">
        <f>VLOOKUP(F2392,'BASE CONTATOS'!C:D,2,0)</f>
        <v>#N/A</v>
      </c>
    </row>
    <row r="2393" spans="2:17" x14ac:dyDescent="0.3">
      <c r="B2393" t="str">
        <f>CSV!M2392</f>
        <v/>
      </c>
      <c r="C2393" t="str">
        <f>CSV!O2392</f>
        <v/>
      </c>
      <c r="D2393" s="6" t="e">
        <f>CSV!P2392</f>
        <v>#VALUE!</v>
      </c>
      <c r="F2393" t="str">
        <f>CSV!K2392</f>
        <v/>
      </c>
      <c r="G2393" t="str">
        <f>CSV!L2392</f>
        <v/>
      </c>
      <c r="H2393" t="str">
        <f>IFERROR(VLOOKUP(G2393,Sheet3!B:C,2,0),"")</f>
        <v/>
      </c>
      <c r="I2393">
        <v>4</v>
      </c>
      <c r="K2393" t="e">
        <f>VLOOKUP(G2393,Sheet3!B:E,4,0)</f>
        <v>#N/A</v>
      </c>
      <c r="O2393" s="9" t="e">
        <f t="shared" si="37"/>
        <v>#N/A</v>
      </c>
      <c r="P2393" s="10" t="e">
        <f>VLOOKUP(C2393,DE_PARA!H:I,2,0)</f>
        <v>#N/A</v>
      </c>
      <c r="Q2393" s="10" t="e">
        <f>VLOOKUP(F2393,'BASE CONTATOS'!C:D,2,0)</f>
        <v>#N/A</v>
      </c>
    </row>
    <row r="2394" spans="2:17" x14ac:dyDescent="0.3">
      <c r="B2394" t="str">
        <f>CSV!M2393</f>
        <v/>
      </c>
      <c r="C2394" t="str">
        <f>CSV!O2393</f>
        <v/>
      </c>
      <c r="D2394" s="6" t="e">
        <f>CSV!P2393</f>
        <v>#VALUE!</v>
      </c>
      <c r="F2394" t="str">
        <f>CSV!K2393</f>
        <v/>
      </c>
      <c r="G2394" t="str">
        <f>CSV!L2393</f>
        <v/>
      </c>
      <c r="H2394" t="str">
        <f>IFERROR(VLOOKUP(G2394,Sheet3!B:C,2,0),"")</f>
        <v/>
      </c>
      <c r="I2394">
        <v>7</v>
      </c>
      <c r="K2394" t="e">
        <f>VLOOKUP(G2394,Sheet3!B:E,4,0)</f>
        <v>#N/A</v>
      </c>
      <c r="O2394" s="9" t="e">
        <f t="shared" si="37"/>
        <v>#N/A</v>
      </c>
      <c r="P2394" s="10" t="e">
        <f>VLOOKUP(C2394,DE_PARA!H:I,2,0)</f>
        <v>#N/A</v>
      </c>
      <c r="Q2394" s="10" t="e">
        <f>VLOOKUP(F2394,'BASE CONTATOS'!C:D,2,0)</f>
        <v>#N/A</v>
      </c>
    </row>
    <row r="2395" spans="2:17" x14ac:dyDescent="0.3">
      <c r="B2395" t="str">
        <f>CSV!M2394</f>
        <v/>
      </c>
      <c r="C2395" t="str">
        <f>CSV!O2394</f>
        <v/>
      </c>
      <c r="D2395" s="6" t="e">
        <f>CSV!P2394</f>
        <v>#VALUE!</v>
      </c>
      <c r="F2395" t="str">
        <f>CSV!K2394</f>
        <v/>
      </c>
      <c r="G2395" t="str">
        <f>CSV!L2394</f>
        <v/>
      </c>
      <c r="H2395" t="str">
        <f>IFERROR(VLOOKUP(G2395,Sheet3!B:C,2,0),"")</f>
        <v/>
      </c>
      <c r="I2395">
        <v>6</v>
      </c>
      <c r="K2395" t="e">
        <f>VLOOKUP(G2395,Sheet3!B:E,4,0)</f>
        <v>#N/A</v>
      </c>
      <c r="O2395" s="9" t="e">
        <f t="shared" si="37"/>
        <v>#N/A</v>
      </c>
      <c r="P2395" s="10" t="e">
        <f>VLOOKUP(C2395,DE_PARA!H:I,2,0)</f>
        <v>#N/A</v>
      </c>
      <c r="Q2395" s="10" t="e">
        <f>VLOOKUP(F2395,'BASE CONTATOS'!C:D,2,0)</f>
        <v>#N/A</v>
      </c>
    </row>
    <row r="2396" spans="2:17" x14ac:dyDescent="0.3">
      <c r="B2396" t="str">
        <f>CSV!M2395</f>
        <v/>
      </c>
      <c r="C2396" t="str">
        <f>CSV!O2395</f>
        <v/>
      </c>
      <c r="D2396" s="6" t="e">
        <f>CSV!P2395</f>
        <v>#VALUE!</v>
      </c>
      <c r="F2396" t="str">
        <f>CSV!K2395</f>
        <v/>
      </c>
      <c r="G2396" t="str">
        <f>CSV!L2395</f>
        <v/>
      </c>
      <c r="H2396" t="str">
        <f>IFERROR(VLOOKUP(G2396,Sheet3!B:C,2,0),"")</f>
        <v/>
      </c>
      <c r="I2396">
        <v>7</v>
      </c>
      <c r="K2396" t="e">
        <f>VLOOKUP(G2396,Sheet3!B:E,4,0)</f>
        <v>#N/A</v>
      </c>
      <c r="O2396" s="9" t="e">
        <f t="shared" si="37"/>
        <v>#N/A</v>
      </c>
      <c r="P2396" s="10" t="e">
        <f>VLOOKUP(C2396,DE_PARA!H:I,2,0)</f>
        <v>#N/A</v>
      </c>
      <c r="Q2396" s="10" t="e">
        <f>VLOOKUP(F2396,'BASE CONTATOS'!C:D,2,0)</f>
        <v>#N/A</v>
      </c>
    </row>
    <row r="2397" spans="2:17" x14ac:dyDescent="0.3">
      <c r="B2397" t="str">
        <f>CSV!M2396</f>
        <v/>
      </c>
      <c r="C2397" t="str">
        <f>CSV!O2396</f>
        <v/>
      </c>
      <c r="D2397" s="6" t="e">
        <f>CSV!P2396</f>
        <v>#VALUE!</v>
      </c>
      <c r="F2397" t="str">
        <f>CSV!K2396</f>
        <v/>
      </c>
      <c r="G2397" t="str">
        <f>CSV!L2396</f>
        <v/>
      </c>
      <c r="H2397" t="str">
        <f>IFERROR(VLOOKUP(G2397,Sheet3!B:C,2,0),"")</f>
        <v/>
      </c>
      <c r="I2397">
        <v>4</v>
      </c>
      <c r="K2397" t="e">
        <f>VLOOKUP(G2397,Sheet3!B:E,4,0)</f>
        <v>#N/A</v>
      </c>
      <c r="O2397" s="9" t="e">
        <f t="shared" si="37"/>
        <v>#N/A</v>
      </c>
      <c r="P2397" s="10" t="e">
        <f>VLOOKUP(C2397,DE_PARA!H:I,2,0)</f>
        <v>#N/A</v>
      </c>
      <c r="Q2397" s="10" t="e">
        <f>VLOOKUP(F2397,'BASE CONTATOS'!C:D,2,0)</f>
        <v>#N/A</v>
      </c>
    </row>
    <row r="2398" spans="2:17" x14ac:dyDescent="0.3">
      <c r="B2398" t="str">
        <f>CSV!M2397</f>
        <v/>
      </c>
      <c r="C2398" t="str">
        <f>CSV!O2397</f>
        <v/>
      </c>
      <c r="D2398" s="6" t="e">
        <f>CSV!P2397</f>
        <v>#VALUE!</v>
      </c>
      <c r="F2398" t="str">
        <f>CSV!K2397</f>
        <v/>
      </c>
      <c r="G2398" t="str">
        <f>CSV!L2397</f>
        <v/>
      </c>
      <c r="H2398" t="str">
        <f>IFERROR(VLOOKUP(G2398,Sheet3!B:C,2,0),"")</f>
        <v/>
      </c>
      <c r="I2398">
        <v>1</v>
      </c>
      <c r="K2398" t="e">
        <f>VLOOKUP(G2398,Sheet3!B:E,4,0)</f>
        <v>#N/A</v>
      </c>
      <c r="O2398" s="9" t="e">
        <f t="shared" si="37"/>
        <v>#N/A</v>
      </c>
      <c r="P2398" s="10" t="e">
        <f>VLOOKUP(C2398,DE_PARA!H:I,2,0)</f>
        <v>#N/A</v>
      </c>
      <c r="Q2398" s="10" t="e">
        <f>VLOOKUP(F2398,'BASE CONTATOS'!C:D,2,0)</f>
        <v>#N/A</v>
      </c>
    </row>
    <row r="2399" spans="2:17" x14ac:dyDescent="0.3">
      <c r="B2399" t="str">
        <f>CSV!M2398</f>
        <v/>
      </c>
      <c r="C2399" t="str">
        <f>CSV!O2398</f>
        <v/>
      </c>
      <c r="D2399" s="6" t="e">
        <f>CSV!P2398</f>
        <v>#VALUE!</v>
      </c>
      <c r="F2399" t="str">
        <f>CSV!K2398</f>
        <v/>
      </c>
      <c r="G2399" t="str">
        <f>CSV!L2398</f>
        <v/>
      </c>
      <c r="H2399" t="str">
        <f>IFERROR(VLOOKUP(G2399,Sheet3!B:C,2,0),"")</f>
        <v/>
      </c>
      <c r="I2399">
        <v>4</v>
      </c>
      <c r="K2399" t="e">
        <f>VLOOKUP(G2399,Sheet3!B:E,4,0)</f>
        <v>#N/A</v>
      </c>
      <c r="O2399" s="9" t="e">
        <f t="shared" si="37"/>
        <v>#N/A</v>
      </c>
      <c r="P2399" s="10" t="e">
        <f>VLOOKUP(C2399,DE_PARA!H:I,2,0)</f>
        <v>#N/A</v>
      </c>
      <c r="Q2399" s="10" t="e">
        <f>VLOOKUP(F2399,'BASE CONTATOS'!C:D,2,0)</f>
        <v>#N/A</v>
      </c>
    </row>
    <row r="2400" spans="2:17" x14ac:dyDescent="0.3">
      <c r="B2400" t="str">
        <f>CSV!M2399</f>
        <v/>
      </c>
      <c r="C2400" t="str">
        <f>CSV!O2399</f>
        <v/>
      </c>
      <c r="D2400" s="6" t="e">
        <f>CSV!P2399</f>
        <v>#VALUE!</v>
      </c>
      <c r="F2400" t="str">
        <f>CSV!K2399</f>
        <v/>
      </c>
      <c r="G2400" t="str">
        <f>CSV!L2399</f>
        <v/>
      </c>
      <c r="H2400" t="str">
        <f>IFERROR(VLOOKUP(G2400,Sheet3!B:C,2,0),"")</f>
        <v/>
      </c>
      <c r="I2400">
        <v>1</v>
      </c>
      <c r="K2400" t="e">
        <f>VLOOKUP(G2400,Sheet3!B:E,4,0)</f>
        <v>#N/A</v>
      </c>
      <c r="O2400" s="9" t="e">
        <f t="shared" si="37"/>
        <v>#N/A</v>
      </c>
      <c r="P2400" s="10" t="e">
        <f>VLOOKUP(C2400,DE_PARA!H:I,2,0)</f>
        <v>#N/A</v>
      </c>
      <c r="Q2400" s="10" t="e">
        <f>VLOOKUP(F2400,'BASE CONTATOS'!C:D,2,0)</f>
        <v>#N/A</v>
      </c>
    </row>
    <row r="2401" spans="2:17" x14ac:dyDescent="0.3">
      <c r="B2401" t="str">
        <f>CSV!M2400</f>
        <v/>
      </c>
      <c r="C2401" t="str">
        <f>CSV!O2400</f>
        <v/>
      </c>
      <c r="D2401" s="6" t="e">
        <f>CSV!P2400</f>
        <v>#VALUE!</v>
      </c>
      <c r="F2401" t="str">
        <f>CSV!K2400</f>
        <v/>
      </c>
      <c r="G2401" t="str">
        <f>CSV!L2400</f>
        <v/>
      </c>
      <c r="H2401" t="str">
        <f>IFERROR(VLOOKUP(G2401,Sheet3!B:C,2,0),"")</f>
        <v/>
      </c>
      <c r="I2401">
        <v>8</v>
      </c>
      <c r="K2401" t="e">
        <f>VLOOKUP(G2401,Sheet3!B:E,4,0)</f>
        <v>#N/A</v>
      </c>
      <c r="O2401" s="9" t="e">
        <f t="shared" si="37"/>
        <v>#N/A</v>
      </c>
      <c r="P2401" s="10" t="e">
        <f>VLOOKUP(C2401,DE_PARA!H:I,2,0)</f>
        <v>#N/A</v>
      </c>
      <c r="Q2401" s="10" t="e">
        <f>VLOOKUP(F2401,'BASE CONTATOS'!C:D,2,0)</f>
        <v>#N/A</v>
      </c>
    </row>
    <row r="2402" spans="2:17" x14ac:dyDescent="0.3">
      <c r="B2402" t="str">
        <f>CSV!M2401</f>
        <v/>
      </c>
      <c r="C2402" t="str">
        <f>CSV!O2401</f>
        <v/>
      </c>
      <c r="D2402" s="6" t="e">
        <f>CSV!P2401</f>
        <v>#VALUE!</v>
      </c>
      <c r="F2402" t="str">
        <f>CSV!K2401</f>
        <v/>
      </c>
      <c r="G2402" t="str">
        <f>CSV!L2401</f>
        <v/>
      </c>
      <c r="H2402" t="str">
        <f>IFERROR(VLOOKUP(G2402,Sheet3!B:C,2,0),"")</f>
        <v/>
      </c>
      <c r="I2402">
        <v>3</v>
      </c>
      <c r="K2402" t="e">
        <f>VLOOKUP(G2402,Sheet3!B:E,4,0)</f>
        <v>#N/A</v>
      </c>
      <c r="O2402" s="9" t="e">
        <f t="shared" si="37"/>
        <v>#N/A</v>
      </c>
      <c r="P2402" s="10" t="e">
        <f>VLOOKUP(C2402,DE_PARA!H:I,2,0)</f>
        <v>#N/A</v>
      </c>
      <c r="Q2402" s="10" t="e">
        <f>VLOOKUP(F2402,'BASE CONTATOS'!C:D,2,0)</f>
        <v>#N/A</v>
      </c>
    </row>
    <row r="2403" spans="2:17" x14ac:dyDescent="0.3">
      <c r="B2403" t="str">
        <f>CSV!M2402</f>
        <v/>
      </c>
      <c r="C2403" t="str">
        <f>CSV!O2402</f>
        <v/>
      </c>
      <c r="D2403" s="6" t="e">
        <f>CSV!P2402</f>
        <v>#VALUE!</v>
      </c>
      <c r="F2403" t="str">
        <f>CSV!K2402</f>
        <v/>
      </c>
      <c r="G2403" t="str">
        <f>CSV!L2402</f>
        <v/>
      </c>
      <c r="H2403" t="str">
        <f>IFERROR(VLOOKUP(G2403,Sheet3!B:C,2,0),"")</f>
        <v/>
      </c>
      <c r="I2403">
        <v>3</v>
      </c>
      <c r="K2403" t="e">
        <f>VLOOKUP(G2403,Sheet3!B:E,4,0)</f>
        <v>#N/A</v>
      </c>
      <c r="O2403" s="9" t="e">
        <f t="shared" si="37"/>
        <v>#N/A</v>
      </c>
      <c r="P2403" s="10" t="e">
        <f>VLOOKUP(C2403,DE_PARA!H:I,2,0)</f>
        <v>#N/A</v>
      </c>
      <c r="Q2403" s="10" t="e">
        <f>VLOOKUP(F2403,'BASE CONTATOS'!C:D,2,0)</f>
        <v>#N/A</v>
      </c>
    </row>
    <row r="2404" spans="2:17" x14ac:dyDescent="0.3">
      <c r="B2404" t="str">
        <f>CSV!M2403</f>
        <v/>
      </c>
      <c r="C2404" t="str">
        <f>CSV!O2403</f>
        <v/>
      </c>
      <c r="D2404" s="6" t="e">
        <f>CSV!P2403</f>
        <v>#VALUE!</v>
      </c>
      <c r="F2404" t="str">
        <f>CSV!K2403</f>
        <v/>
      </c>
      <c r="G2404" t="str">
        <f>CSV!L2403</f>
        <v/>
      </c>
      <c r="H2404" t="str">
        <f>IFERROR(VLOOKUP(G2404,Sheet3!B:C,2,0),"")</f>
        <v/>
      </c>
      <c r="I2404">
        <v>1</v>
      </c>
      <c r="K2404" t="e">
        <f>VLOOKUP(G2404,Sheet3!B:E,4,0)</f>
        <v>#N/A</v>
      </c>
      <c r="O2404" s="9" t="e">
        <f t="shared" si="37"/>
        <v>#N/A</v>
      </c>
      <c r="P2404" s="10" t="e">
        <f>VLOOKUP(C2404,DE_PARA!H:I,2,0)</f>
        <v>#N/A</v>
      </c>
      <c r="Q2404" s="10" t="e">
        <f>VLOOKUP(F2404,'BASE CONTATOS'!C:D,2,0)</f>
        <v>#N/A</v>
      </c>
    </row>
    <row r="2405" spans="2:17" x14ac:dyDescent="0.3">
      <c r="B2405" t="str">
        <f>CSV!M2404</f>
        <v/>
      </c>
      <c r="C2405" t="str">
        <f>CSV!O2404</f>
        <v/>
      </c>
      <c r="D2405" s="6" t="e">
        <f>CSV!P2404</f>
        <v>#VALUE!</v>
      </c>
      <c r="F2405" t="str">
        <f>CSV!K2404</f>
        <v/>
      </c>
      <c r="G2405" t="str">
        <f>CSV!L2404</f>
        <v/>
      </c>
      <c r="H2405" t="str">
        <f>IFERROR(VLOOKUP(G2405,Sheet3!B:C,2,0),"")</f>
        <v/>
      </c>
      <c r="I2405">
        <v>1</v>
      </c>
      <c r="K2405" t="e">
        <f>VLOOKUP(G2405,Sheet3!B:E,4,0)</f>
        <v>#N/A</v>
      </c>
      <c r="O2405" s="9" t="e">
        <f t="shared" si="37"/>
        <v>#N/A</v>
      </c>
      <c r="P2405" s="10" t="e">
        <f>VLOOKUP(C2405,DE_PARA!H:I,2,0)</f>
        <v>#N/A</v>
      </c>
      <c r="Q2405" s="10" t="e">
        <f>VLOOKUP(F2405,'BASE CONTATOS'!C:D,2,0)</f>
        <v>#N/A</v>
      </c>
    </row>
    <row r="2406" spans="2:17" x14ac:dyDescent="0.3">
      <c r="B2406" t="str">
        <f>CSV!M2405</f>
        <v/>
      </c>
      <c r="C2406" t="str">
        <f>CSV!O2405</f>
        <v/>
      </c>
      <c r="D2406" s="6" t="e">
        <f>CSV!P2405</f>
        <v>#VALUE!</v>
      </c>
      <c r="F2406" t="str">
        <f>CSV!K2405</f>
        <v/>
      </c>
      <c r="G2406" t="str">
        <f>CSV!L2405</f>
        <v/>
      </c>
      <c r="H2406" t="str">
        <f>IFERROR(VLOOKUP(G2406,Sheet3!B:C,2,0),"")</f>
        <v/>
      </c>
      <c r="I2406">
        <v>8</v>
      </c>
      <c r="K2406" t="e">
        <f>VLOOKUP(G2406,Sheet3!B:E,4,0)</f>
        <v>#N/A</v>
      </c>
      <c r="O2406" s="9" t="e">
        <f t="shared" si="37"/>
        <v>#N/A</v>
      </c>
      <c r="P2406" s="10" t="e">
        <f>VLOOKUP(C2406,DE_PARA!H:I,2,0)</f>
        <v>#N/A</v>
      </c>
      <c r="Q2406" s="10" t="e">
        <f>VLOOKUP(F2406,'BASE CONTATOS'!C:D,2,0)</f>
        <v>#N/A</v>
      </c>
    </row>
    <row r="2407" spans="2:17" x14ac:dyDescent="0.3">
      <c r="B2407" t="str">
        <f>CSV!M2406</f>
        <v/>
      </c>
      <c r="C2407" t="str">
        <f>CSV!O2406</f>
        <v/>
      </c>
      <c r="D2407" s="6" t="e">
        <f>CSV!P2406</f>
        <v>#VALUE!</v>
      </c>
      <c r="F2407" t="str">
        <f>CSV!K2406</f>
        <v/>
      </c>
      <c r="G2407" t="str">
        <f>CSV!L2406</f>
        <v/>
      </c>
      <c r="H2407" t="str">
        <f>IFERROR(VLOOKUP(G2407,Sheet3!B:C,2,0),"")</f>
        <v/>
      </c>
      <c r="I2407">
        <v>3</v>
      </c>
      <c r="K2407" t="e">
        <f>VLOOKUP(G2407,Sheet3!B:E,4,0)</f>
        <v>#N/A</v>
      </c>
      <c r="O2407" s="9" t="e">
        <f t="shared" si="37"/>
        <v>#N/A</v>
      </c>
      <c r="P2407" s="10" t="e">
        <f>VLOOKUP(C2407,DE_PARA!H:I,2,0)</f>
        <v>#N/A</v>
      </c>
      <c r="Q2407" s="10" t="e">
        <f>VLOOKUP(F2407,'BASE CONTATOS'!C:D,2,0)</f>
        <v>#N/A</v>
      </c>
    </row>
    <row r="2408" spans="2:17" x14ac:dyDescent="0.3">
      <c r="B2408" t="str">
        <f>CSV!M2407</f>
        <v/>
      </c>
      <c r="C2408" t="str">
        <f>CSV!O2407</f>
        <v/>
      </c>
      <c r="D2408" s="6" t="e">
        <f>CSV!P2407</f>
        <v>#VALUE!</v>
      </c>
      <c r="F2408" t="str">
        <f>CSV!K2407</f>
        <v/>
      </c>
      <c r="G2408" t="str">
        <f>CSV!L2407</f>
        <v/>
      </c>
      <c r="H2408" t="str">
        <f>IFERROR(VLOOKUP(G2408,Sheet3!B:C,2,0),"")</f>
        <v/>
      </c>
      <c r="I2408">
        <v>9</v>
      </c>
      <c r="K2408" t="e">
        <f>VLOOKUP(G2408,Sheet3!B:E,4,0)</f>
        <v>#N/A</v>
      </c>
      <c r="O2408" s="9" t="e">
        <f t="shared" si="37"/>
        <v>#N/A</v>
      </c>
      <c r="P2408" s="10" t="e">
        <f>VLOOKUP(C2408,DE_PARA!H:I,2,0)</f>
        <v>#N/A</v>
      </c>
      <c r="Q2408" s="10" t="e">
        <f>VLOOKUP(F2408,'BASE CONTATOS'!C:D,2,0)</f>
        <v>#N/A</v>
      </c>
    </row>
    <row r="2409" spans="2:17" x14ac:dyDescent="0.3">
      <c r="B2409" t="str">
        <f>CSV!M2408</f>
        <v/>
      </c>
      <c r="C2409" t="str">
        <f>CSV!O2408</f>
        <v/>
      </c>
      <c r="D2409" s="6" t="e">
        <f>CSV!P2408</f>
        <v>#VALUE!</v>
      </c>
      <c r="F2409" t="str">
        <f>CSV!K2408</f>
        <v/>
      </c>
      <c r="G2409" t="str">
        <f>CSV!L2408</f>
        <v/>
      </c>
      <c r="H2409" t="str">
        <f>IFERROR(VLOOKUP(G2409,Sheet3!B:C,2,0),"")</f>
        <v/>
      </c>
      <c r="I2409">
        <v>1</v>
      </c>
      <c r="K2409" t="e">
        <f>VLOOKUP(G2409,Sheet3!B:E,4,0)</f>
        <v>#N/A</v>
      </c>
      <c r="O2409" s="9" t="e">
        <f t="shared" si="37"/>
        <v>#N/A</v>
      </c>
      <c r="P2409" s="10" t="e">
        <f>VLOOKUP(C2409,DE_PARA!H:I,2,0)</f>
        <v>#N/A</v>
      </c>
      <c r="Q2409" s="10" t="e">
        <f>VLOOKUP(F2409,'BASE CONTATOS'!C:D,2,0)</f>
        <v>#N/A</v>
      </c>
    </row>
    <row r="2410" spans="2:17" x14ac:dyDescent="0.3">
      <c r="B2410" t="str">
        <f>CSV!M2409</f>
        <v/>
      </c>
      <c r="C2410" t="str">
        <f>CSV!O2409</f>
        <v/>
      </c>
      <c r="D2410" s="6" t="e">
        <f>CSV!P2409</f>
        <v>#VALUE!</v>
      </c>
      <c r="F2410" t="str">
        <f>CSV!K2409</f>
        <v/>
      </c>
      <c r="G2410" t="str">
        <f>CSV!L2409</f>
        <v/>
      </c>
      <c r="H2410" t="str">
        <f>IFERROR(VLOOKUP(G2410,Sheet3!B:C,2,0),"")</f>
        <v/>
      </c>
      <c r="I2410">
        <v>10</v>
      </c>
      <c r="K2410" t="e">
        <f>VLOOKUP(G2410,Sheet3!B:E,4,0)</f>
        <v>#N/A</v>
      </c>
      <c r="O2410" s="9" t="e">
        <f t="shared" si="37"/>
        <v>#N/A</v>
      </c>
      <c r="P2410" s="10" t="e">
        <f>VLOOKUP(C2410,DE_PARA!H:I,2,0)</f>
        <v>#N/A</v>
      </c>
      <c r="Q2410" s="10" t="e">
        <f>VLOOKUP(F2410,'BASE CONTATOS'!C:D,2,0)</f>
        <v>#N/A</v>
      </c>
    </row>
    <row r="2411" spans="2:17" x14ac:dyDescent="0.3">
      <c r="B2411" t="str">
        <f>CSV!M2410</f>
        <v/>
      </c>
      <c r="C2411" t="str">
        <f>CSV!O2410</f>
        <v/>
      </c>
      <c r="D2411" s="6" t="e">
        <f>CSV!P2410</f>
        <v>#VALUE!</v>
      </c>
      <c r="F2411" t="str">
        <f>CSV!K2410</f>
        <v/>
      </c>
      <c r="G2411" t="str">
        <f>CSV!L2410</f>
        <v/>
      </c>
      <c r="H2411" t="str">
        <f>IFERROR(VLOOKUP(G2411,Sheet3!B:C,2,0),"")</f>
        <v/>
      </c>
      <c r="I2411">
        <v>2</v>
      </c>
      <c r="K2411" t="e">
        <f>VLOOKUP(G2411,Sheet3!B:E,4,0)</f>
        <v>#N/A</v>
      </c>
      <c r="O2411" s="9" t="e">
        <f t="shared" si="37"/>
        <v>#N/A</v>
      </c>
      <c r="P2411" s="10" t="e">
        <f>VLOOKUP(C2411,DE_PARA!H:I,2,0)</f>
        <v>#N/A</v>
      </c>
      <c r="Q2411" s="10" t="e">
        <f>VLOOKUP(F2411,'BASE CONTATOS'!C:D,2,0)</f>
        <v>#N/A</v>
      </c>
    </row>
    <row r="2412" spans="2:17" x14ac:dyDescent="0.3">
      <c r="B2412" t="str">
        <f>CSV!M2411</f>
        <v/>
      </c>
      <c r="C2412" t="str">
        <f>CSV!O2411</f>
        <v/>
      </c>
      <c r="D2412" s="6" t="e">
        <f>CSV!P2411</f>
        <v>#VALUE!</v>
      </c>
      <c r="F2412" t="str">
        <f>CSV!K2411</f>
        <v/>
      </c>
      <c r="G2412" t="str">
        <f>CSV!L2411</f>
        <v/>
      </c>
      <c r="H2412" t="str">
        <f>IFERROR(VLOOKUP(G2412,Sheet3!B:C,2,0),"")</f>
        <v/>
      </c>
      <c r="I2412">
        <v>5</v>
      </c>
      <c r="K2412" t="e">
        <f>VLOOKUP(G2412,Sheet3!B:E,4,0)</f>
        <v>#N/A</v>
      </c>
      <c r="O2412" s="9" t="e">
        <f t="shared" si="37"/>
        <v>#N/A</v>
      </c>
      <c r="P2412" s="10" t="e">
        <f>VLOOKUP(C2412,DE_PARA!H:I,2,0)</f>
        <v>#N/A</v>
      </c>
      <c r="Q2412" s="10" t="e">
        <f>VLOOKUP(F2412,'BASE CONTATOS'!C:D,2,0)</f>
        <v>#N/A</v>
      </c>
    </row>
    <row r="2413" spans="2:17" x14ac:dyDescent="0.3">
      <c r="B2413" t="str">
        <f>CSV!M2412</f>
        <v/>
      </c>
      <c r="C2413" t="str">
        <f>CSV!O2412</f>
        <v/>
      </c>
      <c r="D2413" s="6" t="e">
        <f>CSV!P2412</f>
        <v>#VALUE!</v>
      </c>
      <c r="F2413" t="str">
        <f>CSV!K2412</f>
        <v/>
      </c>
      <c r="G2413" t="str">
        <f>CSV!L2412</f>
        <v/>
      </c>
      <c r="H2413" t="str">
        <f>IFERROR(VLOOKUP(G2413,Sheet3!B:C,2,0),"")</f>
        <v/>
      </c>
      <c r="I2413">
        <v>1</v>
      </c>
      <c r="K2413" t="e">
        <f>VLOOKUP(G2413,Sheet3!B:E,4,0)</f>
        <v>#N/A</v>
      </c>
      <c r="O2413" s="9" t="e">
        <f t="shared" si="37"/>
        <v>#N/A</v>
      </c>
      <c r="P2413" s="10" t="e">
        <f>VLOOKUP(C2413,DE_PARA!H:I,2,0)</f>
        <v>#N/A</v>
      </c>
      <c r="Q2413" s="10" t="e">
        <f>VLOOKUP(F2413,'BASE CONTATOS'!C:D,2,0)</f>
        <v>#N/A</v>
      </c>
    </row>
    <row r="2414" spans="2:17" x14ac:dyDescent="0.3">
      <c r="B2414" t="str">
        <f>CSV!M2413</f>
        <v/>
      </c>
      <c r="C2414" t="str">
        <f>CSV!O2413</f>
        <v/>
      </c>
      <c r="D2414" s="6" t="e">
        <f>CSV!P2413</f>
        <v>#VALUE!</v>
      </c>
      <c r="F2414" t="str">
        <f>CSV!K2413</f>
        <v/>
      </c>
      <c r="G2414" t="str">
        <f>CSV!L2413</f>
        <v/>
      </c>
      <c r="H2414" t="str">
        <f>IFERROR(VLOOKUP(G2414,Sheet3!B:C,2,0),"")</f>
        <v/>
      </c>
      <c r="I2414">
        <v>5</v>
      </c>
      <c r="K2414" t="e">
        <f>VLOOKUP(G2414,Sheet3!B:E,4,0)</f>
        <v>#N/A</v>
      </c>
      <c r="O2414" s="9" t="e">
        <f t="shared" si="37"/>
        <v>#N/A</v>
      </c>
      <c r="P2414" s="10" t="e">
        <f>VLOOKUP(C2414,DE_PARA!H:I,2,0)</f>
        <v>#N/A</v>
      </c>
      <c r="Q2414" s="10" t="e">
        <f>VLOOKUP(F2414,'BASE CONTATOS'!C:D,2,0)</f>
        <v>#N/A</v>
      </c>
    </row>
    <row r="2415" spans="2:17" x14ac:dyDescent="0.3">
      <c r="B2415" t="str">
        <f>CSV!M2414</f>
        <v/>
      </c>
      <c r="C2415" t="str">
        <f>CSV!O2414</f>
        <v/>
      </c>
      <c r="D2415" s="6" t="e">
        <f>CSV!P2414</f>
        <v>#VALUE!</v>
      </c>
      <c r="F2415" t="str">
        <f>CSV!K2414</f>
        <v/>
      </c>
      <c r="G2415" t="str">
        <f>CSV!L2414</f>
        <v/>
      </c>
      <c r="H2415" t="str">
        <f>IFERROR(VLOOKUP(G2415,Sheet3!B:C,2,0),"")</f>
        <v/>
      </c>
      <c r="I2415">
        <v>4</v>
      </c>
      <c r="K2415" t="e">
        <f>VLOOKUP(G2415,Sheet3!B:E,4,0)</f>
        <v>#N/A</v>
      </c>
      <c r="O2415" s="9" t="e">
        <f t="shared" si="37"/>
        <v>#N/A</v>
      </c>
      <c r="P2415" s="10" t="e">
        <f>VLOOKUP(C2415,DE_PARA!H:I,2,0)</f>
        <v>#N/A</v>
      </c>
      <c r="Q2415" s="10" t="e">
        <f>VLOOKUP(F2415,'BASE CONTATOS'!C:D,2,0)</f>
        <v>#N/A</v>
      </c>
    </row>
    <row r="2416" spans="2:17" x14ac:dyDescent="0.3">
      <c r="B2416" t="str">
        <f>CSV!M2415</f>
        <v/>
      </c>
      <c r="C2416" t="str">
        <f>CSV!O2415</f>
        <v/>
      </c>
      <c r="D2416" s="6" t="e">
        <f>CSV!P2415</f>
        <v>#VALUE!</v>
      </c>
      <c r="F2416" t="str">
        <f>CSV!K2415</f>
        <v/>
      </c>
      <c r="G2416" t="str">
        <f>CSV!L2415</f>
        <v/>
      </c>
      <c r="H2416" t="str">
        <f>IFERROR(VLOOKUP(G2416,Sheet3!B:C,2,0),"")</f>
        <v/>
      </c>
      <c r="I2416">
        <v>3</v>
      </c>
      <c r="K2416" t="e">
        <f>VLOOKUP(G2416,Sheet3!B:E,4,0)</f>
        <v>#N/A</v>
      </c>
      <c r="O2416" s="9" t="e">
        <f t="shared" si="37"/>
        <v>#N/A</v>
      </c>
      <c r="P2416" s="10" t="e">
        <f>VLOOKUP(C2416,DE_PARA!H:I,2,0)</f>
        <v>#N/A</v>
      </c>
      <c r="Q2416" s="10" t="e">
        <f>VLOOKUP(F2416,'BASE CONTATOS'!C:D,2,0)</f>
        <v>#N/A</v>
      </c>
    </row>
    <row r="2417" spans="2:17" x14ac:dyDescent="0.3">
      <c r="B2417" t="str">
        <f>CSV!M2416</f>
        <v/>
      </c>
      <c r="C2417" t="str">
        <f>CSV!O2416</f>
        <v/>
      </c>
      <c r="D2417" s="6" t="e">
        <f>CSV!P2416</f>
        <v>#VALUE!</v>
      </c>
      <c r="F2417" t="str">
        <f>CSV!K2416</f>
        <v/>
      </c>
      <c r="G2417" t="str">
        <f>CSV!L2416</f>
        <v/>
      </c>
      <c r="H2417" t="str">
        <f>IFERROR(VLOOKUP(G2417,Sheet3!B:C,2,0),"")</f>
        <v/>
      </c>
      <c r="I2417">
        <v>5</v>
      </c>
      <c r="K2417" t="e">
        <f>VLOOKUP(G2417,Sheet3!B:E,4,0)</f>
        <v>#N/A</v>
      </c>
      <c r="O2417" s="9" t="e">
        <f t="shared" si="37"/>
        <v>#N/A</v>
      </c>
      <c r="P2417" s="10" t="e">
        <f>VLOOKUP(C2417,DE_PARA!H:I,2,0)</f>
        <v>#N/A</v>
      </c>
      <c r="Q2417" s="10" t="e">
        <f>VLOOKUP(F2417,'BASE CONTATOS'!C:D,2,0)</f>
        <v>#N/A</v>
      </c>
    </row>
    <row r="2418" spans="2:17" x14ac:dyDescent="0.3">
      <c r="B2418" t="str">
        <f>CSV!M2417</f>
        <v/>
      </c>
      <c r="C2418" t="str">
        <f>CSV!O2417</f>
        <v/>
      </c>
      <c r="D2418" s="6" t="e">
        <f>CSV!P2417</f>
        <v>#VALUE!</v>
      </c>
      <c r="F2418" t="str">
        <f>CSV!K2417</f>
        <v/>
      </c>
      <c r="G2418" t="str">
        <f>CSV!L2417</f>
        <v/>
      </c>
      <c r="H2418" t="str">
        <f>IFERROR(VLOOKUP(G2418,Sheet3!B:C,2,0),"")</f>
        <v/>
      </c>
      <c r="I2418">
        <v>5</v>
      </c>
      <c r="K2418" t="e">
        <f>VLOOKUP(G2418,Sheet3!B:E,4,0)</f>
        <v>#N/A</v>
      </c>
      <c r="O2418" s="9" t="e">
        <f t="shared" si="37"/>
        <v>#N/A</v>
      </c>
      <c r="P2418" s="10" t="e">
        <f>VLOOKUP(C2418,DE_PARA!H:I,2,0)</f>
        <v>#N/A</v>
      </c>
      <c r="Q2418" s="10" t="e">
        <f>VLOOKUP(F2418,'BASE CONTATOS'!C:D,2,0)</f>
        <v>#N/A</v>
      </c>
    </row>
    <row r="2419" spans="2:17" x14ac:dyDescent="0.3">
      <c r="B2419" t="str">
        <f>CSV!M2418</f>
        <v/>
      </c>
      <c r="C2419" t="str">
        <f>CSV!O2418</f>
        <v/>
      </c>
      <c r="D2419" s="6" t="e">
        <f>CSV!P2418</f>
        <v>#VALUE!</v>
      </c>
      <c r="F2419" t="str">
        <f>CSV!K2418</f>
        <v/>
      </c>
      <c r="G2419" t="str">
        <f>CSV!L2418</f>
        <v/>
      </c>
      <c r="H2419" t="str">
        <f>IFERROR(VLOOKUP(G2419,Sheet3!B:C,2,0),"")</f>
        <v/>
      </c>
      <c r="I2419">
        <v>10</v>
      </c>
      <c r="K2419" t="e">
        <f>VLOOKUP(G2419,Sheet3!B:E,4,0)</f>
        <v>#N/A</v>
      </c>
      <c r="O2419" s="9" t="e">
        <f t="shared" si="37"/>
        <v>#N/A</v>
      </c>
      <c r="P2419" s="10" t="e">
        <f>VLOOKUP(C2419,DE_PARA!H:I,2,0)</f>
        <v>#N/A</v>
      </c>
      <c r="Q2419" s="10" t="e">
        <f>VLOOKUP(F2419,'BASE CONTATOS'!C:D,2,0)</f>
        <v>#N/A</v>
      </c>
    </row>
    <row r="2420" spans="2:17" x14ac:dyDescent="0.3">
      <c r="B2420" t="str">
        <f>CSV!M2419</f>
        <v/>
      </c>
      <c r="C2420" t="str">
        <f>CSV!O2419</f>
        <v/>
      </c>
      <c r="D2420" s="6" t="e">
        <f>CSV!P2419</f>
        <v>#VALUE!</v>
      </c>
      <c r="F2420" t="str">
        <f>CSV!K2419</f>
        <v/>
      </c>
      <c r="G2420" t="str">
        <f>CSV!L2419</f>
        <v/>
      </c>
      <c r="H2420" t="str">
        <f>IFERROR(VLOOKUP(G2420,Sheet3!B:C,2,0),"")</f>
        <v/>
      </c>
      <c r="I2420">
        <v>4</v>
      </c>
      <c r="K2420" t="e">
        <f>VLOOKUP(G2420,Sheet3!B:E,4,0)</f>
        <v>#N/A</v>
      </c>
      <c r="O2420" s="9" t="e">
        <f t="shared" si="37"/>
        <v>#N/A</v>
      </c>
      <c r="P2420" s="10" t="e">
        <f>VLOOKUP(C2420,DE_PARA!H:I,2,0)</f>
        <v>#N/A</v>
      </c>
      <c r="Q2420" s="10" t="e">
        <f>VLOOKUP(F2420,'BASE CONTATOS'!C:D,2,0)</f>
        <v>#N/A</v>
      </c>
    </row>
    <row r="2421" spans="2:17" x14ac:dyDescent="0.3">
      <c r="B2421" t="str">
        <f>CSV!M2420</f>
        <v/>
      </c>
      <c r="C2421" t="str">
        <f>CSV!O2420</f>
        <v/>
      </c>
      <c r="D2421" s="6" t="e">
        <f>CSV!P2420</f>
        <v>#VALUE!</v>
      </c>
      <c r="F2421" t="str">
        <f>CSV!K2420</f>
        <v/>
      </c>
      <c r="G2421" t="str">
        <f>CSV!L2420</f>
        <v/>
      </c>
      <c r="H2421" t="str">
        <f>IFERROR(VLOOKUP(G2421,Sheet3!B:C,2,0),"")</f>
        <v/>
      </c>
      <c r="I2421">
        <v>1</v>
      </c>
      <c r="K2421" t="e">
        <f>VLOOKUP(G2421,Sheet3!B:E,4,0)</f>
        <v>#N/A</v>
      </c>
      <c r="O2421" s="9" t="e">
        <f t="shared" si="37"/>
        <v>#N/A</v>
      </c>
      <c r="P2421" s="10" t="e">
        <f>VLOOKUP(C2421,DE_PARA!H:I,2,0)</f>
        <v>#N/A</v>
      </c>
      <c r="Q2421" s="10" t="e">
        <f>VLOOKUP(F2421,'BASE CONTATOS'!C:D,2,0)</f>
        <v>#N/A</v>
      </c>
    </row>
    <row r="2422" spans="2:17" x14ac:dyDescent="0.3">
      <c r="B2422" t="str">
        <f>CSV!M2421</f>
        <v/>
      </c>
      <c r="C2422" t="str">
        <f>CSV!O2421</f>
        <v/>
      </c>
      <c r="D2422" s="6" t="e">
        <f>CSV!P2421</f>
        <v>#VALUE!</v>
      </c>
      <c r="F2422" t="str">
        <f>CSV!K2421</f>
        <v/>
      </c>
      <c r="G2422" t="str">
        <f>CSV!L2421</f>
        <v/>
      </c>
      <c r="H2422" t="str">
        <f>IFERROR(VLOOKUP(G2422,Sheet3!B:C,2,0),"")</f>
        <v/>
      </c>
      <c r="I2422">
        <v>5</v>
      </c>
      <c r="K2422" t="e">
        <f>VLOOKUP(G2422,Sheet3!B:E,4,0)</f>
        <v>#N/A</v>
      </c>
      <c r="O2422" s="9" t="e">
        <f t="shared" si="37"/>
        <v>#N/A</v>
      </c>
      <c r="P2422" s="10" t="e">
        <f>VLOOKUP(C2422,DE_PARA!H:I,2,0)</f>
        <v>#N/A</v>
      </c>
      <c r="Q2422" s="10" t="e">
        <f>VLOOKUP(F2422,'BASE CONTATOS'!C:D,2,0)</f>
        <v>#N/A</v>
      </c>
    </row>
    <row r="2423" spans="2:17" x14ac:dyDescent="0.3">
      <c r="B2423" t="str">
        <f>CSV!M2422</f>
        <v/>
      </c>
      <c r="C2423" t="str">
        <f>CSV!O2422</f>
        <v/>
      </c>
      <c r="D2423" s="6" t="e">
        <f>CSV!P2422</f>
        <v>#VALUE!</v>
      </c>
      <c r="F2423" t="str">
        <f>CSV!K2422</f>
        <v/>
      </c>
      <c r="G2423" t="str">
        <f>CSV!L2422</f>
        <v/>
      </c>
      <c r="H2423" t="str">
        <f>IFERROR(VLOOKUP(G2423,Sheet3!B:C,2,0),"")</f>
        <v/>
      </c>
      <c r="I2423">
        <v>7</v>
      </c>
      <c r="K2423" t="e">
        <f>VLOOKUP(G2423,Sheet3!B:E,4,0)</f>
        <v>#N/A</v>
      </c>
      <c r="O2423" s="9" t="e">
        <f t="shared" si="37"/>
        <v>#N/A</v>
      </c>
      <c r="P2423" s="10" t="e">
        <f>VLOOKUP(C2423,DE_PARA!H:I,2,0)</f>
        <v>#N/A</v>
      </c>
      <c r="Q2423" s="10" t="e">
        <f>VLOOKUP(F2423,'BASE CONTATOS'!C:D,2,0)</f>
        <v>#N/A</v>
      </c>
    </row>
    <row r="2424" spans="2:17" x14ac:dyDescent="0.3">
      <c r="B2424" t="str">
        <f>CSV!M2423</f>
        <v/>
      </c>
      <c r="C2424" t="str">
        <f>CSV!O2423</f>
        <v/>
      </c>
      <c r="D2424" s="6" t="e">
        <f>CSV!P2423</f>
        <v>#VALUE!</v>
      </c>
      <c r="F2424" t="str">
        <f>CSV!K2423</f>
        <v/>
      </c>
      <c r="G2424" t="str">
        <f>CSV!L2423</f>
        <v/>
      </c>
      <c r="H2424" t="str">
        <f>IFERROR(VLOOKUP(G2424,Sheet3!B:C,2,0),"")</f>
        <v/>
      </c>
      <c r="I2424">
        <v>3</v>
      </c>
      <c r="K2424" t="e">
        <f>VLOOKUP(G2424,Sheet3!B:E,4,0)</f>
        <v>#N/A</v>
      </c>
      <c r="O2424" s="9" t="e">
        <f t="shared" si="37"/>
        <v>#N/A</v>
      </c>
      <c r="P2424" s="10" t="e">
        <f>VLOOKUP(C2424,DE_PARA!H:I,2,0)</f>
        <v>#N/A</v>
      </c>
      <c r="Q2424" s="10" t="e">
        <f>VLOOKUP(F2424,'BASE CONTATOS'!C:D,2,0)</f>
        <v>#N/A</v>
      </c>
    </row>
    <row r="2425" spans="2:17" x14ac:dyDescent="0.3">
      <c r="B2425" t="str">
        <f>CSV!M2424</f>
        <v/>
      </c>
      <c r="C2425" t="str">
        <f>CSV!O2424</f>
        <v/>
      </c>
      <c r="D2425" s="6" t="e">
        <f>CSV!P2424</f>
        <v>#VALUE!</v>
      </c>
      <c r="F2425" t="str">
        <f>CSV!K2424</f>
        <v/>
      </c>
      <c r="G2425" t="str">
        <f>CSV!L2424</f>
        <v/>
      </c>
      <c r="H2425" t="str">
        <f>IFERROR(VLOOKUP(G2425,Sheet3!B:C,2,0),"")</f>
        <v/>
      </c>
      <c r="I2425">
        <v>7</v>
      </c>
      <c r="K2425" t="e">
        <f>VLOOKUP(G2425,Sheet3!B:E,4,0)</f>
        <v>#N/A</v>
      </c>
      <c r="O2425" s="9" t="e">
        <f t="shared" si="37"/>
        <v>#N/A</v>
      </c>
      <c r="P2425" s="10" t="e">
        <f>VLOOKUP(C2425,DE_PARA!H:I,2,0)</f>
        <v>#N/A</v>
      </c>
      <c r="Q2425" s="10" t="e">
        <f>VLOOKUP(F2425,'BASE CONTATOS'!C:D,2,0)</f>
        <v>#N/A</v>
      </c>
    </row>
    <row r="2426" spans="2:17" x14ac:dyDescent="0.3">
      <c r="B2426" t="str">
        <f>CSV!M2425</f>
        <v/>
      </c>
      <c r="C2426" t="str">
        <f>CSV!O2425</f>
        <v/>
      </c>
      <c r="D2426" s="6" t="e">
        <f>CSV!P2425</f>
        <v>#VALUE!</v>
      </c>
      <c r="F2426" t="str">
        <f>CSV!K2425</f>
        <v/>
      </c>
      <c r="G2426" t="str">
        <f>CSV!L2425</f>
        <v/>
      </c>
      <c r="H2426" t="str">
        <f>IFERROR(VLOOKUP(G2426,Sheet3!B:C,2,0),"")</f>
        <v/>
      </c>
      <c r="I2426">
        <v>6</v>
      </c>
      <c r="K2426" t="e">
        <f>VLOOKUP(G2426,Sheet3!B:E,4,0)</f>
        <v>#N/A</v>
      </c>
      <c r="O2426" s="9" t="e">
        <f t="shared" si="37"/>
        <v>#N/A</v>
      </c>
      <c r="P2426" s="10" t="e">
        <f>VLOOKUP(C2426,DE_PARA!H:I,2,0)</f>
        <v>#N/A</v>
      </c>
      <c r="Q2426" s="10" t="e">
        <f>VLOOKUP(F2426,'BASE CONTATOS'!C:D,2,0)</f>
        <v>#N/A</v>
      </c>
    </row>
    <row r="2427" spans="2:17" x14ac:dyDescent="0.3">
      <c r="B2427" t="str">
        <f>CSV!M2426</f>
        <v/>
      </c>
      <c r="C2427" t="str">
        <f>CSV!O2426</f>
        <v/>
      </c>
      <c r="D2427" s="6" t="e">
        <f>CSV!P2426</f>
        <v>#VALUE!</v>
      </c>
      <c r="F2427" t="str">
        <f>CSV!K2426</f>
        <v/>
      </c>
      <c r="G2427" t="str">
        <f>CSV!L2426</f>
        <v/>
      </c>
      <c r="H2427" t="str">
        <f>IFERROR(VLOOKUP(G2427,Sheet3!B:C,2,0),"")</f>
        <v/>
      </c>
      <c r="I2427">
        <v>8</v>
      </c>
      <c r="K2427" t="e">
        <f>VLOOKUP(G2427,Sheet3!B:E,4,0)</f>
        <v>#N/A</v>
      </c>
      <c r="O2427" s="9" t="e">
        <f t="shared" si="37"/>
        <v>#N/A</v>
      </c>
      <c r="P2427" s="10" t="e">
        <f>VLOOKUP(C2427,DE_PARA!H:I,2,0)</f>
        <v>#N/A</v>
      </c>
      <c r="Q2427" s="10" t="e">
        <f>VLOOKUP(F2427,'BASE CONTATOS'!C:D,2,0)</f>
        <v>#N/A</v>
      </c>
    </row>
    <row r="2428" spans="2:17" x14ac:dyDescent="0.3">
      <c r="B2428" t="str">
        <f>CSV!M2427</f>
        <v/>
      </c>
      <c r="C2428" t="str">
        <f>CSV!O2427</f>
        <v/>
      </c>
      <c r="D2428" s="6" t="e">
        <f>CSV!P2427</f>
        <v>#VALUE!</v>
      </c>
      <c r="F2428" t="str">
        <f>CSV!K2427</f>
        <v/>
      </c>
      <c r="G2428" t="str">
        <f>CSV!L2427</f>
        <v/>
      </c>
      <c r="H2428" t="str">
        <f>IFERROR(VLOOKUP(G2428,Sheet3!B:C,2,0),"")</f>
        <v/>
      </c>
      <c r="I2428">
        <v>4</v>
      </c>
      <c r="K2428" t="e">
        <f>VLOOKUP(G2428,Sheet3!B:E,4,0)</f>
        <v>#N/A</v>
      </c>
      <c r="O2428" s="9" t="e">
        <f t="shared" si="37"/>
        <v>#N/A</v>
      </c>
      <c r="P2428" s="10" t="e">
        <f>VLOOKUP(C2428,DE_PARA!H:I,2,0)</f>
        <v>#N/A</v>
      </c>
      <c r="Q2428" s="10" t="e">
        <f>VLOOKUP(F2428,'BASE CONTATOS'!C:D,2,0)</f>
        <v>#N/A</v>
      </c>
    </row>
    <row r="2429" spans="2:17" x14ac:dyDescent="0.3">
      <c r="B2429" t="str">
        <f>CSV!M2428</f>
        <v/>
      </c>
      <c r="C2429" t="str">
        <f>CSV!O2428</f>
        <v/>
      </c>
      <c r="D2429" s="6" t="e">
        <f>CSV!P2428</f>
        <v>#VALUE!</v>
      </c>
      <c r="F2429" t="str">
        <f>CSV!K2428</f>
        <v/>
      </c>
      <c r="G2429" t="str">
        <f>CSV!L2428</f>
        <v/>
      </c>
      <c r="H2429" t="str">
        <f>IFERROR(VLOOKUP(G2429,Sheet3!B:C,2,0),"")</f>
        <v/>
      </c>
      <c r="I2429">
        <v>9</v>
      </c>
      <c r="K2429" t="e">
        <f>VLOOKUP(G2429,Sheet3!B:E,4,0)</f>
        <v>#N/A</v>
      </c>
      <c r="O2429" s="9" t="e">
        <f t="shared" si="37"/>
        <v>#N/A</v>
      </c>
      <c r="P2429" s="10" t="e">
        <f>VLOOKUP(C2429,DE_PARA!H:I,2,0)</f>
        <v>#N/A</v>
      </c>
      <c r="Q2429" s="10" t="e">
        <f>VLOOKUP(F2429,'BASE CONTATOS'!C:D,2,0)</f>
        <v>#N/A</v>
      </c>
    </row>
    <row r="2430" spans="2:17" x14ac:dyDescent="0.3">
      <c r="B2430" t="str">
        <f>CSV!M2429</f>
        <v/>
      </c>
      <c r="C2430" t="str">
        <f>CSV!O2429</f>
        <v/>
      </c>
      <c r="D2430" s="6" t="e">
        <f>CSV!P2429</f>
        <v>#VALUE!</v>
      </c>
      <c r="F2430" t="str">
        <f>CSV!K2429</f>
        <v/>
      </c>
      <c r="G2430" t="str">
        <f>CSV!L2429</f>
        <v/>
      </c>
      <c r="H2430" t="str">
        <f>IFERROR(VLOOKUP(G2430,Sheet3!B:C,2,0),"")</f>
        <v/>
      </c>
      <c r="I2430">
        <v>2</v>
      </c>
      <c r="K2430" t="e">
        <f>VLOOKUP(G2430,Sheet3!B:E,4,0)</f>
        <v>#N/A</v>
      </c>
      <c r="O2430" s="9" t="e">
        <f t="shared" si="37"/>
        <v>#N/A</v>
      </c>
      <c r="P2430" s="10" t="e">
        <f>VLOOKUP(C2430,DE_PARA!H:I,2,0)</f>
        <v>#N/A</v>
      </c>
      <c r="Q2430" s="10" t="e">
        <f>VLOOKUP(F2430,'BASE CONTATOS'!C:D,2,0)</f>
        <v>#N/A</v>
      </c>
    </row>
    <row r="2431" spans="2:17" x14ac:dyDescent="0.3">
      <c r="B2431" t="str">
        <f>CSV!M2430</f>
        <v/>
      </c>
      <c r="C2431" t="str">
        <f>CSV!O2430</f>
        <v/>
      </c>
      <c r="D2431" s="6" t="e">
        <f>CSV!P2430</f>
        <v>#VALUE!</v>
      </c>
      <c r="F2431" t="str">
        <f>CSV!K2430</f>
        <v/>
      </c>
      <c r="G2431" t="str">
        <f>CSV!L2430</f>
        <v/>
      </c>
      <c r="H2431" t="str">
        <f>IFERROR(VLOOKUP(G2431,Sheet3!B:C,2,0),"")</f>
        <v/>
      </c>
      <c r="I2431">
        <v>5</v>
      </c>
      <c r="K2431" t="e">
        <f>VLOOKUP(G2431,Sheet3!B:E,4,0)</f>
        <v>#N/A</v>
      </c>
      <c r="O2431" s="9" t="e">
        <f t="shared" si="37"/>
        <v>#N/A</v>
      </c>
      <c r="P2431" s="10" t="e">
        <f>VLOOKUP(C2431,DE_PARA!H:I,2,0)</f>
        <v>#N/A</v>
      </c>
      <c r="Q2431" s="10" t="e">
        <f>VLOOKUP(F2431,'BASE CONTATOS'!C:D,2,0)</f>
        <v>#N/A</v>
      </c>
    </row>
    <row r="2432" spans="2:17" x14ac:dyDescent="0.3">
      <c r="B2432" t="str">
        <f>CSV!M2431</f>
        <v/>
      </c>
      <c r="C2432" t="str">
        <f>CSV!O2431</f>
        <v/>
      </c>
      <c r="D2432" s="6" t="e">
        <f>CSV!P2431</f>
        <v>#VALUE!</v>
      </c>
      <c r="F2432" t="str">
        <f>CSV!K2431</f>
        <v/>
      </c>
      <c r="G2432" t="str">
        <f>CSV!L2431</f>
        <v/>
      </c>
      <c r="H2432" t="str">
        <f>IFERROR(VLOOKUP(G2432,Sheet3!B:C,2,0),"")</f>
        <v/>
      </c>
      <c r="I2432">
        <v>1</v>
      </c>
      <c r="K2432" t="e">
        <f>VLOOKUP(G2432,Sheet3!B:E,4,0)</f>
        <v>#N/A</v>
      </c>
      <c r="O2432" s="9" t="e">
        <f t="shared" si="37"/>
        <v>#N/A</v>
      </c>
      <c r="P2432" s="10" t="e">
        <f>VLOOKUP(C2432,DE_PARA!H:I,2,0)</f>
        <v>#N/A</v>
      </c>
      <c r="Q2432" s="10" t="e">
        <f>VLOOKUP(F2432,'BASE CONTATOS'!C:D,2,0)</f>
        <v>#N/A</v>
      </c>
    </row>
    <row r="2433" spans="2:17" x14ac:dyDescent="0.3">
      <c r="B2433" t="str">
        <f>CSV!M2432</f>
        <v/>
      </c>
      <c r="C2433" t="str">
        <f>CSV!O2432</f>
        <v/>
      </c>
      <c r="D2433" s="6" t="e">
        <f>CSV!P2432</f>
        <v>#VALUE!</v>
      </c>
      <c r="F2433" t="str">
        <f>CSV!K2432</f>
        <v/>
      </c>
      <c r="G2433" t="str">
        <f>CSV!L2432</f>
        <v/>
      </c>
      <c r="H2433" t="str">
        <f>IFERROR(VLOOKUP(G2433,Sheet3!B:C,2,0),"")</f>
        <v/>
      </c>
      <c r="I2433">
        <v>2</v>
      </c>
      <c r="K2433" t="e">
        <f>VLOOKUP(G2433,Sheet3!B:E,4,0)</f>
        <v>#N/A</v>
      </c>
      <c r="O2433" s="9" t="e">
        <f t="shared" si="37"/>
        <v>#N/A</v>
      </c>
      <c r="P2433" s="10" t="e">
        <f>VLOOKUP(C2433,DE_PARA!H:I,2,0)</f>
        <v>#N/A</v>
      </c>
      <c r="Q2433" s="10" t="e">
        <f>VLOOKUP(F2433,'BASE CONTATOS'!C:D,2,0)</f>
        <v>#N/A</v>
      </c>
    </row>
    <row r="2434" spans="2:17" x14ac:dyDescent="0.3">
      <c r="B2434" t="str">
        <f>CSV!M2433</f>
        <v/>
      </c>
      <c r="C2434" t="str">
        <f>CSV!O2433</f>
        <v/>
      </c>
      <c r="D2434" s="6" t="e">
        <f>CSV!P2433</f>
        <v>#VALUE!</v>
      </c>
      <c r="F2434" t="str">
        <f>CSV!K2433</f>
        <v/>
      </c>
      <c r="G2434" t="str">
        <f>CSV!L2433</f>
        <v/>
      </c>
      <c r="H2434" t="str">
        <f>IFERROR(VLOOKUP(G2434,Sheet3!B:C,2,0),"")</f>
        <v/>
      </c>
      <c r="I2434">
        <v>1</v>
      </c>
      <c r="K2434" t="e">
        <f>VLOOKUP(G2434,Sheet3!B:E,4,0)</f>
        <v>#N/A</v>
      </c>
      <c r="O2434" s="9" t="e">
        <f t="shared" si="37"/>
        <v>#N/A</v>
      </c>
      <c r="P2434" s="10" t="e">
        <f>VLOOKUP(C2434,DE_PARA!H:I,2,0)</f>
        <v>#N/A</v>
      </c>
      <c r="Q2434" s="10" t="e">
        <f>VLOOKUP(F2434,'BASE CONTATOS'!C:D,2,0)</f>
        <v>#N/A</v>
      </c>
    </row>
    <row r="2435" spans="2:17" x14ac:dyDescent="0.3">
      <c r="B2435" t="str">
        <f>CSV!M2434</f>
        <v/>
      </c>
      <c r="C2435" t="str">
        <f>CSV!O2434</f>
        <v/>
      </c>
      <c r="D2435" s="6" t="e">
        <f>CSV!P2434</f>
        <v>#VALUE!</v>
      </c>
      <c r="F2435" t="str">
        <f>CSV!K2434</f>
        <v/>
      </c>
      <c r="G2435" t="str">
        <f>CSV!L2434</f>
        <v/>
      </c>
      <c r="H2435" t="str">
        <f>IFERROR(VLOOKUP(G2435,Sheet3!B:C,2,0),"")</f>
        <v/>
      </c>
      <c r="I2435">
        <v>10</v>
      </c>
      <c r="K2435" t="e">
        <f>VLOOKUP(G2435,Sheet3!B:E,4,0)</f>
        <v>#N/A</v>
      </c>
      <c r="O2435" s="9" t="e">
        <f t="shared" ref="O2435:O2498" si="38">IF(K2435&gt;0,K2435,"PENDENTE")</f>
        <v>#N/A</v>
      </c>
      <c r="P2435" s="10" t="e">
        <f>VLOOKUP(C2435,DE_PARA!H:I,2,0)</f>
        <v>#N/A</v>
      </c>
      <c r="Q2435" s="10" t="e">
        <f>VLOOKUP(F2435,'BASE CONTATOS'!C:D,2,0)</f>
        <v>#N/A</v>
      </c>
    </row>
    <row r="2436" spans="2:17" x14ac:dyDescent="0.3">
      <c r="B2436" t="str">
        <f>CSV!M2435</f>
        <v/>
      </c>
      <c r="C2436" t="str">
        <f>CSV!O2435</f>
        <v/>
      </c>
      <c r="D2436" s="6" t="e">
        <f>CSV!P2435</f>
        <v>#VALUE!</v>
      </c>
      <c r="F2436" t="str">
        <f>CSV!K2435</f>
        <v/>
      </c>
      <c r="G2436" t="str">
        <f>CSV!L2435</f>
        <v/>
      </c>
      <c r="H2436" t="str">
        <f>IFERROR(VLOOKUP(G2436,Sheet3!B:C,2,0),"")</f>
        <v/>
      </c>
      <c r="I2436">
        <v>8</v>
      </c>
      <c r="K2436" t="e">
        <f>VLOOKUP(G2436,Sheet3!B:E,4,0)</f>
        <v>#N/A</v>
      </c>
      <c r="O2436" s="9" t="e">
        <f t="shared" si="38"/>
        <v>#N/A</v>
      </c>
      <c r="P2436" s="10" t="e">
        <f>VLOOKUP(C2436,DE_PARA!H:I,2,0)</f>
        <v>#N/A</v>
      </c>
      <c r="Q2436" s="10" t="e">
        <f>VLOOKUP(F2436,'BASE CONTATOS'!C:D,2,0)</f>
        <v>#N/A</v>
      </c>
    </row>
    <row r="2437" spans="2:17" x14ac:dyDescent="0.3">
      <c r="B2437" t="str">
        <f>CSV!M2436</f>
        <v/>
      </c>
      <c r="C2437" t="str">
        <f>CSV!O2436</f>
        <v/>
      </c>
      <c r="D2437" s="6" t="e">
        <f>CSV!P2436</f>
        <v>#VALUE!</v>
      </c>
      <c r="F2437" t="str">
        <f>CSV!K2436</f>
        <v/>
      </c>
      <c r="G2437" t="str">
        <f>CSV!L2436</f>
        <v/>
      </c>
      <c r="H2437" t="str">
        <f>IFERROR(VLOOKUP(G2437,Sheet3!B:C,2,0),"")</f>
        <v/>
      </c>
      <c r="I2437">
        <v>5</v>
      </c>
      <c r="K2437" t="e">
        <f>VLOOKUP(G2437,Sheet3!B:E,4,0)</f>
        <v>#N/A</v>
      </c>
      <c r="O2437" s="9" t="e">
        <f t="shared" si="38"/>
        <v>#N/A</v>
      </c>
      <c r="P2437" s="10" t="e">
        <f>VLOOKUP(C2437,DE_PARA!H:I,2,0)</f>
        <v>#N/A</v>
      </c>
      <c r="Q2437" s="10" t="e">
        <f>VLOOKUP(F2437,'BASE CONTATOS'!C:D,2,0)</f>
        <v>#N/A</v>
      </c>
    </row>
    <row r="2438" spans="2:17" x14ac:dyDescent="0.3">
      <c r="B2438" t="str">
        <f>CSV!M2437</f>
        <v/>
      </c>
      <c r="C2438" t="str">
        <f>CSV!O2437</f>
        <v/>
      </c>
      <c r="D2438" s="6" t="e">
        <f>CSV!P2437</f>
        <v>#VALUE!</v>
      </c>
      <c r="F2438" t="str">
        <f>CSV!K2437</f>
        <v/>
      </c>
      <c r="G2438" t="str">
        <f>CSV!L2437</f>
        <v/>
      </c>
      <c r="H2438" t="str">
        <f>IFERROR(VLOOKUP(G2438,Sheet3!B:C,2,0),"")</f>
        <v/>
      </c>
      <c r="I2438">
        <v>5</v>
      </c>
      <c r="K2438" t="e">
        <f>VLOOKUP(G2438,Sheet3!B:E,4,0)</f>
        <v>#N/A</v>
      </c>
      <c r="O2438" s="9" t="e">
        <f t="shared" si="38"/>
        <v>#N/A</v>
      </c>
      <c r="P2438" s="10" t="e">
        <f>VLOOKUP(C2438,DE_PARA!H:I,2,0)</f>
        <v>#N/A</v>
      </c>
      <c r="Q2438" s="10" t="e">
        <f>VLOOKUP(F2438,'BASE CONTATOS'!C:D,2,0)</f>
        <v>#N/A</v>
      </c>
    </row>
    <row r="2439" spans="2:17" x14ac:dyDescent="0.3">
      <c r="B2439" t="str">
        <f>CSV!M2438</f>
        <v/>
      </c>
      <c r="C2439" t="str">
        <f>CSV!O2438</f>
        <v/>
      </c>
      <c r="D2439" s="6" t="e">
        <f>CSV!P2438</f>
        <v>#VALUE!</v>
      </c>
      <c r="F2439" t="str">
        <f>CSV!K2438</f>
        <v/>
      </c>
      <c r="G2439" t="str">
        <f>CSV!L2438</f>
        <v/>
      </c>
      <c r="H2439" t="str">
        <f>IFERROR(VLOOKUP(G2439,Sheet3!B:C,2,0),"")</f>
        <v/>
      </c>
      <c r="I2439">
        <v>6</v>
      </c>
      <c r="K2439" t="e">
        <f>VLOOKUP(G2439,Sheet3!B:E,4,0)</f>
        <v>#N/A</v>
      </c>
      <c r="O2439" s="9" t="e">
        <f t="shared" si="38"/>
        <v>#N/A</v>
      </c>
      <c r="P2439" s="10" t="e">
        <f>VLOOKUP(C2439,DE_PARA!H:I,2,0)</f>
        <v>#N/A</v>
      </c>
      <c r="Q2439" s="10" t="e">
        <f>VLOOKUP(F2439,'BASE CONTATOS'!C:D,2,0)</f>
        <v>#N/A</v>
      </c>
    </row>
    <row r="2440" spans="2:17" x14ac:dyDescent="0.3">
      <c r="B2440" t="str">
        <f>CSV!M2439</f>
        <v/>
      </c>
      <c r="C2440" t="str">
        <f>CSV!O2439</f>
        <v/>
      </c>
      <c r="D2440" s="6" t="e">
        <f>CSV!P2439</f>
        <v>#VALUE!</v>
      </c>
      <c r="F2440" t="str">
        <f>CSV!K2439</f>
        <v/>
      </c>
      <c r="G2440" t="str">
        <f>CSV!L2439</f>
        <v/>
      </c>
      <c r="H2440" t="str">
        <f>IFERROR(VLOOKUP(G2440,Sheet3!B:C,2,0),"")</f>
        <v/>
      </c>
      <c r="I2440">
        <v>4</v>
      </c>
      <c r="K2440" t="e">
        <f>VLOOKUP(G2440,Sheet3!B:E,4,0)</f>
        <v>#N/A</v>
      </c>
      <c r="O2440" s="9" t="e">
        <f t="shared" si="38"/>
        <v>#N/A</v>
      </c>
      <c r="P2440" s="10" t="e">
        <f>VLOOKUP(C2440,DE_PARA!H:I,2,0)</f>
        <v>#N/A</v>
      </c>
      <c r="Q2440" s="10" t="e">
        <f>VLOOKUP(F2440,'BASE CONTATOS'!C:D,2,0)</f>
        <v>#N/A</v>
      </c>
    </row>
    <row r="2441" spans="2:17" x14ac:dyDescent="0.3">
      <c r="B2441" t="str">
        <f>CSV!M2440</f>
        <v/>
      </c>
      <c r="C2441" t="str">
        <f>CSV!O2440</f>
        <v/>
      </c>
      <c r="D2441" s="6" t="e">
        <f>CSV!P2440</f>
        <v>#VALUE!</v>
      </c>
      <c r="F2441" t="str">
        <f>CSV!K2440</f>
        <v/>
      </c>
      <c r="G2441" t="str">
        <f>CSV!L2440</f>
        <v/>
      </c>
      <c r="H2441" t="str">
        <f>IFERROR(VLOOKUP(G2441,Sheet3!B:C,2,0),"")</f>
        <v/>
      </c>
      <c r="I2441">
        <v>2</v>
      </c>
      <c r="K2441" t="e">
        <f>VLOOKUP(G2441,Sheet3!B:E,4,0)</f>
        <v>#N/A</v>
      </c>
      <c r="O2441" s="9" t="e">
        <f t="shared" si="38"/>
        <v>#N/A</v>
      </c>
      <c r="P2441" s="10" t="e">
        <f>VLOOKUP(C2441,DE_PARA!H:I,2,0)</f>
        <v>#N/A</v>
      </c>
      <c r="Q2441" s="10" t="e">
        <f>VLOOKUP(F2441,'BASE CONTATOS'!C:D,2,0)</f>
        <v>#N/A</v>
      </c>
    </row>
    <row r="2442" spans="2:17" x14ac:dyDescent="0.3">
      <c r="B2442" t="str">
        <f>CSV!M2441</f>
        <v/>
      </c>
      <c r="C2442" t="str">
        <f>CSV!O2441</f>
        <v/>
      </c>
      <c r="D2442" s="6" t="e">
        <f>CSV!P2441</f>
        <v>#VALUE!</v>
      </c>
      <c r="F2442" t="str">
        <f>CSV!K2441</f>
        <v/>
      </c>
      <c r="G2442" t="str">
        <f>CSV!L2441</f>
        <v/>
      </c>
      <c r="H2442" t="str">
        <f>IFERROR(VLOOKUP(G2442,Sheet3!B:C,2,0),"")</f>
        <v/>
      </c>
      <c r="I2442">
        <v>2</v>
      </c>
      <c r="K2442" t="e">
        <f>VLOOKUP(G2442,Sheet3!B:E,4,0)</f>
        <v>#N/A</v>
      </c>
      <c r="O2442" s="9" t="e">
        <f t="shared" si="38"/>
        <v>#N/A</v>
      </c>
      <c r="P2442" s="10" t="e">
        <f>VLOOKUP(C2442,DE_PARA!H:I,2,0)</f>
        <v>#N/A</v>
      </c>
      <c r="Q2442" s="10" t="e">
        <f>VLOOKUP(F2442,'BASE CONTATOS'!C:D,2,0)</f>
        <v>#N/A</v>
      </c>
    </row>
    <row r="2443" spans="2:17" x14ac:dyDescent="0.3">
      <c r="B2443" t="str">
        <f>CSV!M2442</f>
        <v/>
      </c>
      <c r="C2443" t="str">
        <f>CSV!O2442</f>
        <v/>
      </c>
      <c r="D2443" s="6" t="e">
        <f>CSV!P2442</f>
        <v>#VALUE!</v>
      </c>
      <c r="F2443" t="str">
        <f>CSV!K2442</f>
        <v/>
      </c>
      <c r="G2443" t="str">
        <f>CSV!L2442</f>
        <v/>
      </c>
      <c r="H2443" t="str">
        <f>IFERROR(VLOOKUP(G2443,Sheet3!B:C,2,0),"")</f>
        <v/>
      </c>
      <c r="I2443">
        <v>6</v>
      </c>
      <c r="K2443" t="e">
        <f>VLOOKUP(G2443,Sheet3!B:E,4,0)</f>
        <v>#N/A</v>
      </c>
      <c r="O2443" s="9" t="e">
        <f t="shared" si="38"/>
        <v>#N/A</v>
      </c>
      <c r="P2443" s="10" t="e">
        <f>VLOOKUP(C2443,DE_PARA!H:I,2,0)</f>
        <v>#N/A</v>
      </c>
      <c r="Q2443" s="10" t="e">
        <f>VLOOKUP(F2443,'BASE CONTATOS'!C:D,2,0)</f>
        <v>#N/A</v>
      </c>
    </row>
    <row r="2444" spans="2:17" x14ac:dyDescent="0.3">
      <c r="B2444" t="str">
        <f>CSV!M2443</f>
        <v/>
      </c>
      <c r="C2444" t="str">
        <f>CSV!O2443</f>
        <v/>
      </c>
      <c r="D2444" s="6" t="e">
        <f>CSV!P2443</f>
        <v>#VALUE!</v>
      </c>
      <c r="F2444" t="str">
        <f>CSV!K2443</f>
        <v/>
      </c>
      <c r="G2444" t="str">
        <f>CSV!L2443</f>
        <v/>
      </c>
      <c r="H2444" t="str">
        <f>IFERROR(VLOOKUP(G2444,Sheet3!B:C,2,0),"")</f>
        <v/>
      </c>
      <c r="I2444">
        <v>9</v>
      </c>
      <c r="K2444" t="e">
        <f>VLOOKUP(G2444,Sheet3!B:E,4,0)</f>
        <v>#N/A</v>
      </c>
      <c r="O2444" s="9" t="e">
        <f t="shared" si="38"/>
        <v>#N/A</v>
      </c>
      <c r="P2444" s="10" t="e">
        <f>VLOOKUP(C2444,DE_PARA!H:I,2,0)</f>
        <v>#N/A</v>
      </c>
      <c r="Q2444" s="10" t="e">
        <f>VLOOKUP(F2444,'BASE CONTATOS'!C:D,2,0)</f>
        <v>#N/A</v>
      </c>
    </row>
    <row r="2445" spans="2:17" x14ac:dyDescent="0.3">
      <c r="B2445" t="str">
        <f>CSV!M2444</f>
        <v/>
      </c>
      <c r="C2445" t="str">
        <f>CSV!O2444</f>
        <v/>
      </c>
      <c r="D2445" s="6" t="e">
        <f>CSV!P2444</f>
        <v>#VALUE!</v>
      </c>
      <c r="F2445" t="str">
        <f>CSV!K2444</f>
        <v/>
      </c>
      <c r="G2445" t="str">
        <f>CSV!L2444</f>
        <v/>
      </c>
      <c r="H2445" t="str">
        <f>IFERROR(VLOOKUP(G2445,Sheet3!B:C,2,0),"")</f>
        <v/>
      </c>
      <c r="I2445">
        <v>6</v>
      </c>
      <c r="K2445" t="e">
        <f>VLOOKUP(G2445,Sheet3!B:E,4,0)</f>
        <v>#N/A</v>
      </c>
      <c r="O2445" s="9" t="e">
        <f t="shared" si="38"/>
        <v>#N/A</v>
      </c>
      <c r="P2445" s="10" t="e">
        <f>VLOOKUP(C2445,DE_PARA!H:I,2,0)</f>
        <v>#N/A</v>
      </c>
      <c r="Q2445" s="10" t="e">
        <f>VLOOKUP(F2445,'BASE CONTATOS'!C:D,2,0)</f>
        <v>#N/A</v>
      </c>
    </row>
    <row r="2446" spans="2:17" x14ac:dyDescent="0.3">
      <c r="B2446" t="str">
        <f>CSV!M2445</f>
        <v/>
      </c>
      <c r="C2446" t="str">
        <f>CSV!O2445</f>
        <v/>
      </c>
      <c r="D2446" s="6" t="e">
        <f>CSV!P2445</f>
        <v>#VALUE!</v>
      </c>
      <c r="F2446" t="str">
        <f>CSV!K2445</f>
        <v/>
      </c>
      <c r="G2446" t="str">
        <f>CSV!L2445</f>
        <v/>
      </c>
      <c r="H2446" t="str">
        <f>IFERROR(VLOOKUP(G2446,Sheet3!B:C,2,0),"")</f>
        <v/>
      </c>
      <c r="I2446">
        <v>4</v>
      </c>
      <c r="K2446" t="e">
        <f>VLOOKUP(G2446,Sheet3!B:E,4,0)</f>
        <v>#N/A</v>
      </c>
      <c r="O2446" s="9" t="e">
        <f t="shared" si="38"/>
        <v>#N/A</v>
      </c>
      <c r="P2446" s="10" t="e">
        <f>VLOOKUP(C2446,DE_PARA!H:I,2,0)</f>
        <v>#N/A</v>
      </c>
      <c r="Q2446" s="10" t="e">
        <f>VLOOKUP(F2446,'BASE CONTATOS'!C:D,2,0)</f>
        <v>#N/A</v>
      </c>
    </row>
    <row r="2447" spans="2:17" x14ac:dyDescent="0.3">
      <c r="B2447" t="str">
        <f>CSV!M2446</f>
        <v/>
      </c>
      <c r="C2447" t="str">
        <f>CSV!O2446</f>
        <v/>
      </c>
      <c r="D2447" s="6" t="e">
        <f>CSV!P2446</f>
        <v>#VALUE!</v>
      </c>
      <c r="F2447" t="str">
        <f>CSV!K2446</f>
        <v/>
      </c>
      <c r="G2447" t="str">
        <f>CSV!L2446</f>
        <v/>
      </c>
      <c r="H2447" t="str">
        <f>IFERROR(VLOOKUP(G2447,Sheet3!B:C,2,0),"")</f>
        <v/>
      </c>
      <c r="I2447">
        <v>2</v>
      </c>
      <c r="K2447" t="e">
        <f>VLOOKUP(G2447,Sheet3!B:E,4,0)</f>
        <v>#N/A</v>
      </c>
      <c r="O2447" s="9" t="e">
        <f t="shared" si="38"/>
        <v>#N/A</v>
      </c>
      <c r="P2447" s="10" t="e">
        <f>VLOOKUP(C2447,DE_PARA!H:I,2,0)</f>
        <v>#N/A</v>
      </c>
      <c r="Q2447" s="10" t="e">
        <f>VLOOKUP(F2447,'BASE CONTATOS'!C:D,2,0)</f>
        <v>#N/A</v>
      </c>
    </row>
    <row r="2448" spans="2:17" x14ac:dyDescent="0.3">
      <c r="B2448" t="str">
        <f>CSV!M2447</f>
        <v/>
      </c>
      <c r="C2448" t="str">
        <f>CSV!O2447</f>
        <v/>
      </c>
      <c r="D2448" s="6" t="e">
        <f>CSV!P2447</f>
        <v>#VALUE!</v>
      </c>
      <c r="F2448" t="str">
        <f>CSV!K2447</f>
        <v/>
      </c>
      <c r="G2448" t="str">
        <f>CSV!L2447</f>
        <v/>
      </c>
      <c r="H2448" t="str">
        <f>IFERROR(VLOOKUP(G2448,Sheet3!B:C,2,0),"")</f>
        <v/>
      </c>
      <c r="I2448">
        <v>9</v>
      </c>
      <c r="K2448" t="e">
        <f>VLOOKUP(G2448,Sheet3!B:E,4,0)</f>
        <v>#N/A</v>
      </c>
      <c r="O2448" s="9" t="e">
        <f t="shared" si="38"/>
        <v>#N/A</v>
      </c>
      <c r="P2448" s="10" t="e">
        <f>VLOOKUP(C2448,DE_PARA!H:I,2,0)</f>
        <v>#N/A</v>
      </c>
      <c r="Q2448" s="10" t="e">
        <f>VLOOKUP(F2448,'BASE CONTATOS'!C:D,2,0)</f>
        <v>#N/A</v>
      </c>
    </row>
    <row r="2449" spans="2:17" x14ac:dyDescent="0.3">
      <c r="B2449" t="str">
        <f>CSV!M2448</f>
        <v/>
      </c>
      <c r="C2449" t="str">
        <f>CSV!O2448</f>
        <v/>
      </c>
      <c r="D2449" s="6" t="e">
        <f>CSV!P2448</f>
        <v>#VALUE!</v>
      </c>
      <c r="F2449" t="str">
        <f>CSV!K2448</f>
        <v/>
      </c>
      <c r="G2449" t="str">
        <f>CSV!L2448</f>
        <v/>
      </c>
      <c r="H2449" t="str">
        <f>IFERROR(VLOOKUP(G2449,Sheet3!B:C,2,0),"")</f>
        <v/>
      </c>
      <c r="I2449">
        <v>7</v>
      </c>
      <c r="K2449" t="e">
        <f>VLOOKUP(G2449,Sheet3!B:E,4,0)</f>
        <v>#N/A</v>
      </c>
      <c r="O2449" s="9" t="e">
        <f t="shared" si="38"/>
        <v>#N/A</v>
      </c>
      <c r="P2449" s="10" t="e">
        <f>VLOOKUP(C2449,DE_PARA!H:I,2,0)</f>
        <v>#N/A</v>
      </c>
      <c r="Q2449" s="10" t="e">
        <f>VLOOKUP(F2449,'BASE CONTATOS'!C:D,2,0)</f>
        <v>#N/A</v>
      </c>
    </row>
    <row r="2450" spans="2:17" x14ac:dyDescent="0.3">
      <c r="B2450" t="str">
        <f>CSV!M2449</f>
        <v/>
      </c>
      <c r="C2450" t="str">
        <f>CSV!O2449</f>
        <v/>
      </c>
      <c r="D2450" s="6" t="e">
        <f>CSV!P2449</f>
        <v>#VALUE!</v>
      </c>
      <c r="F2450" t="str">
        <f>CSV!K2449</f>
        <v/>
      </c>
      <c r="G2450" t="str">
        <f>CSV!L2449</f>
        <v/>
      </c>
      <c r="H2450" t="str">
        <f>IFERROR(VLOOKUP(G2450,Sheet3!B:C,2,0),"")</f>
        <v/>
      </c>
      <c r="I2450">
        <v>2</v>
      </c>
      <c r="K2450" t="e">
        <f>VLOOKUP(G2450,Sheet3!B:E,4,0)</f>
        <v>#N/A</v>
      </c>
      <c r="O2450" s="9" t="e">
        <f t="shared" si="38"/>
        <v>#N/A</v>
      </c>
      <c r="P2450" s="10" t="e">
        <f>VLOOKUP(C2450,DE_PARA!H:I,2,0)</f>
        <v>#N/A</v>
      </c>
      <c r="Q2450" s="10" t="e">
        <f>VLOOKUP(F2450,'BASE CONTATOS'!C:D,2,0)</f>
        <v>#N/A</v>
      </c>
    </row>
    <row r="2451" spans="2:17" x14ac:dyDescent="0.3">
      <c r="B2451" t="str">
        <f>CSV!M2450</f>
        <v/>
      </c>
      <c r="C2451" t="str">
        <f>CSV!O2450</f>
        <v/>
      </c>
      <c r="D2451" s="6" t="e">
        <f>CSV!P2450</f>
        <v>#VALUE!</v>
      </c>
      <c r="F2451" t="str">
        <f>CSV!K2450</f>
        <v/>
      </c>
      <c r="G2451" t="str">
        <f>CSV!L2450</f>
        <v/>
      </c>
      <c r="H2451" t="str">
        <f>IFERROR(VLOOKUP(G2451,Sheet3!B:C,2,0),"")</f>
        <v/>
      </c>
      <c r="I2451">
        <v>7</v>
      </c>
      <c r="K2451" t="e">
        <f>VLOOKUP(G2451,Sheet3!B:E,4,0)</f>
        <v>#N/A</v>
      </c>
      <c r="O2451" s="9" t="e">
        <f t="shared" si="38"/>
        <v>#N/A</v>
      </c>
      <c r="P2451" s="10" t="e">
        <f>VLOOKUP(C2451,DE_PARA!H:I,2,0)</f>
        <v>#N/A</v>
      </c>
      <c r="Q2451" s="10" t="e">
        <f>VLOOKUP(F2451,'BASE CONTATOS'!C:D,2,0)</f>
        <v>#N/A</v>
      </c>
    </row>
    <row r="2452" spans="2:17" x14ac:dyDescent="0.3">
      <c r="B2452" t="str">
        <f>CSV!M2451</f>
        <v/>
      </c>
      <c r="C2452" t="str">
        <f>CSV!O2451</f>
        <v/>
      </c>
      <c r="D2452" s="6" t="e">
        <f>CSV!P2451</f>
        <v>#VALUE!</v>
      </c>
      <c r="F2452" t="str">
        <f>CSV!K2451</f>
        <v/>
      </c>
      <c r="G2452" t="str">
        <f>CSV!L2451</f>
        <v/>
      </c>
      <c r="H2452" t="str">
        <f>IFERROR(VLOOKUP(G2452,Sheet3!B:C,2,0),"")</f>
        <v/>
      </c>
      <c r="I2452">
        <v>5</v>
      </c>
      <c r="K2452" t="e">
        <f>VLOOKUP(G2452,Sheet3!B:E,4,0)</f>
        <v>#N/A</v>
      </c>
      <c r="O2452" s="9" t="e">
        <f t="shared" si="38"/>
        <v>#N/A</v>
      </c>
      <c r="P2452" s="10" t="e">
        <f>VLOOKUP(C2452,DE_PARA!H:I,2,0)</f>
        <v>#N/A</v>
      </c>
      <c r="Q2452" s="10" t="e">
        <f>VLOOKUP(F2452,'BASE CONTATOS'!C:D,2,0)</f>
        <v>#N/A</v>
      </c>
    </row>
    <row r="2453" spans="2:17" x14ac:dyDescent="0.3">
      <c r="B2453" t="str">
        <f>CSV!M2452</f>
        <v/>
      </c>
      <c r="C2453" t="str">
        <f>CSV!O2452</f>
        <v/>
      </c>
      <c r="D2453" s="6" t="e">
        <f>CSV!P2452</f>
        <v>#VALUE!</v>
      </c>
      <c r="F2453" t="str">
        <f>CSV!K2452</f>
        <v/>
      </c>
      <c r="G2453" t="str">
        <f>CSV!L2452</f>
        <v/>
      </c>
      <c r="H2453" t="str">
        <f>IFERROR(VLOOKUP(G2453,Sheet3!B:C,2,0),"")</f>
        <v/>
      </c>
      <c r="I2453">
        <v>4</v>
      </c>
      <c r="K2453" t="e">
        <f>VLOOKUP(G2453,Sheet3!B:E,4,0)</f>
        <v>#N/A</v>
      </c>
      <c r="O2453" s="9" t="e">
        <f t="shared" si="38"/>
        <v>#N/A</v>
      </c>
      <c r="P2453" s="10" t="e">
        <f>VLOOKUP(C2453,DE_PARA!H:I,2,0)</f>
        <v>#N/A</v>
      </c>
      <c r="Q2453" s="10" t="e">
        <f>VLOOKUP(F2453,'BASE CONTATOS'!C:D,2,0)</f>
        <v>#N/A</v>
      </c>
    </row>
    <row r="2454" spans="2:17" x14ac:dyDescent="0.3">
      <c r="B2454" t="str">
        <f>CSV!M2453</f>
        <v/>
      </c>
      <c r="C2454" t="str">
        <f>CSV!O2453</f>
        <v/>
      </c>
      <c r="D2454" s="6" t="e">
        <f>CSV!P2453</f>
        <v>#VALUE!</v>
      </c>
      <c r="F2454" t="str">
        <f>CSV!K2453</f>
        <v/>
      </c>
      <c r="G2454" t="str">
        <f>CSV!L2453</f>
        <v/>
      </c>
      <c r="H2454" t="str">
        <f>IFERROR(VLOOKUP(G2454,Sheet3!B:C,2,0),"")</f>
        <v/>
      </c>
      <c r="I2454">
        <v>7</v>
      </c>
      <c r="K2454" t="e">
        <f>VLOOKUP(G2454,Sheet3!B:E,4,0)</f>
        <v>#N/A</v>
      </c>
      <c r="O2454" s="9" t="e">
        <f t="shared" si="38"/>
        <v>#N/A</v>
      </c>
      <c r="P2454" s="10" t="e">
        <f>VLOOKUP(C2454,DE_PARA!H:I,2,0)</f>
        <v>#N/A</v>
      </c>
      <c r="Q2454" s="10" t="e">
        <f>VLOOKUP(F2454,'BASE CONTATOS'!C:D,2,0)</f>
        <v>#N/A</v>
      </c>
    </row>
    <row r="2455" spans="2:17" x14ac:dyDescent="0.3">
      <c r="B2455" t="str">
        <f>CSV!M2454</f>
        <v/>
      </c>
      <c r="C2455" t="str">
        <f>CSV!O2454</f>
        <v/>
      </c>
      <c r="D2455" s="6" t="e">
        <f>CSV!P2454</f>
        <v>#VALUE!</v>
      </c>
      <c r="F2455" t="str">
        <f>CSV!K2454</f>
        <v/>
      </c>
      <c r="G2455" t="str">
        <f>CSV!L2454</f>
        <v/>
      </c>
      <c r="H2455" t="str">
        <f>IFERROR(VLOOKUP(G2455,Sheet3!B:C,2,0),"")</f>
        <v/>
      </c>
      <c r="I2455">
        <v>7</v>
      </c>
      <c r="K2455" t="e">
        <f>VLOOKUP(G2455,Sheet3!B:E,4,0)</f>
        <v>#N/A</v>
      </c>
      <c r="O2455" s="9" t="e">
        <f t="shared" si="38"/>
        <v>#N/A</v>
      </c>
      <c r="P2455" s="10" t="e">
        <f>VLOOKUP(C2455,DE_PARA!H:I,2,0)</f>
        <v>#N/A</v>
      </c>
      <c r="Q2455" s="10" t="e">
        <f>VLOOKUP(F2455,'BASE CONTATOS'!C:D,2,0)</f>
        <v>#N/A</v>
      </c>
    </row>
    <row r="2456" spans="2:17" x14ac:dyDescent="0.3">
      <c r="B2456" t="str">
        <f>CSV!M2455</f>
        <v/>
      </c>
      <c r="C2456" t="str">
        <f>CSV!O2455</f>
        <v/>
      </c>
      <c r="D2456" s="6" t="e">
        <f>CSV!P2455</f>
        <v>#VALUE!</v>
      </c>
      <c r="F2456" t="str">
        <f>CSV!K2455</f>
        <v/>
      </c>
      <c r="G2456" t="str">
        <f>CSV!L2455</f>
        <v/>
      </c>
      <c r="H2456" t="str">
        <f>IFERROR(VLOOKUP(G2456,Sheet3!B:C,2,0),"")</f>
        <v/>
      </c>
      <c r="I2456">
        <v>4</v>
      </c>
      <c r="K2456" t="e">
        <f>VLOOKUP(G2456,Sheet3!B:E,4,0)</f>
        <v>#N/A</v>
      </c>
      <c r="O2456" s="9" t="e">
        <f t="shared" si="38"/>
        <v>#N/A</v>
      </c>
      <c r="P2456" s="10" t="e">
        <f>VLOOKUP(C2456,DE_PARA!H:I,2,0)</f>
        <v>#N/A</v>
      </c>
      <c r="Q2456" s="10" t="e">
        <f>VLOOKUP(F2456,'BASE CONTATOS'!C:D,2,0)</f>
        <v>#N/A</v>
      </c>
    </row>
    <row r="2457" spans="2:17" x14ac:dyDescent="0.3">
      <c r="B2457" t="str">
        <f>CSV!M2456</f>
        <v/>
      </c>
      <c r="C2457" t="str">
        <f>CSV!O2456</f>
        <v/>
      </c>
      <c r="D2457" s="6" t="e">
        <f>CSV!P2456</f>
        <v>#VALUE!</v>
      </c>
      <c r="F2457" t="str">
        <f>CSV!K2456</f>
        <v/>
      </c>
      <c r="G2457" t="str">
        <f>CSV!L2456</f>
        <v/>
      </c>
      <c r="H2457" t="str">
        <f>IFERROR(VLOOKUP(G2457,Sheet3!B:C,2,0),"")</f>
        <v/>
      </c>
      <c r="I2457">
        <v>10</v>
      </c>
      <c r="K2457" t="e">
        <f>VLOOKUP(G2457,Sheet3!B:E,4,0)</f>
        <v>#N/A</v>
      </c>
      <c r="O2457" s="9" t="e">
        <f t="shared" si="38"/>
        <v>#N/A</v>
      </c>
      <c r="P2457" s="10" t="e">
        <f>VLOOKUP(C2457,DE_PARA!H:I,2,0)</f>
        <v>#N/A</v>
      </c>
      <c r="Q2457" s="10" t="e">
        <f>VLOOKUP(F2457,'BASE CONTATOS'!C:D,2,0)</f>
        <v>#N/A</v>
      </c>
    </row>
    <row r="2458" spans="2:17" x14ac:dyDescent="0.3">
      <c r="B2458" t="str">
        <f>CSV!M2457</f>
        <v/>
      </c>
      <c r="C2458" t="str">
        <f>CSV!O2457</f>
        <v/>
      </c>
      <c r="D2458" s="6" t="e">
        <f>CSV!P2457</f>
        <v>#VALUE!</v>
      </c>
      <c r="F2458" t="str">
        <f>CSV!K2457</f>
        <v/>
      </c>
      <c r="G2458" t="str">
        <f>CSV!L2457</f>
        <v/>
      </c>
      <c r="H2458" t="str">
        <f>IFERROR(VLOOKUP(G2458,Sheet3!B:C,2,0),"")</f>
        <v/>
      </c>
      <c r="I2458">
        <v>10</v>
      </c>
      <c r="K2458" t="e">
        <f>VLOOKUP(G2458,Sheet3!B:E,4,0)</f>
        <v>#N/A</v>
      </c>
      <c r="O2458" s="9" t="e">
        <f t="shared" si="38"/>
        <v>#N/A</v>
      </c>
      <c r="P2458" s="10" t="e">
        <f>VLOOKUP(C2458,DE_PARA!H:I,2,0)</f>
        <v>#N/A</v>
      </c>
      <c r="Q2458" s="10" t="e">
        <f>VLOOKUP(F2458,'BASE CONTATOS'!C:D,2,0)</f>
        <v>#N/A</v>
      </c>
    </row>
    <row r="2459" spans="2:17" x14ac:dyDescent="0.3">
      <c r="B2459" t="str">
        <f>CSV!M2458</f>
        <v/>
      </c>
      <c r="C2459" t="str">
        <f>CSV!O2458</f>
        <v/>
      </c>
      <c r="D2459" s="6" t="e">
        <f>CSV!P2458</f>
        <v>#VALUE!</v>
      </c>
      <c r="F2459" t="str">
        <f>CSV!K2458</f>
        <v/>
      </c>
      <c r="G2459" t="str">
        <f>CSV!L2458</f>
        <v/>
      </c>
      <c r="H2459" t="str">
        <f>IFERROR(VLOOKUP(G2459,Sheet3!B:C,2,0),"")</f>
        <v/>
      </c>
      <c r="I2459">
        <v>2</v>
      </c>
      <c r="K2459" t="e">
        <f>VLOOKUP(G2459,Sheet3!B:E,4,0)</f>
        <v>#N/A</v>
      </c>
      <c r="O2459" s="9" t="e">
        <f t="shared" si="38"/>
        <v>#N/A</v>
      </c>
      <c r="P2459" s="10" t="e">
        <f>VLOOKUP(C2459,DE_PARA!H:I,2,0)</f>
        <v>#N/A</v>
      </c>
      <c r="Q2459" s="10" t="e">
        <f>VLOOKUP(F2459,'BASE CONTATOS'!C:D,2,0)</f>
        <v>#N/A</v>
      </c>
    </row>
    <row r="2460" spans="2:17" x14ac:dyDescent="0.3">
      <c r="B2460" t="str">
        <f>CSV!M2459</f>
        <v/>
      </c>
      <c r="C2460" t="str">
        <f>CSV!O2459</f>
        <v/>
      </c>
      <c r="D2460" s="6" t="e">
        <f>CSV!P2459</f>
        <v>#VALUE!</v>
      </c>
      <c r="F2460" t="str">
        <f>CSV!K2459</f>
        <v/>
      </c>
      <c r="G2460" t="str">
        <f>CSV!L2459</f>
        <v/>
      </c>
      <c r="H2460" t="str">
        <f>IFERROR(VLOOKUP(G2460,Sheet3!B:C,2,0),"")</f>
        <v/>
      </c>
      <c r="I2460">
        <v>4</v>
      </c>
      <c r="K2460" t="e">
        <f>VLOOKUP(G2460,Sheet3!B:E,4,0)</f>
        <v>#N/A</v>
      </c>
      <c r="O2460" s="9" t="e">
        <f t="shared" si="38"/>
        <v>#N/A</v>
      </c>
      <c r="P2460" s="10" t="e">
        <f>VLOOKUP(C2460,DE_PARA!H:I,2,0)</f>
        <v>#N/A</v>
      </c>
      <c r="Q2460" s="10" t="e">
        <f>VLOOKUP(F2460,'BASE CONTATOS'!C:D,2,0)</f>
        <v>#N/A</v>
      </c>
    </row>
    <row r="2461" spans="2:17" x14ac:dyDescent="0.3">
      <c r="B2461" t="str">
        <f>CSV!M2460</f>
        <v/>
      </c>
      <c r="C2461" t="str">
        <f>CSV!O2460</f>
        <v/>
      </c>
      <c r="D2461" s="6" t="e">
        <f>CSV!P2460</f>
        <v>#VALUE!</v>
      </c>
      <c r="F2461" t="str">
        <f>CSV!K2460</f>
        <v/>
      </c>
      <c r="G2461" t="str">
        <f>CSV!L2460</f>
        <v/>
      </c>
      <c r="H2461" t="str">
        <f>IFERROR(VLOOKUP(G2461,Sheet3!B:C,2,0),"")</f>
        <v/>
      </c>
      <c r="I2461">
        <v>5</v>
      </c>
      <c r="K2461" t="e">
        <f>VLOOKUP(G2461,Sheet3!B:E,4,0)</f>
        <v>#N/A</v>
      </c>
      <c r="O2461" s="9" t="e">
        <f t="shared" si="38"/>
        <v>#N/A</v>
      </c>
      <c r="P2461" s="10" t="e">
        <f>VLOOKUP(C2461,DE_PARA!H:I,2,0)</f>
        <v>#N/A</v>
      </c>
      <c r="Q2461" s="10" t="e">
        <f>VLOOKUP(F2461,'BASE CONTATOS'!C:D,2,0)</f>
        <v>#N/A</v>
      </c>
    </row>
    <row r="2462" spans="2:17" x14ac:dyDescent="0.3">
      <c r="B2462" t="str">
        <f>CSV!M2461</f>
        <v/>
      </c>
      <c r="C2462" t="str">
        <f>CSV!O2461</f>
        <v/>
      </c>
      <c r="D2462" s="6" t="e">
        <f>CSV!P2461</f>
        <v>#VALUE!</v>
      </c>
      <c r="F2462" t="str">
        <f>CSV!K2461</f>
        <v/>
      </c>
      <c r="G2462" t="str">
        <f>CSV!L2461</f>
        <v/>
      </c>
      <c r="H2462" t="str">
        <f>IFERROR(VLOOKUP(G2462,Sheet3!B:C,2,0),"")</f>
        <v/>
      </c>
      <c r="I2462">
        <v>8</v>
      </c>
      <c r="K2462" t="e">
        <f>VLOOKUP(G2462,Sheet3!B:E,4,0)</f>
        <v>#N/A</v>
      </c>
      <c r="O2462" s="9" t="e">
        <f t="shared" si="38"/>
        <v>#N/A</v>
      </c>
      <c r="P2462" s="10" t="e">
        <f>VLOOKUP(C2462,DE_PARA!H:I,2,0)</f>
        <v>#N/A</v>
      </c>
      <c r="Q2462" s="10" t="e">
        <f>VLOOKUP(F2462,'BASE CONTATOS'!C:D,2,0)</f>
        <v>#N/A</v>
      </c>
    </row>
    <row r="2463" spans="2:17" x14ac:dyDescent="0.3">
      <c r="B2463" t="str">
        <f>CSV!M2462</f>
        <v/>
      </c>
      <c r="C2463" t="str">
        <f>CSV!O2462</f>
        <v/>
      </c>
      <c r="D2463" s="6" t="e">
        <f>CSV!P2462</f>
        <v>#VALUE!</v>
      </c>
      <c r="F2463" t="str">
        <f>CSV!K2462</f>
        <v/>
      </c>
      <c r="G2463" t="str">
        <f>CSV!L2462</f>
        <v/>
      </c>
      <c r="H2463" t="str">
        <f>IFERROR(VLOOKUP(G2463,Sheet3!B:C,2,0),"")</f>
        <v/>
      </c>
      <c r="I2463">
        <v>2</v>
      </c>
      <c r="K2463" t="e">
        <f>VLOOKUP(G2463,Sheet3!B:E,4,0)</f>
        <v>#N/A</v>
      </c>
      <c r="O2463" s="9" t="e">
        <f t="shared" si="38"/>
        <v>#N/A</v>
      </c>
      <c r="P2463" s="10" t="e">
        <f>VLOOKUP(C2463,DE_PARA!H:I,2,0)</f>
        <v>#N/A</v>
      </c>
      <c r="Q2463" s="10" t="e">
        <f>VLOOKUP(F2463,'BASE CONTATOS'!C:D,2,0)</f>
        <v>#N/A</v>
      </c>
    </row>
    <row r="2464" spans="2:17" x14ac:dyDescent="0.3">
      <c r="B2464" t="str">
        <f>CSV!M2463</f>
        <v/>
      </c>
      <c r="C2464" t="str">
        <f>CSV!O2463</f>
        <v/>
      </c>
      <c r="D2464" s="6" t="e">
        <f>CSV!P2463</f>
        <v>#VALUE!</v>
      </c>
      <c r="F2464" t="str">
        <f>CSV!K2463</f>
        <v/>
      </c>
      <c r="G2464" t="str">
        <f>CSV!L2463</f>
        <v/>
      </c>
      <c r="H2464" t="str">
        <f>IFERROR(VLOOKUP(G2464,Sheet3!B:C,2,0),"")</f>
        <v/>
      </c>
      <c r="I2464">
        <v>5</v>
      </c>
      <c r="K2464" t="e">
        <f>VLOOKUP(G2464,Sheet3!B:E,4,0)</f>
        <v>#N/A</v>
      </c>
      <c r="O2464" s="9" t="e">
        <f t="shared" si="38"/>
        <v>#N/A</v>
      </c>
      <c r="P2464" s="10" t="e">
        <f>VLOOKUP(C2464,DE_PARA!H:I,2,0)</f>
        <v>#N/A</v>
      </c>
      <c r="Q2464" s="10" t="e">
        <f>VLOOKUP(F2464,'BASE CONTATOS'!C:D,2,0)</f>
        <v>#N/A</v>
      </c>
    </row>
    <row r="2465" spans="2:17" x14ac:dyDescent="0.3">
      <c r="B2465" t="str">
        <f>CSV!M2464</f>
        <v/>
      </c>
      <c r="C2465" t="str">
        <f>CSV!O2464</f>
        <v/>
      </c>
      <c r="D2465" s="6" t="e">
        <f>CSV!P2464</f>
        <v>#VALUE!</v>
      </c>
      <c r="F2465" t="str">
        <f>CSV!K2464</f>
        <v/>
      </c>
      <c r="G2465" t="str">
        <f>CSV!L2464</f>
        <v/>
      </c>
      <c r="H2465" t="str">
        <f>IFERROR(VLOOKUP(G2465,Sheet3!B:C,2,0),"")</f>
        <v/>
      </c>
      <c r="I2465">
        <v>2</v>
      </c>
      <c r="K2465" t="e">
        <f>VLOOKUP(G2465,Sheet3!B:E,4,0)</f>
        <v>#N/A</v>
      </c>
      <c r="O2465" s="9" t="e">
        <f t="shared" si="38"/>
        <v>#N/A</v>
      </c>
      <c r="P2465" s="10" t="e">
        <f>VLOOKUP(C2465,DE_PARA!H:I,2,0)</f>
        <v>#N/A</v>
      </c>
      <c r="Q2465" s="10" t="e">
        <f>VLOOKUP(F2465,'BASE CONTATOS'!C:D,2,0)</f>
        <v>#N/A</v>
      </c>
    </row>
    <row r="2466" spans="2:17" x14ac:dyDescent="0.3">
      <c r="B2466" t="str">
        <f>CSV!M2465</f>
        <v/>
      </c>
      <c r="C2466" t="str">
        <f>CSV!O2465</f>
        <v/>
      </c>
      <c r="D2466" s="6" t="e">
        <f>CSV!P2465</f>
        <v>#VALUE!</v>
      </c>
      <c r="F2466" t="str">
        <f>CSV!K2465</f>
        <v/>
      </c>
      <c r="G2466" t="str">
        <f>CSV!L2465</f>
        <v/>
      </c>
      <c r="H2466" t="str">
        <f>IFERROR(VLOOKUP(G2466,Sheet3!B:C,2,0),"")</f>
        <v/>
      </c>
      <c r="I2466">
        <v>9</v>
      </c>
      <c r="K2466" t="e">
        <f>VLOOKUP(G2466,Sheet3!B:E,4,0)</f>
        <v>#N/A</v>
      </c>
      <c r="O2466" s="9" t="e">
        <f t="shared" si="38"/>
        <v>#N/A</v>
      </c>
      <c r="P2466" s="10" t="e">
        <f>VLOOKUP(C2466,DE_PARA!H:I,2,0)</f>
        <v>#N/A</v>
      </c>
      <c r="Q2466" s="10" t="e">
        <f>VLOOKUP(F2466,'BASE CONTATOS'!C:D,2,0)</f>
        <v>#N/A</v>
      </c>
    </row>
    <row r="2467" spans="2:17" x14ac:dyDescent="0.3">
      <c r="B2467" t="str">
        <f>CSV!M2466</f>
        <v/>
      </c>
      <c r="C2467" t="str">
        <f>CSV!O2466</f>
        <v/>
      </c>
      <c r="D2467" s="6" t="e">
        <f>CSV!P2466</f>
        <v>#VALUE!</v>
      </c>
      <c r="F2467" t="str">
        <f>CSV!K2466</f>
        <v/>
      </c>
      <c r="G2467" t="str">
        <f>CSV!L2466</f>
        <v/>
      </c>
      <c r="H2467" t="str">
        <f>IFERROR(VLOOKUP(G2467,Sheet3!B:C,2,0),"")</f>
        <v/>
      </c>
      <c r="I2467">
        <v>9</v>
      </c>
      <c r="K2467" t="e">
        <f>VLOOKUP(G2467,Sheet3!B:E,4,0)</f>
        <v>#N/A</v>
      </c>
      <c r="O2467" s="9" t="e">
        <f t="shared" si="38"/>
        <v>#N/A</v>
      </c>
      <c r="P2467" s="10" t="e">
        <f>VLOOKUP(C2467,DE_PARA!H:I,2,0)</f>
        <v>#N/A</v>
      </c>
      <c r="Q2467" s="10" t="e">
        <f>VLOOKUP(F2467,'BASE CONTATOS'!C:D,2,0)</f>
        <v>#N/A</v>
      </c>
    </row>
    <row r="2468" spans="2:17" x14ac:dyDescent="0.3">
      <c r="B2468" t="str">
        <f>CSV!M2467</f>
        <v/>
      </c>
      <c r="C2468" t="str">
        <f>CSV!O2467</f>
        <v/>
      </c>
      <c r="D2468" s="6" t="e">
        <f>CSV!P2467</f>
        <v>#VALUE!</v>
      </c>
      <c r="F2468" t="str">
        <f>CSV!K2467</f>
        <v/>
      </c>
      <c r="G2468" t="str">
        <f>CSV!L2467</f>
        <v/>
      </c>
      <c r="H2468" t="str">
        <f>IFERROR(VLOOKUP(G2468,Sheet3!B:C,2,0),"")</f>
        <v/>
      </c>
      <c r="I2468">
        <v>8</v>
      </c>
      <c r="K2468" t="e">
        <f>VLOOKUP(G2468,Sheet3!B:E,4,0)</f>
        <v>#N/A</v>
      </c>
      <c r="O2468" s="9" t="e">
        <f t="shared" si="38"/>
        <v>#N/A</v>
      </c>
      <c r="P2468" s="10" t="e">
        <f>VLOOKUP(C2468,DE_PARA!H:I,2,0)</f>
        <v>#N/A</v>
      </c>
      <c r="Q2468" s="10" t="e">
        <f>VLOOKUP(F2468,'BASE CONTATOS'!C:D,2,0)</f>
        <v>#N/A</v>
      </c>
    </row>
    <row r="2469" spans="2:17" x14ac:dyDescent="0.3">
      <c r="B2469" t="str">
        <f>CSV!M2468</f>
        <v/>
      </c>
      <c r="C2469" t="str">
        <f>CSV!O2468</f>
        <v/>
      </c>
      <c r="D2469" s="6" t="e">
        <f>CSV!P2468</f>
        <v>#VALUE!</v>
      </c>
      <c r="F2469" t="str">
        <f>CSV!K2468</f>
        <v/>
      </c>
      <c r="G2469" t="str">
        <f>CSV!L2468</f>
        <v/>
      </c>
      <c r="H2469" t="str">
        <f>IFERROR(VLOOKUP(G2469,Sheet3!B:C,2,0),"")</f>
        <v/>
      </c>
      <c r="I2469">
        <v>8</v>
      </c>
      <c r="K2469" t="e">
        <f>VLOOKUP(G2469,Sheet3!B:E,4,0)</f>
        <v>#N/A</v>
      </c>
      <c r="O2469" s="9" t="e">
        <f t="shared" si="38"/>
        <v>#N/A</v>
      </c>
      <c r="P2469" s="10" t="e">
        <f>VLOOKUP(C2469,DE_PARA!H:I,2,0)</f>
        <v>#N/A</v>
      </c>
      <c r="Q2469" s="10" t="e">
        <f>VLOOKUP(F2469,'BASE CONTATOS'!C:D,2,0)</f>
        <v>#N/A</v>
      </c>
    </row>
    <row r="2470" spans="2:17" x14ac:dyDescent="0.3">
      <c r="B2470" t="str">
        <f>CSV!M2469</f>
        <v/>
      </c>
      <c r="C2470" t="str">
        <f>CSV!O2469</f>
        <v/>
      </c>
      <c r="D2470" s="6" t="e">
        <f>CSV!P2469</f>
        <v>#VALUE!</v>
      </c>
      <c r="F2470" t="str">
        <f>CSV!K2469</f>
        <v/>
      </c>
      <c r="G2470" t="str">
        <f>CSV!L2469</f>
        <v/>
      </c>
      <c r="H2470" t="str">
        <f>IFERROR(VLOOKUP(G2470,Sheet3!B:C,2,0),"")</f>
        <v/>
      </c>
      <c r="I2470">
        <v>8</v>
      </c>
      <c r="K2470" t="e">
        <f>VLOOKUP(G2470,Sheet3!B:E,4,0)</f>
        <v>#N/A</v>
      </c>
      <c r="O2470" s="9" t="e">
        <f t="shared" si="38"/>
        <v>#N/A</v>
      </c>
      <c r="P2470" s="10" t="e">
        <f>VLOOKUP(C2470,DE_PARA!H:I,2,0)</f>
        <v>#N/A</v>
      </c>
      <c r="Q2470" s="10" t="e">
        <f>VLOOKUP(F2470,'BASE CONTATOS'!C:D,2,0)</f>
        <v>#N/A</v>
      </c>
    </row>
    <row r="2471" spans="2:17" x14ac:dyDescent="0.3">
      <c r="B2471" t="str">
        <f>CSV!M2470</f>
        <v/>
      </c>
      <c r="C2471" t="str">
        <f>CSV!O2470</f>
        <v/>
      </c>
      <c r="D2471" s="6" t="e">
        <f>CSV!P2470</f>
        <v>#VALUE!</v>
      </c>
      <c r="F2471" t="str">
        <f>CSV!K2470</f>
        <v/>
      </c>
      <c r="G2471" t="str">
        <f>CSV!L2470</f>
        <v/>
      </c>
      <c r="H2471" t="str">
        <f>IFERROR(VLOOKUP(G2471,Sheet3!B:C,2,0),"")</f>
        <v/>
      </c>
      <c r="I2471">
        <v>5</v>
      </c>
      <c r="K2471" t="e">
        <f>VLOOKUP(G2471,Sheet3!B:E,4,0)</f>
        <v>#N/A</v>
      </c>
      <c r="O2471" s="9" t="e">
        <f t="shared" si="38"/>
        <v>#N/A</v>
      </c>
      <c r="P2471" s="10" t="e">
        <f>VLOOKUP(C2471,DE_PARA!H:I,2,0)</f>
        <v>#N/A</v>
      </c>
      <c r="Q2471" s="10" t="e">
        <f>VLOOKUP(F2471,'BASE CONTATOS'!C:D,2,0)</f>
        <v>#N/A</v>
      </c>
    </row>
    <row r="2472" spans="2:17" x14ac:dyDescent="0.3">
      <c r="B2472" t="str">
        <f>CSV!M2471</f>
        <v/>
      </c>
      <c r="C2472" t="str">
        <f>CSV!O2471</f>
        <v/>
      </c>
      <c r="D2472" s="6" t="e">
        <f>CSV!P2471</f>
        <v>#VALUE!</v>
      </c>
      <c r="F2472" t="str">
        <f>CSV!K2471</f>
        <v/>
      </c>
      <c r="G2472" t="str">
        <f>CSV!L2471</f>
        <v/>
      </c>
      <c r="H2472" t="str">
        <f>IFERROR(VLOOKUP(G2472,Sheet3!B:C,2,0),"")</f>
        <v/>
      </c>
      <c r="I2472">
        <v>3</v>
      </c>
      <c r="K2472" t="e">
        <f>VLOOKUP(G2472,Sheet3!B:E,4,0)</f>
        <v>#N/A</v>
      </c>
      <c r="O2472" s="9" t="e">
        <f t="shared" si="38"/>
        <v>#N/A</v>
      </c>
      <c r="P2472" s="10" t="e">
        <f>VLOOKUP(C2472,DE_PARA!H:I,2,0)</f>
        <v>#N/A</v>
      </c>
      <c r="Q2472" s="10" t="e">
        <f>VLOOKUP(F2472,'BASE CONTATOS'!C:D,2,0)</f>
        <v>#N/A</v>
      </c>
    </row>
    <row r="2473" spans="2:17" x14ac:dyDescent="0.3">
      <c r="B2473" t="str">
        <f>CSV!M2472</f>
        <v/>
      </c>
      <c r="C2473" t="str">
        <f>CSV!O2472</f>
        <v/>
      </c>
      <c r="D2473" s="6" t="e">
        <f>CSV!P2472</f>
        <v>#VALUE!</v>
      </c>
      <c r="F2473" t="str">
        <f>CSV!K2472</f>
        <v/>
      </c>
      <c r="G2473" t="str">
        <f>CSV!L2472</f>
        <v/>
      </c>
      <c r="H2473" t="str">
        <f>IFERROR(VLOOKUP(G2473,Sheet3!B:C,2,0),"")</f>
        <v/>
      </c>
      <c r="I2473">
        <v>8</v>
      </c>
      <c r="K2473" t="e">
        <f>VLOOKUP(G2473,Sheet3!B:E,4,0)</f>
        <v>#N/A</v>
      </c>
      <c r="O2473" s="9" t="e">
        <f t="shared" si="38"/>
        <v>#N/A</v>
      </c>
      <c r="P2473" s="10" t="e">
        <f>VLOOKUP(C2473,DE_PARA!H:I,2,0)</f>
        <v>#N/A</v>
      </c>
      <c r="Q2473" s="10" t="e">
        <f>VLOOKUP(F2473,'BASE CONTATOS'!C:D,2,0)</f>
        <v>#N/A</v>
      </c>
    </row>
    <row r="2474" spans="2:17" x14ac:dyDescent="0.3">
      <c r="B2474" t="str">
        <f>CSV!M2473</f>
        <v/>
      </c>
      <c r="C2474" t="str">
        <f>CSV!O2473</f>
        <v/>
      </c>
      <c r="D2474" s="6" t="e">
        <f>CSV!P2473</f>
        <v>#VALUE!</v>
      </c>
      <c r="F2474" t="str">
        <f>CSV!K2473</f>
        <v/>
      </c>
      <c r="G2474" t="str">
        <f>CSV!L2473</f>
        <v/>
      </c>
      <c r="H2474" t="str">
        <f>IFERROR(VLOOKUP(G2474,Sheet3!B:C,2,0),"")</f>
        <v/>
      </c>
      <c r="I2474">
        <v>7</v>
      </c>
      <c r="K2474" t="e">
        <f>VLOOKUP(G2474,Sheet3!B:E,4,0)</f>
        <v>#N/A</v>
      </c>
      <c r="O2474" s="9" t="e">
        <f t="shared" si="38"/>
        <v>#N/A</v>
      </c>
      <c r="P2474" s="10" t="e">
        <f>VLOOKUP(C2474,DE_PARA!H:I,2,0)</f>
        <v>#N/A</v>
      </c>
      <c r="Q2474" s="10" t="e">
        <f>VLOOKUP(F2474,'BASE CONTATOS'!C:D,2,0)</f>
        <v>#N/A</v>
      </c>
    </row>
    <row r="2475" spans="2:17" x14ac:dyDescent="0.3">
      <c r="B2475" t="str">
        <f>CSV!M2474</f>
        <v/>
      </c>
      <c r="C2475" t="str">
        <f>CSV!O2474</f>
        <v/>
      </c>
      <c r="D2475" s="6" t="e">
        <f>CSV!P2474</f>
        <v>#VALUE!</v>
      </c>
      <c r="F2475" t="str">
        <f>CSV!K2474</f>
        <v/>
      </c>
      <c r="G2475" t="str">
        <f>CSV!L2474</f>
        <v/>
      </c>
      <c r="H2475" t="str">
        <f>IFERROR(VLOOKUP(G2475,Sheet3!B:C,2,0),"")</f>
        <v/>
      </c>
      <c r="I2475">
        <v>7</v>
      </c>
      <c r="K2475" t="e">
        <f>VLOOKUP(G2475,Sheet3!B:E,4,0)</f>
        <v>#N/A</v>
      </c>
      <c r="O2475" s="9" t="e">
        <f t="shared" si="38"/>
        <v>#N/A</v>
      </c>
      <c r="P2475" s="10" t="e">
        <f>VLOOKUP(C2475,DE_PARA!H:I,2,0)</f>
        <v>#N/A</v>
      </c>
      <c r="Q2475" s="10" t="e">
        <f>VLOOKUP(F2475,'BASE CONTATOS'!C:D,2,0)</f>
        <v>#N/A</v>
      </c>
    </row>
    <row r="2476" spans="2:17" x14ac:dyDescent="0.3">
      <c r="B2476" t="str">
        <f>CSV!M2475</f>
        <v/>
      </c>
      <c r="C2476" t="str">
        <f>CSV!O2475</f>
        <v/>
      </c>
      <c r="D2476" s="6" t="e">
        <f>CSV!P2475</f>
        <v>#VALUE!</v>
      </c>
      <c r="F2476" t="str">
        <f>CSV!K2475</f>
        <v/>
      </c>
      <c r="G2476" t="str">
        <f>CSV!L2475</f>
        <v/>
      </c>
      <c r="H2476" t="str">
        <f>IFERROR(VLOOKUP(G2476,Sheet3!B:C,2,0),"")</f>
        <v/>
      </c>
      <c r="I2476">
        <v>4</v>
      </c>
      <c r="K2476" t="e">
        <f>VLOOKUP(G2476,Sheet3!B:E,4,0)</f>
        <v>#N/A</v>
      </c>
      <c r="O2476" s="9" t="e">
        <f t="shared" si="38"/>
        <v>#N/A</v>
      </c>
      <c r="P2476" s="10" t="e">
        <f>VLOOKUP(C2476,DE_PARA!H:I,2,0)</f>
        <v>#N/A</v>
      </c>
      <c r="Q2476" s="10" t="e">
        <f>VLOOKUP(F2476,'BASE CONTATOS'!C:D,2,0)</f>
        <v>#N/A</v>
      </c>
    </row>
    <row r="2477" spans="2:17" x14ac:dyDescent="0.3">
      <c r="B2477" t="str">
        <f>CSV!M2476</f>
        <v/>
      </c>
      <c r="C2477" t="str">
        <f>CSV!O2476</f>
        <v/>
      </c>
      <c r="D2477" s="6" t="e">
        <f>CSV!P2476</f>
        <v>#VALUE!</v>
      </c>
      <c r="F2477" t="str">
        <f>CSV!K2476</f>
        <v/>
      </c>
      <c r="G2477" t="str">
        <f>CSV!L2476</f>
        <v/>
      </c>
      <c r="H2477" t="str">
        <f>IFERROR(VLOOKUP(G2477,Sheet3!B:C,2,0),"")</f>
        <v/>
      </c>
      <c r="I2477">
        <v>2</v>
      </c>
      <c r="K2477" t="e">
        <f>VLOOKUP(G2477,Sheet3!B:E,4,0)</f>
        <v>#N/A</v>
      </c>
      <c r="O2477" s="9" t="e">
        <f t="shared" si="38"/>
        <v>#N/A</v>
      </c>
      <c r="P2477" s="10" t="e">
        <f>VLOOKUP(C2477,DE_PARA!H:I,2,0)</f>
        <v>#N/A</v>
      </c>
      <c r="Q2477" s="10" t="e">
        <f>VLOOKUP(F2477,'BASE CONTATOS'!C:D,2,0)</f>
        <v>#N/A</v>
      </c>
    </row>
    <row r="2478" spans="2:17" x14ac:dyDescent="0.3">
      <c r="B2478" t="str">
        <f>CSV!M2477</f>
        <v/>
      </c>
      <c r="C2478" t="str">
        <f>CSV!O2477</f>
        <v/>
      </c>
      <c r="D2478" s="6" t="e">
        <f>CSV!P2477</f>
        <v>#VALUE!</v>
      </c>
      <c r="F2478" t="str">
        <f>CSV!K2477</f>
        <v/>
      </c>
      <c r="G2478" t="str">
        <f>CSV!L2477</f>
        <v/>
      </c>
      <c r="H2478" t="str">
        <f>IFERROR(VLOOKUP(G2478,Sheet3!B:C,2,0),"")</f>
        <v/>
      </c>
      <c r="I2478">
        <v>1</v>
      </c>
      <c r="K2478" t="e">
        <f>VLOOKUP(G2478,Sheet3!B:E,4,0)</f>
        <v>#N/A</v>
      </c>
      <c r="O2478" s="9" t="e">
        <f t="shared" si="38"/>
        <v>#N/A</v>
      </c>
      <c r="P2478" s="10" t="e">
        <f>VLOOKUP(C2478,DE_PARA!H:I,2,0)</f>
        <v>#N/A</v>
      </c>
      <c r="Q2478" s="10" t="e">
        <f>VLOOKUP(F2478,'BASE CONTATOS'!C:D,2,0)</f>
        <v>#N/A</v>
      </c>
    </row>
    <row r="2479" spans="2:17" x14ac:dyDescent="0.3">
      <c r="B2479" t="str">
        <f>CSV!M2478</f>
        <v/>
      </c>
      <c r="C2479" t="str">
        <f>CSV!O2478</f>
        <v/>
      </c>
      <c r="D2479" s="6" t="e">
        <f>CSV!P2478</f>
        <v>#VALUE!</v>
      </c>
      <c r="F2479" t="str">
        <f>CSV!K2478</f>
        <v/>
      </c>
      <c r="G2479" t="str">
        <f>CSV!L2478</f>
        <v/>
      </c>
      <c r="H2479" t="str">
        <f>IFERROR(VLOOKUP(G2479,Sheet3!B:C,2,0),"")</f>
        <v/>
      </c>
      <c r="I2479">
        <v>9</v>
      </c>
      <c r="K2479" t="e">
        <f>VLOOKUP(G2479,Sheet3!B:E,4,0)</f>
        <v>#N/A</v>
      </c>
      <c r="O2479" s="9" t="e">
        <f t="shared" si="38"/>
        <v>#N/A</v>
      </c>
      <c r="P2479" s="10" t="e">
        <f>VLOOKUP(C2479,DE_PARA!H:I,2,0)</f>
        <v>#N/A</v>
      </c>
      <c r="Q2479" s="10" t="e">
        <f>VLOOKUP(F2479,'BASE CONTATOS'!C:D,2,0)</f>
        <v>#N/A</v>
      </c>
    </row>
    <row r="2480" spans="2:17" x14ac:dyDescent="0.3">
      <c r="B2480" t="str">
        <f>CSV!M2479</f>
        <v/>
      </c>
      <c r="C2480" t="str">
        <f>CSV!O2479</f>
        <v/>
      </c>
      <c r="D2480" s="6" t="e">
        <f>CSV!P2479</f>
        <v>#VALUE!</v>
      </c>
      <c r="F2480" t="str">
        <f>CSV!K2479</f>
        <v/>
      </c>
      <c r="G2480" t="str">
        <f>CSV!L2479</f>
        <v/>
      </c>
      <c r="H2480" t="str">
        <f>IFERROR(VLOOKUP(G2480,Sheet3!B:C,2,0),"")</f>
        <v/>
      </c>
      <c r="I2480">
        <v>4</v>
      </c>
      <c r="K2480" t="e">
        <f>VLOOKUP(G2480,Sheet3!B:E,4,0)</f>
        <v>#N/A</v>
      </c>
      <c r="O2480" s="9" t="e">
        <f t="shared" si="38"/>
        <v>#N/A</v>
      </c>
      <c r="P2480" s="10" t="e">
        <f>VLOOKUP(C2480,DE_PARA!H:I,2,0)</f>
        <v>#N/A</v>
      </c>
      <c r="Q2480" s="10" t="e">
        <f>VLOOKUP(F2480,'BASE CONTATOS'!C:D,2,0)</f>
        <v>#N/A</v>
      </c>
    </row>
    <row r="2481" spans="2:17" x14ac:dyDescent="0.3">
      <c r="B2481" t="str">
        <f>CSV!M2480</f>
        <v/>
      </c>
      <c r="C2481" t="str">
        <f>CSV!O2480</f>
        <v/>
      </c>
      <c r="D2481" s="6" t="e">
        <f>CSV!P2480</f>
        <v>#VALUE!</v>
      </c>
      <c r="F2481" t="str">
        <f>CSV!K2480</f>
        <v/>
      </c>
      <c r="G2481" t="str">
        <f>CSV!L2480</f>
        <v/>
      </c>
      <c r="H2481" t="str">
        <f>IFERROR(VLOOKUP(G2481,Sheet3!B:C,2,0),"")</f>
        <v/>
      </c>
      <c r="I2481">
        <v>5</v>
      </c>
      <c r="K2481" t="e">
        <f>VLOOKUP(G2481,Sheet3!B:E,4,0)</f>
        <v>#N/A</v>
      </c>
      <c r="O2481" s="9" t="e">
        <f t="shared" si="38"/>
        <v>#N/A</v>
      </c>
      <c r="P2481" s="10" t="e">
        <f>VLOOKUP(C2481,DE_PARA!H:I,2,0)</f>
        <v>#N/A</v>
      </c>
      <c r="Q2481" s="10" t="e">
        <f>VLOOKUP(F2481,'BASE CONTATOS'!C:D,2,0)</f>
        <v>#N/A</v>
      </c>
    </row>
    <row r="2482" spans="2:17" x14ac:dyDescent="0.3">
      <c r="B2482" t="str">
        <f>CSV!M2481</f>
        <v/>
      </c>
      <c r="C2482" t="str">
        <f>CSV!O2481</f>
        <v/>
      </c>
      <c r="D2482" s="6" t="e">
        <f>CSV!P2481</f>
        <v>#VALUE!</v>
      </c>
      <c r="F2482" t="str">
        <f>CSV!K2481</f>
        <v/>
      </c>
      <c r="G2482" t="str">
        <f>CSV!L2481</f>
        <v/>
      </c>
      <c r="H2482" t="str">
        <f>IFERROR(VLOOKUP(G2482,Sheet3!B:C,2,0),"")</f>
        <v/>
      </c>
      <c r="I2482">
        <v>8</v>
      </c>
      <c r="K2482" t="e">
        <f>VLOOKUP(G2482,Sheet3!B:E,4,0)</f>
        <v>#N/A</v>
      </c>
      <c r="O2482" s="9" t="e">
        <f t="shared" si="38"/>
        <v>#N/A</v>
      </c>
      <c r="P2482" s="10" t="e">
        <f>VLOOKUP(C2482,DE_PARA!H:I,2,0)</f>
        <v>#N/A</v>
      </c>
      <c r="Q2482" s="10" t="e">
        <f>VLOOKUP(F2482,'BASE CONTATOS'!C:D,2,0)</f>
        <v>#N/A</v>
      </c>
    </row>
    <row r="2483" spans="2:17" x14ac:dyDescent="0.3">
      <c r="B2483" t="str">
        <f>CSV!M2482</f>
        <v/>
      </c>
      <c r="C2483" t="str">
        <f>CSV!O2482</f>
        <v/>
      </c>
      <c r="D2483" s="6" t="e">
        <f>CSV!P2482</f>
        <v>#VALUE!</v>
      </c>
      <c r="F2483" t="str">
        <f>CSV!K2482</f>
        <v/>
      </c>
      <c r="G2483" t="str">
        <f>CSV!L2482</f>
        <v/>
      </c>
      <c r="H2483" t="str">
        <f>IFERROR(VLOOKUP(G2483,Sheet3!B:C,2,0),"")</f>
        <v/>
      </c>
      <c r="I2483">
        <v>7</v>
      </c>
      <c r="K2483" t="e">
        <f>VLOOKUP(G2483,Sheet3!B:E,4,0)</f>
        <v>#N/A</v>
      </c>
      <c r="O2483" s="9" t="e">
        <f t="shared" si="38"/>
        <v>#N/A</v>
      </c>
      <c r="P2483" s="10" t="e">
        <f>VLOOKUP(C2483,DE_PARA!H:I,2,0)</f>
        <v>#N/A</v>
      </c>
      <c r="Q2483" s="10" t="e">
        <f>VLOOKUP(F2483,'BASE CONTATOS'!C:D,2,0)</f>
        <v>#N/A</v>
      </c>
    </row>
    <row r="2484" spans="2:17" x14ac:dyDescent="0.3">
      <c r="B2484" t="str">
        <f>CSV!M2483</f>
        <v/>
      </c>
      <c r="C2484" t="str">
        <f>CSV!O2483</f>
        <v/>
      </c>
      <c r="D2484" s="6" t="e">
        <f>CSV!P2483</f>
        <v>#VALUE!</v>
      </c>
      <c r="F2484" t="str">
        <f>CSV!K2483</f>
        <v/>
      </c>
      <c r="G2484" t="str">
        <f>CSV!L2483</f>
        <v/>
      </c>
      <c r="H2484" t="str">
        <f>IFERROR(VLOOKUP(G2484,Sheet3!B:C,2,0),"")</f>
        <v/>
      </c>
      <c r="I2484">
        <v>6</v>
      </c>
      <c r="K2484" t="e">
        <f>VLOOKUP(G2484,Sheet3!B:E,4,0)</f>
        <v>#N/A</v>
      </c>
      <c r="O2484" s="9" t="e">
        <f t="shared" si="38"/>
        <v>#N/A</v>
      </c>
      <c r="P2484" s="10" t="e">
        <f>VLOOKUP(C2484,DE_PARA!H:I,2,0)</f>
        <v>#N/A</v>
      </c>
      <c r="Q2484" s="10" t="e">
        <f>VLOOKUP(F2484,'BASE CONTATOS'!C:D,2,0)</f>
        <v>#N/A</v>
      </c>
    </row>
    <row r="2485" spans="2:17" x14ac:dyDescent="0.3">
      <c r="B2485" t="str">
        <f>CSV!M2484</f>
        <v/>
      </c>
      <c r="C2485" t="str">
        <f>CSV!O2484</f>
        <v/>
      </c>
      <c r="D2485" s="6" t="e">
        <f>CSV!P2484</f>
        <v>#VALUE!</v>
      </c>
      <c r="F2485" t="str">
        <f>CSV!K2484</f>
        <v/>
      </c>
      <c r="G2485" t="str">
        <f>CSV!L2484</f>
        <v/>
      </c>
      <c r="H2485" t="str">
        <f>IFERROR(VLOOKUP(G2485,Sheet3!B:C,2,0),"")</f>
        <v/>
      </c>
      <c r="I2485">
        <v>2</v>
      </c>
      <c r="K2485" t="e">
        <f>VLOOKUP(G2485,Sheet3!B:E,4,0)</f>
        <v>#N/A</v>
      </c>
      <c r="O2485" s="9" t="e">
        <f t="shared" si="38"/>
        <v>#N/A</v>
      </c>
      <c r="P2485" s="10" t="e">
        <f>VLOOKUP(C2485,DE_PARA!H:I,2,0)</f>
        <v>#N/A</v>
      </c>
      <c r="Q2485" s="10" t="e">
        <f>VLOOKUP(F2485,'BASE CONTATOS'!C:D,2,0)</f>
        <v>#N/A</v>
      </c>
    </row>
    <row r="2486" spans="2:17" x14ac:dyDescent="0.3">
      <c r="B2486" t="str">
        <f>CSV!M2485</f>
        <v/>
      </c>
      <c r="C2486" t="str">
        <f>CSV!O2485</f>
        <v/>
      </c>
      <c r="D2486" s="6" t="e">
        <f>CSV!P2485</f>
        <v>#VALUE!</v>
      </c>
      <c r="F2486" t="str">
        <f>CSV!K2485</f>
        <v/>
      </c>
      <c r="G2486" t="str">
        <f>CSV!L2485</f>
        <v/>
      </c>
      <c r="H2486" t="str">
        <f>IFERROR(VLOOKUP(G2486,Sheet3!B:C,2,0),"")</f>
        <v/>
      </c>
      <c r="I2486">
        <v>4</v>
      </c>
      <c r="K2486" t="e">
        <f>VLOOKUP(G2486,Sheet3!B:E,4,0)</f>
        <v>#N/A</v>
      </c>
      <c r="O2486" s="9" t="e">
        <f t="shared" si="38"/>
        <v>#N/A</v>
      </c>
      <c r="P2486" s="10" t="e">
        <f>VLOOKUP(C2486,DE_PARA!H:I,2,0)</f>
        <v>#N/A</v>
      </c>
      <c r="Q2486" s="10" t="e">
        <f>VLOOKUP(F2486,'BASE CONTATOS'!C:D,2,0)</f>
        <v>#N/A</v>
      </c>
    </row>
    <row r="2487" spans="2:17" x14ac:dyDescent="0.3">
      <c r="B2487" t="str">
        <f>CSV!M2486</f>
        <v/>
      </c>
      <c r="C2487" t="str">
        <f>CSV!O2486</f>
        <v/>
      </c>
      <c r="D2487" s="6" t="e">
        <f>CSV!P2486</f>
        <v>#VALUE!</v>
      </c>
      <c r="F2487" t="str">
        <f>CSV!K2486</f>
        <v/>
      </c>
      <c r="G2487" t="str">
        <f>CSV!L2486</f>
        <v/>
      </c>
      <c r="H2487" t="str">
        <f>IFERROR(VLOOKUP(G2487,Sheet3!B:C,2,0),"")</f>
        <v/>
      </c>
      <c r="I2487">
        <v>7</v>
      </c>
      <c r="K2487" t="e">
        <f>VLOOKUP(G2487,Sheet3!B:E,4,0)</f>
        <v>#N/A</v>
      </c>
      <c r="O2487" s="9" t="e">
        <f t="shared" si="38"/>
        <v>#N/A</v>
      </c>
      <c r="P2487" s="10" t="e">
        <f>VLOOKUP(C2487,DE_PARA!H:I,2,0)</f>
        <v>#N/A</v>
      </c>
      <c r="Q2487" s="10" t="e">
        <f>VLOOKUP(F2487,'BASE CONTATOS'!C:D,2,0)</f>
        <v>#N/A</v>
      </c>
    </row>
    <row r="2488" spans="2:17" x14ac:dyDescent="0.3">
      <c r="B2488" t="str">
        <f>CSV!M2487</f>
        <v/>
      </c>
      <c r="C2488" t="str">
        <f>CSV!O2487</f>
        <v/>
      </c>
      <c r="D2488" s="6" t="e">
        <f>CSV!P2487</f>
        <v>#VALUE!</v>
      </c>
      <c r="F2488" t="str">
        <f>CSV!K2487</f>
        <v/>
      </c>
      <c r="G2488" t="str">
        <f>CSV!L2487</f>
        <v/>
      </c>
      <c r="H2488" t="str">
        <f>IFERROR(VLOOKUP(G2488,Sheet3!B:C,2,0),"")</f>
        <v/>
      </c>
      <c r="I2488">
        <v>3</v>
      </c>
      <c r="K2488" t="e">
        <f>VLOOKUP(G2488,Sheet3!B:E,4,0)</f>
        <v>#N/A</v>
      </c>
      <c r="O2488" s="9" t="e">
        <f t="shared" si="38"/>
        <v>#N/A</v>
      </c>
      <c r="P2488" s="10" t="e">
        <f>VLOOKUP(C2488,DE_PARA!H:I,2,0)</f>
        <v>#N/A</v>
      </c>
      <c r="Q2488" s="10" t="e">
        <f>VLOOKUP(F2488,'BASE CONTATOS'!C:D,2,0)</f>
        <v>#N/A</v>
      </c>
    </row>
    <row r="2489" spans="2:17" x14ac:dyDescent="0.3">
      <c r="B2489" t="str">
        <f>CSV!M2488</f>
        <v/>
      </c>
      <c r="C2489" t="str">
        <f>CSV!O2488</f>
        <v/>
      </c>
      <c r="D2489" s="6" t="e">
        <f>CSV!P2488</f>
        <v>#VALUE!</v>
      </c>
      <c r="F2489" t="str">
        <f>CSV!K2488</f>
        <v/>
      </c>
      <c r="G2489" t="str">
        <f>CSV!L2488</f>
        <v/>
      </c>
      <c r="H2489" t="str">
        <f>IFERROR(VLOOKUP(G2489,Sheet3!B:C,2,0),"")</f>
        <v/>
      </c>
      <c r="I2489">
        <v>7</v>
      </c>
      <c r="K2489" t="e">
        <f>VLOOKUP(G2489,Sheet3!B:E,4,0)</f>
        <v>#N/A</v>
      </c>
      <c r="O2489" s="9" t="e">
        <f t="shared" si="38"/>
        <v>#N/A</v>
      </c>
      <c r="P2489" s="10" t="e">
        <f>VLOOKUP(C2489,DE_PARA!H:I,2,0)</f>
        <v>#N/A</v>
      </c>
      <c r="Q2489" s="10" t="e">
        <f>VLOOKUP(F2489,'BASE CONTATOS'!C:D,2,0)</f>
        <v>#N/A</v>
      </c>
    </row>
    <row r="2490" spans="2:17" x14ac:dyDescent="0.3">
      <c r="B2490" t="str">
        <f>CSV!M2489</f>
        <v/>
      </c>
      <c r="C2490" t="str">
        <f>CSV!O2489</f>
        <v/>
      </c>
      <c r="D2490" s="6" t="e">
        <f>CSV!P2489</f>
        <v>#VALUE!</v>
      </c>
      <c r="F2490" t="str">
        <f>CSV!K2489</f>
        <v/>
      </c>
      <c r="G2490" t="str">
        <f>CSV!L2489</f>
        <v/>
      </c>
      <c r="H2490" t="str">
        <f>IFERROR(VLOOKUP(G2490,Sheet3!B:C,2,0),"")</f>
        <v/>
      </c>
      <c r="I2490">
        <v>7</v>
      </c>
      <c r="K2490" t="e">
        <f>VLOOKUP(G2490,Sheet3!B:E,4,0)</f>
        <v>#N/A</v>
      </c>
      <c r="O2490" s="9" t="e">
        <f t="shared" si="38"/>
        <v>#N/A</v>
      </c>
      <c r="P2490" s="10" t="e">
        <f>VLOOKUP(C2490,DE_PARA!H:I,2,0)</f>
        <v>#N/A</v>
      </c>
      <c r="Q2490" s="10" t="e">
        <f>VLOOKUP(F2490,'BASE CONTATOS'!C:D,2,0)</f>
        <v>#N/A</v>
      </c>
    </row>
    <row r="2491" spans="2:17" x14ac:dyDescent="0.3">
      <c r="B2491" t="str">
        <f>CSV!M2490</f>
        <v/>
      </c>
      <c r="C2491" t="str">
        <f>CSV!O2490</f>
        <v/>
      </c>
      <c r="D2491" s="6" t="e">
        <f>CSV!P2490</f>
        <v>#VALUE!</v>
      </c>
      <c r="F2491" t="str">
        <f>CSV!K2490</f>
        <v/>
      </c>
      <c r="G2491" t="str">
        <f>CSV!L2490</f>
        <v/>
      </c>
      <c r="H2491" t="str">
        <f>IFERROR(VLOOKUP(G2491,Sheet3!B:C,2,0),"")</f>
        <v/>
      </c>
      <c r="I2491">
        <v>9</v>
      </c>
      <c r="K2491" t="e">
        <f>VLOOKUP(G2491,Sheet3!B:E,4,0)</f>
        <v>#N/A</v>
      </c>
      <c r="O2491" s="9" t="e">
        <f t="shared" si="38"/>
        <v>#N/A</v>
      </c>
      <c r="P2491" s="10" t="e">
        <f>VLOOKUP(C2491,DE_PARA!H:I,2,0)</f>
        <v>#N/A</v>
      </c>
      <c r="Q2491" s="10" t="e">
        <f>VLOOKUP(F2491,'BASE CONTATOS'!C:D,2,0)</f>
        <v>#N/A</v>
      </c>
    </row>
    <row r="2492" spans="2:17" x14ac:dyDescent="0.3">
      <c r="B2492" t="str">
        <f>CSV!M2491</f>
        <v/>
      </c>
      <c r="C2492" t="str">
        <f>CSV!O2491</f>
        <v/>
      </c>
      <c r="D2492" s="6" t="e">
        <f>CSV!P2491</f>
        <v>#VALUE!</v>
      </c>
      <c r="F2492" t="str">
        <f>CSV!K2491</f>
        <v/>
      </c>
      <c r="G2492" t="str">
        <f>CSV!L2491</f>
        <v/>
      </c>
      <c r="H2492" t="str">
        <f>IFERROR(VLOOKUP(G2492,Sheet3!B:C,2,0),"")</f>
        <v/>
      </c>
      <c r="I2492">
        <v>6</v>
      </c>
      <c r="K2492" t="e">
        <f>VLOOKUP(G2492,Sheet3!B:E,4,0)</f>
        <v>#N/A</v>
      </c>
      <c r="O2492" s="9" t="e">
        <f t="shared" si="38"/>
        <v>#N/A</v>
      </c>
      <c r="P2492" s="10" t="e">
        <f>VLOOKUP(C2492,DE_PARA!H:I,2,0)</f>
        <v>#N/A</v>
      </c>
      <c r="Q2492" s="10" t="e">
        <f>VLOOKUP(F2492,'BASE CONTATOS'!C:D,2,0)</f>
        <v>#N/A</v>
      </c>
    </row>
    <row r="2493" spans="2:17" x14ac:dyDescent="0.3">
      <c r="B2493" t="str">
        <f>CSV!M2492</f>
        <v/>
      </c>
      <c r="C2493" t="str">
        <f>CSV!O2492</f>
        <v/>
      </c>
      <c r="D2493" s="6" t="e">
        <f>CSV!P2492</f>
        <v>#VALUE!</v>
      </c>
      <c r="F2493" t="str">
        <f>CSV!K2492</f>
        <v/>
      </c>
      <c r="G2493" t="str">
        <f>CSV!L2492</f>
        <v/>
      </c>
      <c r="H2493" t="str">
        <f>IFERROR(VLOOKUP(G2493,Sheet3!B:C,2,0),"")</f>
        <v/>
      </c>
      <c r="I2493">
        <v>6</v>
      </c>
      <c r="K2493" t="e">
        <f>VLOOKUP(G2493,Sheet3!B:E,4,0)</f>
        <v>#N/A</v>
      </c>
      <c r="O2493" s="9" t="e">
        <f t="shared" si="38"/>
        <v>#N/A</v>
      </c>
      <c r="P2493" s="10" t="e">
        <f>VLOOKUP(C2493,DE_PARA!H:I,2,0)</f>
        <v>#N/A</v>
      </c>
      <c r="Q2493" s="10" t="e">
        <f>VLOOKUP(F2493,'BASE CONTATOS'!C:D,2,0)</f>
        <v>#N/A</v>
      </c>
    </row>
    <row r="2494" spans="2:17" x14ac:dyDescent="0.3">
      <c r="B2494" t="str">
        <f>CSV!M2493</f>
        <v/>
      </c>
      <c r="C2494" t="str">
        <f>CSV!O2493</f>
        <v/>
      </c>
      <c r="D2494" s="6" t="e">
        <f>CSV!P2493</f>
        <v>#VALUE!</v>
      </c>
      <c r="F2494" t="str">
        <f>CSV!K2493</f>
        <v/>
      </c>
      <c r="G2494" t="str">
        <f>CSV!L2493</f>
        <v/>
      </c>
      <c r="H2494" t="str">
        <f>IFERROR(VLOOKUP(G2494,Sheet3!B:C,2,0),"")</f>
        <v/>
      </c>
      <c r="I2494">
        <v>3</v>
      </c>
      <c r="K2494" t="e">
        <f>VLOOKUP(G2494,Sheet3!B:E,4,0)</f>
        <v>#N/A</v>
      </c>
      <c r="O2494" s="9" t="e">
        <f t="shared" si="38"/>
        <v>#N/A</v>
      </c>
      <c r="P2494" s="10" t="e">
        <f>VLOOKUP(C2494,DE_PARA!H:I,2,0)</f>
        <v>#N/A</v>
      </c>
      <c r="Q2494" s="10" t="e">
        <f>VLOOKUP(F2494,'BASE CONTATOS'!C:D,2,0)</f>
        <v>#N/A</v>
      </c>
    </row>
    <row r="2495" spans="2:17" x14ac:dyDescent="0.3">
      <c r="B2495" t="str">
        <f>CSV!M2494</f>
        <v/>
      </c>
      <c r="C2495" t="str">
        <f>CSV!O2494</f>
        <v/>
      </c>
      <c r="D2495" s="6" t="e">
        <f>CSV!P2494</f>
        <v>#VALUE!</v>
      </c>
      <c r="F2495" t="str">
        <f>CSV!K2494</f>
        <v/>
      </c>
      <c r="G2495" t="str">
        <f>CSV!L2494</f>
        <v/>
      </c>
      <c r="H2495" t="str">
        <f>IFERROR(VLOOKUP(G2495,Sheet3!B:C,2,0),"")</f>
        <v/>
      </c>
      <c r="I2495">
        <v>2</v>
      </c>
      <c r="K2495" t="e">
        <f>VLOOKUP(G2495,Sheet3!B:E,4,0)</f>
        <v>#N/A</v>
      </c>
      <c r="O2495" s="9" t="e">
        <f t="shared" si="38"/>
        <v>#N/A</v>
      </c>
      <c r="P2495" s="10" t="e">
        <f>VLOOKUP(C2495,DE_PARA!H:I,2,0)</f>
        <v>#N/A</v>
      </c>
      <c r="Q2495" s="10" t="e">
        <f>VLOOKUP(F2495,'BASE CONTATOS'!C:D,2,0)</f>
        <v>#N/A</v>
      </c>
    </row>
    <row r="2496" spans="2:17" x14ac:dyDescent="0.3">
      <c r="B2496" t="str">
        <f>CSV!M2495</f>
        <v/>
      </c>
      <c r="C2496" t="str">
        <f>CSV!O2495</f>
        <v/>
      </c>
      <c r="D2496" s="6" t="e">
        <f>CSV!P2495</f>
        <v>#VALUE!</v>
      </c>
      <c r="F2496" t="str">
        <f>CSV!K2495</f>
        <v/>
      </c>
      <c r="G2496" t="str">
        <f>CSV!L2495</f>
        <v/>
      </c>
      <c r="H2496" t="str">
        <f>IFERROR(VLOOKUP(G2496,Sheet3!B:C,2,0),"")</f>
        <v/>
      </c>
      <c r="I2496">
        <v>5</v>
      </c>
      <c r="K2496" t="e">
        <f>VLOOKUP(G2496,Sheet3!B:E,4,0)</f>
        <v>#N/A</v>
      </c>
      <c r="O2496" s="9" t="e">
        <f t="shared" si="38"/>
        <v>#N/A</v>
      </c>
      <c r="P2496" s="10" t="e">
        <f>VLOOKUP(C2496,DE_PARA!H:I,2,0)</f>
        <v>#N/A</v>
      </c>
      <c r="Q2496" s="10" t="e">
        <f>VLOOKUP(F2496,'BASE CONTATOS'!C:D,2,0)</f>
        <v>#N/A</v>
      </c>
    </row>
    <row r="2497" spans="2:17" x14ac:dyDescent="0.3">
      <c r="B2497" t="str">
        <f>CSV!M2496</f>
        <v/>
      </c>
      <c r="C2497" t="str">
        <f>CSV!O2496</f>
        <v/>
      </c>
      <c r="D2497" s="6" t="e">
        <f>CSV!P2496</f>
        <v>#VALUE!</v>
      </c>
      <c r="F2497" t="str">
        <f>CSV!K2496</f>
        <v/>
      </c>
      <c r="G2497" t="str">
        <f>CSV!L2496</f>
        <v/>
      </c>
      <c r="H2497" t="str">
        <f>IFERROR(VLOOKUP(G2497,Sheet3!B:C,2,0),"")</f>
        <v/>
      </c>
      <c r="I2497">
        <v>2</v>
      </c>
      <c r="K2497" t="e">
        <f>VLOOKUP(G2497,Sheet3!B:E,4,0)</f>
        <v>#N/A</v>
      </c>
      <c r="O2497" s="9" t="e">
        <f t="shared" si="38"/>
        <v>#N/A</v>
      </c>
      <c r="P2497" s="10" t="e">
        <f>VLOOKUP(C2497,DE_PARA!H:I,2,0)</f>
        <v>#N/A</v>
      </c>
      <c r="Q2497" s="10" t="e">
        <f>VLOOKUP(F2497,'BASE CONTATOS'!C:D,2,0)</f>
        <v>#N/A</v>
      </c>
    </row>
    <row r="2498" spans="2:17" x14ac:dyDescent="0.3">
      <c r="B2498" t="str">
        <f>CSV!M2497</f>
        <v/>
      </c>
      <c r="C2498" t="str">
        <f>CSV!O2497</f>
        <v/>
      </c>
      <c r="D2498" s="6" t="e">
        <f>CSV!P2497</f>
        <v>#VALUE!</v>
      </c>
      <c r="F2498" t="str">
        <f>CSV!K2497</f>
        <v/>
      </c>
      <c r="G2498" t="str">
        <f>CSV!L2497</f>
        <v/>
      </c>
      <c r="H2498" t="str">
        <f>IFERROR(VLOOKUP(G2498,Sheet3!B:C,2,0),"")</f>
        <v/>
      </c>
      <c r="I2498">
        <v>1</v>
      </c>
      <c r="K2498" t="e">
        <f>VLOOKUP(G2498,Sheet3!B:E,4,0)</f>
        <v>#N/A</v>
      </c>
      <c r="O2498" s="9" t="e">
        <f t="shared" si="38"/>
        <v>#N/A</v>
      </c>
      <c r="P2498" s="10" t="e">
        <f>VLOOKUP(C2498,DE_PARA!H:I,2,0)</f>
        <v>#N/A</v>
      </c>
      <c r="Q2498" s="10" t="e">
        <f>VLOOKUP(F2498,'BASE CONTATOS'!C:D,2,0)</f>
        <v>#N/A</v>
      </c>
    </row>
    <row r="2499" spans="2:17" x14ac:dyDescent="0.3">
      <c r="B2499" t="str">
        <f>CSV!M2498</f>
        <v/>
      </c>
      <c r="C2499" t="str">
        <f>CSV!O2498</f>
        <v/>
      </c>
      <c r="D2499" s="6" t="e">
        <f>CSV!P2498</f>
        <v>#VALUE!</v>
      </c>
      <c r="F2499" t="str">
        <f>CSV!K2498</f>
        <v/>
      </c>
      <c r="G2499" t="str">
        <f>CSV!L2498</f>
        <v/>
      </c>
      <c r="H2499" t="str">
        <f>IFERROR(VLOOKUP(G2499,Sheet3!B:C,2,0),"")</f>
        <v/>
      </c>
      <c r="I2499">
        <v>6</v>
      </c>
      <c r="K2499" t="e">
        <f>VLOOKUP(G2499,Sheet3!B:E,4,0)</f>
        <v>#N/A</v>
      </c>
      <c r="O2499" s="9" t="e">
        <f t="shared" ref="O2499:O2562" si="39">IF(K2499&gt;0,K2499,"PENDENTE")</f>
        <v>#N/A</v>
      </c>
      <c r="P2499" s="10" t="e">
        <f>VLOOKUP(C2499,DE_PARA!H:I,2,0)</f>
        <v>#N/A</v>
      </c>
      <c r="Q2499" s="10" t="e">
        <f>VLOOKUP(F2499,'BASE CONTATOS'!C:D,2,0)</f>
        <v>#N/A</v>
      </c>
    </row>
    <row r="2500" spans="2:17" x14ac:dyDescent="0.3">
      <c r="B2500" t="str">
        <f>CSV!M2499</f>
        <v/>
      </c>
      <c r="C2500" t="str">
        <f>CSV!O2499</f>
        <v/>
      </c>
      <c r="D2500" s="6" t="e">
        <f>CSV!P2499</f>
        <v>#VALUE!</v>
      </c>
      <c r="F2500" t="str">
        <f>CSV!K2499</f>
        <v/>
      </c>
      <c r="G2500" t="str">
        <f>CSV!L2499</f>
        <v/>
      </c>
      <c r="H2500" t="str">
        <f>IFERROR(VLOOKUP(G2500,Sheet3!B:C,2,0),"")</f>
        <v/>
      </c>
      <c r="I2500">
        <v>1</v>
      </c>
      <c r="K2500" t="e">
        <f>VLOOKUP(G2500,Sheet3!B:E,4,0)</f>
        <v>#N/A</v>
      </c>
      <c r="O2500" s="9" t="e">
        <f t="shared" si="39"/>
        <v>#N/A</v>
      </c>
      <c r="P2500" s="10" t="e">
        <f>VLOOKUP(C2500,DE_PARA!H:I,2,0)</f>
        <v>#N/A</v>
      </c>
      <c r="Q2500" s="10" t="e">
        <f>VLOOKUP(F2500,'BASE CONTATOS'!C:D,2,0)</f>
        <v>#N/A</v>
      </c>
    </row>
    <row r="2501" spans="2:17" x14ac:dyDescent="0.3">
      <c r="B2501" t="str">
        <f>CSV!M2500</f>
        <v/>
      </c>
      <c r="C2501" t="str">
        <f>CSV!O2500</f>
        <v/>
      </c>
      <c r="D2501" s="6" t="e">
        <f>CSV!P2500</f>
        <v>#VALUE!</v>
      </c>
      <c r="F2501" t="str">
        <f>CSV!K2500</f>
        <v/>
      </c>
      <c r="G2501" t="str">
        <f>CSV!L2500</f>
        <v/>
      </c>
      <c r="H2501" t="str">
        <f>IFERROR(VLOOKUP(G2501,Sheet3!B:C,2,0),"")</f>
        <v/>
      </c>
      <c r="I2501">
        <v>2</v>
      </c>
      <c r="K2501" t="e">
        <f>VLOOKUP(G2501,Sheet3!B:E,4,0)</f>
        <v>#N/A</v>
      </c>
      <c r="O2501" s="9" t="e">
        <f t="shared" si="39"/>
        <v>#N/A</v>
      </c>
      <c r="P2501" s="10" t="e">
        <f>VLOOKUP(C2501,DE_PARA!H:I,2,0)</f>
        <v>#N/A</v>
      </c>
      <c r="Q2501" s="10" t="e">
        <f>VLOOKUP(F2501,'BASE CONTATOS'!C:D,2,0)</f>
        <v>#N/A</v>
      </c>
    </row>
    <row r="2502" spans="2:17" x14ac:dyDescent="0.3">
      <c r="B2502" t="str">
        <f>CSV!M2501</f>
        <v/>
      </c>
      <c r="C2502" t="str">
        <f>CSV!O2501</f>
        <v/>
      </c>
      <c r="D2502" s="6" t="e">
        <f>CSV!P2501</f>
        <v>#VALUE!</v>
      </c>
      <c r="F2502" t="str">
        <f>CSV!K2501</f>
        <v/>
      </c>
      <c r="G2502" t="str">
        <f>CSV!L2501</f>
        <v/>
      </c>
      <c r="H2502" t="str">
        <f>IFERROR(VLOOKUP(G2502,Sheet3!B:C,2,0),"")</f>
        <v/>
      </c>
      <c r="I2502">
        <v>3</v>
      </c>
      <c r="K2502" t="e">
        <f>VLOOKUP(G2502,Sheet3!B:E,4,0)</f>
        <v>#N/A</v>
      </c>
      <c r="O2502" s="9" t="e">
        <f t="shared" si="39"/>
        <v>#N/A</v>
      </c>
      <c r="P2502" s="10" t="e">
        <f>VLOOKUP(C2502,DE_PARA!H:I,2,0)</f>
        <v>#N/A</v>
      </c>
      <c r="Q2502" s="10" t="e">
        <f>VLOOKUP(F2502,'BASE CONTATOS'!C:D,2,0)</f>
        <v>#N/A</v>
      </c>
    </row>
    <row r="2503" spans="2:17" x14ac:dyDescent="0.3">
      <c r="B2503" t="str">
        <f>CSV!M2502</f>
        <v/>
      </c>
      <c r="C2503" t="str">
        <f>CSV!O2502</f>
        <v/>
      </c>
      <c r="D2503" s="6" t="e">
        <f>CSV!P2502</f>
        <v>#VALUE!</v>
      </c>
      <c r="F2503" t="str">
        <f>CSV!K2502</f>
        <v/>
      </c>
      <c r="G2503" t="str">
        <f>CSV!L2502</f>
        <v/>
      </c>
      <c r="H2503" t="str">
        <f>IFERROR(VLOOKUP(G2503,Sheet3!B:C,2,0),"")</f>
        <v/>
      </c>
      <c r="I2503">
        <v>4</v>
      </c>
      <c r="K2503" t="e">
        <f>VLOOKUP(G2503,Sheet3!B:E,4,0)</f>
        <v>#N/A</v>
      </c>
      <c r="O2503" s="9" t="e">
        <f t="shared" si="39"/>
        <v>#N/A</v>
      </c>
      <c r="P2503" s="10" t="e">
        <f>VLOOKUP(C2503,DE_PARA!H:I,2,0)</f>
        <v>#N/A</v>
      </c>
      <c r="Q2503" s="10" t="e">
        <f>VLOOKUP(F2503,'BASE CONTATOS'!C:D,2,0)</f>
        <v>#N/A</v>
      </c>
    </row>
    <row r="2504" spans="2:17" x14ac:dyDescent="0.3">
      <c r="B2504" t="str">
        <f>CSV!M2503</f>
        <v/>
      </c>
      <c r="C2504" t="str">
        <f>CSV!O2503</f>
        <v/>
      </c>
      <c r="D2504" s="6" t="e">
        <f>CSV!P2503</f>
        <v>#VALUE!</v>
      </c>
      <c r="F2504" t="str">
        <f>CSV!K2503</f>
        <v/>
      </c>
      <c r="G2504" t="str">
        <f>CSV!L2503</f>
        <v/>
      </c>
      <c r="H2504" t="str">
        <f>IFERROR(VLOOKUP(G2504,Sheet3!B:C,2,0),"")</f>
        <v/>
      </c>
      <c r="I2504">
        <v>5</v>
      </c>
      <c r="K2504" t="e">
        <f>VLOOKUP(G2504,Sheet3!B:E,4,0)</f>
        <v>#N/A</v>
      </c>
      <c r="O2504" s="9" t="e">
        <f t="shared" si="39"/>
        <v>#N/A</v>
      </c>
      <c r="P2504" s="10" t="e">
        <f>VLOOKUP(C2504,DE_PARA!H:I,2,0)</f>
        <v>#N/A</v>
      </c>
      <c r="Q2504" s="10" t="e">
        <f>VLOOKUP(F2504,'BASE CONTATOS'!C:D,2,0)</f>
        <v>#N/A</v>
      </c>
    </row>
    <row r="2505" spans="2:17" x14ac:dyDescent="0.3">
      <c r="B2505" t="str">
        <f>CSV!M2504</f>
        <v/>
      </c>
      <c r="C2505" t="str">
        <f>CSV!O2504</f>
        <v/>
      </c>
      <c r="D2505" s="6" t="e">
        <f>CSV!P2504</f>
        <v>#VALUE!</v>
      </c>
      <c r="F2505" t="str">
        <f>CSV!K2504</f>
        <v/>
      </c>
      <c r="G2505" t="str">
        <f>CSV!L2504</f>
        <v/>
      </c>
      <c r="H2505" t="str">
        <f>IFERROR(VLOOKUP(G2505,Sheet3!B:C,2,0),"")</f>
        <v/>
      </c>
      <c r="I2505">
        <v>2</v>
      </c>
      <c r="K2505" t="e">
        <f>VLOOKUP(G2505,Sheet3!B:E,4,0)</f>
        <v>#N/A</v>
      </c>
      <c r="O2505" s="9" t="e">
        <f t="shared" si="39"/>
        <v>#N/A</v>
      </c>
      <c r="P2505" s="10" t="e">
        <f>VLOOKUP(C2505,DE_PARA!H:I,2,0)</f>
        <v>#N/A</v>
      </c>
      <c r="Q2505" s="10" t="e">
        <f>VLOOKUP(F2505,'BASE CONTATOS'!C:D,2,0)</f>
        <v>#N/A</v>
      </c>
    </row>
    <row r="2506" spans="2:17" x14ac:dyDescent="0.3">
      <c r="B2506" t="str">
        <f>CSV!M2505</f>
        <v/>
      </c>
      <c r="C2506" t="str">
        <f>CSV!O2505</f>
        <v/>
      </c>
      <c r="D2506" s="6" t="e">
        <f>CSV!P2505</f>
        <v>#VALUE!</v>
      </c>
      <c r="F2506" t="str">
        <f>CSV!K2505</f>
        <v/>
      </c>
      <c r="G2506" t="str">
        <f>CSV!L2505</f>
        <v/>
      </c>
      <c r="H2506" t="str">
        <f>IFERROR(VLOOKUP(G2506,Sheet3!B:C,2,0),"")</f>
        <v/>
      </c>
      <c r="I2506">
        <v>6</v>
      </c>
      <c r="K2506" t="e">
        <f>VLOOKUP(G2506,Sheet3!B:E,4,0)</f>
        <v>#N/A</v>
      </c>
      <c r="O2506" s="9" t="e">
        <f t="shared" si="39"/>
        <v>#N/A</v>
      </c>
      <c r="P2506" s="10" t="e">
        <f>VLOOKUP(C2506,DE_PARA!H:I,2,0)</f>
        <v>#N/A</v>
      </c>
      <c r="Q2506" s="10" t="e">
        <f>VLOOKUP(F2506,'BASE CONTATOS'!C:D,2,0)</f>
        <v>#N/A</v>
      </c>
    </row>
    <row r="2507" spans="2:17" x14ac:dyDescent="0.3">
      <c r="B2507" t="str">
        <f>CSV!M2506</f>
        <v/>
      </c>
      <c r="C2507" t="str">
        <f>CSV!O2506</f>
        <v/>
      </c>
      <c r="D2507" s="6" t="e">
        <f>CSV!P2506</f>
        <v>#VALUE!</v>
      </c>
      <c r="F2507" t="str">
        <f>CSV!K2506</f>
        <v/>
      </c>
      <c r="G2507" t="str">
        <f>CSV!L2506</f>
        <v/>
      </c>
      <c r="H2507" t="str">
        <f>IFERROR(VLOOKUP(G2507,Sheet3!B:C,2,0),"")</f>
        <v/>
      </c>
      <c r="I2507">
        <v>4</v>
      </c>
      <c r="K2507" t="e">
        <f>VLOOKUP(G2507,Sheet3!B:E,4,0)</f>
        <v>#N/A</v>
      </c>
      <c r="O2507" s="9" t="e">
        <f t="shared" si="39"/>
        <v>#N/A</v>
      </c>
      <c r="P2507" s="10" t="e">
        <f>VLOOKUP(C2507,DE_PARA!H:I,2,0)</f>
        <v>#N/A</v>
      </c>
      <c r="Q2507" s="10" t="e">
        <f>VLOOKUP(F2507,'BASE CONTATOS'!C:D,2,0)</f>
        <v>#N/A</v>
      </c>
    </row>
    <row r="2508" spans="2:17" x14ac:dyDescent="0.3">
      <c r="B2508" t="str">
        <f>CSV!M2507</f>
        <v/>
      </c>
      <c r="C2508" t="str">
        <f>CSV!O2507</f>
        <v/>
      </c>
      <c r="D2508" s="6" t="e">
        <f>CSV!P2507</f>
        <v>#VALUE!</v>
      </c>
      <c r="F2508" t="str">
        <f>CSV!K2507</f>
        <v/>
      </c>
      <c r="G2508" t="str">
        <f>CSV!L2507</f>
        <v/>
      </c>
      <c r="H2508" t="str">
        <f>IFERROR(VLOOKUP(G2508,Sheet3!B:C,2,0),"")</f>
        <v/>
      </c>
      <c r="I2508">
        <v>9</v>
      </c>
      <c r="K2508" t="e">
        <f>VLOOKUP(G2508,Sheet3!B:E,4,0)</f>
        <v>#N/A</v>
      </c>
      <c r="O2508" s="9" t="e">
        <f t="shared" si="39"/>
        <v>#N/A</v>
      </c>
      <c r="P2508" s="10" t="e">
        <f>VLOOKUP(C2508,DE_PARA!H:I,2,0)</f>
        <v>#N/A</v>
      </c>
      <c r="Q2508" s="10" t="e">
        <f>VLOOKUP(F2508,'BASE CONTATOS'!C:D,2,0)</f>
        <v>#N/A</v>
      </c>
    </row>
    <row r="2509" spans="2:17" x14ac:dyDescent="0.3">
      <c r="B2509" t="str">
        <f>CSV!M2508</f>
        <v/>
      </c>
      <c r="C2509" t="str">
        <f>CSV!O2508</f>
        <v/>
      </c>
      <c r="D2509" s="6" t="e">
        <f>CSV!P2508</f>
        <v>#VALUE!</v>
      </c>
      <c r="F2509" t="str">
        <f>CSV!K2508</f>
        <v/>
      </c>
      <c r="G2509" t="str">
        <f>CSV!L2508</f>
        <v/>
      </c>
      <c r="H2509" t="str">
        <f>IFERROR(VLOOKUP(G2509,Sheet3!B:C,2,0),"")</f>
        <v/>
      </c>
      <c r="I2509">
        <v>1</v>
      </c>
      <c r="K2509" t="e">
        <f>VLOOKUP(G2509,Sheet3!B:E,4,0)</f>
        <v>#N/A</v>
      </c>
      <c r="O2509" s="9" t="e">
        <f t="shared" si="39"/>
        <v>#N/A</v>
      </c>
      <c r="P2509" s="10" t="e">
        <f>VLOOKUP(C2509,DE_PARA!H:I,2,0)</f>
        <v>#N/A</v>
      </c>
      <c r="Q2509" s="10" t="e">
        <f>VLOOKUP(F2509,'BASE CONTATOS'!C:D,2,0)</f>
        <v>#N/A</v>
      </c>
    </row>
    <row r="2510" spans="2:17" x14ac:dyDescent="0.3">
      <c r="B2510" t="str">
        <f>CSV!M2509</f>
        <v/>
      </c>
      <c r="C2510" t="str">
        <f>CSV!O2509</f>
        <v/>
      </c>
      <c r="D2510" s="6" t="e">
        <f>CSV!P2509</f>
        <v>#VALUE!</v>
      </c>
      <c r="F2510" t="str">
        <f>CSV!K2509</f>
        <v/>
      </c>
      <c r="G2510" t="str">
        <f>CSV!L2509</f>
        <v/>
      </c>
      <c r="H2510" t="str">
        <f>IFERROR(VLOOKUP(G2510,Sheet3!B:C,2,0),"")</f>
        <v/>
      </c>
      <c r="I2510">
        <v>1</v>
      </c>
      <c r="K2510" t="e">
        <f>VLOOKUP(G2510,Sheet3!B:E,4,0)</f>
        <v>#N/A</v>
      </c>
      <c r="O2510" s="9" t="e">
        <f t="shared" si="39"/>
        <v>#N/A</v>
      </c>
      <c r="P2510" s="10" t="e">
        <f>VLOOKUP(C2510,DE_PARA!H:I,2,0)</f>
        <v>#N/A</v>
      </c>
      <c r="Q2510" s="10" t="e">
        <f>VLOOKUP(F2510,'BASE CONTATOS'!C:D,2,0)</f>
        <v>#N/A</v>
      </c>
    </row>
    <row r="2511" spans="2:17" x14ac:dyDescent="0.3">
      <c r="B2511" t="str">
        <f>CSV!M2510</f>
        <v/>
      </c>
      <c r="C2511" t="str">
        <f>CSV!O2510</f>
        <v/>
      </c>
      <c r="D2511" s="6" t="e">
        <f>CSV!P2510</f>
        <v>#VALUE!</v>
      </c>
      <c r="F2511" t="str">
        <f>CSV!K2510</f>
        <v/>
      </c>
      <c r="G2511" t="str">
        <f>CSV!L2510</f>
        <v/>
      </c>
      <c r="H2511" t="str">
        <f>IFERROR(VLOOKUP(G2511,Sheet3!B:C,2,0),"")</f>
        <v/>
      </c>
      <c r="I2511">
        <v>5</v>
      </c>
      <c r="K2511" t="e">
        <f>VLOOKUP(G2511,Sheet3!B:E,4,0)</f>
        <v>#N/A</v>
      </c>
      <c r="O2511" s="9" t="e">
        <f t="shared" si="39"/>
        <v>#N/A</v>
      </c>
      <c r="P2511" s="10" t="e">
        <f>VLOOKUP(C2511,DE_PARA!H:I,2,0)</f>
        <v>#N/A</v>
      </c>
      <c r="Q2511" s="10" t="e">
        <f>VLOOKUP(F2511,'BASE CONTATOS'!C:D,2,0)</f>
        <v>#N/A</v>
      </c>
    </row>
    <row r="2512" spans="2:17" x14ac:dyDescent="0.3">
      <c r="B2512" t="str">
        <f>CSV!M2511</f>
        <v/>
      </c>
      <c r="C2512" t="str">
        <f>CSV!O2511</f>
        <v/>
      </c>
      <c r="D2512" s="6" t="e">
        <f>CSV!P2511</f>
        <v>#VALUE!</v>
      </c>
      <c r="F2512" t="str">
        <f>CSV!K2511</f>
        <v/>
      </c>
      <c r="G2512" t="str">
        <f>CSV!L2511</f>
        <v/>
      </c>
      <c r="H2512" t="str">
        <f>IFERROR(VLOOKUP(G2512,Sheet3!B:C,2,0),"")</f>
        <v/>
      </c>
      <c r="I2512">
        <v>8</v>
      </c>
      <c r="K2512" t="e">
        <f>VLOOKUP(G2512,Sheet3!B:E,4,0)</f>
        <v>#N/A</v>
      </c>
      <c r="O2512" s="9" t="e">
        <f t="shared" si="39"/>
        <v>#N/A</v>
      </c>
      <c r="P2512" s="10" t="e">
        <f>VLOOKUP(C2512,DE_PARA!H:I,2,0)</f>
        <v>#N/A</v>
      </c>
      <c r="Q2512" s="10" t="e">
        <f>VLOOKUP(F2512,'BASE CONTATOS'!C:D,2,0)</f>
        <v>#N/A</v>
      </c>
    </row>
    <row r="2513" spans="2:17" x14ac:dyDescent="0.3">
      <c r="B2513" t="str">
        <f>CSV!M2512</f>
        <v/>
      </c>
      <c r="C2513" t="str">
        <f>CSV!O2512</f>
        <v/>
      </c>
      <c r="D2513" s="6" t="e">
        <f>CSV!P2512</f>
        <v>#VALUE!</v>
      </c>
      <c r="F2513" t="str">
        <f>CSV!K2512</f>
        <v/>
      </c>
      <c r="G2513" t="str">
        <f>CSV!L2512</f>
        <v/>
      </c>
      <c r="H2513" t="str">
        <f>IFERROR(VLOOKUP(G2513,Sheet3!B:C,2,0),"")</f>
        <v/>
      </c>
      <c r="I2513">
        <v>10</v>
      </c>
      <c r="K2513" t="e">
        <f>VLOOKUP(G2513,Sheet3!B:E,4,0)</f>
        <v>#N/A</v>
      </c>
      <c r="O2513" s="9" t="e">
        <f t="shared" si="39"/>
        <v>#N/A</v>
      </c>
      <c r="P2513" s="10" t="e">
        <f>VLOOKUP(C2513,DE_PARA!H:I,2,0)</f>
        <v>#N/A</v>
      </c>
      <c r="Q2513" s="10" t="e">
        <f>VLOOKUP(F2513,'BASE CONTATOS'!C:D,2,0)</f>
        <v>#N/A</v>
      </c>
    </row>
    <row r="2514" spans="2:17" x14ac:dyDescent="0.3">
      <c r="B2514" t="str">
        <f>CSV!M2513</f>
        <v/>
      </c>
      <c r="C2514" t="str">
        <f>CSV!O2513</f>
        <v/>
      </c>
      <c r="D2514" s="6" t="e">
        <f>CSV!P2513</f>
        <v>#VALUE!</v>
      </c>
      <c r="F2514" t="str">
        <f>CSV!K2513</f>
        <v/>
      </c>
      <c r="G2514" t="str">
        <f>CSV!L2513</f>
        <v/>
      </c>
      <c r="H2514" t="str">
        <f>IFERROR(VLOOKUP(G2514,Sheet3!B:C,2,0),"")</f>
        <v/>
      </c>
      <c r="I2514">
        <v>10</v>
      </c>
      <c r="K2514" t="e">
        <f>VLOOKUP(G2514,Sheet3!B:E,4,0)</f>
        <v>#N/A</v>
      </c>
      <c r="O2514" s="9" t="e">
        <f t="shared" si="39"/>
        <v>#N/A</v>
      </c>
      <c r="P2514" s="10" t="e">
        <f>VLOOKUP(C2514,DE_PARA!H:I,2,0)</f>
        <v>#N/A</v>
      </c>
      <c r="Q2514" s="10" t="e">
        <f>VLOOKUP(F2514,'BASE CONTATOS'!C:D,2,0)</f>
        <v>#N/A</v>
      </c>
    </row>
    <row r="2515" spans="2:17" x14ac:dyDescent="0.3">
      <c r="B2515" t="str">
        <f>CSV!M2514</f>
        <v/>
      </c>
      <c r="C2515" t="str">
        <f>CSV!O2514</f>
        <v/>
      </c>
      <c r="D2515" s="6" t="e">
        <f>CSV!P2514</f>
        <v>#VALUE!</v>
      </c>
      <c r="F2515" t="str">
        <f>CSV!K2514</f>
        <v/>
      </c>
      <c r="G2515" t="str">
        <f>CSV!L2514</f>
        <v/>
      </c>
      <c r="H2515" t="str">
        <f>IFERROR(VLOOKUP(G2515,Sheet3!B:C,2,0),"")</f>
        <v/>
      </c>
      <c r="I2515">
        <v>5</v>
      </c>
      <c r="K2515" t="e">
        <f>VLOOKUP(G2515,Sheet3!B:E,4,0)</f>
        <v>#N/A</v>
      </c>
      <c r="O2515" s="9" t="e">
        <f t="shared" si="39"/>
        <v>#N/A</v>
      </c>
      <c r="P2515" s="10" t="e">
        <f>VLOOKUP(C2515,DE_PARA!H:I,2,0)</f>
        <v>#N/A</v>
      </c>
      <c r="Q2515" s="10" t="e">
        <f>VLOOKUP(F2515,'BASE CONTATOS'!C:D,2,0)</f>
        <v>#N/A</v>
      </c>
    </row>
    <row r="2516" spans="2:17" x14ac:dyDescent="0.3">
      <c r="B2516" t="str">
        <f>CSV!M2515</f>
        <v/>
      </c>
      <c r="C2516" t="str">
        <f>CSV!O2515</f>
        <v/>
      </c>
      <c r="D2516" s="6" t="e">
        <f>CSV!P2515</f>
        <v>#VALUE!</v>
      </c>
      <c r="F2516" t="str">
        <f>CSV!K2515</f>
        <v/>
      </c>
      <c r="G2516" t="str">
        <f>CSV!L2515</f>
        <v/>
      </c>
      <c r="H2516" t="str">
        <f>IFERROR(VLOOKUP(G2516,Sheet3!B:C,2,0),"")</f>
        <v/>
      </c>
      <c r="I2516">
        <v>4</v>
      </c>
      <c r="K2516" t="e">
        <f>VLOOKUP(G2516,Sheet3!B:E,4,0)</f>
        <v>#N/A</v>
      </c>
      <c r="O2516" s="9" t="e">
        <f t="shared" si="39"/>
        <v>#N/A</v>
      </c>
      <c r="P2516" s="10" t="e">
        <f>VLOOKUP(C2516,DE_PARA!H:I,2,0)</f>
        <v>#N/A</v>
      </c>
      <c r="Q2516" s="10" t="e">
        <f>VLOOKUP(F2516,'BASE CONTATOS'!C:D,2,0)</f>
        <v>#N/A</v>
      </c>
    </row>
    <row r="2517" spans="2:17" x14ac:dyDescent="0.3">
      <c r="B2517" t="str">
        <f>CSV!M2516</f>
        <v/>
      </c>
      <c r="C2517" t="str">
        <f>CSV!O2516</f>
        <v/>
      </c>
      <c r="D2517" s="6" t="e">
        <f>CSV!P2516</f>
        <v>#VALUE!</v>
      </c>
      <c r="F2517" t="str">
        <f>CSV!K2516</f>
        <v/>
      </c>
      <c r="G2517" t="str">
        <f>CSV!L2516</f>
        <v/>
      </c>
      <c r="H2517" t="str">
        <f>IFERROR(VLOOKUP(G2517,Sheet3!B:C,2,0),"")</f>
        <v/>
      </c>
      <c r="I2517">
        <v>2</v>
      </c>
      <c r="K2517" t="e">
        <f>VLOOKUP(G2517,Sheet3!B:E,4,0)</f>
        <v>#N/A</v>
      </c>
      <c r="O2517" s="9" t="e">
        <f t="shared" si="39"/>
        <v>#N/A</v>
      </c>
      <c r="P2517" s="10" t="e">
        <f>VLOOKUP(C2517,DE_PARA!H:I,2,0)</f>
        <v>#N/A</v>
      </c>
      <c r="Q2517" s="10" t="e">
        <f>VLOOKUP(F2517,'BASE CONTATOS'!C:D,2,0)</f>
        <v>#N/A</v>
      </c>
    </row>
    <row r="2518" spans="2:17" x14ac:dyDescent="0.3">
      <c r="B2518" t="str">
        <f>CSV!M2517</f>
        <v/>
      </c>
      <c r="C2518" t="str">
        <f>CSV!O2517</f>
        <v/>
      </c>
      <c r="D2518" s="6" t="e">
        <f>CSV!P2517</f>
        <v>#VALUE!</v>
      </c>
      <c r="F2518" t="str">
        <f>CSV!K2517</f>
        <v/>
      </c>
      <c r="G2518" t="str">
        <f>CSV!L2517</f>
        <v/>
      </c>
      <c r="H2518" t="str">
        <f>IFERROR(VLOOKUP(G2518,Sheet3!B:C,2,0),"")</f>
        <v/>
      </c>
      <c r="I2518">
        <v>1</v>
      </c>
      <c r="K2518" t="e">
        <f>VLOOKUP(G2518,Sheet3!B:E,4,0)</f>
        <v>#N/A</v>
      </c>
      <c r="O2518" s="9" t="e">
        <f t="shared" si="39"/>
        <v>#N/A</v>
      </c>
      <c r="P2518" s="10" t="e">
        <f>VLOOKUP(C2518,DE_PARA!H:I,2,0)</f>
        <v>#N/A</v>
      </c>
      <c r="Q2518" s="10" t="e">
        <f>VLOOKUP(F2518,'BASE CONTATOS'!C:D,2,0)</f>
        <v>#N/A</v>
      </c>
    </row>
    <row r="2519" spans="2:17" x14ac:dyDescent="0.3">
      <c r="B2519" t="str">
        <f>CSV!M2518</f>
        <v/>
      </c>
      <c r="C2519" t="str">
        <f>CSV!O2518</f>
        <v/>
      </c>
      <c r="D2519" s="6" t="e">
        <f>CSV!P2518</f>
        <v>#VALUE!</v>
      </c>
      <c r="F2519" t="str">
        <f>CSV!K2518</f>
        <v/>
      </c>
      <c r="G2519" t="str">
        <f>CSV!L2518</f>
        <v/>
      </c>
      <c r="H2519" t="str">
        <f>IFERROR(VLOOKUP(G2519,Sheet3!B:C,2,0),"")</f>
        <v/>
      </c>
      <c r="I2519">
        <v>3</v>
      </c>
      <c r="K2519" t="e">
        <f>VLOOKUP(G2519,Sheet3!B:E,4,0)</f>
        <v>#N/A</v>
      </c>
      <c r="O2519" s="9" t="e">
        <f t="shared" si="39"/>
        <v>#N/A</v>
      </c>
      <c r="P2519" s="10" t="e">
        <f>VLOOKUP(C2519,DE_PARA!H:I,2,0)</f>
        <v>#N/A</v>
      </c>
      <c r="Q2519" s="10" t="e">
        <f>VLOOKUP(F2519,'BASE CONTATOS'!C:D,2,0)</f>
        <v>#N/A</v>
      </c>
    </row>
    <row r="2520" spans="2:17" x14ac:dyDescent="0.3">
      <c r="B2520" t="str">
        <f>CSV!M2519</f>
        <v/>
      </c>
      <c r="C2520" t="str">
        <f>CSV!O2519</f>
        <v/>
      </c>
      <c r="D2520" s="6" t="e">
        <f>CSV!P2519</f>
        <v>#VALUE!</v>
      </c>
      <c r="F2520" t="str">
        <f>CSV!K2519</f>
        <v/>
      </c>
      <c r="G2520" t="str">
        <f>CSV!L2519</f>
        <v/>
      </c>
      <c r="H2520" t="str">
        <f>IFERROR(VLOOKUP(G2520,Sheet3!B:C,2,0),"")</f>
        <v/>
      </c>
      <c r="I2520">
        <v>1</v>
      </c>
      <c r="K2520" t="e">
        <f>VLOOKUP(G2520,Sheet3!B:E,4,0)</f>
        <v>#N/A</v>
      </c>
      <c r="O2520" s="9" t="e">
        <f t="shared" si="39"/>
        <v>#N/A</v>
      </c>
      <c r="P2520" s="10" t="e">
        <f>VLOOKUP(C2520,DE_PARA!H:I,2,0)</f>
        <v>#N/A</v>
      </c>
      <c r="Q2520" s="10" t="e">
        <f>VLOOKUP(F2520,'BASE CONTATOS'!C:D,2,0)</f>
        <v>#N/A</v>
      </c>
    </row>
    <row r="2521" spans="2:17" x14ac:dyDescent="0.3">
      <c r="B2521" t="str">
        <f>CSV!M2520</f>
        <v/>
      </c>
      <c r="C2521" t="str">
        <f>CSV!O2520</f>
        <v/>
      </c>
      <c r="D2521" s="6" t="e">
        <f>CSV!P2520</f>
        <v>#VALUE!</v>
      </c>
      <c r="F2521" t="str">
        <f>CSV!K2520</f>
        <v/>
      </c>
      <c r="G2521" t="str">
        <f>CSV!L2520</f>
        <v/>
      </c>
      <c r="H2521" t="str">
        <f>IFERROR(VLOOKUP(G2521,Sheet3!B:C,2,0),"")</f>
        <v/>
      </c>
      <c r="I2521">
        <v>7</v>
      </c>
      <c r="K2521" t="e">
        <f>VLOOKUP(G2521,Sheet3!B:E,4,0)</f>
        <v>#N/A</v>
      </c>
      <c r="O2521" s="9" t="e">
        <f t="shared" si="39"/>
        <v>#N/A</v>
      </c>
      <c r="P2521" s="10" t="e">
        <f>VLOOKUP(C2521,DE_PARA!H:I,2,0)</f>
        <v>#N/A</v>
      </c>
      <c r="Q2521" s="10" t="e">
        <f>VLOOKUP(F2521,'BASE CONTATOS'!C:D,2,0)</f>
        <v>#N/A</v>
      </c>
    </row>
    <row r="2522" spans="2:17" x14ac:dyDescent="0.3">
      <c r="B2522" t="str">
        <f>CSV!M2521</f>
        <v/>
      </c>
      <c r="C2522" t="str">
        <f>CSV!O2521</f>
        <v/>
      </c>
      <c r="D2522" s="6" t="e">
        <f>CSV!P2521</f>
        <v>#VALUE!</v>
      </c>
      <c r="F2522" t="str">
        <f>CSV!K2521</f>
        <v/>
      </c>
      <c r="G2522" t="str">
        <f>CSV!L2521</f>
        <v/>
      </c>
      <c r="H2522" t="str">
        <f>IFERROR(VLOOKUP(G2522,Sheet3!B:C,2,0),"")</f>
        <v/>
      </c>
      <c r="I2522">
        <v>8</v>
      </c>
      <c r="K2522" t="e">
        <f>VLOOKUP(G2522,Sheet3!B:E,4,0)</f>
        <v>#N/A</v>
      </c>
      <c r="O2522" s="9" t="e">
        <f t="shared" si="39"/>
        <v>#N/A</v>
      </c>
      <c r="P2522" s="10" t="e">
        <f>VLOOKUP(C2522,DE_PARA!H:I,2,0)</f>
        <v>#N/A</v>
      </c>
      <c r="Q2522" s="10" t="e">
        <f>VLOOKUP(F2522,'BASE CONTATOS'!C:D,2,0)</f>
        <v>#N/A</v>
      </c>
    </row>
    <row r="2523" spans="2:17" x14ac:dyDescent="0.3">
      <c r="B2523" t="str">
        <f>CSV!M2522</f>
        <v/>
      </c>
      <c r="C2523" t="str">
        <f>CSV!O2522</f>
        <v/>
      </c>
      <c r="D2523" s="6" t="e">
        <f>CSV!P2522</f>
        <v>#VALUE!</v>
      </c>
      <c r="F2523" t="str">
        <f>CSV!K2522</f>
        <v/>
      </c>
      <c r="G2523" t="str">
        <f>CSV!L2522</f>
        <v/>
      </c>
      <c r="H2523" t="str">
        <f>IFERROR(VLOOKUP(G2523,Sheet3!B:C,2,0),"")</f>
        <v/>
      </c>
      <c r="I2523">
        <v>4</v>
      </c>
      <c r="K2523" t="e">
        <f>VLOOKUP(G2523,Sheet3!B:E,4,0)</f>
        <v>#N/A</v>
      </c>
      <c r="O2523" s="9" t="e">
        <f t="shared" si="39"/>
        <v>#N/A</v>
      </c>
      <c r="P2523" s="10" t="e">
        <f>VLOOKUP(C2523,DE_PARA!H:I,2,0)</f>
        <v>#N/A</v>
      </c>
      <c r="Q2523" s="10" t="e">
        <f>VLOOKUP(F2523,'BASE CONTATOS'!C:D,2,0)</f>
        <v>#N/A</v>
      </c>
    </row>
    <row r="2524" spans="2:17" x14ac:dyDescent="0.3">
      <c r="B2524" t="str">
        <f>CSV!M2523</f>
        <v/>
      </c>
      <c r="C2524" t="str">
        <f>CSV!O2523</f>
        <v/>
      </c>
      <c r="D2524" s="6" t="e">
        <f>CSV!P2523</f>
        <v>#VALUE!</v>
      </c>
      <c r="F2524" t="str">
        <f>CSV!K2523</f>
        <v/>
      </c>
      <c r="G2524" t="str">
        <f>CSV!L2523</f>
        <v/>
      </c>
      <c r="H2524" t="str">
        <f>IFERROR(VLOOKUP(G2524,Sheet3!B:C,2,0),"")</f>
        <v/>
      </c>
      <c r="I2524">
        <v>2</v>
      </c>
      <c r="K2524" t="e">
        <f>VLOOKUP(G2524,Sheet3!B:E,4,0)</f>
        <v>#N/A</v>
      </c>
      <c r="O2524" s="9" t="e">
        <f t="shared" si="39"/>
        <v>#N/A</v>
      </c>
      <c r="P2524" s="10" t="e">
        <f>VLOOKUP(C2524,DE_PARA!H:I,2,0)</f>
        <v>#N/A</v>
      </c>
      <c r="Q2524" s="10" t="e">
        <f>VLOOKUP(F2524,'BASE CONTATOS'!C:D,2,0)</f>
        <v>#N/A</v>
      </c>
    </row>
    <row r="2525" spans="2:17" x14ac:dyDescent="0.3">
      <c r="B2525" t="str">
        <f>CSV!M2524</f>
        <v/>
      </c>
      <c r="C2525" t="str">
        <f>CSV!O2524</f>
        <v/>
      </c>
      <c r="D2525" s="6" t="e">
        <f>CSV!P2524</f>
        <v>#VALUE!</v>
      </c>
      <c r="F2525" t="str">
        <f>CSV!K2524</f>
        <v/>
      </c>
      <c r="G2525" t="str">
        <f>CSV!L2524</f>
        <v/>
      </c>
      <c r="H2525" t="str">
        <f>IFERROR(VLOOKUP(G2525,Sheet3!B:C,2,0),"")</f>
        <v/>
      </c>
      <c r="I2525">
        <v>5</v>
      </c>
      <c r="K2525" t="e">
        <f>VLOOKUP(G2525,Sheet3!B:E,4,0)</f>
        <v>#N/A</v>
      </c>
      <c r="O2525" s="9" t="e">
        <f t="shared" si="39"/>
        <v>#N/A</v>
      </c>
      <c r="P2525" s="10" t="e">
        <f>VLOOKUP(C2525,DE_PARA!H:I,2,0)</f>
        <v>#N/A</v>
      </c>
      <c r="Q2525" s="10" t="e">
        <f>VLOOKUP(F2525,'BASE CONTATOS'!C:D,2,0)</f>
        <v>#N/A</v>
      </c>
    </row>
    <row r="2526" spans="2:17" x14ac:dyDescent="0.3">
      <c r="B2526" t="str">
        <f>CSV!M2525</f>
        <v/>
      </c>
      <c r="C2526" t="str">
        <f>CSV!O2525</f>
        <v/>
      </c>
      <c r="D2526" s="6" t="e">
        <f>CSV!P2525</f>
        <v>#VALUE!</v>
      </c>
      <c r="F2526" t="str">
        <f>CSV!K2525</f>
        <v/>
      </c>
      <c r="G2526" t="str">
        <f>CSV!L2525</f>
        <v/>
      </c>
      <c r="H2526" t="str">
        <f>IFERROR(VLOOKUP(G2526,Sheet3!B:C,2,0),"")</f>
        <v/>
      </c>
      <c r="I2526">
        <v>10</v>
      </c>
      <c r="K2526" t="e">
        <f>VLOOKUP(G2526,Sheet3!B:E,4,0)</f>
        <v>#N/A</v>
      </c>
      <c r="O2526" s="9" t="e">
        <f t="shared" si="39"/>
        <v>#N/A</v>
      </c>
      <c r="P2526" s="10" t="e">
        <f>VLOOKUP(C2526,DE_PARA!H:I,2,0)</f>
        <v>#N/A</v>
      </c>
      <c r="Q2526" s="10" t="e">
        <f>VLOOKUP(F2526,'BASE CONTATOS'!C:D,2,0)</f>
        <v>#N/A</v>
      </c>
    </row>
    <row r="2527" spans="2:17" x14ac:dyDescent="0.3">
      <c r="B2527" t="str">
        <f>CSV!M2526</f>
        <v/>
      </c>
      <c r="C2527" t="str">
        <f>CSV!O2526</f>
        <v/>
      </c>
      <c r="D2527" s="6" t="e">
        <f>CSV!P2526</f>
        <v>#VALUE!</v>
      </c>
      <c r="F2527" t="str">
        <f>CSV!K2526</f>
        <v/>
      </c>
      <c r="G2527" t="str">
        <f>CSV!L2526</f>
        <v/>
      </c>
      <c r="H2527" t="str">
        <f>IFERROR(VLOOKUP(G2527,Sheet3!B:C,2,0),"")</f>
        <v/>
      </c>
      <c r="I2527">
        <v>3</v>
      </c>
      <c r="K2527" t="e">
        <f>VLOOKUP(G2527,Sheet3!B:E,4,0)</f>
        <v>#N/A</v>
      </c>
      <c r="O2527" s="9" t="e">
        <f t="shared" si="39"/>
        <v>#N/A</v>
      </c>
      <c r="P2527" s="10" t="e">
        <f>VLOOKUP(C2527,DE_PARA!H:I,2,0)</f>
        <v>#N/A</v>
      </c>
      <c r="Q2527" s="10" t="e">
        <f>VLOOKUP(F2527,'BASE CONTATOS'!C:D,2,0)</f>
        <v>#N/A</v>
      </c>
    </row>
    <row r="2528" spans="2:17" x14ac:dyDescent="0.3">
      <c r="B2528" t="str">
        <f>CSV!M2527</f>
        <v/>
      </c>
      <c r="C2528" t="str">
        <f>CSV!O2527</f>
        <v/>
      </c>
      <c r="D2528" s="6" t="e">
        <f>CSV!P2527</f>
        <v>#VALUE!</v>
      </c>
      <c r="F2528" t="str">
        <f>CSV!K2527</f>
        <v/>
      </c>
      <c r="G2528" t="str">
        <f>CSV!L2527</f>
        <v/>
      </c>
      <c r="H2528" t="str">
        <f>IFERROR(VLOOKUP(G2528,Sheet3!B:C,2,0),"")</f>
        <v/>
      </c>
      <c r="I2528">
        <v>1</v>
      </c>
      <c r="K2528" t="e">
        <f>VLOOKUP(G2528,Sheet3!B:E,4,0)</f>
        <v>#N/A</v>
      </c>
      <c r="O2528" s="9" t="e">
        <f t="shared" si="39"/>
        <v>#N/A</v>
      </c>
      <c r="P2528" s="10" t="e">
        <f>VLOOKUP(C2528,DE_PARA!H:I,2,0)</f>
        <v>#N/A</v>
      </c>
      <c r="Q2528" s="10" t="e">
        <f>VLOOKUP(F2528,'BASE CONTATOS'!C:D,2,0)</f>
        <v>#N/A</v>
      </c>
    </row>
    <row r="2529" spans="2:17" x14ac:dyDescent="0.3">
      <c r="B2529" t="str">
        <f>CSV!M2528</f>
        <v/>
      </c>
      <c r="C2529" t="str">
        <f>CSV!O2528</f>
        <v/>
      </c>
      <c r="D2529" s="6" t="e">
        <f>CSV!P2528</f>
        <v>#VALUE!</v>
      </c>
      <c r="F2529" t="str">
        <f>CSV!K2528</f>
        <v/>
      </c>
      <c r="G2529" t="str">
        <f>CSV!L2528</f>
        <v/>
      </c>
      <c r="H2529" t="str">
        <f>IFERROR(VLOOKUP(G2529,Sheet3!B:C,2,0),"")</f>
        <v/>
      </c>
      <c r="I2529">
        <v>8</v>
      </c>
      <c r="K2529" t="e">
        <f>VLOOKUP(G2529,Sheet3!B:E,4,0)</f>
        <v>#N/A</v>
      </c>
      <c r="O2529" s="9" t="e">
        <f t="shared" si="39"/>
        <v>#N/A</v>
      </c>
      <c r="P2529" s="10" t="e">
        <f>VLOOKUP(C2529,DE_PARA!H:I,2,0)</f>
        <v>#N/A</v>
      </c>
      <c r="Q2529" s="10" t="e">
        <f>VLOOKUP(F2529,'BASE CONTATOS'!C:D,2,0)</f>
        <v>#N/A</v>
      </c>
    </row>
    <row r="2530" spans="2:17" x14ac:dyDescent="0.3">
      <c r="B2530" t="str">
        <f>CSV!M2529</f>
        <v/>
      </c>
      <c r="C2530" t="str">
        <f>CSV!O2529</f>
        <v/>
      </c>
      <c r="D2530" s="6" t="e">
        <f>CSV!P2529</f>
        <v>#VALUE!</v>
      </c>
      <c r="F2530" t="str">
        <f>CSV!K2529</f>
        <v/>
      </c>
      <c r="G2530" t="str">
        <f>CSV!L2529</f>
        <v/>
      </c>
      <c r="H2530" t="str">
        <f>IFERROR(VLOOKUP(G2530,Sheet3!B:C,2,0),"")</f>
        <v/>
      </c>
      <c r="I2530">
        <v>9</v>
      </c>
      <c r="K2530" t="e">
        <f>VLOOKUP(G2530,Sheet3!B:E,4,0)</f>
        <v>#N/A</v>
      </c>
      <c r="O2530" s="9" t="e">
        <f t="shared" si="39"/>
        <v>#N/A</v>
      </c>
      <c r="P2530" s="10" t="e">
        <f>VLOOKUP(C2530,DE_PARA!H:I,2,0)</f>
        <v>#N/A</v>
      </c>
      <c r="Q2530" s="10" t="e">
        <f>VLOOKUP(F2530,'BASE CONTATOS'!C:D,2,0)</f>
        <v>#N/A</v>
      </c>
    </row>
    <row r="2531" spans="2:17" x14ac:dyDescent="0.3">
      <c r="B2531" t="str">
        <f>CSV!M2530</f>
        <v/>
      </c>
      <c r="C2531" t="str">
        <f>CSV!O2530</f>
        <v/>
      </c>
      <c r="D2531" s="6" t="e">
        <f>CSV!P2530</f>
        <v>#VALUE!</v>
      </c>
      <c r="F2531" t="str">
        <f>CSV!K2530</f>
        <v/>
      </c>
      <c r="G2531" t="str">
        <f>CSV!L2530</f>
        <v/>
      </c>
      <c r="H2531" t="str">
        <f>IFERROR(VLOOKUP(G2531,Sheet3!B:C,2,0),"")</f>
        <v/>
      </c>
      <c r="I2531">
        <v>7</v>
      </c>
      <c r="K2531" t="e">
        <f>VLOOKUP(G2531,Sheet3!B:E,4,0)</f>
        <v>#N/A</v>
      </c>
      <c r="O2531" s="9" t="e">
        <f t="shared" si="39"/>
        <v>#N/A</v>
      </c>
      <c r="P2531" s="10" t="e">
        <f>VLOOKUP(C2531,DE_PARA!H:I,2,0)</f>
        <v>#N/A</v>
      </c>
      <c r="Q2531" s="10" t="e">
        <f>VLOOKUP(F2531,'BASE CONTATOS'!C:D,2,0)</f>
        <v>#N/A</v>
      </c>
    </row>
    <row r="2532" spans="2:17" x14ac:dyDescent="0.3">
      <c r="B2532" t="str">
        <f>CSV!M2531</f>
        <v/>
      </c>
      <c r="C2532" t="str">
        <f>CSV!O2531</f>
        <v/>
      </c>
      <c r="D2532" s="6" t="e">
        <f>CSV!P2531</f>
        <v>#VALUE!</v>
      </c>
      <c r="F2532" t="str">
        <f>CSV!K2531</f>
        <v/>
      </c>
      <c r="G2532" t="str">
        <f>CSV!L2531</f>
        <v/>
      </c>
      <c r="H2532" t="str">
        <f>IFERROR(VLOOKUP(G2532,Sheet3!B:C,2,0),"")</f>
        <v/>
      </c>
      <c r="I2532">
        <v>9</v>
      </c>
      <c r="K2532" t="e">
        <f>VLOOKUP(G2532,Sheet3!B:E,4,0)</f>
        <v>#N/A</v>
      </c>
      <c r="O2532" s="9" t="e">
        <f t="shared" si="39"/>
        <v>#N/A</v>
      </c>
      <c r="P2532" s="10" t="e">
        <f>VLOOKUP(C2532,DE_PARA!H:I,2,0)</f>
        <v>#N/A</v>
      </c>
      <c r="Q2532" s="10" t="e">
        <f>VLOOKUP(F2532,'BASE CONTATOS'!C:D,2,0)</f>
        <v>#N/A</v>
      </c>
    </row>
    <row r="2533" spans="2:17" x14ac:dyDescent="0.3">
      <c r="B2533" t="str">
        <f>CSV!M2532</f>
        <v/>
      </c>
      <c r="C2533" t="str">
        <f>CSV!O2532</f>
        <v/>
      </c>
      <c r="D2533" s="6" t="e">
        <f>CSV!P2532</f>
        <v>#VALUE!</v>
      </c>
      <c r="F2533" t="str">
        <f>CSV!K2532</f>
        <v/>
      </c>
      <c r="G2533" t="str">
        <f>CSV!L2532</f>
        <v/>
      </c>
      <c r="H2533" t="str">
        <f>IFERROR(VLOOKUP(G2533,Sheet3!B:C,2,0),"")</f>
        <v/>
      </c>
      <c r="I2533">
        <v>10</v>
      </c>
      <c r="K2533" t="e">
        <f>VLOOKUP(G2533,Sheet3!B:E,4,0)</f>
        <v>#N/A</v>
      </c>
      <c r="O2533" s="9" t="e">
        <f t="shared" si="39"/>
        <v>#N/A</v>
      </c>
      <c r="P2533" s="10" t="e">
        <f>VLOOKUP(C2533,DE_PARA!H:I,2,0)</f>
        <v>#N/A</v>
      </c>
      <c r="Q2533" s="10" t="e">
        <f>VLOOKUP(F2533,'BASE CONTATOS'!C:D,2,0)</f>
        <v>#N/A</v>
      </c>
    </row>
    <row r="2534" spans="2:17" x14ac:dyDescent="0.3">
      <c r="B2534" t="str">
        <f>CSV!M2533</f>
        <v/>
      </c>
      <c r="C2534" t="str">
        <f>CSV!O2533</f>
        <v/>
      </c>
      <c r="D2534" s="6" t="e">
        <f>CSV!P2533</f>
        <v>#VALUE!</v>
      </c>
      <c r="F2534" t="str">
        <f>CSV!K2533</f>
        <v/>
      </c>
      <c r="G2534" t="str">
        <f>CSV!L2533</f>
        <v/>
      </c>
      <c r="H2534" t="str">
        <f>IFERROR(VLOOKUP(G2534,Sheet3!B:C,2,0),"")</f>
        <v/>
      </c>
      <c r="I2534">
        <v>6</v>
      </c>
      <c r="K2534" t="e">
        <f>VLOOKUP(G2534,Sheet3!B:E,4,0)</f>
        <v>#N/A</v>
      </c>
      <c r="O2534" s="9" t="e">
        <f t="shared" si="39"/>
        <v>#N/A</v>
      </c>
      <c r="P2534" s="10" t="e">
        <f>VLOOKUP(C2534,DE_PARA!H:I,2,0)</f>
        <v>#N/A</v>
      </c>
      <c r="Q2534" s="10" t="e">
        <f>VLOOKUP(F2534,'BASE CONTATOS'!C:D,2,0)</f>
        <v>#N/A</v>
      </c>
    </row>
    <row r="2535" spans="2:17" x14ac:dyDescent="0.3">
      <c r="B2535" t="str">
        <f>CSV!M2534</f>
        <v/>
      </c>
      <c r="C2535" t="str">
        <f>CSV!O2534</f>
        <v/>
      </c>
      <c r="D2535" s="6" t="e">
        <f>CSV!P2534</f>
        <v>#VALUE!</v>
      </c>
      <c r="F2535" t="str">
        <f>CSV!K2534</f>
        <v/>
      </c>
      <c r="G2535" t="str">
        <f>CSV!L2534</f>
        <v/>
      </c>
      <c r="H2535" t="str">
        <f>IFERROR(VLOOKUP(G2535,Sheet3!B:C,2,0),"")</f>
        <v/>
      </c>
      <c r="I2535">
        <v>7</v>
      </c>
      <c r="K2535" t="e">
        <f>VLOOKUP(G2535,Sheet3!B:E,4,0)</f>
        <v>#N/A</v>
      </c>
      <c r="O2535" s="9" t="e">
        <f t="shared" si="39"/>
        <v>#N/A</v>
      </c>
      <c r="P2535" s="10" t="e">
        <f>VLOOKUP(C2535,DE_PARA!H:I,2,0)</f>
        <v>#N/A</v>
      </c>
      <c r="Q2535" s="10" t="e">
        <f>VLOOKUP(F2535,'BASE CONTATOS'!C:D,2,0)</f>
        <v>#N/A</v>
      </c>
    </row>
    <row r="2536" spans="2:17" x14ac:dyDescent="0.3">
      <c r="B2536" t="str">
        <f>CSV!M2535</f>
        <v/>
      </c>
      <c r="C2536" t="str">
        <f>CSV!O2535</f>
        <v/>
      </c>
      <c r="D2536" s="6" t="e">
        <f>CSV!P2535</f>
        <v>#VALUE!</v>
      </c>
      <c r="F2536" t="str">
        <f>CSV!K2535</f>
        <v/>
      </c>
      <c r="G2536" t="str">
        <f>CSV!L2535</f>
        <v/>
      </c>
      <c r="H2536" t="str">
        <f>IFERROR(VLOOKUP(G2536,Sheet3!B:C,2,0),"")</f>
        <v/>
      </c>
      <c r="I2536">
        <v>2</v>
      </c>
      <c r="K2536" t="e">
        <f>VLOOKUP(G2536,Sheet3!B:E,4,0)</f>
        <v>#N/A</v>
      </c>
      <c r="O2536" s="9" t="e">
        <f t="shared" si="39"/>
        <v>#N/A</v>
      </c>
      <c r="P2536" s="10" t="e">
        <f>VLOOKUP(C2536,DE_PARA!H:I,2,0)</f>
        <v>#N/A</v>
      </c>
      <c r="Q2536" s="10" t="e">
        <f>VLOOKUP(F2536,'BASE CONTATOS'!C:D,2,0)</f>
        <v>#N/A</v>
      </c>
    </row>
    <row r="2537" spans="2:17" x14ac:dyDescent="0.3">
      <c r="B2537" t="str">
        <f>CSV!M2536</f>
        <v/>
      </c>
      <c r="C2537" t="str">
        <f>CSV!O2536</f>
        <v/>
      </c>
      <c r="D2537" s="6" t="e">
        <f>CSV!P2536</f>
        <v>#VALUE!</v>
      </c>
      <c r="F2537" t="str">
        <f>CSV!K2536</f>
        <v/>
      </c>
      <c r="G2537" t="str">
        <f>CSV!L2536</f>
        <v/>
      </c>
      <c r="H2537" t="str">
        <f>IFERROR(VLOOKUP(G2537,Sheet3!B:C,2,0),"")</f>
        <v/>
      </c>
      <c r="I2537">
        <v>3</v>
      </c>
      <c r="K2537" t="e">
        <f>VLOOKUP(G2537,Sheet3!B:E,4,0)</f>
        <v>#N/A</v>
      </c>
      <c r="O2537" s="9" t="e">
        <f t="shared" si="39"/>
        <v>#N/A</v>
      </c>
      <c r="P2537" s="10" t="e">
        <f>VLOOKUP(C2537,DE_PARA!H:I,2,0)</f>
        <v>#N/A</v>
      </c>
      <c r="Q2537" s="10" t="e">
        <f>VLOOKUP(F2537,'BASE CONTATOS'!C:D,2,0)</f>
        <v>#N/A</v>
      </c>
    </row>
    <row r="2538" spans="2:17" x14ac:dyDescent="0.3">
      <c r="B2538" t="str">
        <f>CSV!M2537</f>
        <v/>
      </c>
      <c r="C2538" t="str">
        <f>CSV!O2537</f>
        <v/>
      </c>
      <c r="D2538" s="6" t="e">
        <f>CSV!P2537</f>
        <v>#VALUE!</v>
      </c>
      <c r="F2538" t="str">
        <f>CSV!K2537</f>
        <v/>
      </c>
      <c r="G2538" t="str">
        <f>CSV!L2537</f>
        <v/>
      </c>
      <c r="H2538" t="str">
        <f>IFERROR(VLOOKUP(G2538,Sheet3!B:C,2,0),"")</f>
        <v/>
      </c>
      <c r="I2538">
        <v>9</v>
      </c>
      <c r="K2538" t="e">
        <f>VLOOKUP(G2538,Sheet3!B:E,4,0)</f>
        <v>#N/A</v>
      </c>
      <c r="O2538" s="9" t="e">
        <f t="shared" si="39"/>
        <v>#N/A</v>
      </c>
      <c r="P2538" s="10" t="e">
        <f>VLOOKUP(C2538,DE_PARA!H:I,2,0)</f>
        <v>#N/A</v>
      </c>
      <c r="Q2538" s="10" t="e">
        <f>VLOOKUP(F2538,'BASE CONTATOS'!C:D,2,0)</f>
        <v>#N/A</v>
      </c>
    </row>
    <row r="2539" spans="2:17" x14ac:dyDescent="0.3">
      <c r="B2539" t="str">
        <f>CSV!M2538</f>
        <v/>
      </c>
      <c r="C2539" t="str">
        <f>CSV!O2538</f>
        <v/>
      </c>
      <c r="D2539" s="6" t="e">
        <f>CSV!P2538</f>
        <v>#VALUE!</v>
      </c>
      <c r="F2539" t="str">
        <f>CSV!K2538</f>
        <v/>
      </c>
      <c r="G2539" t="str">
        <f>CSV!L2538</f>
        <v/>
      </c>
      <c r="H2539" t="str">
        <f>IFERROR(VLOOKUP(G2539,Sheet3!B:C,2,0),"")</f>
        <v/>
      </c>
      <c r="I2539">
        <v>4</v>
      </c>
      <c r="K2539" t="e">
        <f>VLOOKUP(G2539,Sheet3!B:E,4,0)</f>
        <v>#N/A</v>
      </c>
      <c r="O2539" s="9" t="e">
        <f t="shared" si="39"/>
        <v>#N/A</v>
      </c>
      <c r="P2539" s="10" t="e">
        <f>VLOOKUP(C2539,DE_PARA!H:I,2,0)</f>
        <v>#N/A</v>
      </c>
      <c r="Q2539" s="10" t="e">
        <f>VLOOKUP(F2539,'BASE CONTATOS'!C:D,2,0)</f>
        <v>#N/A</v>
      </c>
    </row>
    <row r="2540" spans="2:17" x14ac:dyDescent="0.3">
      <c r="B2540" t="str">
        <f>CSV!M2539</f>
        <v/>
      </c>
      <c r="C2540" t="str">
        <f>CSV!O2539</f>
        <v/>
      </c>
      <c r="D2540" s="6" t="e">
        <f>CSV!P2539</f>
        <v>#VALUE!</v>
      </c>
      <c r="F2540" t="str">
        <f>CSV!K2539</f>
        <v/>
      </c>
      <c r="G2540" t="str">
        <f>CSV!L2539</f>
        <v/>
      </c>
      <c r="H2540" t="str">
        <f>IFERROR(VLOOKUP(G2540,Sheet3!B:C,2,0),"")</f>
        <v/>
      </c>
      <c r="I2540">
        <v>6</v>
      </c>
      <c r="K2540" t="e">
        <f>VLOOKUP(G2540,Sheet3!B:E,4,0)</f>
        <v>#N/A</v>
      </c>
      <c r="O2540" s="9" t="e">
        <f t="shared" si="39"/>
        <v>#N/A</v>
      </c>
      <c r="P2540" s="10" t="e">
        <f>VLOOKUP(C2540,DE_PARA!H:I,2,0)</f>
        <v>#N/A</v>
      </c>
      <c r="Q2540" s="10" t="e">
        <f>VLOOKUP(F2540,'BASE CONTATOS'!C:D,2,0)</f>
        <v>#N/A</v>
      </c>
    </row>
    <row r="2541" spans="2:17" x14ac:dyDescent="0.3">
      <c r="B2541" t="str">
        <f>CSV!M2540</f>
        <v/>
      </c>
      <c r="C2541" t="str">
        <f>CSV!O2540</f>
        <v/>
      </c>
      <c r="D2541" s="6" t="e">
        <f>CSV!P2540</f>
        <v>#VALUE!</v>
      </c>
      <c r="F2541" t="str">
        <f>CSV!K2540</f>
        <v/>
      </c>
      <c r="G2541" t="str">
        <f>CSV!L2540</f>
        <v/>
      </c>
      <c r="H2541" t="str">
        <f>IFERROR(VLOOKUP(G2541,Sheet3!B:C,2,0),"")</f>
        <v/>
      </c>
      <c r="I2541">
        <v>1</v>
      </c>
      <c r="K2541" t="e">
        <f>VLOOKUP(G2541,Sheet3!B:E,4,0)</f>
        <v>#N/A</v>
      </c>
      <c r="O2541" s="9" t="e">
        <f t="shared" si="39"/>
        <v>#N/A</v>
      </c>
      <c r="P2541" s="10" t="e">
        <f>VLOOKUP(C2541,DE_PARA!H:I,2,0)</f>
        <v>#N/A</v>
      </c>
      <c r="Q2541" s="10" t="e">
        <f>VLOOKUP(F2541,'BASE CONTATOS'!C:D,2,0)</f>
        <v>#N/A</v>
      </c>
    </row>
    <row r="2542" spans="2:17" x14ac:dyDescent="0.3">
      <c r="B2542" t="str">
        <f>CSV!M2541</f>
        <v/>
      </c>
      <c r="C2542" t="str">
        <f>CSV!O2541</f>
        <v/>
      </c>
      <c r="D2542" s="6" t="e">
        <f>CSV!P2541</f>
        <v>#VALUE!</v>
      </c>
      <c r="F2542" t="str">
        <f>CSV!K2541</f>
        <v/>
      </c>
      <c r="G2542" t="str">
        <f>CSV!L2541</f>
        <v/>
      </c>
      <c r="H2542" t="str">
        <f>IFERROR(VLOOKUP(G2542,Sheet3!B:C,2,0),"")</f>
        <v/>
      </c>
      <c r="I2542">
        <v>3</v>
      </c>
      <c r="K2542" t="e">
        <f>VLOOKUP(G2542,Sheet3!B:E,4,0)</f>
        <v>#N/A</v>
      </c>
      <c r="O2542" s="9" t="e">
        <f t="shared" si="39"/>
        <v>#N/A</v>
      </c>
      <c r="P2542" s="10" t="e">
        <f>VLOOKUP(C2542,DE_PARA!H:I,2,0)</f>
        <v>#N/A</v>
      </c>
      <c r="Q2542" s="10" t="e">
        <f>VLOOKUP(F2542,'BASE CONTATOS'!C:D,2,0)</f>
        <v>#N/A</v>
      </c>
    </row>
    <row r="2543" spans="2:17" x14ac:dyDescent="0.3">
      <c r="B2543" t="str">
        <f>CSV!M2542</f>
        <v/>
      </c>
      <c r="C2543" t="str">
        <f>CSV!O2542</f>
        <v/>
      </c>
      <c r="D2543" s="6" t="e">
        <f>CSV!P2542</f>
        <v>#VALUE!</v>
      </c>
      <c r="F2543" t="str">
        <f>CSV!K2542</f>
        <v/>
      </c>
      <c r="G2543" t="str">
        <f>CSV!L2542</f>
        <v/>
      </c>
      <c r="H2543" t="str">
        <f>IFERROR(VLOOKUP(G2543,Sheet3!B:C,2,0),"")</f>
        <v/>
      </c>
      <c r="I2543">
        <v>5</v>
      </c>
      <c r="K2543" t="e">
        <f>VLOOKUP(G2543,Sheet3!B:E,4,0)</f>
        <v>#N/A</v>
      </c>
      <c r="O2543" s="9" t="e">
        <f t="shared" si="39"/>
        <v>#N/A</v>
      </c>
      <c r="P2543" s="10" t="e">
        <f>VLOOKUP(C2543,DE_PARA!H:I,2,0)</f>
        <v>#N/A</v>
      </c>
      <c r="Q2543" s="10" t="e">
        <f>VLOOKUP(F2543,'BASE CONTATOS'!C:D,2,0)</f>
        <v>#N/A</v>
      </c>
    </row>
    <row r="2544" spans="2:17" x14ac:dyDescent="0.3">
      <c r="B2544" t="str">
        <f>CSV!M2543</f>
        <v/>
      </c>
      <c r="C2544" t="str">
        <f>CSV!O2543</f>
        <v/>
      </c>
      <c r="D2544" s="6" t="e">
        <f>CSV!P2543</f>
        <v>#VALUE!</v>
      </c>
      <c r="F2544" t="str">
        <f>CSV!K2543</f>
        <v/>
      </c>
      <c r="G2544" t="str">
        <f>CSV!L2543</f>
        <v/>
      </c>
      <c r="H2544" t="str">
        <f>IFERROR(VLOOKUP(G2544,Sheet3!B:C,2,0),"")</f>
        <v/>
      </c>
      <c r="I2544">
        <v>10</v>
      </c>
      <c r="K2544" t="e">
        <f>VLOOKUP(G2544,Sheet3!B:E,4,0)</f>
        <v>#N/A</v>
      </c>
      <c r="O2544" s="9" t="e">
        <f t="shared" si="39"/>
        <v>#N/A</v>
      </c>
      <c r="P2544" s="10" t="e">
        <f>VLOOKUP(C2544,DE_PARA!H:I,2,0)</f>
        <v>#N/A</v>
      </c>
      <c r="Q2544" s="10" t="e">
        <f>VLOOKUP(F2544,'BASE CONTATOS'!C:D,2,0)</f>
        <v>#N/A</v>
      </c>
    </row>
    <row r="2545" spans="2:17" x14ac:dyDescent="0.3">
      <c r="B2545" t="str">
        <f>CSV!M2544</f>
        <v/>
      </c>
      <c r="C2545" t="str">
        <f>CSV!O2544</f>
        <v/>
      </c>
      <c r="D2545" s="6" t="e">
        <f>CSV!P2544</f>
        <v>#VALUE!</v>
      </c>
      <c r="F2545" t="str">
        <f>CSV!K2544</f>
        <v/>
      </c>
      <c r="G2545" t="str">
        <f>CSV!L2544</f>
        <v/>
      </c>
      <c r="H2545" t="str">
        <f>IFERROR(VLOOKUP(G2545,Sheet3!B:C,2,0),"")</f>
        <v/>
      </c>
      <c r="I2545">
        <v>5</v>
      </c>
      <c r="K2545" t="e">
        <f>VLOOKUP(G2545,Sheet3!B:E,4,0)</f>
        <v>#N/A</v>
      </c>
      <c r="O2545" s="9" t="e">
        <f t="shared" si="39"/>
        <v>#N/A</v>
      </c>
      <c r="P2545" s="10" t="e">
        <f>VLOOKUP(C2545,DE_PARA!H:I,2,0)</f>
        <v>#N/A</v>
      </c>
      <c r="Q2545" s="10" t="e">
        <f>VLOOKUP(F2545,'BASE CONTATOS'!C:D,2,0)</f>
        <v>#N/A</v>
      </c>
    </row>
    <row r="2546" spans="2:17" x14ac:dyDescent="0.3">
      <c r="B2546" t="str">
        <f>CSV!M2545</f>
        <v/>
      </c>
      <c r="C2546" t="str">
        <f>CSV!O2545</f>
        <v/>
      </c>
      <c r="D2546" s="6" t="e">
        <f>CSV!P2545</f>
        <v>#VALUE!</v>
      </c>
      <c r="F2546" t="str">
        <f>CSV!K2545</f>
        <v/>
      </c>
      <c r="G2546" t="str">
        <f>CSV!L2545</f>
        <v/>
      </c>
      <c r="H2546" t="str">
        <f>IFERROR(VLOOKUP(G2546,Sheet3!B:C,2,0),"")</f>
        <v/>
      </c>
      <c r="I2546">
        <v>2</v>
      </c>
      <c r="K2546" t="e">
        <f>VLOOKUP(G2546,Sheet3!B:E,4,0)</f>
        <v>#N/A</v>
      </c>
      <c r="O2546" s="9" t="e">
        <f t="shared" si="39"/>
        <v>#N/A</v>
      </c>
      <c r="P2546" s="10" t="e">
        <f>VLOOKUP(C2546,DE_PARA!H:I,2,0)</f>
        <v>#N/A</v>
      </c>
      <c r="Q2546" s="10" t="e">
        <f>VLOOKUP(F2546,'BASE CONTATOS'!C:D,2,0)</f>
        <v>#N/A</v>
      </c>
    </row>
    <row r="2547" spans="2:17" x14ac:dyDescent="0.3">
      <c r="B2547" t="str">
        <f>CSV!M2546</f>
        <v/>
      </c>
      <c r="C2547" t="str">
        <f>CSV!O2546</f>
        <v/>
      </c>
      <c r="D2547" s="6" t="e">
        <f>CSV!P2546</f>
        <v>#VALUE!</v>
      </c>
      <c r="F2547" t="str">
        <f>CSV!K2546</f>
        <v/>
      </c>
      <c r="G2547" t="str">
        <f>CSV!L2546</f>
        <v/>
      </c>
      <c r="H2547" t="str">
        <f>IFERROR(VLOOKUP(G2547,Sheet3!B:C,2,0),"")</f>
        <v/>
      </c>
      <c r="I2547">
        <v>9</v>
      </c>
      <c r="K2547" t="e">
        <f>VLOOKUP(G2547,Sheet3!B:E,4,0)</f>
        <v>#N/A</v>
      </c>
      <c r="O2547" s="9" t="e">
        <f t="shared" si="39"/>
        <v>#N/A</v>
      </c>
      <c r="P2547" s="10" t="e">
        <f>VLOOKUP(C2547,DE_PARA!H:I,2,0)</f>
        <v>#N/A</v>
      </c>
      <c r="Q2547" s="10" t="e">
        <f>VLOOKUP(F2547,'BASE CONTATOS'!C:D,2,0)</f>
        <v>#N/A</v>
      </c>
    </row>
    <row r="2548" spans="2:17" x14ac:dyDescent="0.3">
      <c r="B2548" t="str">
        <f>CSV!M2547</f>
        <v/>
      </c>
      <c r="C2548" t="str">
        <f>CSV!O2547</f>
        <v/>
      </c>
      <c r="D2548" s="6" t="e">
        <f>CSV!P2547</f>
        <v>#VALUE!</v>
      </c>
      <c r="F2548" t="str">
        <f>CSV!K2547</f>
        <v/>
      </c>
      <c r="G2548" t="str">
        <f>CSV!L2547</f>
        <v/>
      </c>
      <c r="H2548" t="str">
        <f>IFERROR(VLOOKUP(G2548,Sheet3!B:C,2,0),"")</f>
        <v/>
      </c>
      <c r="I2548">
        <v>8</v>
      </c>
      <c r="K2548" t="e">
        <f>VLOOKUP(G2548,Sheet3!B:E,4,0)</f>
        <v>#N/A</v>
      </c>
      <c r="O2548" s="9" t="e">
        <f t="shared" si="39"/>
        <v>#N/A</v>
      </c>
      <c r="P2548" s="10" t="e">
        <f>VLOOKUP(C2548,DE_PARA!H:I,2,0)</f>
        <v>#N/A</v>
      </c>
      <c r="Q2548" s="10" t="e">
        <f>VLOOKUP(F2548,'BASE CONTATOS'!C:D,2,0)</f>
        <v>#N/A</v>
      </c>
    </row>
    <row r="2549" spans="2:17" x14ac:dyDescent="0.3">
      <c r="B2549" t="str">
        <f>CSV!M2548</f>
        <v/>
      </c>
      <c r="C2549" t="str">
        <f>CSV!O2548</f>
        <v/>
      </c>
      <c r="D2549" s="6" t="e">
        <f>CSV!P2548</f>
        <v>#VALUE!</v>
      </c>
      <c r="F2549" t="str">
        <f>CSV!K2548</f>
        <v/>
      </c>
      <c r="G2549" t="str">
        <f>CSV!L2548</f>
        <v/>
      </c>
      <c r="H2549" t="str">
        <f>IFERROR(VLOOKUP(G2549,Sheet3!B:C,2,0),"")</f>
        <v/>
      </c>
      <c r="I2549">
        <v>9</v>
      </c>
      <c r="K2549" t="e">
        <f>VLOOKUP(G2549,Sheet3!B:E,4,0)</f>
        <v>#N/A</v>
      </c>
      <c r="O2549" s="9" t="e">
        <f t="shared" si="39"/>
        <v>#N/A</v>
      </c>
      <c r="P2549" s="10" t="e">
        <f>VLOOKUP(C2549,DE_PARA!H:I,2,0)</f>
        <v>#N/A</v>
      </c>
      <c r="Q2549" s="10" t="e">
        <f>VLOOKUP(F2549,'BASE CONTATOS'!C:D,2,0)</f>
        <v>#N/A</v>
      </c>
    </row>
    <row r="2550" spans="2:17" x14ac:dyDescent="0.3">
      <c r="B2550" t="str">
        <f>CSV!M2549</f>
        <v/>
      </c>
      <c r="C2550" t="str">
        <f>CSV!O2549</f>
        <v/>
      </c>
      <c r="D2550" s="6" t="e">
        <f>CSV!P2549</f>
        <v>#VALUE!</v>
      </c>
      <c r="F2550" t="str">
        <f>CSV!K2549</f>
        <v/>
      </c>
      <c r="G2550" t="str">
        <f>CSV!L2549</f>
        <v/>
      </c>
      <c r="H2550" t="str">
        <f>IFERROR(VLOOKUP(G2550,Sheet3!B:C,2,0),"")</f>
        <v/>
      </c>
      <c r="I2550">
        <v>7</v>
      </c>
      <c r="K2550" t="e">
        <f>VLOOKUP(G2550,Sheet3!B:E,4,0)</f>
        <v>#N/A</v>
      </c>
      <c r="O2550" s="9" t="e">
        <f t="shared" si="39"/>
        <v>#N/A</v>
      </c>
      <c r="P2550" s="10" t="e">
        <f>VLOOKUP(C2550,DE_PARA!H:I,2,0)</f>
        <v>#N/A</v>
      </c>
      <c r="Q2550" s="10" t="e">
        <f>VLOOKUP(F2550,'BASE CONTATOS'!C:D,2,0)</f>
        <v>#N/A</v>
      </c>
    </row>
    <row r="2551" spans="2:17" x14ac:dyDescent="0.3">
      <c r="B2551" t="str">
        <f>CSV!M2550</f>
        <v/>
      </c>
      <c r="C2551" t="str">
        <f>CSV!O2550</f>
        <v/>
      </c>
      <c r="D2551" s="6" t="e">
        <f>CSV!P2550</f>
        <v>#VALUE!</v>
      </c>
      <c r="F2551" t="str">
        <f>CSV!K2550</f>
        <v/>
      </c>
      <c r="G2551" t="str">
        <f>CSV!L2550</f>
        <v/>
      </c>
      <c r="H2551" t="str">
        <f>IFERROR(VLOOKUP(G2551,Sheet3!B:C,2,0),"")</f>
        <v/>
      </c>
      <c r="I2551">
        <v>9</v>
      </c>
      <c r="K2551" t="e">
        <f>VLOOKUP(G2551,Sheet3!B:E,4,0)</f>
        <v>#N/A</v>
      </c>
      <c r="O2551" s="9" t="e">
        <f t="shared" si="39"/>
        <v>#N/A</v>
      </c>
      <c r="P2551" s="10" t="e">
        <f>VLOOKUP(C2551,DE_PARA!H:I,2,0)</f>
        <v>#N/A</v>
      </c>
      <c r="Q2551" s="10" t="e">
        <f>VLOOKUP(F2551,'BASE CONTATOS'!C:D,2,0)</f>
        <v>#N/A</v>
      </c>
    </row>
    <row r="2552" spans="2:17" x14ac:dyDescent="0.3">
      <c r="B2552" t="str">
        <f>CSV!M2551</f>
        <v/>
      </c>
      <c r="C2552" t="str">
        <f>CSV!O2551</f>
        <v/>
      </c>
      <c r="D2552" s="6" t="e">
        <f>CSV!P2551</f>
        <v>#VALUE!</v>
      </c>
      <c r="F2552" t="str">
        <f>CSV!K2551</f>
        <v/>
      </c>
      <c r="G2552" t="str">
        <f>CSV!L2551</f>
        <v/>
      </c>
      <c r="H2552" t="str">
        <f>IFERROR(VLOOKUP(G2552,Sheet3!B:C,2,0),"")</f>
        <v/>
      </c>
      <c r="I2552">
        <v>8</v>
      </c>
      <c r="K2552" t="e">
        <f>VLOOKUP(G2552,Sheet3!B:E,4,0)</f>
        <v>#N/A</v>
      </c>
      <c r="O2552" s="9" t="e">
        <f t="shared" si="39"/>
        <v>#N/A</v>
      </c>
      <c r="P2552" s="10" t="e">
        <f>VLOOKUP(C2552,DE_PARA!H:I,2,0)</f>
        <v>#N/A</v>
      </c>
      <c r="Q2552" s="10" t="e">
        <f>VLOOKUP(F2552,'BASE CONTATOS'!C:D,2,0)</f>
        <v>#N/A</v>
      </c>
    </row>
    <row r="2553" spans="2:17" x14ac:dyDescent="0.3">
      <c r="B2553" t="str">
        <f>CSV!M2552</f>
        <v/>
      </c>
      <c r="C2553" t="str">
        <f>CSV!O2552</f>
        <v/>
      </c>
      <c r="D2553" s="6" t="e">
        <f>CSV!P2552</f>
        <v>#VALUE!</v>
      </c>
      <c r="F2553" t="str">
        <f>CSV!K2552</f>
        <v/>
      </c>
      <c r="G2553" t="str">
        <f>CSV!L2552</f>
        <v/>
      </c>
      <c r="H2553" t="str">
        <f>IFERROR(VLOOKUP(G2553,Sheet3!B:C,2,0),"")</f>
        <v/>
      </c>
      <c r="I2553">
        <v>6</v>
      </c>
      <c r="K2553" t="e">
        <f>VLOOKUP(G2553,Sheet3!B:E,4,0)</f>
        <v>#N/A</v>
      </c>
      <c r="O2553" s="9" t="e">
        <f t="shared" si="39"/>
        <v>#N/A</v>
      </c>
      <c r="P2553" s="10" t="e">
        <f>VLOOKUP(C2553,DE_PARA!H:I,2,0)</f>
        <v>#N/A</v>
      </c>
      <c r="Q2553" s="10" t="e">
        <f>VLOOKUP(F2553,'BASE CONTATOS'!C:D,2,0)</f>
        <v>#N/A</v>
      </c>
    </row>
    <row r="2554" spans="2:17" x14ac:dyDescent="0.3">
      <c r="B2554" t="str">
        <f>CSV!M2553</f>
        <v/>
      </c>
      <c r="C2554" t="str">
        <f>CSV!O2553</f>
        <v/>
      </c>
      <c r="D2554" s="6" t="e">
        <f>CSV!P2553</f>
        <v>#VALUE!</v>
      </c>
      <c r="F2554" t="str">
        <f>CSV!K2553</f>
        <v/>
      </c>
      <c r="G2554" t="str">
        <f>CSV!L2553</f>
        <v/>
      </c>
      <c r="H2554" t="str">
        <f>IFERROR(VLOOKUP(G2554,Sheet3!B:C,2,0),"")</f>
        <v/>
      </c>
      <c r="I2554">
        <v>1</v>
      </c>
      <c r="K2554" t="e">
        <f>VLOOKUP(G2554,Sheet3!B:E,4,0)</f>
        <v>#N/A</v>
      </c>
      <c r="O2554" s="9" t="e">
        <f t="shared" si="39"/>
        <v>#N/A</v>
      </c>
      <c r="P2554" s="10" t="e">
        <f>VLOOKUP(C2554,DE_PARA!H:I,2,0)</f>
        <v>#N/A</v>
      </c>
      <c r="Q2554" s="10" t="e">
        <f>VLOOKUP(F2554,'BASE CONTATOS'!C:D,2,0)</f>
        <v>#N/A</v>
      </c>
    </row>
    <row r="2555" spans="2:17" x14ac:dyDescent="0.3">
      <c r="B2555" t="str">
        <f>CSV!M2554</f>
        <v/>
      </c>
      <c r="C2555" t="str">
        <f>CSV!O2554</f>
        <v/>
      </c>
      <c r="D2555" s="6" t="e">
        <f>CSV!P2554</f>
        <v>#VALUE!</v>
      </c>
      <c r="F2555" t="str">
        <f>CSV!K2554</f>
        <v/>
      </c>
      <c r="G2555" t="str">
        <f>CSV!L2554</f>
        <v/>
      </c>
      <c r="H2555" t="str">
        <f>IFERROR(VLOOKUP(G2555,Sheet3!B:C,2,0),"")</f>
        <v/>
      </c>
      <c r="I2555">
        <v>4</v>
      </c>
      <c r="K2555" t="e">
        <f>VLOOKUP(G2555,Sheet3!B:E,4,0)</f>
        <v>#N/A</v>
      </c>
      <c r="O2555" s="9" t="e">
        <f t="shared" si="39"/>
        <v>#N/A</v>
      </c>
      <c r="P2555" s="10" t="e">
        <f>VLOOKUP(C2555,DE_PARA!H:I,2,0)</f>
        <v>#N/A</v>
      </c>
      <c r="Q2555" s="10" t="e">
        <f>VLOOKUP(F2555,'BASE CONTATOS'!C:D,2,0)</f>
        <v>#N/A</v>
      </c>
    </row>
    <row r="2556" spans="2:17" x14ac:dyDescent="0.3">
      <c r="B2556" t="str">
        <f>CSV!M2555</f>
        <v/>
      </c>
      <c r="C2556" t="str">
        <f>CSV!O2555</f>
        <v/>
      </c>
      <c r="D2556" s="6" t="e">
        <f>CSV!P2555</f>
        <v>#VALUE!</v>
      </c>
      <c r="F2556" t="str">
        <f>CSV!K2555</f>
        <v/>
      </c>
      <c r="G2556" t="str">
        <f>CSV!L2555</f>
        <v/>
      </c>
      <c r="H2556" t="str">
        <f>IFERROR(VLOOKUP(G2556,Sheet3!B:C,2,0),"")</f>
        <v/>
      </c>
      <c r="I2556">
        <v>5</v>
      </c>
      <c r="K2556" t="e">
        <f>VLOOKUP(G2556,Sheet3!B:E,4,0)</f>
        <v>#N/A</v>
      </c>
      <c r="O2556" s="9" t="e">
        <f t="shared" si="39"/>
        <v>#N/A</v>
      </c>
      <c r="P2556" s="10" t="e">
        <f>VLOOKUP(C2556,DE_PARA!H:I,2,0)</f>
        <v>#N/A</v>
      </c>
      <c r="Q2556" s="10" t="e">
        <f>VLOOKUP(F2556,'BASE CONTATOS'!C:D,2,0)</f>
        <v>#N/A</v>
      </c>
    </row>
    <row r="2557" spans="2:17" x14ac:dyDescent="0.3">
      <c r="B2557" t="str">
        <f>CSV!M2556</f>
        <v/>
      </c>
      <c r="C2557" t="str">
        <f>CSV!O2556</f>
        <v/>
      </c>
      <c r="D2557" s="6" t="e">
        <f>CSV!P2556</f>
        <v>#VALUE!</v>
      </c>
      <c r="F2557" t="str">
        <f>CSV!K2556</f>
        <v/>
      </c>
      <c r="G2557" t="str">
        <f>CSV!L2556</f>
        <v/>
      </c>
      <c r="H2557" t="str">
        <f>IFERROR(VLOOKUP(G2557,Sheet3!B:C,2,0),"")</f>
        <v/>
      </c>
      <c r="I2557">
        <v>8</v>
      </c>
      <c r="K2557" t="e">
        <f>VLOOKUP(G2557,Sheet3!B:E,4,0)</f>
        <v>#N/A</v>
      </c>
      <c r="O2557" s="9" t="e">
        <f t="shared" si="39"/>
        <v>#N/A</v>
      </c>
      <c r="P2557" s="10" t="e">
        <f>VLOOKUP(C2557,DE_PARA!H:I,2,0)</f>
        <v>#N/A</v>
      </c>
      <c r="Q2557" s="10" t="e">
        <f>VLOOKUP(F2557,'BASE CONTATOS'!C:D,2,0)</f>
        <v>#N/A</v>
      </c>
    </row>
    <row r="2558" spans="2:17" x14ac:dyDescent="0.3">
      <c r="B2558" t="str">
        <f>CSV!M2557</f>
        <v/>
      </c>
      <c r="C2558" t="str">
        <f>CSV!O2557</f>
        <v/>
      </c>
      <c r="D2558" s="6" t="e">
        <f>CSV!P2557</f>
        <v>#VALUE!</v>
      </c>
      <c r="F2558" t="str">
        <f>CSV!K2557</f>
        <v/>
      </c>
      <c r="G2558" t="str">
        <f>CSV!L2557</f>
        <v/>
      </c>
      <c r="H2558" t="str">
        <f>IFERROR(VLOOKUP(G2558,Sheet3!B:C,2,0),"")</f>
        <v/>
      </c>
      <c r="I2558">
        <v>10</v>
      </c>
      <c r="K2558" t="e">
        <f>VLOOKUP(G2558,Sheet3!B:E,4,0)</f>
        <v>#N/A</v>
      </c>
      <c r="O2558" s="9" t="e">
        <f t="shared" si="39"/>
        <v>#N/A</v>
      </c>
      <c r="P2558" s="10" t="e">
        <f>VLOOKUP(C2558,DE_PARA!H:I,2,0)</f>
        <v>#N/A</v>
      </c>
      <c r="Q2558" s="10" t="e">
        <f>VLOOKUP(F2558,'BASE CONTATOS'!C:D,2,0)</f>
        <v>#N/A</v>
      </c>
    </row>
    <row r="2559" spans="2:17" x14ac:dyDescent="0.3">
      <c r="B2559" t="str">
        <f>CSV!M2558</f>
        <v/>
      </c>
      <c r="C2559" t="str">
        <f>CSV!O2558</f>
        <v/>
      </c>
      <c r="D2559" s="6" t="e">
        <f>CSV!P2558</f>
        <v>#VALUE!</v>
      </c>
      <c r="F2559" t="str">
        <f>CSV!K2558</f>
        <v/>
      </c>
      <c r="G2559" t="str">
        <f>CSV!L2558</f>
        <v/>
      </c>
      <c r="H2559" t="str">
        <f>IFERROR(VLOOKUP(G2559,Sheet3!B:C,2,0),"")</f>
        <v/>
      </c>
      <c r="I2559">
        <v>6</v>
      </c>
      <c r="K2559" t="e">
        <f>VLOOKUP(G2559,Sheet3!B:E,4,0)</f>
        <v>#N/A</v>
      </c>
      <c r="O2559" s="9" t="e">
        <f t="shared" si="39"/>
        <v>#N/A</v>
      </c>
      <c r="P2559" s="10" t="e">
        <f>VLOOKUP(C2559,DE_PARA!H:I,2,0)</f>
        <v>#N/A</v>
      </c>
      <c r="Q2559" s="10" t="e">
        <f>VLOOKUP(F2559,'BASE CONTATOS'!C:D,2,0)</f>
        <v>#N/A</v>
      </c>
    </row>
    <row r="2560" spans="2:17" x14ac:dyDescent="0.3">
      <c r="B2560" t="str">
        <f>CSV!M2559</f>
        <v/>
      </c>
      <c r="C2560" t="str">
        <f>CSV!O2559</f>
        <v/>
      </c>
      <c r="D2560" s="6" t="e">
        <f>CSV!P2559</f>
        <v>#VALUE!</v>
      </c>
      <c r="F2560" t="str">
        <f>CSV!K2559</f>
        <v/>
      </c>
      <c r="G2560" t="str">
        <f>CSV!L2559</f>
        <v/>
      </c>
      <c r="H2560" t="str">
        <f>IFERROR(VLOOKUP(G2560,Sheet3!B:C,2,0),"")</f>
        <v/>
      </c>
      <c r="I2560">
        <v>4</v>
      </c>
      <c r="K2560" t="e">
        <f>VLOOKUP(G2560,Sheet3!B:E,4,0)</f>
        <v>#N/A</v>
      </c>
      <c r="O2560" s="9" t="e">
        <f t="shared" si="39"/>
        <v>#N/A</v>
      </c>
      <c r="P2560" s="10" t="e">
        <f>VLOOKUP(C2560,DE_PARA!H:I,2,0)</f>
        <v>#N/A</v>
      </c>
      <c r="Q2560" s="10" t="e">
        <f>VLOOKUP(F2560,'BASE CONTATOS'!C:D,2,0)</f>
        <v>#N/A</v>
      </c>
    </row>
    <row r="2561" spans="2:17" x14ac:dyDescent="0.3">
      <c r="B2561" t="str">
        <f>CSV!M2560</f>
        <v/>
      </c>
      <c r="C2561" t="str">
        <f>CSV!O2560</f>
        <v/>
      </c>
      <c r="D2561" s="6" t="e">
        <f>CSV!P2560</f>
        <v>#VALUE!</v>
      </c>
      <c r="F2561" t="str">
        <f>CSV!K2560</f>
        <v/>
      </c>
      <c r="G2561" t="str">
        <f>CSV!L2560</f>
        <v/>
      </c>
      <c r="H2561" t="str">
        <f>IFERROR(VLOOKUP(G2561,Sheet3!B:C,2,0),"")</f>
        <v/>
      </c>
      <c r="I2561">
        <v>7</v>
      </c>
      <c r="K2561" t="e">
        <f>VLOOKUP(G2561,Sheet3!B:E,4,0)</f>
        <v>#N/A</v>
      </c>
      <c r="O2561" s="9" t="e">
        <f t="shared" si="39"/>
        <v>#N/A</v>
      </c>
      <c r="P2561" s="10" t="e">
        <f>VLOOKUP(C2561,DE_PARA!H:I,2,0)</f>
        <v>#N/A</v>
      </c>
      <c r="Q2561" s="10" t="e">
        <f>VLOOKUP(F2561,'BASE CONTATOS'!C:D,2,0)</f>
        <v>#N/A</v>
      </c>
    </row>
    <row r="2562" spans="2:17" x14ac:dyDescent="0.3">
      <c r="B2562" t="str">
        <f>CSV!M2561</f>
        <v/>
      </c>
      <c r="C2562" t="str">
        <f>CSV!O2561</f>
        <v/>
      </c>
      <c r="D2562" s="6" t="e">
        <f>CSV!P2561</f>
        <v>#VALUE!</v>
      </c>
      <c r="F2562" t="str">
        <f>CSV!K2561</f>
        <v/>
      </c>
      <c r="G2562" t="str">
        <f>CSV!L2561</f>
        <v/>
      </c>
      <c r="H2562" t="str">
        <f>IFERROR(VLOOKUP(G2562,Sheet3!B:C,2,0),"")</f>
        <v/>
      </c>
      <c r="I2562">
        <v>4</v>
      </c>
      <c r="K2562" t="e">
        <f>VLOOKUP(G2562,Sheet3!B:E,4,0)</f>
        <v>#N/A</v>
      </c>
      <c r="O2562" s="9" t="e">
        <f t="shared" si="39"/>
        <v>#N/A</v>
      </c>
      <c r="P2562" s="10" t="e">
        <f>VLOOKUP(C2562,DE_PARA!H:I,2,0)</f>
        <v>#N/A</v>
      </c>
      <c r="Q2562" s="10" t="e">
        <f>VLOOKUP(F2562,'BASE CONTATOS'!C:D,2,0)</f>
        <v>#N/A</v>
      </c>
    </row>
    <row r="2563" spans="2:17" x14ac:dyDescent="0.3">
      <c r="B2563" t="str">
        <f>CSV!M2562</f>
        <v/>
      </c>
      <c r="C2563" t="str">
        <f>CSV!O2562</f>
        <v/>
      </c>
      <c r="D2563" s="6" t="e">
        <f>CSV!P2562</f>
        <v>#VALUE!</v>
      </c>
      <c r="F2563" t="str">
        <f>CSV!K2562</f>
        <v/>
      </c>
      <c r="G2563" t="str">
        <f>CSV!L2562</f>
        <v/>
      </c>
      <c r="H2563" t="str">
        <f>IFERROR(VLOOKUP(G2563,Sheet3!B:C,2,0),"")</f>
        <v/>
      </c>
      <c r="I2563">
        <v>3</v>
      </c>
      <c r="K2563" t="e">
        <f>VLOOKUP(G2563,Sheet3!B:E,4,0)</f>
        <v>#N/A</v>
      </c>
      <c r="O2563" s="9" t="e">
        <f t="shared" ref="O2563:O2626" si="40">IF(K2563&gt;0,K2563,"PENDENTE")</f>
        <v>#N/A</v>
      </c>
      <c r="P2563" s="10" t="e">
        <f>VLOOKUP(C2563,DE_PARA!H:I,2,0)</f>
        <v>#N/A</v>
      </c>
      <c r="Q2563" s="10" t="e">
        <f>VLOOKUP(F2563,'BASE CONTATOS'!C:D,2,0)</f>
        <v>#N/A</v>
      </c>
    </row>
    <row r="2564" spans="2:17" x14ac:dyDescent="0.3">
      <c r="B2564" t="str">
        <f>CSV!M2563</f>
        <v/>
      </c>
      <c r="C2564" t="str">
        <f>CSV!O2563</f>
        <v/>
      </c>
      <c r="D2564" s="6" t="e">
        <f>CSV!P2563</f>
        <v>#VALUE!</v>
      </c>
      <c r="F2564" t="str">
        <f>CSV!K2563</f>
        <v/>
      </c>
      <c r="G2564" t="str">
        <f>CSV!L2563</f>
        <v/>
      </c>
      <c r="H2564" t="str">
        <f>IFERROR(VLOOKUP(G2564,Sheet3!B:C,2,0),"")</f>
        <v/>
      </c>
      <c r="I2564">
        <v>4</v>
      </c>
      <c r="K2564" t="e">
        <f>VLOOKUP(G2564,Sheet3!B:E,4,0)</f>
        <v>#N/A</v>
      </c>
      <c r="O2564" s="9" t="e">
        <f t="shared" si="40"/>
        <v>#N/A</v>
      </c>
      <c r="P2564" s="10" t="e">
        <f>VLOOKUP(C2564,DE_PARA!H:I,2,0)</f>
        <v>#N/A</v>
      </c>
      <c r="Q2564" s="10" t="e">
        <f>VLOOKUP(F2564,'BASE CONTATOS'!C:D,2,0)</f>
        <v>#N/A</v>
      </c>
    </row>
    <row r="2565" spans="2:17" x14ac:dyDescent="0.3">
      <c r="B2565" t="str">
        <f>CSV!M2564</f>
        <v/>
      </c>
      <c r="C2565" t="str">
        <f>CSV!O2564</f>
        <v/>
      </c>
      <c r="D2565" s="6" t="e">
        <f>CSV!P2564</f>
        <v>#VALUE!</v>
      </c>
      <c r="F2565" t="str">
        <f>CSV!K2564</f>
        <v/>
      </c>
      <c r="G2565" t="str">
        <f>CSV!L2564</f>
        <v/>
      </c>
      <c r="H2565" t="str">
        <f>IFERROR(VLOOKUP(G2565,Sheet3!B:C,2,0),"")</f>
        <v/>
      </c>
      <c r="I2565">
        <v>8</v>
      </c>
      <c r="K2565" t="e">
        <f>VLOOKUP(G2565,Sheet3!B:E,4,0)</f>
        <v>#N/A</v>
      </c>
      <c r="O2565" s="9" t="e">
        <f t="shared" si="40"/>
        <v>#N/A</v>
      </c>
      <c r="P2565" s="10" t="e">
        <f>VLOOKUP(C2565,DE_PARA!H:I,2,0)</f>
        <v>#N/A</v>
      </c>
      <c r="Q2565" s="10" t="e">
        <f>VLOOKUP(F2565,'BASE CONTATOS'!C:D,2,0)</f>
        <v>#N/A</v>
      </c>
    </row>
    <row r="2566" spans="2:17" x14ac:dyDescent="0.3">
      <c r="B2566" t="str">
        <f>CSV!M2565</f>
        <v/>
      </c>
      <c r="C2566" t="str">
        <f>CSV!O2565</f>
        <v/>
      </c>
      <c r="D2566" s="6" t="e">
        <f>CSV!P2565</f>
        <v>#VALUE!</v>
      </c>
      <c r="F2566" t="str">
        <f>CSV!K2565</f>
        <v/>
      </c>
      <c r="G2566" t="str">
        <f>CSV!L2565</f>
        <v/>
      </c>
      <c r="H2566" t="str">
        <f>IFERROR(VLOOKUP(G2566,Sheet3!B:C,2,0),"")</f>
        <v/>
      </c>
      <c r="I2566">
        <v>3</v>
      </c>
      <c r="K2566" t="e">
        <f>VLOOKUP(G2566,Sheet3!B:E,4,0)</f>
        <v>#N/A</v>
      </c>
      <c r="O2566" s="9" t="e">
        <f t="shared" si="40"/>
        <v>#N/A</v>
      </c>
      <c r="P2566" s="10" t="e">
        <f>VLOOKUP(C2566,DE_PARA!H:I,2,0)</f>
        <v>#N/A</v>
      </c>
      <c r="Q2566" s="10" t="e">
        <f>VLOOKUP(F2566,'BASE CONTATOS'!C:D,2,0)</f>
        <v>#N/A</v>
      </c>
    </row>
    <row r="2567" spans="2:17" x14ac:dyDescent="0.3">
      <c r="B2567" t="str">
        <f>CSV!M2566</f>
        <v/>
      </c>
      <c r="C2567" t="str">
        <f>CSV!O2566</f>
        <v/>
      </c>
      <c r="D2567" s="6" t="e">
        <f>CSV!P2566</f>
        <v>#VALUE!</v>
      </c>
      <c r="F2567" t="str">
        <f>CSV!K2566</f>
        <v/>
      </c>
      <c r="G2567" t="str">
        <f>CSV!L2566</f>
        <v/>
      </c>
      <c r="H2567" t="str">
        <f>IFERROR(VLOOKUP(G2567,Sheet3!B:C,2,0),"")</f>
        <v/>
      </c>
      <c r="I2567">
        <v>4</v>
      </c>
      <c r="K2567" t="e">
        <f>VLOOKUP(G2567,Sheet3!B:E,4,0)</f>
        <v>#N/A</v>
      </c>
      <c r="O2567" s="9" t="e">
        <f t="shared" si="40"/>
        <v>#N/A</v>
      </c>
      <c r="P2567" s="10" t="e">
        <f>VLOOKUP(C2567,DE_PARA!H:I,2,0)</f>
        <v>#N/A</v>
      </c>
      <c r="Q2567" s="10" t="e">
        <f>VLOOKUP(F2567,'BASE CONTATOS'!C:D,2,0)</f>
        <v>#N/A</v>
      </c>
    </row>
    <row r="2568" spans="2:17" x14ac:dyDescent="0.3">
      <c r="B2568" t="str">
        <f>CSV!M2567</f>
        <v/>
      </c>
      <c r="C2568" t="str">
        <f>CSV!O2567</f>
        <v/>
      </c>
      <c r="D2568" s="6" t="e">
        <f>CSV!P2567</f>
        <v>#VALUE!</v>
      </c>
      <c r="F2568" t="str">
        <f>CSV!K2567</f>
        <v/>
      </c>
      <c r="G2568" t="str">
        <f>CSV!L2567</f>
        <v/>
      </c>
      <c r="H2568" t="str">
        <f>IFERROR(VLOOKUP(G2568,Sheet3!B:C,2,0),"")</f>
        <v/>
      </c>
      <c r="I2568">
        <v>7</v>
      </c>
      <c r="K2568" t="e">
        <f>VLOOKUP(G2568,Sheet3!B:E,4,0)</f>
        <v>#N/A</v>
      </c>
      <c r="O2568" s="9" t="e">
        <f t="shared" si="40"/>
        <v>#N/A</v>
      </c>
      <c r="P2568" s="10" t="e">
        <f>VLOOKUP(C2568,DE_PARA!H:I,2,0)</f>
        <v>#N/A</v>
      </c>
      <c r="Q2568" s="10" t="e">
        <f>VLOOKUP(F2568,'BASE CONTATOS'!C:D,2,0)</f>
        <v>#N/A</v>
      </c>
    </row>
    <row r="2569" spans="2:17" x14ac:dyDescent="0.3">
      <c r="B2569" t="str">
        <f>CSV!M2568</f>
        <v/>
      </c>
      <c r="C2569" t="str">
        <f>CSV!O2568</f>
        <v/>
      </c>
      <c r="D2569" s="6" t="e">
        <f>CSV!P2568</f>
        <v>#VALUE!</v>
      </c>
      <c r="F2569" t="str">
        <f>CSV!K2568</f>
        <v/>
      </c>
      <c r="G2569" t="str">
        <f>CSV!L2568</f>
        <v/>
      </c>
      <c r="H2569" t="str">
        <f>IFERROR(VLOOKUP(G2569,Sheet3!B:C,2,0),"")</f>
        <v/>
      </c>
      <c r="I2569">
        <v>9</v>
      </c>
      <c r="K2569" t="e">
        <f>VLOOKUP(G2569,Sheet3!B:E,4,0)</f>
        <v>#N/A</v>
      </c>
      <c r="O2569" s="9" t="e">
        <f t="shared" si="40"/>
        <v>#N/A</v>
      </c>
      <c r="P2569" s="10" t="e">
        <f>VLOOKUP(C2569,DE_PARA!H:I,2,0)</f>
        <v>#N/A</v>
      </c>
      <c r="Q2569" s="10" t="e">
        <f>VLOOKUP(F2569,'BASE CONTATOS'!C:D,2,0)</f>
        <v>#N/A</v>
      </c>
    </row>
    <row r="2570" spans="2:17" x14ac:dyDescent="0.3">
      <c r="B2570" t="str">
        <f>CSV!M2569</f>
        <v/>
      </c>
      <c r="C2570" t="str">
        <f>CSV!O2569</f>
        <v/>
      </c>
      <c r="D2570" s="6" t="e">
        <f>CSV!P2569</f>
        <v>#VALUE!</v>
      </c>
      <c r="F2570" t="str">
        <f>CSV!K2569</f>
        <v/>
      </c>
      <c r="G2570" t="str">
        <f>CSV!L2569</f>
        <v/>
      </c>
      <c r="H2570" t="str">
        <f>IFERROR(VLOOKUP(G2570,Sheet3!B:C,2,0),"")</f>
        <v/>
      </c>
      <c r="I2570">
        <v>7</v>
      </c>
      <c r="K2570" t="e">
        <f>VLOOKUP(G2570,Sheet3!B:E,4,0)</f>
        <v>#N/A</v>
      </c>
      <c r="O2570" s="9" t="e">
        <f t="shared" si="40"/>
        <v>#N/A</v>
      </c>
      <c r="P2570" s="10" t="e">
        <f>VLOOKUP(C2570,DE_PARA!H:I,2,0)</f>
        <v>#N/A</v>
      </c>
      <c r="Q2570" s="10" t="e">
        <f>VLOOKUP(F2570,'BASE CONTATOS'!C:D,2,0)</f>
        <v>#N/A</v>
      </c>
    </row>
    <row r="2571" spans="2:17" x14ac:dyDescent="0.3">
      <c r="B2571" t="str">
        <f>CSV!M2570</f>
        <v/>
      </c>
      <c r="C2571" t="str">
        <f>CSV!O2570</f>
        <v/>
      </c>
      <c r="D2571" s="6" t="e">
        <f>CSV!P2570</f>
        <v>#VALUE!</v>
      </c>
      <c r="F2571" t="str">
        <f>CSV!K2570</f>
        <v/>
      </c>
      <c r="G2571" t="str">
        <f>CSV!L2570</f>
        <v/>
      </c>
      <c r="H2571" t="str">
        <f>IFERROR(VLOOKUP(G2571,Sheet3!B:C,2,0),"")</f>
        <v/>
      </c>
      <c r="I2571">
        <v>5</v>
      </c>
      <c r="K2571" t="e">
        <f>VLOOKUP(G2571,Sheet3!B:E,4,0)</f>
        <v>#N/A</v>
      </c>
      <c r="O2571" s="9" t="e">
        <f t="shared" si="40"/>
        <v>#N/A</v>
      </c>
      <c r="P2571" s="10" t="e">
        <f>VLOOKUP(C2571,DE_PARA!H:I,2,0)</f>
        <v>#N/A</v>
      </c>
      <c r="Q2571" s="10" t="e">
        <f>VLOOKUP(F2571,'BASE CONTATOS'!C:D,2,0)</f>
        <v>#N/A</v>
      </c>
    </row>
    <row r="2572" spans="2:17" x14ac:dyDescent="0.3">
      <c r="B2572" t="str">
        <f>CSV!M2571</f>
        <v/>
      </c>
      <c r="C2572" t="str">
        <f>CSV!O2571</f>
        <v/>
      </c>
      <c r="D2572" s="6" t="e">
        <f>CSV!P2571</f>
        <v>#VALUE!</v>
      </c>
      <c r="F2572" t="str">
        <f>CSV!K2571</f>
        <v/>
      </c>
      <c r="G2572" t="str">
        <f>CSV!L2571</f>
        <v/>
      </c>
      <c r="H2572" t="str">
        <f>IFERROR(VLOOKUP(G2572,Sheet3!B:C,2,0),"")</f>
        <v/>
      </c>
      <c r="I2572">
        <v>8</v>
      </c>
      <c r="K2572" t="e">
        <f>VLOOKUP(G2572,Sheet3!B:E,4,0)</f>
        <v>#N/A</v>
      </c>
      <c r="O2572" s="9" t="e">
        <f t="shared" si="40"/>
        <v>#N/A</v>
      </c>
      <c r="P2572" s="10" t="e">
        <f>VLOOKUP(C2572,DE_PARA!H:I,2,0)</f>
        <v>#N/A</v>
      </c>
      <c r="Q2572" s="10" t="e">
        <f>VLOOKUP(F2572,'BASE CONTATOS'!C:D,2,0)</f>
        <v>#N/A</v>
      </c>
    </row>
    <row r="2573" spans="2:17" x14ac:dyDescent="0.3">
      <c r="B2573" t="str">
        <f>CSV!M2572</f>
        <v/>
      </c>
      <c r="C2573" t="str">
        <f>CSV!O2572</f>
        <v/>
      </c>
      <c r="D2573" s="6" t="e">
        <f>CSV!P2572</f>
        <v>#VALUE!</v>
      </c>
      <c r="F2573" t="str">
        <f>CSV!K2572</f>
        <v/>
      </c>
      <c r="G2573" t="str">
        <f>CSV!L2572</f>
        <v/>
      </c>
      <c r="H2573" t="str">
        <f>IFERROR(VLOOKUP(G2573,Sheet3!B:C,2,0),"")</f>
        <v/>
      </c>
      <c r="I2573">
        <v>2</v>
      </c>
      <c r="K2573" t="e">
        <f>VLOOKUP(G2573,Sheet3!B:E,4,0)</f>
        <v>#N/A</v>
      </c>
      <c r="O2573" s="9" t="e">
        <f t="shared" si="40"/>
        <v>#N/A</v>
      </c>
      <c r="P2573" s="10" t="e">
        <f>VLOOKUP(C2573,DE_PARA!H:I,2,0)</f>
        <v>#N/A</v>
      </c>
      <c r="Q2573" s="10" t="e">
        <f>VLOOKUP(F2573,'BASE CONTATOS'!C:D,2,0)</f>
        <v>#N/A</v>
      </c>
    </row>
    <row r="2574" spans="2:17" x14ac:dyDescent="0.3">
      <c r="B2574" t="str">
        <f>CSV!M2573</f>
        <v/>
      </c>
      <c r="C2574" t="str">
        <f>CSV!O2573</f>
        <v/>
      </c>
      <c r="D2574" s="6" t="e">
        <f>CSV!P2573</f>
        <v>#VALUE!</v>
      </c>
      <c r="F2574" t="str">
        <f>CSV!K2573</f>
        <v/>
      </c>
      <c r="G2574" t="str">
        <f>CSV!L2573</f>
        <v/>
      </c>
      <c r="H2574" t="str">
        <f>IFERROR(VLOOKUP(G2574,Sheet3!B:C,2,0),"")</f>
        <v/>
      </c>
      <c r="I2574">
        <v>6</v>
      </c>
      <c r="K2574" t="e">
        <f>VLOOKUP(G2574,Sheet3!B:E,4,0)</f>
        <v>#N/A</v>
      </c>
      <c r="O2574" s="9" t="e">
        <f t="shared" si="40"/>
        <v>#N/A</v>
      </c>
      <c r="P2574" s="10" t="e">
        <f>VLOOKUP(C2574,DE_PARA!H:I,2,0)</f>
        <v>#N/A</v>
      </c>
      <c r="Q2574" s="10" t="e">
        <f>VLOOKUP(F2574,'BASE CONTATOS'!C:D,2,0)</f>
        <v>#N/A</v>
      </c>
    </row>
    <row r="2575" spans="2:17" x14ac:dyDescent="0.3">
      <c r="B2575" t="str">
        <f>CSV!M2574</f>
        <v/>
      </c>
      <c r="C2575" t="str">
        <f>CSV!O2574</f>
        <v/>
      </c>
      <c r="D2575" s="6" t="e">
        <f>CSV!P2574</f>
        <v>#VALUE!</v>
      </c>
      <c r="F2575" t="str">
        <f>CSV!K2574</f>
        <v/>
      </c>
      <c r="G2575" t="str">
        <f>CSV!L2574</f>
        <v/>
      </c>
      <c r="H2575" t="str">
        <f>IFERROR(VLOOKUP(G2575,Sheet3!B:C,2,0),"")</f>
        <v/>
      </c>
      <c r="I2575">
        <v>8</v>
      </c>
      <c r="K2575" t="e">
        <f>VLOOKUP(G2575,Sheet3!B:E,4,0)</f>
        <v>#N/A</v>
      </c>
      <c r="O2575" s="9" t="e">
        <f t="shared" si="40"/>
        <v>#N/A</v>
      </c>
      <c r="P2575" s="10" t="e">
        <f>VLOOKUP(C2575,DE_PARA!H:I,2,0)</f>
        <v>#N/A</v>
      </c>
      <c r="Q2575" s="10" t="e">
        <f>VLOOKUP(F2575,'BASE CONTATOS'!C:D,2,0)</f>
        <v>#N/A</v>
      </c>
    </row>
    <row r="2576" spans="2:17" x14ac:dyDescent="0.3">
      <c r="B2576" t="str">
        <f>CSV!M2575</f>
        <v/>
      </c>
      <c r="C2576" t="str">
        <f>CSV!O2575</f>
        <v/>
      </c>
      <c r="D2576" s="6" t="e">
        <f>CSV!P2575</f>
        <v>#VALUE!</v>
      </c>
      <c r="F2576" t="str">
        <f>CSV!K2575</f>
        <v/>
      </c>
      <c r="G2576" t="str">
        <f>CSV!L2575</f>
        <v/>
      </c>
      <c r="H2576" t="str">
        <f>IFERROR(VLOOKUP(G2576,Sheet3!B:C,2,0),"")</f>
        <v/>
      </c>
      <c r="I2576">
        <v>2</v>
      </c>
      <c r="K2576" t="e">
        <f>VLOOKUP(G2576,Sheet3!B:E,4,0)</f>
        <v>#N/A</v>
      </c>
      <c r="O2576" s="9" t="e">
        <f t="shared" si="40"/>
        <v>#N/A</v>
      </c>
      <c r="P2576" s="10" t="e">
        <f>VLOOKUP(C2576,DE_PARA!H:I,2,0)</f>
        <v>#N/A</v>
      </c>
      <c r="Q2576" s="10" t="e">
        <f>VLOOKUP(F2576,'BASE CONTATOS'!C:D,2,0)</f>
        <v>#N/A</v>
      </c>
    </row>
    <row r="2577" spans="2:17" x14ac:dyDescent="0.3">
      <c r="B2577" t="str">
        <f>CSV!M2576</f>
        <v/>
      </c>
      <c r="C2577" t="str">
        <f>CSV!O2576</f>
        <v/>
      </c>
      <c r="D2577" s="6" t="e">
        <f>CSV!P2576</f>
        <v>#VALUE!</v>
      </c>
      <c r="F2577" t="str">
        <f>CSV!K2576</f>
        <v/>
      </c>
      <c r="G2577" t="str">
        <f>CSV!L2576</f>
        <v/>
      </c>
      <c r="H2577" t="str">
        <f>IFERROR(VLOOKUP(G2577,Sheet3!B:C,2,0),"")</f>
        <v/>
      </c>
      <c r="I2577">
        <v>2</v>
      </c>
      <c r="K2577" t="e">
        <f>VLOOKUP(G2577,Sheet3!B:E,4,0)</f>
        <v>#N/A</v>
      </c>
      <c r="O2577" s="9" t="e">
        <f t="shared" si="40"/>
        <v>#N/A</v>
      </c>
      <c r="P2577" s="10" t="e">
        <f>VLOOKUP(C2577,DE_PARA!H:I,2,0)</f>
        <v>#N/A</v>
      </c>
      <c r="Q2577" s="10" t="e">
        <f>VLOOKUP(F2577,'BASE CONTATOS'!C:D,2,0)</f>
        <v>#N/A</v>
      </c>
    </row>
    <row r="2578" spans="2:17" x14ac:dyDescent="0.3">
      <c r="B2578" t="str">
        <f>CSV!M2577</f>
        <v/>
      </c>
      <c r="C2578" t="str">
        <f>CSV!O2577</f>
        <v/>
      </c>
      <c r="D2578" s="6" t="e">
        <f>CSV!P2577</f>
        <v>#VALUE!</v>
      </c>
      <c r="F2578" t="str">
        <f>CSV!K2577</f>
        <v/>
      </c>
      <c r="G2578" t="str">
        <f>CSV!L2577</f>
        <v/>
      </c>
      <c r="H2578" t="str">
        <f>IFERROR(VLOOKUP(G2578,Sheet3!B:C,2,0),"")</f>
        <v/>
      </c>
      <c r="I2578">
        <v>1</v>
      </c>
      <c r="K2578" t="e">
        <f>VLOOKUP(G2578,Sheet3!B:E,4,0)</f>
        <v>#N/A</v>
      </c>
      <c r="O2578" s="9" t="e">
        <f t="shared" si="40"/>
        <v>#N/A</v>
      </c>
      <c r="P2578" s="10" t="e">
        <f>VLOOKUP(C2578,DE_PARA!H:I,2,0)</f>
        <v>#N/A</v>
      </c>
      <c r="Q2578" s="10" t="e">
        <f>VLOOKUP(F2578,'BASE CONTATOS'!C:D,2,0)</f>
        <v>#N/A</v>
      </c>
    </row>
    <row r="2579" spans="2:17" x14ac:dyDescent="0.3">
      <c r="B2579" t="str">
        <f>CSV!M2578</f>
        <v/>
      </c>
      <c r="C2579" t="str">
        <f>CSV!O2578</f>
        <v/>
      </c>
      <c r="D2579" s="6" t="e">
        <f>CSV!P2578</f>
        <v>#VALUE!</v>
      </c>
      <c r="F2579" t="str">
        <f>CSV!K2578</f>
        <v/>
      </c>
      <c r="G2579" t="str">
        <f>CSV!L2578</f>
        <v/>
      </c>
      <c r="H2579" t="str">
        <f>IFERROR(VLOOKUP(G2579,Sheet3!B:C,2,0),"")</f>
        <v/>
      </c>
      <c r="I2579">
        <v>6</v>
      </c>
      <c r="K2579" t="e">
        <f>VLOOKUP(G2579,Sheet3!B:E,4,0)</f>
        <v>#N/A</v>
      </c>
      <c r="O2579" s="9" t="e">
        <f t="shared" si="40"/>
        <v>#N/A</v>
      </c>
      <c r="P2579" s="10" t="e">
        <f>VLOOKUP(C2579,DE_PARA!H:I,2,0)</f>
        <v>#N/A</v>
      </c>
      <c r="Q2579" s="10" t="e">
        <f>VLOOKUP(F2579,'BASE CONTATOS'!C:D,2,0)</f>
        <v>#N/A</v>
      </c>
    </row>
    <row r="2580" spans="2:17" x14ac:dyDescent="0.3">
      <c r="B2580" t="str">
        <f>CSV!M2579</f>
        <v/>
      </c>
      <c r="C2580" t="str">
        <f>CSV!O2579</f>
        <v/>
      </c>
      <c r="D2580" s="6" t="e">
        <f>CSV!P2579</f>
        <v>#VALUE!</v>
      </c>
      <c r="F2580" t="str">
        <f>CSV!K2579</f>
        <v/>
      </c>
      <c r="G2580" t="str">
        <f>CSV!L2579</f>
        <v/>
      </c>
      <c r="H2580" t="str">
        <f>IFERROR(VLOOKUP(G2580,Sheet3!B:C,2,0),"")</f>
        <v/>
      </c>
      <c r="I2580">
        <v>2</v>
      </c>
      <c r="K2580" t="e">
        <f>VLOOKUP(G2580,Sheet3!B:E,4,0)</f>
        <v>#N/A</v>
      </c>
      <c r="O2580" s="9" t="e">
        <f t="shared" si="40"/>
        <v>#N/A</v>
      </c>
      <c r="P2580" s="10" t="e">
        <f>VLOOKUP(C2580,DE_PARA!H:I,2,0)</f>
        <v>#N/A</v>
      </c>
      <c r="Q2580" s="10" t="e">
        <f>VLOOKUP(F2580,'BASE CONTATOS'!C:D,2,0)</f>
        <v>#N/A</v>
      </c>
    </row>
    <row r="2581" spans="2:17" x14ac:dyDescent="0.3">
      <c r="B2581" t="str">
        <f>CSV!M2580</f>
        <v/>
      </c>
      <c r="C2581" t="str">
        <f>CSV!O2580</f>
        <v/>
      </c>
      <c r="D2581" s="6" t="e">
        <f>CSV!P2580</f>
        <v>#VALUE!</v>
      </c>
      <c r="F2581" t="str">
        <f>CSV!K2580</f>
        <v/>
      </c>
      <c r="G2581" t="str">
        <f>CSV!L2580</f>
        <v/>
      </c>
      <c r="H2581" t="str">
        <f>IFERROR(VLOOKUP(G2581,Sheet3!B:C,2,0),"")</f>
        <v/>
      </c>
      <c r="I2581">
        <v>3</v>
      </c>
      <c r="K2581" t="e">
        <f>VLOOKUP(G2581,Sheet3!B:E,4,0)</f>
        <v>#N/A</v>
      </c>
      <c r="O2581" s="9" t="e">
        <f t="shared" si="40"/>
        <v>#N/A</v>
      </c>
      <c r="P2581" s="10" t="e">
        <f>VLOOKUP(C2581,DE_PARA!H:I,2,0)</f>
        <v>#N/A</v>
      </c>
      <c r="Q2581" s="10" t="e">
        <f>VLOOKUP(F2581,'BASE CONTATOS'!C:D,2,0)</f>
        <v>#N/A</v>
      </c>
    </row>
    <row r="2582" spans="2:17" x14ac:dyDescent="0.3">
      <c r="B2582" t="str">
        <f>CSV!M2581</f>
        <v/>
      </c>
      <c r="C2582" t="str">
        <f>CSV!O2581</f>
        <v/>
      </c>
      <c r="D2582" s="6" t="e">
        <f>CSV!P2581</f>
        <v>#VALUE!</v>
      </c>
      <c r="F2582" t="str">
        <f>CSV!K2581</f>
        <v/>
      </c>
      <c r="G2582" t="str">
        <f>CSV!L2581</f>
        <v/>
      </c>
      <c r="H2582" t="str">
        <f>IFERROR(VLOOKUP(G2582,Sheet3!B:C,2,0),"")</f>
        <v/>
      </c>
      <c r="I2582">
        <v>2</v>
      </c>
      <c r="K2582" t="e">
        <f>VLOOKUP(G2582,Sheet3!B:E,4,0)</f>
        <v>#N/A</v>
      </c>
      <c r="O2582" s="9" t="e">
        <f t="shared" si="40"/>
        <v>#N/A</v>
      </c>
      <c r="P2582" s="10" t="e">
        <f>VLOOKUP(C2582,DE_PARA!H:I,2,0)</f>
        <v>#N/A</v>
      </c>
      <c r="Q2582" s="10" t="e">
        <f>VLOOKUP(F2582,'BASE CONTATOS'!C:D,2,0)</f>
        <v>#N/A</v>
      </c>
    </row>
    <row r="2583" spans="2:17" x14ac:dyDescent="0.3">
      <c r="B2583" t="str">
        <f>CSV!M2582</f>
        <v/>
      </c>
      <c r="C2583" t="str">
        <f>CSV!O2582</f>
        <v/>
      </c>
      <c r="D2583" s="6" t="e">
        <f>CSV!P2582</f>
        <v>#VALUE!</v>
      </c>
      <c r="F2583" t="str">
        <f>CSV!K2582</f>
        <v/>
      </c>
      <c r="G2583" t="str">
        <f>CSV!L2582</f>
        <v/>
      </c>
      <c r="H2583" t="str">
        <f>IFERROR(VLOOKUP(G2583,Sheet3!B:C,2,0),"")</f>
        <v/>
      </c>
      <c r="I2583">
        <v>4</v>
      </c>
      <c r="K2583" t="e">
        <f>VLOOKUP(G2583,Sheet3!B:E,4,0)</f>
        <v>#N/A</v>
      </c>
      <c r="O2583" s="9" t="e">
        <f t="shared" si="40"/>
        <v>#N/A</v>
      </c>
      <c r="P2583" s="10" t="e">
        <f>VLOOKUP(C2583,DE_PARA!H:I,2,0)</f>
        <v>#N/A</v>
      </c>
      <c r="Q2583" s="10" t="e">
        <f>VLOOKUP(F2583,'BASE CONTATOS'!C:D,2,0)</f>
        <v>#N/A</v>
      </c>
    </row>
    <row r="2584" spans="2:17" x14ac:dyDescent="0.3">
      <c r="B2584" t="str">
        <f>CSV!M2583</f>
        <v/>
      </c>
      <c r="C2584" t="str">
        <f>CSV!O2583</f>
        <v/>
      </c>
      <c r="D2584" s="6" t="e">
        <f>CSV!P2583</f>
        <v>#VALUE!</v>
      </c>
      <c r="F2584" t="str">
        <f>CSV!K2583</f>
        <v/>
      </c>
      <c r="G2584" t="str">
        <f>CSV!L2583</f>
        <v/>
      </c>
      <c r="H2584" t="str">
        <f>IFERROR(VLOOKUP(G2584,Sheet3!B:C,2,0),"")</f>
        <v/>
      </c>
      <c r="I2584">
        <v>7</v>
      </c>
      <c r="K2584" t="e">
        <f>VLOOKUP(G2584,Sheet3!B:E,4,0)</f>
        <v>#N/A</v>
      </c>
      <c r="O2584" s="9" t="e">
        <f t="shared" si="40"/>
        <v>#N/A</v>
      </c>
      <c r="P2584" s="10" t="e">
        <f>VLOOKUP(C2584,DE_PARA!H:I,2,0)</f>
        <v>#N/A</v>
      </c>
      <c r="Q2584" s="10" t="e">
        <f>VLOOKUP(F2584,'BASE CONTATOS'!C:D,2,0)</f>
        <v>#N/A</v>
      </c>
    </row>
    <row r="2585" spans="2:17" x14ac:dyDescent="0.3">
      <c r="B2585" t="str">
        <f>CSV!M2584</f>
        <v/>
      </c>
      <c r="C2585" t="str">
        <f>CSV!O2584</f>
        <v/>
      </c>
      <c r="D2585" s="6" t="e">
        <f>CSV!P2584</f>
        <v>#VALUE!</v>
      </c>
      <c r="F2585" t="str">
        <f>CSV!K2584</f>
        <v/>
      </c>
      <c r="G2585" t="str">
        <f>CSV!L2584</f>
        <v/>
      </c>
      <c r="H2585" t="str">
        <f>IFERROR(VLOOKUP(G2585,Sheet3!B:C,2,0),"")</f>
        <v/>
      </c>
      <c r="I2585">
        <v>3</v>
      </c>
      <c r="K2585" t="e">
        <f>VLOOKUP(G2585,Sheet3!B:E,4,0)</f>
        <v>#N/A</v>
      </c>
      <c r="O2585" s="9" t="e">
        <f t="shared" si="40"/>
        <v>#N/A</v>
      </c>
      <c r="P2585" s="10" t="e">
        <f>VLOOKUP(C2585,DE_PARA!H:I,2,0)</f>
        <v>#N/A</v>
      </c>
      <c r="Q2585" s="10" t="e">
        <f>VLOOKUP(F2585,'BASE CONTATOS'!C:D,2,0)</f>
        <v>#N/A</v>
      </c>
    </row>
    <row r="2586" spans="2:17" x14ac:dyDescent="0.3">
      <c r="B2586" t="str">
        <f>CSV!M2585</f>
        <v/>
      </c>
      <c r="C2586" t="str">
        <f>CSV!O2585</f>
        <v/>
      </c>
      <c r="D2586" s="6" t="e">
        <f>CSV!P2585</f>
        <v>#VALUE!</v>
      </c>
      <c r="F2586" t="str">
        <f>CSV!K2585</f>
        <v/>
      </c>
      <c r="G2586" t="str">
        <f>CSV!L2585</f>
        <v/>
      </c>
      <c r="H2586" t="str">
        <f>IFERROR(VLOOKUP(G2586,Sheet3!B:C,2,0),"")</f>
        <v/>
      </c>
      <c r="I2586">
        <v>7</v>
      </c>
      <c r="K2586" t="e">
        <f>VLOOKUP(G2586,Sheet3!B:E,4,0)</f>
        <v>#N/A</v>
      </c>
      <c r="O2586" s="9" t="e">
        <f t="shared" si="40"/>
        <v>#N/A</v>
      </c>
      <c r="P2586" s="10" t="e">
        <f>VLOOKUP(C2586,DE_PARA!H:I,2,0)</f>
        <v>#N/A</v>
      </c>
      <c r="Q2586" s="10" t="e">
        <f>VLOOKUP(F2586,'BASE CONTATOS'!C:D,2,0)</f>
        <v>#N/A</v>
      </c>
    </row>
    <row r="2587" spans="2:17" x14ac:dyDescent="0.3">
      <c r="B2587" t="str">
        <f>CSV!M2586</f>
        <v/>
      </c>
      <c r="C2587" t="str">
        <f>CSV!O2586</f>
        <v/>
      </c>
      <c r="D2587" s="6" t="e">
        <f>CSV!P2586</f>
        <v>#VALUE!</v>
      </c>
      <c r="F2587" t="str">
        <f>CSV!K2586</f>
        <v/>
      </c>
      <c r="G2587" t="str">
        <f>CSV!L2586</f>
        <v/>
      </c>
      <c r="H2587" t="str">
        <f>IFERROR(VLOOKUP(G2587,Sheet3!B:C,2,0),"")</f>
        <v/>
      </c>
      <c r="I2587">
        <v>6</v>
      </c>
      <c r="K2587" t="e">
        <f>VLOOKUP(G2587,Sheet3!B:E,4,0)</f>
        <v>#N/A</v>
      </c>
      <c r="O2587" s="9" t="e">
        <f t="shared" si="40"/>
        <v>#N/A</v>
      </c>
      <c r="P2587" s="10" t="e">
        <f>VLOOKUP(C2587,DE_PARA!H:I,2,0)</f>
        <v>#N/A</v>
      </c>
      <c r="Q2587" s="10" t="e">
        <f>VLOOKUP(F2587,'BASE CONTATOS'!C:D,2,0)</f>
        <v>#N/A</v>
      </c>
    </row>
    <row r="2588" spans="2:17" x14ac:dyDescent="0.3">
      <c r="B2588" t="str">
        <f>CSV!M2587</f>
        <v/>
      </c>
      <c r="C2588" t="str">
        <f>CSV!O2587</f>
        <v/>
      </c>
      <c r="D2588" s="6" t="e">
        <f>CSV!P2587</f>
        <v>#VALUE!</v>
      </c>
      <c r="F2588" t="str">
        <f>CSV!K2587</f>
        <v/>
      </c>
      <c r="G2588" t="str">
        <f>CSV!L2587</f>
        <v/>
      </c>
      <c r="H2588" t="str">
        <f>IFERROR(VLOOKUP(G2588,Sheet3!B:C,2,0),"")</f>
        <v/>
      </c>
      <c r="I2588">
        <v>10</v>
      </c>
      <c r="K2588" t="e">
        <f>VLOOKUP(G2588,Sheet3!B:E,4,0)</f>
        <v>#N/A</v>
      </c>
      <c r="O2588" s="9" t="e">
        <f t="shared" si="40"/>
        <v>#N/A</v>
      </c>
      <c r="P2588" s="10" t="e">
        <f>VLOOKUP(C2588,DE_PARA!H:I,2,0)</f>
        <v>#N/A</v>
      </c>
      <c r="Q2588" s="10" t="e">
        <f>VLOOKUP(F2588,'BASE CONTATOS'!C:D,2,0)</f>
        <v>#N/A</v>
      </c>
    </row>
    <row r="2589" spans="2:17" x14ac:dyDescent="0.3">
      <c r="B2589" t="str">
        <f>CSV!M2588</f>
        <v/>
      </c>
      <c r="C2589" t="str">
        <f>CSV!O2588</f>
        <v/>
      </c>
      <c r="D2589" s="6" t="e">
        <f>CSV!P2588</f>
        <v>#VALUE!</v>
      </c>
      <c r="F2589" t="str">
        <f>CSV!K2588</f>
        <v/>
      </c>
      <c r="G2589" t="str">
        <f>CSV!L2588</f>
        <v/>
      </c>
      <c r="H2589" t="str">
        <f>IFERROR(VLOOKUP(G2589,Sheet3!B:C,2,0),"")</f>
        <v/>
      </c>
      <c r="I2589">
        <v>9</v>
      </c>
      <c r="K2589" t="e">
        <f>VLOOKUP(G2589,Sheet3!B:E,4,0)</f>
        <v>#N/A</v>
      </c>
      <c r="O2589" s="9" t="e">
        <f t="shared" si="40"/>
        <v>#N/A</v>
      </c>
      <c r="P2589" s="10" t="e">
        <f>VLOOKUP(C2589,DE_PARA!H:I,2,0)</f>
        <v>#N/A</v>
      </c>
      <c r="Q2589" s="10" t="e">
        <f>VLOOKUP(F2589,'BASE CONTATOS'!C:D,2,0)</f>
        <v>#N/A</v>
      </c>
    </row>
    <row r="2590" spans="2:17" x14ac:dyDescent="0.3">
      <c r="B2590" t="str">
        <f>CSV!M2589</f>
        <v/>
      </c>
      <c r="C2590" t="str">
        <f>CSV!O2589</f>
        <v/>
      </c>
      <c r="D2590" s="6" t="e">
        <f>CSV!P2589</f>
        <v>#VALUE!</v>
      </c>
      <c r="F2590" t="str">
        <f>CSV!K2589</f>
        <v/>
      </c>
      <c r="G2590" t="str">
        <f>CSV!L2589</f>
        <v/>
      </c>
      <c r="H2590" t="str">
        <f>IFERROR(VLOOKUP(G2590,Sheet3!B:C,2,0),"")</f>
        <v/>
      </c>
      <c r="I2590">
        <v>3</v>
      </c>
      <c r="K2590" t="e">
        <f>VLOOKUP(G2590,Sheet3!B:E,4,0)</f>
        <v>#N/A</v>
      </c>
      <c r="O2590" s="9" t="e">
        <f t="shared" si="40"/>
        <v>#N/A</v>
      </c>
      <c r="P2590" s="10" t="e">
        <f>VLOOKUP(C2590,DE_PARA!H:I,2,0)</f>
        <v>#N/A</v>
      </c>
      <c r="Q2590" s="10" t="e">
        <f>VLOOKUP(F2590,'BASE CONTATOS'!C:D,2,0)</f>
        <v>#N/A</v>
      </c>
    </row>
    <row r="2591" spans="2:17" x14ac:dyDescent="0.3">
      <c r="B2591" t="str">
        <f>CSV!M2590</f>
        <v/>
      </c>
      <c r="C2591" t="str">
        <f>CSV!O2590</f>
        <v/>
      </c>
      <c r="D2591" s="6" t="e">
        <f>CSV!P2590</f>
        <v>#VALUE!</v>
      </c>
      <c r="F2591" t="str">
        <f>CSV!K2590</f>
        <v/>
      </c>
      <c r="G2591" t="str">
        <f>CSV!L2590</f>
        <v/>
      </c>
      <c r="H2591" t="str">
        <f>IFERROR(VLOOKUP(G2591,Sheet3!B:C,2,0),"")</f>
        <v/>
      </c>
      <c r="I2591">
        <v>2</v>
      </c>
      <c r="K2591" t="e">
        <f>VLOOKUP(G2591,Sheet3!B:E,4,0)</f>
        <v>#N/A</v>
      </c>
      <c r="O2591" s="9" t="e">
        <f t="shared" si="40"/>
        <v>#N/A</v>
      </c>
      <c r="P2591" s="10" t="e">
        <f>VLOOKUP(C2591,DE_PARA!H:I,2,0)</f>
        <v>#N/A</v>
      </c>
      <c r="Q2591" s="10" t="e">
        <f>VLOOKUP(F2591,'BASE CONTATOS'!C:D,2,0)</f>
        <v>#N/A</v>
      </c>
    </row>
    <row r="2592" spans="2:17" x14ac:dyDescent="0.3">
      <c r="B2592" t="str">
        <f>CSV!M2591</f>
        <v/>
      </c>
      <c r="C2592" t="str">
        <f>CSV!O2591</f>
        <v/>
      </c>
      <c r="D2592" s="6" t="e">
        <f>CSV!P2591</f>
        <v>#VALUE!</v>
      </c>
      <c r="F2592" t="str">
        <f>CSV!K2591</f>
        <v/>
      </c>
      <c r="G2592" t="str">
        <f>CSV!L2591</f>
        <v/>
      </c>
      <c r="H2592" t="str">
        <f>IFERROR(VLOOKUP(G2592,Sheet3!B:C,2,0),"")</f>
        <v/>
      </c>
      <c r="I2592">
        <v>2</v>
      </c>
      <c r="K2592" t="e">
        <f>VLOOKUP(G2592,Sheet3!B:E,4,0)</f>
        <v>#N/A</v>
      </c>
      <c r="O2592" s="9" t="e">
        <f t="shared" si="40"/>
        <v>#N/A</v>
      </c>
      <c r="P2592" s="10" t="e">
        <f>VLOOKUP(C2592,DE_PARA!H:I,2,0)</f>
        <v>#N/A</v>
      </c>
      <c r="Q2592" s="10" t="e">
        <f>VLOOKUP(F2592,'BASE CONTATOS'!C:D,2,0)</f>
        <v>#N/A</v>
      </c>
    </row>
    <row r="2593" spans="2:17" x14ac:dyDescent="0.3">
      <c r="B2593" t="str">
        <f>CSV!M2592</f>
        <v/>
      </c>
      <c r="C2593" t="str">
        <f>CSV!O2592</f>
        <v/>
      </c>
      <c r="D2593" s="6" t="e">
        <f>CSV!P2592</f>
        <v>#VALUE!</v>
      </c>
      <c r="F2593" t="str">
        <f>CSV!K2592</f>
        <v/>
      </c>
      <c r="G2593" t="str">
        <f>CSV!L2592</f>
        <v/>
      </c>
      <c r="H2593" t="str">
        <f>IFERROR(VLOOKUP(G2593,Sheet3!B:C,2,0),"")</f>
        <v/>
      </c>
      <c r="I2593">
        <v>6</v>
      </c>
      <c r="K2593" t="e">
        <f>VLOOKUP(G2593,Sheet3!B:E,4,0)</f>
        <v>#N/A</v>
      </c>
      <c r="O2593" s="9" t="e">
        <f t="shared" si="40"/>
        <v>#N/A</v>
      </c>
      <c r="P2593" s="10" t="e">
        <f>VLOOKUP(C2593,DE_PARA!H:I,2,0)</f>
        <v>#N/A</v>
      </c>
      <c r="Q2593" s="10" t="e">
        <f>VLOOKUP(F2593,'BASE CONTATOS'!C:D,2,0)</f>
        <v>#N/A</v>
      </c>
    </row>
    <row r="2594" spans="2:17" x14ac:dyDescent="0.3">
      <c r="B2594" t="str">
        <f>CSV!M2593</f>
        <v/>
      </c>
      <c r="C2594" t="str">
        <f>CSV!O2593</f>
        <v/>
      </c>
      <c r="D2594" s="6" t="e">
        <f>CSV!P2593</f>
        <v>#VALUE!</v>
      </c>
      <c r="F2594" t="str">
        <f>CSV!K2593</f>
        <v/>
      </c>
      <c r="G2594" t="str">
        <f>CSV!L2593</f>
        <v/>
      </c>
      <c r="H2594" t="str">
        <f>IFERROR(VLOOKUP(G2594,Sheet3!B:C,2,0),"")</f>
        <v/>
      </c>
      <c r="I2594">
        <v>8</v>
      </c>
      <c r="K2594" t="e">
        <f>VLOOKUP(G2594,Sheet3!B:E,4,0)</f>
        <v>#N/A</v>
      </c>
      <c r="O2594" s="9" t="e">
        <f t="shared" si="40"/>
        <v>#N/A</v>
      </c>
      <c r="P2594" s="10" t="e">
        <f>VLOOKUP(C2594,DE_PARA!H:I,2,0)</f>
        <v>#N/A</v>
      </c>
      <c r="Q2594" s="10" t="e">
        <f>VLOOKUP(F2594,'BASE CONTATOS'!C:D,2,0)</f>
        <v>#N/A</v>
      </c>
    </row>
    <row r="2595" spans="2:17" x14ac:dyDescent="0.3">
      <c r="B2595" t="str">
        <f>CSV!M2594</f>
        <v/>
      </c>
      <c r="C2595" t="str">
        <f>CSV!O2594</f>
        <v/>
      </c>
      <c r="D2595" s="6" t="e">
        <f>CSV!P2594</f>
        <v>#VALUE!</v>
      </c>
      <c r="F2595" t="str">
        <f>CSV!K2594</f>
        <v/>
      </c>
      <c r="G2595" t="str">
        <f>CSV!L2594</f>
        <v/>
      </c>
      <c r="H2595" t="str">
        <f>IFERROR(VLOOKUP(G2595,Sheet3!B:C,2,0),"")</f>
        <v/>
      </c>
      <c r="I2595">
        <v>10</v>
      </c>
      <c r="K2595" t="e">
        <f>VLOOKUP(G2595,Sheet3!B:E,4,0)</f>
        <v>#N/A</v>
      </c>
      <c r="O2595" s="9" t="e">
        <f t="shared" si="40"/>
        <v>#N/A</v>
      </c>
      <c r="P2595" s="10" t="e">
        <f>VLOOKUP(C2595,DE_PARA!H:I,2,0)</f>
        <v>#N/A</v>
      </c>
      <c r="Q2595" s="10" t="e">
        <f>VLOOKUP(F2595,'BASE CONTATOS'!C:D,2,0)</f>
        <v>#N/A</v>
      </c>
    </row>
    <row r="2596" spans="2:17" x14ac:dyDescent="0.3">
      <c r="B2596" t="str">
        <f>CSV!M2595</f>
        <v/>
      </c>
      <c r="C2596" t="str">
        <f>CSV!O2595</f>
        <v/>
      </c>
      <c r="D2596" s="6" t="e">
        <f>CSV!P2595</f>
        <v>#VALUE!</v>
      </c>
      <c r="F2596" t="str">
        <f>CSV!K2595</f>
        <v/>
      </c>
      <c r="G2596" t="str">
        <f>CSV!L2595</f>
        <v/>
      </c>
      <c r="H2596" t="str">
        <f>IFERROR(VLOOKUP(G2596,Sheet3!B:C,2,0),"")</f>
        <v/>
      </c>
      <c r="I2596">
        <v>6</v>
      </c>
      <c r="K2596" t="e">
        <f>VLOOKUP(G2596,Sheet3!B:E,4,0)</f>
        <v>#N/A</v>
      </c>
      <c r="O2596" s="9" t="e">
        <f t="shared" si="40"/>
        <v>#N/A</v>
      </c>
      <c r="P2596" s="10" t="e">
        <f>VLOOKUP(C2596,DE_PARA!H:I,2,0)</f>
        <v>#N/A</v>
      </c>
      <c r="Q2596" s="10" t="e">
        <f>VLOOKUP(F2596,'BASE CONTATOS'!C:D,2,0)</f>
        <v>#N/A</v>
      </c>
    </row>
    <row r="2597" spans="2:17" x14ac:dyDescent="0.3">
      <c r="B2597" t="str">
        <f>CSV!M2596</f>
        <v/>
      </c>
      <c r="C2597" t="str">
        <f>CSV!O2596</f>
        <v/>
      </c>
      <c r="D2597" s="6" t="e">
        <f>CSV!P2596</f>
        <v>#VALUE!</v>
      </c>
      <c r="F2597" t="str">
        <f>CSV!K2596</f>
        <v/>
      </c>
      <c r="G2597" t="str">
        <f>CSV!L2596</f>
        <v/>
      </c>
      <c r="H2597" t="str">
        <f>IFERROR(VLOOKUP(G2597,Sheet3!B:C,2,0),"")</f>
        <v/>
      </c>
      <c r="I2597">
        <v>4</v>
      </c>
      <c r="K2597" t="e">
        <f>VLOOKUP(G2597,Sheet3!B:E,4,0)</f>
        <v>#N/A</v>
      </c>
      <c r="O2597" s="9" t="e">
        <f t="shared" si="40"/>
        <v>#N/A</v>
      </c>
      <c r="P2597" s="10" t="e">
        <f>VLOOKUP(C2597,DE_PARA!H:I,2,0)</f>
        <v>#N/A</v>
      </c>
      <c r="Q2597" s="10" t="e">
        <f>VLOOKUP(F2597,'BASE CONTATOS'!C:D,2,0)</f>
        <v>#N/A</v>
      </c>
    </row>
    <row r="2598" spans="2:17" x14ac:dyDescent="0.3">
      <c r="B2598" t="str">
        <f>CSV!M2597</f>
        <v/>
      </c>
      <c r="C2598" t="str">
        <f>CSV!O2597</f>
        <v/>
      </c>
      <c r="D2598" s="6" t="e">
        <f>CSV!P2597</f>
        <v>#VALUE!</v>
      </c>
      <c r="F2598" t="str">
        <f>CSV!K2597</f>
        <v/>
      </c>
      <c r="G2598" t="str">
        <f>CSV!L2597</f>
        <v/>
      </c>
      <c r="H2598" t="str">
        <f>IFERROR(VLOOKUP(G2598,Sheet3!B:C,2,0),"")</f>
        <v/>
      </c>
      <c r="I2598">
        <v>10</v>
      </c>
      <c r="K2598" t="e">
        <f>VLOOKUP(G2598,Sheet3!B:E,4,0)</f>
        <v>#N/A</v>
      </c>
      <c r="O2598" s="9" t="e">
        <f t="shared" si="40"/>
        <v>#N/A</v>
      </c>
      <c r="P2598" s="10" t="e">
        <f>VLOOKUP(C2598,DE_PARA!H:I,2,0)</f>
        <v>#N/A</v>
      </c>
      <c r="Q2598" s="10" t="e">
        <f>VLOOKUP(F2598,'BASE CONTATOS'!C:D,2,0)</f>
        <v>#N/A</v>
      </c>
    </row>
    <row r="2599" spans="2:17" x14ac:dyDescent="0.3">
      <c r="B2599" t="str">
        <f>CSV!M2598</f>
        <v/>
      </c>
      <c r="C2599" t="str">
        <f>CSV!O2598</f>
        <v/>
      </c>
      <c r="D2599" s="6" t="e">
        <f>CSV!P2598</f>
        <v>#VALUE!</v>
      </c>
      <c r="F2599" t="str">
        <f>CSV!K2598</f>
        <v/>
      </c>
      <c r="G2599" t="str">
        <f>CSV!L2598</f>
        <v/>
      </c>
      <c r="H2599" t="str">
        <f>IFERROR(VLOOKUP(G2599,Sheet3!B:C,2,0),"")</f>
        <v/>
      </c>
      <c r="I2599">
        <v>3</v>
      </c>
      <c r="K2599" t="e">
        <f>VLOOKUP(G2599,Sheet3!B:E,4,0)</f>
        <v>#N/A</v>
      </c>
      <c r="O2599" s="9" t="e">
        <f t="shared" si="40"/>
        <v>#N/A</v>
      </c>
      <c r="P2599" s="10" t="e">
        <f>VLOOKUP(C2599,DE_PARA!H:I,2,0)</f>
        <v>#N/A</v>
      </c>
      <c r="Q2599" s="10" t="e">
        <f>VLOOKUP(F2599,'BASE CONTATOS'!C:D,2,0)</f>
        <v>#N/A</v>
      </c>
    </row>
    <row r="2600" spans="2:17" x14ac:dyDescent="0.3">
      <c r="B2600" t="str">
        <f>CSV!M2599</f>
        <v/>
      </c>
      <c r="C2600" t="str">
        <f>CSV!O2599</f>
        <v/>
      </c>
      <c r="D2600" s="6" t="e">
        <f>CSV!P2599</f>
        <v>#VALUE!</v>
      </c>
      <c r="F2600" t="str">
        <f>CSV!K2599</f>
        <v/>
      </c>
      <c r="G2600" t="str">
        <f>CSV!L2599</f>
        <v/>
      </c>
      <c r="H2600" t="str">
        <f>IFERROR(VLOOKUP(G2600,Sheet3!B:C,2,0),"")</f>
        <v/>
      </c>
      <c r="I2600">
        <v>3</v>
      </c>
      <c r="K2600" t="e">
        <f>VLOOKUP(G2600,Sheet3!B:E,4,0)</f>
        <v>#N/A</v>
      </c>
      <c r="O2600" s="9" t="e">
        <f t="shared" si="40"/>
        <v>#N/A</v>
      </c>
      <c r="P2600" s="10" t="e">
        <f>VLOOKUP(C2600,DE_PARA!H:I,2,0)</f>
        <v>#N/A</v>
      </c>
      <c r="Q2600" s="10" t="e">
        <f>VLOOKUP(F2600,'BASE CONTATOS'!C:D,2,0)</f>
        <v>#N/A</v>
      </c>
    </row>
    <row r="2601" spans="2:17" x14ac:dyDescent="0.3">
      <c r="B2601" t="str">
        <f>CSV!M2600</f>
        <v/>
      </c>
      <c r="C2601" t="str">
        <f>CSV!O2600</f>
        <v/>
      </c>
      <c r="D2601" s="6" t="e">
        <f>CSV!P2600</f>
        <v>#VALUE!</v>
      </c>
      <c r="F2601" t="str">
        <f>CSV!K2600</f>
        <v/>
      </c>
      <c r="G2601" t="str">
        <f>CSV!L2600</f>
        <v/>
      </c>
      <c r="H2601" t="str">
        <f>IFERROR(VLOOKUP(G2601,Sheet3!B:C,2,0),"")</f>
        <v/>
      </c>
      <c r="I2601">
        <v>4</v>
      </c>
      <c r="K2601" t="e">
        <f>VLOOKUP(G2601,Sheet3!B:E,4,0)</f>
        <v>#N/A</v>
      </c>
      <c r="O2601" s="9" t="e">
        <f t="shared" si="40"/>
        <v>#N/A</v>
      </c>
      <c r="P2601" s="10" t="e">
        <f>VLOOKUP(C2601,DE_PARA!H:I,2,0)</f>
        <v>#N/A</v>
      </c>
      <c r="Q2601" s="10" t="e">
        <f>VLOOKUP(F2601,'BASE CONTATOS'!C:D,2,0)</f>
        <v>#N/A</v>
      </c>
    </row>
    <row r="2602" spans="2:17" x14ac:dyDescent="0.3">
      <c r="B2602" t="str">
        <f>CSV!M2601</f>
        <v/>
      </c>
      <c r="C2602" t="str">
        <f>CSV!O2601</f>
        <v/>
      </c>
      <c r="D2602" s="6" t="e">
        <f>CSV!P2601</f>
        <v>#VALUE!</v>
      </c>
      <c r="F2602" t="str">
        <f>CSV!K2601</f>
        <v/>
      </c>
      <c r="G2602" t="str">
        <f>CSV!L2601</f>
        <v/>
      </c>
      <c r="H2602" t="str">
        <f>IFERROR(VLOOKUP(G2602,Sheet3!B:C,2,0),"")</f>
        <v/>
      </c>
      <c r="I2602">
        <v>3</v>
      </c>
      <c r="K2602" t="e">
        <f>VLOOKUP(G2602,Sheet3!B:E,4,0)</f>
        <v>#N/A</v>
      </c>
      <c r="O2602" s="9" t="e">
        <f t="shared" si="40"/>
        <v>#N/A</v>
      </c>
      <c r="P2602" s="10" t="e">
        <f>VLOOKUP(C2602,DE_PARA!H:I,2,0)</f>
        <v>#N/A</v>
      </c>
      <c r="Q2602" s="10" t="e">
        <f>VLOOKUP(F2602,'BASE CONTATOS'!C:D,2,0)</f>
        <v>#N/A</v>
      </c>
    </row>
    <row r="2603" spans="2:17" x14ac:dyDescent="0.3">
      <c r="B2603" t="str">
        <f>CSV!M2602</f>
        <v/>
      </c>
      <c r="C2603" t="str">
        <f>CSV!O2602</f>
        <v/>
      </c>
      <c r="D2603" s="6" t="e">
        <f>CSV!P2602</f>
        <v>#VALUE!</v>
      </c>
      <c r="F2603" t="str">
        <f>CSV!K2602</f>
        <v/>
      </c>
      <c r="G2603" t="str">
        <f>CSV!L2602</f>
        <v/>
      </c>
      <c r="H2603" t="str">
        <f>IFERROR(VLOOKUP(G2603,Sheet3!B:C,2,0),"")</f>
        <v/>
      </c>
      <c r="I2603">
        <v>2</v>
      </c>
      <c r="K2603" t="e">
        <f>VLOOKUP(G2603,Sheet3!B:E,4,0)</f>
        <v>#N/A</v>
      </c>
      <c r="O2603" s="9" t="e">
        <f t="shared" si="40"/>
        <v>#N/A</v>
      </c>
      <c r="P2603" s="10" t="e">
        <f>VLOOKUP(C2603,DE_PARA!H:I,2,0)</f>
        <v>#N/A</v>
      </c>
      <c r="Q2603" s="10" t="e">
        <f>VLOOKUP(F2603,'BASE CONTATOS'!C:D,2,0)</f>
        <v>#N/A</v>
      </c>
    </row>
    <row r="2604" spans="2:17" x14ac:dyDescent="0.3">
      <c r="B2604" t="str">
        <f>CSV!M2603</f>
        <v/>
      </c>
      <c r="C2604" t="str">
        <f>CSV!O2603</f>
        <v/>
      </c>
      <c r="D2604" s="6" t="e">
        <f>CSV!P2603</f>
        <v>#VALUE!</v>
      </c>
      <c r="F2604" t="str">
        <f>CSV!K2603</f>
        <v/>
      </c>
      <c r="G2604" t="str">
        <f>CSV!L2603</f>
        <v/>
      </c>
      <c r="H2604" t="str">
        <f>IFERROR(VLOOKUP(G2604,Sheet3!B:C,2,0),"")</f>
        <v/>
      </c>
      <c r="I2604">
        <v>8</v>
      </c>
      <c r="K2604" t="e">
        <f>VLOOKUP(G2604,Sheet3!B:E,4,0)</f>
        <v>#N/A</v>
      </c>
      <c r="O2604" s="9" t="e">
        <f t="shared" si="40"/>
        <v>#N/A</v>
      </c>
      <c r="P2604" s="10" t="e">
        <f>VLOOKUP(C2604,DE_PARA!H:I,2,0)</f>
        <v>#N/A</v>
      </c>
      <c r="Q2604" s="10" t="e">
        <f>VLOOKUP(F2604,'BASE CONTATOS'!C:D,2,0)</f>
        <v>#N/A</v>
      </c>
    </row>
    <row r="2605" spans="2:17" x14ac:dyDescent="0.3">
      <c r="B2605" t="str">
        <f>CSV!M2604</f>
        <v/>
      </c>
      <c r="C2605" t="str">
        <f>CSV!O2604</f>
        <v/>
      </c>
      <c r="D2605" s="6" t="e">
        <f>CSV!P2604</f>
        <v>#VALUE!</v>
      </c>
      <c r="F2605" t="str">
        <f>CSV!K2604</f>
        <v/>
      </c>
      <c r="G2605" t="str">
        <f>CSV!L2604</f>
        <v/>
      </c>
      <c r="H2605" t="str">
        <f>IFERROR(VLOOKUP(G2605,Sheet3!B:C,2,0),"")</f>
        <v/>
      </c>
      <c r="I2605">
        <v>7</v>
      </c>
      <c r="K2605" t="e">
        <f>VLOOKUP(G2605,Sheet3!B:E,4,0)</f>
        <v>#N/A</v>
      </c>
      <c r="O2605" s="9" t="e">
        <f t="shared" si="40"/>
        <v>#N/A</v>
      </c>
      <c r="P2605" s="10" t="e">
        <f>VLOOKUP(C2605,DE_PARA!H:I,2,0)</f>
        <v>#N/A</v>
      </c>
      <c r="Q2605" s="10" t="e">
        <f>VLOOKUP(F2605,'BASE CONTATOS'!C:D,2,0)</f>
        <v>#N/A</v>
      </c>
    </row>
    <row r="2606" spans="2:17" x14ac:dyDescent="0.3">
      <c r="B2606" t="str">
        <f>CSV!M2605</f>
        <v/>
      </c>
      <c r="C2606" t="str">
        <f>CSV!O2605</f>
        <v/>
      </c>
      <c r="D2606" s="6" t="e">
        <f>CSV!P2605</f>
        <v>#VALUE!</v>
      </c>
      <c r="F2606" t="str">
        <f>CSV!K2605</f>
        <v/>
      </c>
      <c r="G2606" t="str">
        <f>CSV!L2605</f>
        <v/>
      </c>
      <c r="H2606" t="str">
        <f>IFERROR(VLOOKUP(G2606,Sheet3!B:C,2,0),"")</f>
        <v/>
      </c>
      <c r="I2606">
        <v>2</v>
      </c>
      <c r="K2606" t="e">
        <f>VLOOKUP(G2606,Sheet3!B:E,4,0)</f>
        <v>#N/A</v>
      </c>
      <c r="O2606" s="9" t="e">
        <f t="shared" si="40"/>
        <v>#N/A</v>
      </c>
      <c r="P2606" s="10" t="e">
        <f>VLOOKUP(C2606,DE_PARA!H:I,2,0)</f>
        <v>#N/A</v>
      </c>
      <c r="Q2606" s="10" t="e">
        <f>VLOOKUP(F2606,'BASE CONTATOS'!C:D,2,0)</f>
        <v>#N/A</v>
      </c>
    </row>
    <row r="2607" spans="2:17" x14ac:dyDescent="0.3">
      <c r="B2607" t="str">
        <f>CSV!M2606</f>
        <v/>
      </c>
      <c r="C2607" t="str">
        <f>CSV!O2606</f>
        <v/>
      </c>
      <c r="D2607" s="6" t="e">
        <f>CSV!P2606</f>
        <v>#VALUE!</v>
      </c>
      <c r="F2607" t="str">
        <f>CSV!K2606</f>
        <v/>
      </c>
      <c r="G2607" t="str">
        <f>CSV!L2606</f>
        <v/>
      </c>
      <c r="H2607" t="str">
        <f>IFERROR(VLOOKUP(G2607,Sheet3!B:C,2,0),"")</f>
        <v/>
      </c>
      <c r="I2607">
        <v>10</v>
      </c>
      <c r="K2607" t="e">
        <f>VLOOKUP(G2607,Sheet3!B:E,4,0)</f>
        <v>#N/A</v>
      </c>
      <c r="O2607" s="9" t="e">
        <f t="shared" si="40"/>
        <v>#N/A</v>
      </c>
      <c r="P2607" s="10" t="e">
        <f>VLOOKUP(C2607,DE_PARA!H:I,2,0)</f>
        <v>#N/A</v>
      </c>
      <c r="Q2607" s="10" t="e">
        <f>VLOOKUP(F2607,'BASE CONTATOS'!C:D,2,0)</f>
        <v>#N/A</v>
      </c>
    </row>
    <row r="2608" spans="2:17" x14ac:dyDescent="0.3">
      <c r="B2608" t="str">
        <f>CSV!M2607</f>
        <v/>
      </c>
      <c r="C2608" t="str">
        <f>CSV!O2607</f>
        <v/>
      </c>
      <c r="D2608" s="6" t="e">
        <f>CSV!P2607</f>
        <v>#VALUE!</v>
      </c>
      <c r="F2608" t="str">
        <f>CSV!K2607</f>
        <v/>
      </c>
      <c r="G2608" t="str">
        <f>CSV!L2607</f>
        <v/>
      </c>
      <c r="H2608" t="str">
        <f>IFERROR(VLOOKUP(G2608,Sheet3!B:C,2,0),"")</f>
        <v/>
      </c>
      <c r="I2608">
        <v>8</v>
      </c>
      <c r="K2608" t="e">
        <f>VLOOKUP(G2608,Sheet3!B:E,4,0)</f>
        <v>#N/A</v>
      </c>
      <c r="O2608" s="9" t="e">
        <f t="shared" si="40"/>
        <v>#N/A</v>
      </c>
      <c r="P2608" s="10" t="e">
        <f>VLOOKUP(C2608,DE_PARA!H:I,2,0)</f>
        <v>#N/A</v>
      </c>
      <c r="Q2608" s="10" t="e">
        <f>VLOOKUP(F2608,'BASE CONTATOS'!C:D,2,0)</f>
        <v>#N/A</v>
      </c>
    </row>
    <row r="2609" spans="2:17" x14ac:dyDescent="0.3">
      <c r="B2609" t="str">
        <f>CSV!M2608</f>
        <v/>
      </c>
      <c r="C2609" t="str">
        <f>CSV!O2608</f>
        <v/>
      </c>
      <c r="D2609" s="6" t="e">
        <f>CSV!P2608</f>
        <v>#VALUE!</v>
      </c>
      <c r="F2609" t="str">
        <f>CSV!K2608</f>
        <v/>
      </c>
      <c r="G2609" t="str">
        <f>CSV!L2608</f>
        <v/>
      </c>
      <c r="H2609" t="str">
        <f>IFERROR(VLOOKUP(G2609,Sheet3!B:C,2,0),"")</f>
        <v/>
      </c>
      <c r="I2609">
        <v>10</v>
      </c>
      <c r="K2609" t="e">
        <f>VLOOKUP(G2609,Sheet3!B:E,4,0)</f>
        <v>#N/A</v>
      </c>
      <c r="O2609" s="9" t="e">
        <f t="shared" si="40"/>
        <v>#N/A</v>
      </c>
      <c r="P2609" s="10" t="e">
        <f>VLOOKUP(C2609,DE_PARA!H:I,2,0)</f>
        <v>#N/A</v>
      </c>
      <c r="Q2609" s="10" t="e">
        <f>VLOOKUP(F2609,'BASE CONTATOS'!C:D,2,0)</f>
        <v>#N/A</v>
      </c>
    </row>
    <row r="2610" spans="2:17" x14ac:dyDescent="0.3">
      <c r="B2610" t="str">
        <f>CSV!M2609</f>
        <v/>
      </c>
      <c r="C2610" t="str">
        <f>CSV!O2609</f>
        <v/>
      </c>
      <c r="D2610" s="6" t="e">
        <f>CSV!P2609</f>
        <v>#VALUE!</v>
      </c>
      <c r="F2610" t="str">
        <f>CSV!K2609</f>
        <v/>
      </c>
      <c r="G2610" t="str">
        <f>CSV!L2609</f>
        <v/>
      </c>
      <c r="H2610" t="str">
        <f>IFERROR(VLOOKUP(G2610,Sheet3!B:C,2,0),"")</f>
        <v/>
      </c>
      <c r="I2610">
        <v>7</v>
      </c>
      <c r="K2610" t="e">
        <f>VLOOKUP(G2610,Sheet3!B:E,4,0)</f>
        <v>#N/A</v>
      </c>
      <c r="O2610" s="9" t="e">
        <f t="shared" si="40"/>
        <v>#N/A</v>
      </c>
      <c r="P2610" s="10" t="e">
        <f>VLOOKUP(C2610,DE_PARA!H:I,2,0)</f>
        <v>#N/A</v>
      </c>
      <c r="Q2610" s="10" t="e">
        <f>VLOOKUP(F2610,'BASE CONTATOS'!C:D,2,0)</f>
        <v>#N/A</v>
      </c>
    </row>
    <row r="2611" spans="2:17" x14ac:dyDescent="0.3">
      <c r="B2611" t="str">
        <f>CSV!M2610</f>
        <v/>
      </c>
      <c r="C2611" t="str">
        <f>CSV!O2610</f>
        <v/>
      </c>
      <c r="D2611" s="6" t="e">
        <f>CSV!P2610</f>
        <v>#VALUE!</v>
      </c>
      <c r="F2611" t="str">
        <f>CSV!K2610</f>
        <v/>
      </c>
      <c r="G2611" t="str">
        <f>CSV!L2610</f>
        <v/>
      </c>
      <c r="H2611" t="str">
        <f>IFERROR(VLOOKUP(G2611,Sheet3!B:C,2,0),"")</f>
        <v/>
      </c>
      <c r="I2611">
        <v>9</v>
      </c>
      <c r="K2611" t="e">
        <f>VLOOKUP(G2611,Sheet3!B:E,4,0)</f>
        <v>#N/A</v>
      </c>
      <c r="O2611" s="9" t="e">
        <f t="shared" si="40"/>
        <v>#N/A</v>
      </c>
      <c r="P2611" s="10" t="e">
        <f>VLOOKUP(C2611,DE_PARA!H:I,2,0)</f>
        <v>#N/A</v>
      </c>
      <c r="Q2611" s="10" t="e">
        <f>VLOOKUP(F2611,'BASE CONTATOS'!C:D,2,0)</f>
        <v>#N/A</v>
      </c>
    </row>
    <row r="2612" spans="2:17" x14ac:dyDescent="0.3">
      <c r="B2612" t="str">
        <f>CSV!M2611</f>
        <v/>
      </c>
      <c r="C2612" t="str">
        <f>CSV!O2611</f>
        <v/>
      </c>
      <c r="D2612" s="6" t="e">
        <f>CSV!P2611</f>
        <v>#VALUE!</v>
      </c>
      <c r="F2612" t="str">
        <f>CSV!K2611</f>
        <v/>
      </c>
      <c r="G2612" t="str">
        <f>CSV!L2611</f>
        <v/>
      </c>
      <c r="H2612" t="str">
        <f>IFERROR(VLOOKUP(G2612,Sheet3!B:C,2,0),"")</f>
        <v/>
      </c>
      <c r="I2612">
        <v>8</v>
      </c>
      <c r="K2612" t="e">
        <f>VLOOKUP(G2612,Sheet3!B:E,4,0)</f>
        <v>#N/A</v>
      </c>
      <c r="O2612" s="9" t="e">
        <f t="shared" si="40"/>
        <v>#N/A</v>
      </c>
      <c r="P2612" s="10" t="e">
        <f>VLOOKUP(C2612,DE_PARA!H:I,2,0)</f>
        <v>#N/A</v>
      </c>
      <c r="Q2612" s="10" t="e">
        <f>VLOOKUP(F2612,'BASE CONTATOS'!C:D,2,0)</f>
        <v>#N/A</v>
      </c>
    </row>
    <row r="2613" spans="2:17" x14ac:dyDescent="0.3">
      <c r="B2613" t="str">
        <f>CSV!M2612</f>
        <v/>
      </c>
      <c r="C2613" t="str">
        <f>CSV!O2612</f>
        <v/>
      </c>
      <c r="D2613" s="6" t="e">
        <f>CSV!P2612</f>
        <v>#VALUE!</v>
      </c>
      <c r="F2613" t="str">
        <f>CSV!K2612</f>
        <v/>
      </c>
      <c r="G2613" t="str">
        <f>CSV!L2612</f>
        <v/>
      </c>
      <c r="H2613" t="str">
        <f>IFERROR(VLOOKUP(G2613,Sheet3!B:C,2,0),"")</f>
        <v/>
      </c>
      <c r="I2613">
        <v>9</v>
      </c>
      <c r="K2613" t="e">
        <f>VLOOKUP(G2613,Sheet3!B:E,4,0)</f>
        <v>#N/A</v>
      </c>
      <c r="O2613" s="9" t="e">
        <f t="shared" si="40"/>
        <v>#N/A</v>
      </c>
      <c r="P2613" s="10" t="e">
        <f>VLOOKUP(C2613,DE_PARA!H:I,2,0)</f>
        <v>#N/A</v>
      </c>
      <c r="Q2613" s="10" t="e">
        <f>VLOOKUP(F2613,'BASE CONTATOS'!C:D,2,0)</f>
        <v>#N/A</v>
      </c>
    </row>
    <row r="2614" spans="2:17" x14ac:dyDescent="0.3">
      <c r="B2614" t="str">
        <f>CSV!M2613</f>
        <v/>
      </c>
      <c r="C2614" t="str">
        <f>CSV!O2613</f>
        <v/>
      </c>
      <c r="D2614" s="6" t="e">
        <f>CSV!P2613</f>
        <v>#VALUE!</v>
      </c>
      <c r="F2614" t="str">
        <f>CSV!K2613</f>
        <v/>
      </c>
      <c r="G2614" t="str">
        <f>CSV!L2613</f>
        <v/>
      </c>
      <c r="H2614" t="str">
        <f>IFERROR(VLOOKUP(G2614,Sheet3!B:C,2,0),"")</f>
        <v/>
      </c>
      <c r="I2614">
        <v>10</v>
      </c>
      <c r="K2614" t="e">
        <f>VLOOKUP(G2614,Sheet3!B:E,4,0)</f>
        <v>#N/A</v>
      </c>
      <c r="O2614" s="9" t="e">
        <f t="shared" si="40"/>
        <v>#N/A</v>
      </c>
      <c r="P2614" s="10" t="e">
        <f>VLOOKUP(C2614,DE_PARA!H:I,2,0)</f>
        <v>#N/A</v>
      </c>
      <c r="Q2614" s="10" t="e">
        <f>VLOOKUP(F2614,'BASE CONTATOS'!C:D,2,0)</f>
        <v>#N/A</v>
      </c>
    </row>
    <row r="2615" spans="2:17" x14ac:dyDescent="0.3">
      <c r="B2615" t="str">
        <f>CSV!M2614</f>
        <v/>
      </c>
      <c r="C2615" t="str">
        <f>CSV!O2614</f>
        <v/>
      </c>
      <c r="D2615" s="6" t="e">
        <f>CSV!P2614</f>
        <v>#VALUE!</v>
      </c>
      <c r="F2615" t="str">
        <f>CSV!K2614</f>
        <v/>
      </c>
      <c r="G2615" t="str">
        <f>CSV!L2614</f>
        <v/>
      </c>
      <c r="H2615" t="str">
        <f>IFERROR(VLOOKUP(G2615,Sheet3!B:C,2,0),"")</f>
        <v/>
      </c>
      <c r="I2615">
        <v>5</v>
      </c>
      <c r="K2615" t="e">
        <f>VLOOKUP(G2615,Sheet3!B:E,4,0)</f>
        <v>#N/A</v>
      </c>
      <c r="O2615" s="9" t="e">
        <f t="shared" si="40"/>
        <v>#N/A</v>
      </c>
      <c r="P2615" s="10" t="e">
        <f>VLOOKUP(C2615,DE_PARA!H:I,2,0)</f>
        <v>#N/A</v>
      </c>
      <c r="Q2615" s="10" t="e">
        <f>VLOOKUP(F2615,'BASE CONTATOS'!C:D,2,0)</f>
        <v>#N/A</v>
      </c>
    </row>
    <row r="2616" spans="2:17" x14ac:dyDescent="0.3">
      <c r="B2616" t="str">
        <f>CSV!M2615</f>
        <v/>
      </c>
      <c r="C2616" t="str">
        <f>CSV!O2615</f>
        <v/>
      </c>
      <c r="D2616" s="6" t="e">
        <f>CSV!P2615</f>
        <v>#VALUE!</v>
      </c>
      <c r="F2616" t="str">
        <f>CSV!K2615</f>
        <v/>
      </c>
      <c r="G2616" t="str">
        <f>CSV!L2615</f>
        <v/>
      </c>
      <c r="H2616" t="str">
        <f>IFERROR(VLOOKUP(G2616,Sheet3!B:C,2,0),"")</f>
        <v/>
      </c>
      <c r="I2616">
        <v>9</v>
      </c>
      <c r="K2616" t="e">
        <f>VLOOKUP(G2616,Sheet3!B:E,4,0)</f>
        <v>#N/A</v>
      </c>
      <c r="O2616" s="9" t="e">
        <f t="shared" si="40"/>
        <v>#N/A</v>
      </c>
      <c r="P2616" s="10" t="e">
        <f>VLOOKUP(C2616,DE_PARA!H:I,2,0)</f>
        <v>#N/A</v>
      </c>
      <c r="Q2616" s="10" t="e">
        <f>VLOOKUP(F2616,'BASE CONTATOS'!C:D,2,0)</f>
        <v>#N/A</v>
      </c>
    </row>
    <row r="2617" spans="2:17" x14ac:dyDescent="0.3">
      <c r="B2617" t="str">
        <f>CSV!M2616</f>
        <v/>
      </c>
      <c r="C2617" t="str">
        <f>CSV!O2616</f>
        <v/>
      </c>
      <c r="D2617" s="6" t="e">
        <f>CSV!P2616</f>
        <v>#VALUE!</v>
      </c>
      <c r="F2617" t="str">
        <f>CSV!K2616</f>
        <v/>
      </c>
      <c r="G2617" t="str">
        <f>CSV!L2616</f>
        <v/>
      </c>
      <c r="H2617" t="str">
        <f>IFERROR(VLOOKUP(G2617,Sheet3!B:C,2,0),"")</f>
        <v/>
      </c>
      <c r="I2617">
        <v>2</v>
      </c>
      <c r="K2617" t="e">
        <f>VLOOKUP(G2617,Sheet3!B:E,4,0)</f>
        <v>#N/A</v>
      </c>
      <c r="O2617" s="9" t="e">
        <f t="shared" si="40"/>
        <v>#N/A</v>
      </c>
      <c r="P2617" s="10" t="e">
        <f>VLOOKUP(C2617,DE_PARA!H:I,2,0)</f>
        <v>#N/A</v>
      </c>
      <c r="Q2617" s="10" t="e">
        <f>VLOOKUP(F2617,'BASE CONTATOS'!C:D,2,0)</f>
        <v>#N/A</v>
      </c>
    </row>
    <row r="2618" spans="2:17" x14ac:dyDescent="0.3">
      <c r="B2618" t="str">
        <f>CSV!M2617</f>
        <v/>
      </c>
      <c r="C2618" t="str">
        <f>CSV!O2617</f>
        <v/>
      </c>
      <c r="D2618" s="6" t="e">
        <f>CSV!P2617</f>
        <v>#VALUE!</v>
      </c>
      <c r="F2618" t="str">
        <f>CSV!K2617</f>
        <v/>
      </c>
      <c r="G2618" t="str">
        <f>CSV!L2617</f>
        <v/>
      </c>
      <c r="H2618" t="str">
        <f>IFERROR(VLOOKUP(G2618,Sheet3!B:C,2,0),"")</f>
        <v/>
      </c>
      <c r="I2618">
        <v>3</v>
      </c>
      <c r="K2618" t="e">
        <f>VLOOKUP(G2618,Sheet3!B:E,4,0)</f>
        <v>#N/A</v>
      </c>
      <c r="O2618" s="9" t="e">
        <f t="shared" si="40"/>
        <v>#N/A</v>
      </c>
      <c r="P2618" s="10" t="e">
        <f>VLOOKUP(C2618,DE_PARA!H:I,2,0)</f>
        <v>#N/A</v>
      </c>
      <c r="Q2618" s="10" t="e">
        <f>VLOOKUP(F2618,'BASE CONTATOS'!C:D,2,0)</f>
        <v>#N/A</v>
      </c>
    </row>
    <row r="2619" spans="2:17" x14ac:dyDescent="0.3">
      <c r="B2619" t="str">
        <f>CSV!M2618</f>
        <v/>
      </c>
      <c r="C2619" t="str">
        <f>CSV!O2618</f>
        <v/>
      </c>
      <c r="D2619" s="6" t="e">
        <f>CSV!P2618</f>
        <v>#VALUE!</v>
      </c>
      <c r="F2619" t="str">
        <f>CSV!K2618</f>
        <v/>
      </c>
      <c r="G2619" t="str">
        <f>CSV!L2618</f>
        <v/>
      </c>
      <c r="H2619" t="str">
        <f>IFERROR(VLOOKUP(G2619,Sheet3!B:C,2,0),"")</f>
        <v/>
      </c>
      <c r="I2619">
        <v>8</v>
      </c>
      <c r="K2619" t="e">
        <f>VLOOKUP(G2619,Sheet3!B:E,4,0)</f>
        <v>#N/A</v>
      </c>
      <c r="O2619" s="9" t="e">
        <f t="shared" si="40"/>
        <v>#N/A</v>
      </c>
      <c r="P2619" s="10" t="e">
        <f>VLOOKUP(C2619,DE_PARA!H:I,2,0)</f>
        <v>#N/A</v>
      </c>
      <c r="Q2619" s="10" t="e">
        <f>VLOOKUP(F2619,'BASE CONTATOS'!C:D,2,0)</f>
        <v>#N/A</v>
      </c>
    </row>
    <row r="2620" spans="2:17" x14ac:dyDescent="0.3">
      <c r="B2620" t="str">
        <f>CSV!M2619</f>
        <v/>
      </c>
      <c r="C2620" t="str">
        <f>CSV!O2619</f>
        <v/>
      </c>
      <c r="D2620" s="6" t="e">
        <f>CSV!P2619</f>
        <v>#VALUE!</v>
      </c>
      <c r="F2620" t="str">
        <f>CSV!K2619</f>
        <v/>
      </c>
      <c r="G2620" t="str">
        <f>CSV!L2619</f>
        <v/>
      </c>
      <c r="H2620" t="str">
        <f>IFERROR(VLOOKUP(G2620,Sheet3!B:C,2,0),"")</f>
        <v/>
      </c>
      <c r="I2620">
        <v>1</v>
      </c>
      <c r="K2620" t="e">
        <f>VLOOKUP(G2620,Sheet3!B:E,4,0)</f>
        <v>#N/A</v>
      </c>
      <c r="O2620" s="9" t="e">
        <f t="shared" si="40"/>
        <v>#N/A</v>
      </c>
      <c r="P2620" s="10" t="e">
        <f>VLOOKUP(C2620,DE_PARA!H:I,2,0)</f>
        <v>#N/A</v>
      </c>
      <c r="Q2620" s="10" t="e">
        <f>VLOOKUP(F2620,'BASE CONTATOS'!C:D,2,0)</f>
        <v>#N/A</v>
      </c>
    </row>
    <row r="2621" spans="2:17" x14ac:dyDescent="0.3">
      <c r="B2621" t="str">
        <f>CSV!M2620</f>
        <v/>
      </c>
      <c r="C2621" t="str">
        <f>CSV!O2620</f>
        <v/>
      </c>
      <c r="D2621" s="6" t="e">
        <f>CSV!P2620</f>
        <v>#VALUE!</v>
      </c>
      <c r="F2621" t="str">
        <f>CSV!K2620</f>
        <v/>
      </c>
      <c r="G2621" t="str">
        <f>CSV!L2620</f>
        <v/>
      </c>
      <c r="H2621" t="str">
        <f>IFERROR(VLOOKUP(G2621,Sheet3!B:C,2,0),"")</f>
        <v/>
      </c>
      <c r="I2621">
        <v>7</v>
      </c>
      <c r="K2621" t="e">
        <f>VLOOKUP(G2621,Sheet3!B:E,4,0)</f>
        <v>#N/A</v>
      </c>
      <c r="O2621" s="9" t="e">
        <f t="shared" si="40"/>
        <v>#N/A</v>
      </c>
      <c r="P2621" s="10" t="e">
        <f>VLOOKUP(C2621,DE_PARA!H:I,2,0)</f>
        <v>#N/A</v>
      </c>
      <c r="Q2621" s="10" t="e">
        <f>VLOOKUP(F2621,'BASE CONTATOS'!C:D,2,0)</f>
        <v>#N/A</v>
      </c>
    </row>
    <row r="2622" spans="2:17" x14ac:dyDescent="0.3">
      <c r="B2622" t="str">
        <f>CSV!M2621</f>
        <v/>
      </c>
      <c r="C2622" t="str">
        <f>CSV!O2621</f>
        <v/>
      </c>
      <c r="D2622" s="6" t="e">
        <f>CSV!P2621</f>
        <v>#VALUE!</v>
      </c>
      <c r="F2622" t="str">
        <f>CSV!K2621</f>
        <v/>
      </c>
      <c r="G2622" t="str">
        <f>CSV!L2621</f>
        <v/>
      </c>
      <c r="H2622" t="str">
        <f>IFERROR(VLOOKUP(G2622,Sheet3!B:C,2,0),"")</f>
        <v/>
      </c>
      <c r="I2622">
        <v>1</v>
      </c>
      <c r="K2622" t="e">
        <f>VLOOKUP(G2622,Sheet3!B:E,4,0)</f>
        <v>#N/A</v>
      </c>
      <c r="O2622" s="9" t="e">
        <f t="shared" si="40"/>
        <v>#N/A</v>
      </c>
      <c r="P2622" s="10" t="e">
        <f>VLOOKUP(C2622,DE_PARA!H:I,2,0)</f>
        <v>#N/A</v>
      </c>
      <c r="Q2622" s="10" t="e">
        <f>VLOOKUP(F2622,'BASE CONTATOS'!C:D,2,0)</f>
        <v>#N/A</v>
      </c>
    </row>
    <row r="2623" spans="2:17" x14ac:dyDescent="0.3">
      <c r="B2623" t="str">
        <f>CSV!M2622</f>
        <v/>
      </c>
      <c r="C2623" t="str">
        <f>CSV!O2622</f>
        <v/>
      </c>
      <c r="D2623" s="6" t="e">
        <f>CSV!P2622</f>
        <v>#VALUE!</v>
      </c>
      <c r="F2623" t="str">
        <f>CSV!K2622</f>
        <v/>
      </c>
      <c r="G2623" t="str">
        <f>CSV!L2622</f>
        <v/>
      </c>
      <c r="H2623" t="str">
        <f>IFERROR(VLOOKUP(G2623,Sheet3!B:C,2,0),"")</f>
        <v/>
      </c>
      <c r="I2623">
        <v>6</v>
      </c>
      <c r="K2623" t="e">
        <f>VLOOKUP(G2623,Sheet3!B:E,4,0)</f>
        <v>#N/A</v>
      </c>
      <c r="O2623" s="9" t="e">
        <f t="shared" si="40"/>
        <v>#N/A</v>
      </c>
      <c r="P2623" s="10" t="e">
        <f>VLOOKUP(C2623,DE_PARA!H:I,2,0)</f>
        <v>#N/A</v>
      </c>
      <c r="Q2623" s="10" t="e">
        <f>VLOOKUP(F2623,'BASE CONTATOS'!C:D,2,0)</f>
        <v>#N/A</v>
      </c>
    </row>
    <row r="2624" spans="2:17" x14ac:dyDescent="0.3">
      <c r="B2624" t="str">
        <f>CSV!M2623</f>
        <v/>
      </c>
      <c r="C2624" t="str">
        <f>CSV!O2623</f>
        <v/>
      </c>
      <c r="D2624" s="6" t="e">
        <f>CSV!P2623</f>
        <v>#VALUE!</v>
      </c>
      <c r="F2624" t="str">
        <f>CSV!K2623</f>
        <v/>
      </c>
      <c r="G2624" t="str">
        <f>CSV!L2623</f>
        <v/>
      </c>
      <c r="H2624" t="str">
        <f>IFERROR(VLOOKUP(G2624,Sheet3!B:C,2,0),"")</f>
        <v/>
      </c>
      <c r="I2624">
        <v>3</v>
      </c>
      <c r="K2624" t="e">
        <f>VLOOKUP(G2624,Sheet3!B:E,4,0)</f>
        <v>#N/A</v>
      </c>
      <c r="O2624" s="9" t="e">
        <f t="shared" si="40"/>
        <v>#N/A</v>
      </c>
      <c r="P2624" s="10" t="e">
        <f>VLOOKUP(C2624,DE_PARA!H:I,2,0)</f>
        <v>#N/A</v>
      </c>
      <c r="Q2624" s="10" t="e">
        <f>VLOOKUP(F2624,'BASE CONTATOS'!C:D,2,0)</f>
        <v>#N/A</v>
      </c>
    </row>
    <row r="2625" spans="2:17" x14ac:dyDescent="0.3">
      <c r="B2625" t="str">
        <f>CSV!M2624</f>
        <v/>
      </c>
      <c r="C2625" t="str">
        <f>CSV!O2624</f>
        <v/>
      </c>
      <c r="D2625" s="6" t="e">
        <f>CSV!P2624</f>
        <v>#VALUE!</v>
      </c>
      <c r="F2625" t="str">
        <f>CSV!K2624</f>
        <v/>
      </c>
      <c r="G2625" t="str">
        <f>CSV!L2624</f>
        <v/>
      </c>
      <c r="H2625" t="str">
        <f>IFERROR(VLOOKUP(G2625,Sheet3!B:C,2,0),"")</f>
        <v/>
      </c>
      <c r="I2625">
        <v>7</v>
      </c>
      <c r="K2625" t="e">
        <f>VLOOKUP(G2625,Sheet3!B:E,4,0)</f>
        <v>#N/A</v>
      </c>
      <c r="O2625" s="9" t="e">
        <f t="shared" si="40"/>
        <v>#N/A</v>
      </c>
      <c r="P2625" s="10" t="e">
        <f>VLOOKUP(C2625,DE_PARA!H:I,2,0)</f>
        <v>#N/A</v>
      </c>
      <c r="Q2625" s="10" t="e">
        <f>VLOOKUP(F2625,'BASE CONTATOS'!C:D,2,0)</f>
        <v>#N/A</v>
      </c>
    </row>
    <row r="2626" spans="2:17" x14ac:dyDescent="0.3">
      <c r="B2626" t="str">
        <f>CSV!M2625</f>
        <v/>
      </c>
      <c r="C2626" t="str">
        <f>CSV!O2625</f>
        <v/>
      </c>
      <c r="D2626" s="6" t="e">
        <f>CSV!P2625</f>
        <v>#VALUE!</v>
      </c>
      <c r="F2626" t="str">
        <f>CSV!K2625</f>
        <v/>
      </c>
      <c r="G2626" t="str">
        <f>CSV!L2625</f>
        <v/>
      </c>
      <c r="H2626" t="str">
        <f>IFERROR(VLOOKUP(G2626,Sheet3!B:C,2,0),"")</f>
        <v/>
      </c>
      <c r="I2626">
        <v>4</v>
      </c>
      <c r="K2626" t="e">
        <f>VLOOKUP(G2626,Sheet3!B:E,4,0)</f>
        <v>#N/A</v>
      </c>
      <c r="O2626" s="9" t="e">
        <f t="shared" si="40"/>
        <v>#N/A</v>
      </c>
      <c r="P2626" s="10" t="e">
        <f>VLOOKUP(C2626,DE_PARA!H:I,2,0)</f>
        <v>#N/A</v>
      </c>
      <c r="Q2626" s="10" t="e">
        <f>VLOOKUP(F2626,'BASE CONTATOS'!C:D,2,0)</f>
        <v>#N/A</v>
      </c>
    </row>
    <row r="2627" spans="2:17" x14ac:dyDescent="0.3">
      <c r="B2627" t="str">
        <f>CSV!M2626</f>
        <v/>
      </c>
      <c r="C2627" t="str">
        <f>CSV!O2626</f>
        <v/>
      </c>
      <c r="D2627" s="6" t="e">
        <f>CSV!P2626</f>
        <v>#VALUE!</v>
      </c>
      <c r="F2627" t="str">
        <f>CSV!K2626</f>
        <v/>
      </c>
      <c r="G2627" t="str">
        <f>CSV!L2626</f>
        <v/>
      </c>
      <c r="H2627" t="str">
        <f>IFERROR(VLOOKUP(G2627,Sheet3!B:C,2,0),"")</f>
        <v/>
      </c>
      <c r="I2627">
        <v>3</v>
      </c>
      <c r="K2627" t="e">
        <f>VLOOKUP(G2627,Sheet3!B:E,4,0)</f>
        <v>#N/A</v>
      </c>
      <c r="O2627" s="9" t="e">
        <f t="shared" ref="O2627:O2690" si="41">IF(K2627&gt;0,K2627,"PENDENTE")</f>
        <v>#N/A</v>
      </c>
      <c r="P2627" s="10" t="e">
        <f>VLOOKUP(C2627,DE_PARA!H:I,2,0)</f>
        <v>#N/A</v>
      </c>
      <c r="Q2627" s="10" t="e">
        <f>VLOOKUP(F2627,'BASE CONTATOS'!C:D,2,0)</f>
        <v>#N/A</v>
      </c>
    </row>
    <row r="2628" spans="2:17" x14ac:dyDescent="0.3">
      <c r="B2628" t="str">
        <f>CSV!M2627</f>
        <v/>
      </c>
      <c r="C2628" t="str">
        <f>CSV!O2627</f>
        <v/>
      </c>
      <c r="D2628" s="6" t="e">
        <f>CSV!P2627</f>
        <v>#VALUE!</v>
      </c>
      <c r="F2628" t="str">
        <f>CSV!K2627</f>
        <v/>
      </c>
      <c r="G2628" t="str">
        <f>CSV!L2627</f>
        <v/>
      </c>
      <c r="H2628" t="str">
        <f>IFERROR(VLOOKUP(G2628,Sheet3!B:C,2,0),"")</f>
        <v/>
      </c>
      <c r="I2628">
        <v>7</v>
      </c>
      <c r="K2628" t="e">
        <f>VLOOKUP(G2628,Sheet3!B:E,4,0)</f>
        <v>#N/A</v>
      </c>
      <c r="O2628" s="9" t="e">
        <f t="shared" si="41"/>
        <v>#N/A</v>
      </c>
      <c r="P2628" s="10" t="e">
        <f>VLOOKUP(C2628,DE_PARA!H:I,2,0)</f>
        <v>#N/A</v>
      </c>
      <c r="Q2628" s="10" t="e">
        <f>VLOOKUP(F2628,'BASE CONTATOS'!C:D,2,0)</f>
        <v>#N/A</v>
      </c>
    </row>
    <row r="2629" spans="2:17" x14ac:dyDescent="0.3">
      <c r="B2629" t="str">
        <f>CSV!M2628</f>
        <v/>
      </c>
      <c r="C2629" t="str">
        <f>CSV!O2628</f>
        <v/>
      </c>
      <c r="D2629" s="6" t="e">
        <f>CSV!P2628</f>
        <v>#VALUE!</v>
      </c>
      <c r="F2629" t="str">
        <f>CSV!K2628</f>
        <v/>
      </c>
      <c r="G2629" t="str">
        <f>CSV!L2628</f>
        <v/>
      </c>
      <c r="H2629" t="str">
        <f>IFERROR(VLOOKUP(G2629,Sheet3!B:C,2,0),"")</f>
        <v/>
      </c>
      <c r="I2629">
        <v>1</v>
      </c>
      <c r="K2629" t="e">
        <f>VLOOKUP(G2629,Sheet3!B:E,4,0)</f>
        <v>#N/A</v>
      </c>
      <c r="O2629" s="9" t="e">
        <f t="shared" si="41"/>
        <v>#N/A</v>
      </c>
      <c r="P2629" s="10" t="e">
        <f>VLOOKUP(C2629,DE_PARA!H:I,2,0)</f>
        <v>#N/A</v>
      </c>
      <c r="Q2629" s="10" t="e">
        <f>VLOOKUP(F2629,'BASE CONTATOS'!C:D,2,0)</f>
        <v>#N/A</v>
      </c>
    </row>
    <row r="2630" spans="2:17" x14ac:dyDescent="0.3">
      <c r="B2630" t="str">
        <f>CSV!M2629</f>
        <v/>
      </c>
      <c r="C2630" t="str">
        <f>CSV!O2629</f>
        <v/>
      </c>
      <c r="D2630" s="6" t="e">
        <f>CSV!P2629</f>
        <v>#VALUE!</v>
      </c>
      <c r="F2630" t="str">
        <f>CSV!K2629</f>
        <v/>
      </c>
      <c r="G2630" t="str">
        <f>CSV!L2629</f>
        <v/>
      </c>
      <c r="H2630" t="str">
        <f>IFERROR(VLOOKUP(G2630,Sheet3!B:C,2,0),"")</f>
        <v/>
      </c>
      <c r="I2630">
        <v>7</v>
      </c>
      <c r="K2630" t="e">
        <f>VLOOKUP(G2630,Sheet3!B:E,4,0)</f>
        <v>#N/A</v>
      </c>
      <c r="O2630" s="9" t="e">
        <f t="shared" si="41"/>
        <v>#N/A</v>
      </c>
      <c r="P2630" s="10" t="e">
        <f>VLOOKUP(C2630,DE_PARA!H:I,2,0)</f>
        <v>#N/A</v>
      </c>
      <c r="Q2630" s="10" t="e">
        <f>VLOOKUP(F2630,'BASE CONTATOS'!C:D,2,0)</f>
        <v>#N/A</v>
      </c>
    </row>
    <row r="2631" spans="2:17" x14ac:dyDescent="0.3">
      <c r="B2631" t="str">
        <f>CSV!M2630</f>
        <v/>
      </c>
      <c r="C2631" t="str">
        <f>CSV!O2630</f>
        <v/>
      </c>
      <c r="D2631" s="6" t="e">
        <f>CSV!P2630</f>
        <v>#VALUE!</v>
      </c>
      <c r="F2631" t="str">
        <f>CSV!K2630</f>
        <v/>
      </c>
      <c r="G2631" t="str">
        <f>CSV!L2630</f>
        <v/>
      </c>
      <c r="H2631" t="str">
        <f>IFERROR(VLOOKUP(G2631,Sheet3!B:C,2,0),"")</f>
        <v/>
      </c>
      <c r="I2631">
        <v>1</v>
      </c>
      <c r="K2631" t="e">
        <f>VLOOKUP(G2631,Sheet3!B:E,4,0)</f>
        <v>#N/A</v>
      </c>
      <c r="O2631" s="9" t="e">
        <f t="shared" si="41"/>
        <v>#N/A</v>
      </c>
      <c r="P2631" s="10" t="e">
        <f>VLOOKUP(C2631,DE_PARA!H:I,2,0)</f>
        <v>#N/A</v>
      </c>
      <c r="Q2631" s="10" t="e">
        <f>VLOOKUP(F2631,'BASE CONTATOS'!C:D,2,0)</f>
        <v>#N/A</v>
      </c>
    </row>
    <row r="2632" spans="2:17" x14ac:dyDescent="0.3">
      <c r="B2632" t="str">
        <f>CSV!M2631</f>
        <v/>
      </c>
      <c r="C2632" t="str">
        <f>CSV!O2631</f>
        <v/>
      </c>
      <c r="D2632" s="6" t="e">
        <f>CSV!P2631</f>
        <v>#VALUE!</v>
      </c>
      <c r="F2632" t="str">
        <f>CSV!K2631</f>
        <v/>
      </c>
      <c r="G2632" t="str">
        <f>CSV!L2631</f>
        <v/>
      </c>
      <c r="H2632" t="str">
        <f>IFERROR(VLOOKUP(G2632,Sheet3!B:C,2,0),"")</f>
        <v/>
      </c>
      <c r="I2632">
        <v>1</v>
      </c>
      <c r="K2632" t="e">
        <f>VLOOKUP(G2632,Sheet3!B:E,4,0)</f>
        <v>#N/A</v>
      </c>
      <c r="O2632" s="9" t="e">
        <f t="shared" si="41"/>
        <v>#N/A</v>
      </c>
      <c r="P2632" s="10" t="e">
        <f>VLOOKUP(C2632,DE_PARA!H:I,2,0)</f>
        <v>#N/A</v>
      </c>
      <c r="Q2632" s="10" t="e">
        <f>VLOOKUP(F2632,'BASE CONTATOS'!C:D,2,0)</f>
        <v>#N/A</v>
      </c>
    </row>
    <row r="2633" spans="2:17" x14ac:dyDescent="0.3">
      <c r="B2633" t="str">
        <f>CSV!M2632</f>
        <v/>
      </c>
      <c r="C2633" t="str">
        <f>CSV!O2632</f>
        <v/>
      </c>
      <c r="D2633" s="6" t="e">
        <f>CSV!P2632</f>
        <v>#VALUE!</v>
      </c>
      <c r="F2633" t="str">
        <f>CSV!K2632</f>
        <v/>
      </c>
      <c r="G2633" t="str">
        <f>CSV!L2632</f>
        <v/>
      </c>
      <c r="H2633" t="str">
        <f>IFERROR(VLOOKUP(G2633,Sheet3!B:C,2,0),"")</f>
        <v/>
      </c>
      <c r="I2633">
        <v>9</v>
      </c>
      <c r="K2633" t="e">
        <f>VLOOKUP(G2633,Sheet3!B:E,4,0)</f>
        <v>#N/A</v>
      </c>
      <c r="O2633" s="9" t="e">
        <f t="shared" si="41"/>
        <v>#N/A</v>
      </c>
      <c r="P2633" s="10" t="e">
        <f>VLOOKUP(C2633,DE_PARA!H:I,2,0)</f>
        <v>#N/A</v>
      </c>
      <c r="Q2633" s="10" t="e">
        <f>VLOOKUP(F2633,'BASE CONTATOS'!C:D,2,0)</f>
        <v>#N/A</v>
      </c>
    </row>
    <row r="2634" spans="2:17" x14ac:dyDescent="0.3">
      <c r="B2634" t="str">
        <f>CSV!M2633</f>
        <v/>
      </c>
      <c r="C2634" t="str">
        <f>CSV!O2633</f>
        <v/>
      </c>
      <c r="D2634" s="6" t="e">
        <f>CSV!P2633</f>
        <v>#VALUE!</v>
      </c>
      <c r="F2634" t="str">
        <f>CSV!K2633</f>
        <v/>
      </c>
      <c r="G2634" t="str">
        <f>CSV!L2633</f>
        <v/>
      </c>
      <c r="H2634" t="str">
        <f>IFERROR(VLOOKUP(G2634,Sheet3!B:C,2,0),"")</f>
        <v/>
      </c>
      <c r="I2634">
        <v>1</v>
      </c>
      <c r="K2634" t="e">
        <f>VLOOKUP(G2634,Sheet3!B:E,4,0)</f>
        <v>#N/A</v>
      </c>
      <c r="O2634" s="9" t="e">
        <f t="shared" si="41"/>
        <v>#N/A</v>
      </c>
      <c r="P2634" s="10" t="e">
        <f>VLOOKUP(C2634,DE_PARA!H:I,2,0)</f>
        <v>#N/A</v>
      </c>
      <c r="Q2634" s="10" t="e">
        <f>VLOOKUP(F2634,'BASE CONTATOS'!C:D,2,0)</f>
        <v>#N/A</v>
      </c>
    </row>
    <row r="2635" spans="2:17" x14ac:dyDescent="0.3">
      <c r="B2635" t="str">
        <f>CSV!M2634</f>
        <v/>
      </c>
      <c r="C2635" t="str">
        <f>CSV!O2634</f>
        <v/>
      </c>
      <c r="D2635" s="6" t="e">
        <f>CSV!P2634</f>
        <v>#VALUE!</v>
      </c>
      <c r="F2635" t="str">
        <f>CSV!K2634</f>
        <v/>
      </c>
      <c r="G2635" t="str">
        <f>CSV!L2634</f>
        <v/>
      </c>
      <c r="H2635" t="str">
        <f>IFERROR(VLOOKUP(G2635,Sheet3!B:C,2,0),"")</f>
        <v/>
      </c>
      <c r="I2635">
        <v>5</v>
      </c>
      <c r="K2635" t="e">
        <f>VLOOKUP(G2635,Sheet3!B:E,4,0)</f>
        <v>#N/A</v>
      </c>
      <c r="O2635" s="9" t="e">
        <f t="shared" si="41"/>
        <v>#N/A</v>
      </c>
      <c r="P2635" s="10" t="e">
        <f>VLOOKUP(C2635,DE_PARA!H:I,2,0)</f>
        <v>#N/A</v>
      </c>
      <c r="Q2635" s="10" t="e">
        <f>VLOOKUP(F2635,'BASE CONTATOS'!C:D,2,0)</f>
        <v>#N/A</v>
      </c>
    </row>
    <row r="2636" spans="2:17" x14ac:dyDescent="0.3">
      <c r="B2636" t="str">
        <f>CSV!M2635</f>
        <v/>
      </c>
      <c r="C2636" t="str">
        <f>CSV!O2635</f>
        <v/>
      </c>
      <c r="D2636" s="6" t="e">
        <f>CSV!P2635</f>
        <v>#VALUE!</v>
      </c>
      <c r="F2636" t="str">
        <f>CSV!K2635</f>
        <v/>
      </c>
      <c r="G2636" t="str">
        <f>CSV!L2635</f>
        <v/>
      </c>
      <c r="H2636" t="str">
        <f>IFERROR(VLOOKUP(G2636,Sheet3!B:C,2,0),"")</f>
        <v/>
      </c>
      <c r="I2636">
        <v>6</v>
      </c>
      <c r="K2636" t="e">
        <f>VLOOKUP(G2636,Sheet3!B:E,4,0)</f>
        <v>#N/A</v>
      </c>
      <c r="O2636" s="9" t="e">
        <f t="shared" si="41"/>
        <v>#N/A</v>
      </c>
      <c r="P2636" s="10" t="e">
        <f>VLOOKUP(C2636,DE_PARA!H:I,2,0)</f>
        <v>#N/A</v>
      </c>
      <c r="Q2636" s="10" t="e">
        <f>VLOOKUP(F2636,'BASE CONTATOS'!C:D,2,0)</f>
        <v>#N/A</v>
      </c>
    </row>
    <row r="2637" spans="2:17" x14ac:dyDescent="0.3">
      <c r="B2637" t="str">
        <f>CSV!M2636</f>
        <v/>
      </c>
      <c r="C2637" t="str">
        <f>CSV!O2636</f>
        <v/>
      </c>
      <c r="D2637" s="6" t="e">
        <f>CSV!P2636</f>
        <v>#VALUE!</v>
      </c>
      <c r="F2637" t="str">
        <f>CSV!K2636</f>
        <v/>
      </c>
      <c r="G2637" t="str">
        <f>CSV!L2636</f>
        <v/>
      </c>
      <c r="H2637" t="str">
        <f>IFERROR(VLOOKUP(G2637,Sheet3!B:C,2,0),"")</f>
        <v/>
      </c>
      <c r="I2637">
        <v>6</v>
      </c>
      <c r="K2637" t="e">
        <f>VLOOKUP(G2637,Sheet3!B:E,4,0)</f>
        <v>#N/A</v>
      </c>
      <c r="O2637" s="9" t="e">
        <f t="shared" si="41"/>
        <v>#N/A</v>
      </c>
      <c r="P2637" s="10" t="e">
        <f>VLOOKUP(C2637,DE_PARA!H:I,2,0)</f>
        <v>#N/A</v>
      </c>
      <c r="Q2637" s="10" t="e">
        <f>VLOOKUP(F2637,'BASE CONTATOS'!C:D,2,0)</f>
        <v>#N/A</v>
      </c>
    </row>
    <row r="2638" spans="2:17" x14ac:dyDescent="0.3">
      <c r="B2638" t="str">
        <f>CSV!M2637</f>
        <v/>
      </c>
      <c r="C2638" t="str">
        <f>CSV!O2637</f>
        <v/>
      </c>
      <c r="D2638" s="6" t="e">
        <f>CSV!P2637</f>
        <v>#VALUE!</v>
      </c>
      <c r="F2638" t="str">
        <f>CSV!K2637</f>
        <v/>
      </c>
      <c r="G2638" t="str">
        <f>CSV!L2637</f>
        <v/>
      </c>
      <c r="H2638" t="str">
        <f>IFERROR(VLOOKUP(G2638,Sheet3!B:C,2,0),"")</f>
        <v/>
      </c>
      <c r="I2638">
        <v>7</v>
      </c>
      <c r="K2638" t="e">
        <f>VLOOKUP(G2638,Sheet3!B:E,4,0)</f>
        <v>#N/A</v>
      </c>
      <c r="O2638" s="9" t="e">
        <f t="shared" si="41"/>
        <v>#N/A</v>
      </c>
      <c r="P2638" s="10" t="e">
        <f>VLOOKUP(C2638,DE_PARA!H:I,2,0)</f>
        <v>#N/A</v>
      </c>
      <c r="Q2638" s="10" t="e">
        <f>VLOOKUP(F2638,'BASE CONTATOS'!C:D,2,0)</f>
        <v>#N/A</v>
      </c>
    </row>
    <row r="2639" spans="2:17" x14ac:dyDescent="0.3">
      <c r="B2639" t="str">
        <f>CSV!M2638</f>
        <v/>
      </c>
      <c r="C2639" t="str">
        <f>CSV!O2638</f>
        <v/>
      </c>
      <c r="D2639" s="6" t="e">
        <f>CSV!P2638</f>
        <v>#VALUE!</v>
      </c>
      <c r="F2639" t="str">
        <f>CSV!K2638</f>
        <v/>
      </c>
      <c r="G2639" t="str">
        <f>CSV!L2638</f>
        <v/>
      </c>
      <c r="H2639" t="str">
        <f>IFERROR(VLOOKUP(G2639,Sheet3!B:C,2,0),"")</f>
        <v/>
      </c>
      <c r="I2639">
        <v>4</v>
      </c>
      <c r="K2639" t="e">
        <f>VLOOKUP(G2639,Sheet3!B:E,4,0)</f>
        <v>#N/A</v>
      </c>
      <c r="O2639" s="9" t="e">
        <f t="shared" si="41"/>
        <v>#N/A</v>
      </c>
      <c r="P2639" s="10" t="e">
        <f>VLOOKUP(C2639,DE_PARA!H:I,2,0)</f>
        <v>#N/A</v>
      </c>
      <c r="Q2639" s="10" t="e">
        <f>VLOOKUP(F2639,'BASE CONTATOS'!C:D,2,0)</f>
        <v>#N/A</v>
      </c>
    </row>
    <row r="2640" spans="2:17" x14ac:dyDescent="0.3">
      <c r="B2640" t="str">
        <f>CSV!M2639</f>
        <v/>
      </c>
      <c r="C2640" t="str">
        <f>CSV!O2639</f>
        <v/>
      </c>
      <c r="D2640" s="6" t="e">
        <f>CSV!P2639</f>
        <v>#VALUE!</v>
      </c>
      <c r="F2640" t="str">
        <f>CSV!K2639</f>
        <v/>
      </c>
      <c r="G2640" t="str">
        <f>CSV!L2639</f>
        <v/>
      </c>
      <c r="H2640" t="str">
        <f>IFERROR(VLOOKUP(G2640,Sheet3!B:C,2,0),"")</f>
        <v/>
      </c>
      <c r="I2640">
        <v>8</v>
      </c>
      <c r="K2640" t="e">
        <f>VLOOKUP(G2640,Sheet3!B:E,4,0)</f>
        <v>#N/A</v>
      </c>
      <c r="O2640" s="9" t="e">
        <f t="shared" si="41"/>
        <v>#N/A</v>
      </c>
      <c r="P2640" s="10" t="e">
        <f>VLOOKUP(C2640,DE_PARA!H:I,2,0)</f>
        <v>#N/A</v>
      </c>
      <c r="Q2640" s="10" t="e">
        <f>VLOOKUP(F2640,'BASE CONTATOS'!C:D,2,0)</f>
        <v>#N/A</v>
      </c>
    </row>
    <row r="2641" spans="2:17" x14ac:dyDescent="0.3">
      <c r="B2641" t="str">
        <f>CSV!M2640</f>
        <v/>
      </c>
      <c r="C2641" t="str">
        <f>CSV!O2640</f>
        <v/>
      </c>
      <c r="D2641" s="6" t="e">
        <f>CSV!P2640</f>
        <v>#VALUE!</v>
      </c>
      <c r="F2641" t="str">
        <f>CSV!K2640</f>
        <v/>
      </c>
      <c r="G2641" t="str">
        <f>CSV!L2640</f>
        <v/>
      </c>
      <c r="H2641" t="str">
        <f>IFERROR(VLOOKUP(G2641,Sheet3!B:C,2,0),"")</f>
        <v/>
      </c>
      <c r="I2641">
        <v>1</v>
      </c>
      <c r="K2641" t="e">
        <f>VLOOKUP(G2641,Sheet3!B:E,4,0)</f>
        <v>#N/A</v>
      </c>
      <c r="O2641" s="9" t="e">
        <f t="shared" si="41"/>
        <v>#N/A</v>
      </c>
      <c r="P2641" s="10" t="e">
        <f>VLOOKUP(C2641,DE_PARA!H:I,2,0)</f>
        <v>#N/A</v>
      </c>
      <c r="Q2641" s="10" t="e">
        <f>VLOOKUP(F2641,'BASE CONTATOS'!C:D,2,0)</f>
        <v>#N/A</v>
      </c>
    </row>
    <row r="2642" spans="2:17" x14ac:dyDescent="0.3">
      <c r="B2642" t="str">
        <f>CSV!M2641</f>
        <v/>
      </c>
      <c r="C2642" t="str">
        <f>CSV!O2641</f>
        <v/>
      </c>
      <c r="D2642" s="6" t="e">
        <f>CSV!P2641</f>
        <v>#VALUE!</v>
      </c>
      <c r="F2642" t="str">
        <f>CSV!K2641</f>
        <v/>
      </c>
      <c r="G2642" t="str">
        <f>CSV!L2641</f>
        <v/>
      </c>
      <c r="H2642" t="str">
        <f>IFERROR(VLOOKUP(G2642,Sheet3!B:C,2,0),"")</f>
        <v/>
      </c>
      <c r="I2642">
        <v>7</v>
      </c>
      <c r="K2642" t="e">
        <f>VLOOKUP(G2642,Sheet3!B:E,4,0)</f>
        <v>#N/A</v>
      </c>
      <c r="O2642" s="9" t="e">
        <f t="shared" si="41"/>
        <v>#N/A</v>
      </c>
      <c r="P2642" s="10" t="e">
        <f>VLOOKUP(C2642,DE_PARA!H:I,2,0)</f>
        <v>#N/A</v>
      </c>
      <c r="Q2642" s="10" t="e">
        <f>VLOOKUP(F2642,'BASE CONTATOS'!C:D,2,0)</f>
        <v>#N/A</v>
      </c>
    </row>
    <row r="2643" spans="2:17" x14ac:dyDescent="0.3">
      <c r="B2643" t="str">
        <f>CSV!M2642</f>
        <v/>
      </c>
      <c r="C2643" t="str">
        <f>CSV!O2642</f>
        <v/>
      </c>
      <c r="D2643" s="6" t="e">
        <f>CSV!P2642</f>
        <v>#VALUE!</v>
      </c>
      <c r="F2643" t="str">
        <f>CSV!K2642</f>
        <v/>
      </c>
      <c r="G2643" t="str">
        <f>CSV!L2642</f>
        <v/>
      </c>
      <c r="H2643" t="str">
        <f>IFERROR(VLOOKUP(G2643,Sheet3!B:C,2,0),"")</f>
        <v/>
      </c>
      <c r="I2643">
        <v>3</v>
      </c>
      <c r="K2643" t="e">
        <f>VLOOKUP(G2643,Sheet3!B:E,4,0)</f>
        <v>#N/A</v>
      </c>
      <c r="O2643" s="9" t="e">
        <f t="shared" si="41"/>
        <v>#N/A</v>
      </c>
      <c r="P2643" s="10" t="e">
        <f>VLOOKUP(C2643,DE_PARA!H:I,2,0)</f>
        <v>#N/A</v>
      </c>
      <c r="Q2643" s="10" t="e">
        <f>VLOOKUP(F2643,'BASE CONTATOS'!C:D,2,0)</f>
        <v>#N/A</v>
      </c>
    </row>
    <row r="2644" spans="2:17" x14ac:dyDescent="0.3">
      <c r="B2644" t="str">
        <f>CSV!M2643</f>
        <v/>
      </c>
      <c r="C2644" t="str">
        <f>CSV!O2643</f>
        <v/>
      </c>
      <c r="D2644" s="6" t="e">
        <f>CSV!P2643</f>
        <v>#VALUE!</v>
      </c>
      <c r="F2644" t="str">
        <f>CSV!K2643</f>
        <v/>
      </c>
      <c r="G2644" t="str">
        <f>CSV!L2643</f>
        <v/>
      </c>
      <c r="H2644" t="str">
        <f>IFERROR(VLOOKUP(G2644,Sheet3!B:C,2,0),"")</f>
        <v/>
      </c>
      <c r="I2644">
        <v>1</v>
      </c>
      <c r="K2644" t="e">
        <f>VLOOKUP(G2644,Sheet3!B:E,4,0)</f>
        <v>#N/A</v>
      </c>
      <c r="O2644" s="9" t="e">
        <f t="shared" si="41"/>
        <v>#N/A</v>
      </c>
      <c r="P2644" s="10" t="e">
        <f>VLOOKUP(C2644,DE_PARA!H:I,2,0)</f>
        <v>#N/A</v>
      </c>
      <c r="Q2644" s="10" t="e">
        <f>VLOOKUP(F2644,'BASE CONTATOS'!C:D,2,0)</f>
        <v>#N/A</v>
      </c>
    </row>
    <row r="2645" spans="2:17" x14ac:dyDescent="0.3">
      <c r="B2645" t="str">
        <f>CSV!M2644</f>
        <v/>
      </c>
      <c r="C2645" t="str">
        <f>CSV!O2644</f>
        <v/>
      </c>
      <c r="D2645" s="6" t="e">
        <f>CSV!P2644</f>
        <v>#VALUE!</v>
      </c>
      <c r="F2645" t="str">
        <f>CSV!K2644</f>
        <v/>
      </c>
      <c r="G2645" t="str">
        <f>CSV!L2644</f>
        <v/>
      </c>
      <c r="H2645" t="str">
        <f>IFERROR(VLOOKUP(G2645,Sheet3!B:C,2,0),"")</f>
        <v/>
      </c>
      <c r="I2645">
        <v>3</v>
      </c>
      <c r="K2645" t="e">
        <f>VLOOKUP(G2645,Sheet3!B:E,4,0)</f>
        <v>#N/A</v>
      </c>
      <c r="O2645" s="9" t="e">
        <f t="shared" si="41"/>
        <v>#N/A</v>
      </c>
      <c r="P2645" s="10" t="e">
        <f>VLOOKUP(C2645,DE_PARA!H:I,2,0)</f>
        <v>#N/A</v>
      </c>
      <c r="Q2645" s="10" t="e">
        <f>VLOOKUP(F2645,'BASE CONTATOS'!C:D,2,0)</f>
        <v>#N/A</v>
      </c>
    </row>
    <row r="2646" spans="2:17" x14ac:dyDescent="0.3">
      <c r="B2646" t="str">
        <f>CSV!M2645</f>
        <v/>
      </c>
      <c r="C2646" t="str">
        <f>CSV!O2645</f>
        <v/>
      </c>
      <c r="D2646" s="6" t="e">
        <f>CSV!P2645</f>
        <v>#VALUE!</v>
      </c>
      <c r="F2646" t="str">
        <f>CSV!K2645</f>
        <v/>
      </c>
      <c r="G2646" t="str">
        <f>CSV!L2645</f>
        <v/>
      </c>
      <c r="H2646" t="str">
        <f>IFERROR(VLOOKUP(G2646,Sheet3!B:C,2,0),"")</f>
        <v/>
      </c>
      <c r="I2646">
        <v>7</v>
      </c>
      <c r="K2646" t="e">
        <f>VLOOKUP(G2646,Sheet3!B:E,4,0)</f>
        <v>#N/A</v>
      </c>
      <c r="O2646" s="9" t="e">
        <f t="shared" si="41"/>
        <v>#N/A</v>
      </c>
      <c r="P2646" s="10" t="e">
        <f>VLOOKUP(C2646,DE_PARA!H:I,2,0)</f>
        <v>#N/A</v>
      </c>
      <c r="Q2646" s="10" t="e">
        <f>VLOOKUP(F2646,'BASE CONTATOS'!C:D,2,0)</f>
        <v>#N/A</v>
      </c>
    </row>
    <row r="2647" spans="2:17" x14ac:dyDescent="0.3">
      <c r="B2647" t="str">
        <f>CSV!M2646</f>
        <v/>
      </c>
      <c r="C2647" t="str">
        <f>CSV!O2646</f>
        <v/>
      </c>
      <c r="D2647" s="6" t="e">
        <f>CSV!P2646</f>
        <v>#VALUE!</v>
      </c>
      <c r="F2647" t="str">
        <f>CSV!K2646</f>
        <v/>
      </c>
      <c r="G2647" t="str">
        <f>CSV!L2646</f>
        <v/>
      </c>
      <c r="H2647" t="str">
        <f>IFERROR(VLOOKUP(G2647,Sheet3!B:C,2,0),"")</f>
        <v/>
      </c>
      <c r="I2647">
        <v>3</v>
      </c>
      <c r="K2647" t="e">
        <f>VLOOKUP(G2647,Sheet3!B:E,4,0)</f>
        <v>#N/A</v>
      </c>
      <c r="O2647" s="9" t="e">
        <f t="shared" si="41"/>
        <v>#N/A</v>
      </c>
      <c r="P2647" s="10" t="e">
        <f>VLOOKUP(C2647,DE_PARA!H:I,2,0)</f>
        <v>#N/A</v>
      </c>
      <c r="Q2647" s="10" t="e">
        <f>VLOOKUP(F2647,'BASE CONTATOS'!C:D,2,0)</f>
        <v>#N/A</v>
      </c>
    </row>
    <row r="2648" spans="2:17" x14ac:dyDescent="0.3">
      <c r="B2648" t="str">
        <f>CSV!M2647</f>
        <v/>
      </c>
      <c r="C2648" t="str">
        <f>CSV!O2647</f>
        <v/>
      </c>
      <c r="D2648" s="6" t="e">
        <f>CSV!P2647</f>
        <v>#VALUE!</v>
      </c>
      <c r="F2648" t="str">
        <f>CSV!K2647</f>
        <v/>
      </c>
      <c r="G2648" t="str">
        <f>CSV!L2647</f>
        <v/>
      </c>
      <c r="H2648" t="str">
        <f>IFERROR(VLOOKUP(G2648,Sheet3!B:C,2,0),"")</f>
        <v/>
      </c>
      <c r="I2648">
        <v>10</v>
      </c>
      <c r="K2648" t="e">
        <f>VLOOKUP(G2648,Sheet3!B:E,4,0)</f>
        <v>#N/A</v>
      </c>
      <c r="O2648" s="9" t="e">
        <f t="shared" si="41"/>
        <v>#N/A</v>
      </c>
      <c r="P2648" s="10" t="e">
        <f>VLOOKUP(C2648,DE_PARA!H:I,2,0)</f>
        <v>#N/A</v>
      </c>
      <c r="Q2648" s="10" t="e">
        <f>VLOOKUP(F2648,'BASE CONTATOS'!C:D,2,0)</f>
        <v>#N/A</v>
      </c>
    </row>
    <row r="2649" spans="2:17" x14ac:dyDescent="0.3">
      <c r="B2649" t="str">
        <f>CSV!M2648</f>
        <v/>
      </c>
      <c r="C2649" t="str">
        <f>CSV!O2648</f>
        <v/>
      </c>
      <c r="D2649" s="6" t="e">
        <f>CSV!P2648</f>
        <v>#VALUE!</v>
      </c>
      <c r="F2649" t="str">
        <f>CSV!K2648</f>
        <v/>
      </c>
      <c r="G2649" t="str">
        <f>CSV!L2648</f>
        <v/>
      </c>
      <c r="H2649" t="str">
        <f>IFERROR(VLOOKUP(G2649,Sheet3!B:C,2,0),"")</f>
        <v/>
      </c>
      <c r="I2649">
        <v>7</v>
      </c>
      <c r="K2649" t="e">
        <f>VLOOKUP(G2649,Sheet3!B:E,4,0)</f>
        <v>#N/A</v>
      </c>
      <c r="O2649" s="9" t="e">
        <f t="shared" si="41"/>
        <v>#N/A</v>
      </c>
      <c r="P2649" s="10" t="e">
        <f>VLOOKUP(C2649,DE_PARA!H:I,2,0)</f>
        <v>#N/A</v>
      </c>
      <c r="Q2649" s="10" t="e">
        <f>VLOOKUP(F2649,'BASE CONTATOS'!C:D,2,0)</f>
        <v>#N/A</v>
      </c>
    </row>
    <row r="2650" spans="2:17" x14ac:dyDescent="0.3">
      <c r="B2650" t="str">
        <f>CSV!M2649</f>
        <v/>
      </c>
      <c r="C2650" t="str">
        <f>CSV!O2649</f>
        <v/>
      </c>
      <c r="D2650" s="6" t="e">
        <f>CSV!P2649</f>
        <v>#VALUE!</v>
      </c>
      <c r="F2650" t="str">
        <f>CSV!K2649</f>
        <v/>
      </c>
      <c r="G2650" t="str">
        <f>CSV!L2649</f>
        <v/>
      </c>
      <c r="H2650" t="str">
        <f>IFERROR(VLOOKUP(G2650,Sheet3!B:C,2,0),"")</f>
        <v/>
      </c>
      <c r="I2650">
        <v>4</v>
      </c>
      <c r="K2650" t="e">
        <f>VLOOKUP(G2650,Sheet3!B:E,4,0)</f>
        <v>#N/A</v>
      </c>
      <c r="O2650" s="9" t="e">
        <f t="shared" si="41"/>
        <v>#N/A</v>
      </c>
      <c r="P2650" s="10" t="e">
        <f>VLOOKUP(C2650,DE_PARA!H:I,2,0)</f>
        <v>#N/A</v>
      </c>
      <c r="Q2650" s="10" t="e">
        <f>VLOOKUP(F2650,'BASE CONTATOS'!C:D,2,0)</f>
        <v>#N/A</v>
      </c>
    </row>
    <row r="2651" spans="2:17" x14ac:dyDescent="0.3">
      <c r="B2651" t="str">
        <f>CSV!M2650</f>
        <v/>
      </c>
      <c r="C2651" t="str">
        <f>CSV!O2650</f>
        <v/>
      </c>
      <c r="D2651" s="6" t="e">
        <f>CSV!P2650</f>
        <v>#VALUE!</v>
      </c>
      <c r="F2651" t="str">
        <f>CSV!K2650</f>
        <v/>
      </c>
      <c r="G2651" t="str">
        <f>CSV!L2650</f>
        <v/>
      </c>
      <c r="H2651" t="str">
        <f>IFERROR(VLOOKUP(G2651,Sheet3!B:C,2,0),"")</f>
        <v/>
      </c>
      <c r="I2651">
        <v>8</v>
      </c>
      <c r="K2651" t="e">
        <f>VLOOKUP(G2651,Sheet3!B:E,4,0)</f>
        <v>#N/A</v>
      </c>
      <c r="O2651" s="9" t="e">
        <f t="shared" si="41"/>
        <v>#N/A</v>
      </c>
      <c r="P2651" s="10" t="e">
        <f>VLOOKUP(C2651,DE_PARA!H:I,2,0)</f>
        <v>#N/A</v>
      </c>
      <c r="Q2651" s="10" t="e">
        <f>VLOOKUP(F2651,'BASE CONTATOS'!C:D,2,0)</f>
        <v>#N/A</v>
      </c>
    </row>
    <row r="2652" spans="2:17" x14ac:dyDescent="0.3">
      <c r="B2652" t="str">
        <f>CSV!M2651</f>
        <v/>
      </c>
      <c r="C2652" t="str">
        <f>CSV!O2651</f>
        <v/>
      </c>
      <c r="D2652" s="6" t="e">
        <f>CSV!P2651</f>
        <v>#VALUE!</v>
      </c>
      <c r="F2652" t="str">
        <f>CSV!K2651</f>
        <v/>
      </c>
      <c r="G2652" t="str">
        <f>CSV!L2651</f>
        <v/>
      </c>
      <c r="H2652" t="str">
        <f>IFERROR(VLOOKUP(G2652,Sheet3!B:C,2,0),"")</f>
        <v/>
      </c>
      <c r="I2652">
        <v>4</v>
      </c>
      <c r="K2652" t="e">
        <f>VLOOKUP(G2652,Sheet3!B:E,4,0)</f>
        <v>#N/A</v>
      </c>
      <c r="O2652" s="9" t="e">
        <f t="shared" si="41"/>
        <v>#N/A</v>
      </c>
      <c r="P2652" s="10" t="e">
        <f>VLOOKUP(C2652,DE_PARA!H:I,2,0)</f>
        <v>#N/A</v>
      </c>
      <c r="Q2652" s="10" t="e">
        <f>VLOOKUP(F2652,'BASE CONTATOS'!C:D,2,0)</f>
        <v>#N/A</v>
      </c>
    </row>
    <row r="2653" spans="2:17" x14ac:dyDescent="0.3">
      <c r="B2653" t="str">
        <f>CSV!M2652</f>
        <v/>
      </c>
      <c r="C2653" t="str">
        <f>CSV!O2652</f>
        <v/>
      </c>
      <c r="D2653" s="6" t="e">
        <f>CSV!P2652</f>
        <v>#VALUE!</v>
      </c>
      <c r="F2653" t="str">
        <f>CSV!K2652</f>
        <v/>
      </c>
      <c r="G2653" t="str">
        <f>CSV!L2652</f>
        <v/>
      </c>
      <c r="H2653" t="str">
        <f>IFERROR(VLOOKUP(G2653,Sheet3!B:C,2,0),"")</f>
        <v/>
      </c>
      <c r="I2653">
        <v>9</v>
      </c>
      <c r="K2653" t="e">
        <f>VLOOKUP(G2653,Sheet3!B:E,4,0)</f>
        <v>#N/A</v>
      </c>
      <c r="O2653" s="9" t="e">
        <f t="shared" si="41"/>
        <v>#N/A</v>
      </c>
      <c r="P2653" s="10" t="e">
        <f>VLOOKUP(C2653,DE_PARA!H:I,2,0)</f>
        <v>#N/A</v>
      </c>
      <c r="Q2653" s="10" t="e">
        <f>VLOOKUP(F2653,'BASE CONTATOS'!C:D,2,0)</f>
        <v>#N/A</v>
      </c>
    </row>
    <row r="2654" spans="2:17" x14ac:dyDescent="0.3">
      <c r="B2654" t="str">
        <f>CSV!M2653</f>
        <v/>
      </c>
      <c r="C2654" t="str">
        <f>CSV!O2653</f>
        <v/>
      </c>
      <c r="D2654" s="6" t="e">
        <f>CSV!P2653</f>
        <v>#VALUE!</v>
      </c>
      <c r="F2654" t="str">
        <f>CSV!K2653</f>
        <v/>
      </c>
      <c r="G2654" t="str">
        <f>CSV!L2653</f>
        <v/>
      </c>
      <c r="H2654" t="str">
        <f>IFERROR(VLOOKUP(G2654,Sheet3!B:C,2,0),"")</f>
        <v/>
      </c>
      <c r="I2654">
        <v>2</v>
      </c>
      <c r="K2654" t="e">
        <f>VLOOKUP(G2654,Sheet3!B:E,4,0)</f>
        <v>#N/A</v>
      </c>
      <c r="O2654" s="9" t="e">
        <f t="shared" si="41"/>
        <v>#N/A</v>
      </c>
      <c r="P2654" s="10" t="e">
        <f>VLOOKUP(C2654,DE_PARA!H:I,2,0)</f>
        <v>#N/A</v>
      </c>
      <c r="Q2654" s="10" t="e">
        <f>VLOOKUP(F2654,'BASE CONTATOS'!C:D,2,0)</f>
        <v>#N/A</v>
      </c>
    </row>
    <row r="2655" spans="2:17" x14ac:dyDescent="0.3">
      <c r="B2655" t="str">
        <f>CSV!M2654</f>
        <v/>
      </c>
      <c r="C2655" t="str">
        <f>CSV!O2654</f>
        <v/>
      </c>
      <c r="D2655" s="6" t="e">
        <f>CSV!P2654</f>
        <v>#VALUE!</v>
      </c>
      <c r="F2655" t="str">
        <f>CSV!K2654</f>
        <v/>
      </c>
      <c r="G2655" t="str">
        <f>CSV!L2654</f>
        <v/>
      </c>
      <c r="H2655" t="str">
        <f>IFERROR(VLOOKUP(G2655,Sheet3!B:C,2,0),"")</f>
        <v/>
      </c>
      <c r="I2655">
        <v>1</v>
      </c>
      <c r="K2655" t="e">
        <f>VLOOKUP(G2655,Sheet3!B:E,4,0)</f>
        <v>#N/A</v>
      </c>
      <c r="O2655" s="9" t="e">
        <f t="shared" si="41"/>
        <v>#N/A</v>
      </c>
      <c r="P2655" s="10" t="e">
        <f>VLOOKUP(C2655,DE_PARA!H:I,2,0)</f>
        <v>#N/A</v>
      </c>
      <c r="Q2655" s="10" t="e">
        <f>VLOOKUP(F2655,'BASE CONTATOS'!C:D,2,0)</f>
        <v>#N/A</v>
      </c>
    </row>
    <row r="2656" spans="2:17" x14ac:dyDescent="0.3">
      <c r="B2656" t="str">
        <f>CSV!M2655</f>
        <v/>
      </c>
      <c r="C2656" t="str">
        <f>CSV!O2655</f>
        <v/>
      </c>
      <c r="D2656" s="6" t="e">
        <f>CSV!P2655</f>
        <v>#VALUE!</v>
      </c>
      <c r="F2656" t="str">
        <f>CSV!K2655</f>
        <v/>
      </c>
      <c r="G2656" t="str">
        <f>CSV!L2655</f>
        <v/>
      </c>
      <c r="H2656" t="str">
        <f>IFERROR(VLOOKUP(G2656,Sheet3!B:C,2,0),"")</f>
        <v/>
      </c>
      <c r="I2656">
        <v>10</v>
      </c>
      <c r="K2656" t="e">
        <f>VLOOKUP(G2656,Sheet3!B:E,4,0)</f>
        <v>#N/A</v>
      </c>
      <c r="O2656" s="9" t="e">
        <f t="shared" si="41"/>
        <v>#N/A</v>
      </c>
      <c r="P2656" s="10" t="e">
        <f>VLOOKUP(C2656,DE_PARA!H:I,2,0)</f>
        <v>#N/A</v>
      </c>
      <c r="Q2656" s="10" t="e">
        <f>VLOOKUP(F2656,'BASE CONTATOS'!C:D,2,0)</f>
        <v>#N/A</v>
      </c>
    </row>
    <row r="2657" spans="2:17" x14ac:dyDescent="0.3">
      <c r="B2657" t="str">
        <f>CSV!M2656</f>
        <v/>
      </c>
      <c r="C2657" t="str">
        <f>CSV!O2656</f>
        <v/>
      </c>
      <c r="D2657" s="6" t="e">
        <f>CSV!P2656</f>
        <v>#VALUE!</v>
      </c>
      <c r="F2657" t="str">
        <f>CSV!K2656</f>
        <v/>
      </c>
      <c r="G2657" t="str">
        <f>CSV!L2656</f>
        <v/>
      </c>
      <c r="H2657" t="str">
        <f>IFERROR(VLOOKUP(G2657,Sheet3!B:C,2,0),"")</f>
        <v/>
      </c>
      <c r="I2657">
        <v>8</v>
      </c>
      <c r="K2657" t="e">
        <f>VLOOKUP(G2657,Sheet3!B:E,4,0)</f>
        <v>#N/A</v>
      </c>
      <c r="O2657" s="9" t="e">
        <f t="shared" si="41"/>
        <v>#N/A</v>
      </c>
      <c r="P2657" s="10" t="e">
        <f>VLOOKUP(C2657,DE_PARA!H:I,2,0)</f>
        <v>#N/A</v>
      </c>
      <c r="Q2657" s="10" t="e">
        <f>VLOOKUP(F2657,'BASE CONTATOS'!C:D,2,0)</f>
        <v>#N/A</v>
      </c>
    </row>
    <row r="2658" spans="2:17" x14ac:dyDescent="0.3">
      <c r="B2658" t="str">
        <f>CSV!M2657</f>
        <v/>
      </c>
      <c r="C2658" t="str">
        <f>CSV!O2657</f>
        <v/>
      </c>
      <c r="D2658" s="6" t="e">
        <f>CSV!P2657</f>
        <v>#VALUE!</v>
      </c>
      <c r="F2658" t="str">
        <f>CSV!K2657</f>
        <v/>
      </c>
      <c r="G2658" t="str">
        <f>CSV!L2657</f>
        <v/>
      </c>
      <c r="H2658" t="str">
        <f>IFERROR(VLOOKUP(G2658,Sheet3!B:C,2,0),"")</f>
        <v/>
      </c>
      <c r="I2658">
        <v>3</v>
      </c>
      <c r="K2658" t="e">
        <f>VLOOKUP(G2658,Sheet3!B:E,4,0)</f>
        <v>#N/A</v>
      </c>
      <c r="O2658" s="9" t="e">
        <f t="shared" si="41"/>
        <v>#N/A</v>
      </c>
      <c r="P2658" s="10" t="e">
        <f>VLOOKUP(C2658,DE_PARA!H:I,2,0)</f>
        <v>#N/A</v>
      </c>
      <c r="Q2658" s="10" t="e">
        <f>VLOOKUP(F2658,'BASE CONTATOS'!C:D,2,0)</f>
        <v>#N/A</v>
      </c>
    </row>
    <row r="2659" spans="2:17" x14ac:dyDescent="0.3">
      <c r="B2659" t="str">
        <f>CSV!M2658</f>
        <v/>
      </c>
      <c r="C2659" t="str">
        <f>CSV!O2658</f>
        <v/>
      </c>
      <c r="D2659" s="6" t="e">
        <f>CSV!P2658</f>
        <v>#VALUE!</v>
      </c>
      <c r="F2659" t="str">
        <f>CSV!K2658</f>
        <v/>
      </c>
      <c r="G2659" t="str">
        <f>CSV!L2658</f>
        <v/>
      </c>
      <c r="H2659" t="str">
        <f>IFERROR(VLOOKUP(G2659,Sheet3!B:C,2,0),"")</f>
        <v/>
      </c>
      <c r="I2659">
        <v>1</v>
      </c>
      <c r="K2659" t="e">
        <f>VLOOKUP(G2659,Sheet3!B:E,4,0)</f>
        <v>#N/A</v>
      </c>
      <c r="O2659" s="9" t="e">
        <f t="shared" si="41"/>
        <v>#N/A</v>
      </c>
      <c r="P2659" s="10" t="e">
        <f>VLOOKUP(C2659,DE_PARA!H:I,2,0)</f>
        <v>#N/A</v>
      </c>
      <c r="Q2659" s="10" t="e">
        <f>VLOOKUP(F2659,'BASE CONTATOS'!C:D,2,0)</f>
        <v>#N/A</v>
      </c>
    </row>
    <row r="2660" spans="2:17" x14ac:dyDescent="0.3">
      <c r="B2660" t="str">
        <f>CSV!M2659</f>
        <v/>
      </c>
      <c r="C2660" t="str">
        <f>CSV!O2659</f>
        <v/>
      </c>
      <c r="D2660" s="6" t="e">
        <f>CSV!P2659</f>
        <v>#VALUE!</v>
      </c>
      <c r="F2660" t="str">
        <f>CSV!K2659</f>
        <v/>
      </c>
      <c r="G2660" t="str">
        <f>CSV!L2659</f>
        <v/>
      </c>
      <c r="H2660" t="str">
        <f>IFERROR(VLOOKUP(G2660,Sheet3!B:C,2,0),"")</f>
        <v/>
      </c>
      <c r="I2660">
        <v>8</v>
      </c>
      <c r="K2660" t="e">
        <f>VLOOKUP(G2660,Sheet3!B:E,4,0)</f>
        <v>#N/A</v>
      </c>
      <c r="O2660" s="9" t="e">
        <f t="shared" si="41"/>
        <v>#N/A</v>
      </c>
      <c r="P2660" s="10" t="e">
        <f>VLOOKUP(C2660,DE_PARA!H:I,2,0)</f>
        <v>#N/A</v>
      </c>
      <c r="Q2660" s="10" t="e">
        <f>VLOOKUP(F2660,'BASE CONTATOS'!C:D,2,0)</f>
        <v>#N/A</v>
      </c>
    </row>
    <row r="2661" spans="2:17" x14ac:dyDescent="0.3">
      <c r="B2661" t="str">
        <f>CSV!M2660</f>
        <v/>
      </c>
      <c r="C2661" t="str">
        <f>CSV!O2660</f>
        <v/>
      </c>
      <c r="D2661" s="6" t="e">
        <f>CSV!P2660</f>
        <v>#VALUE!</v>
      </c>
      <c r="F2661" t="str">
        <f>CSV!K2660</f>
        <v/>
      </c>
      <c r="G2661" t="str">
        <f>CSV!L2660</f>
        <v/>
      </c>
      <c r="H2661" t="str">
        <f>IFERROR(VLOOKUP(G2661,Sheet3!B:C,2,0),"")</f>
        <v/>
      </c>
      <c r="I2661">
        <v>8</v>
      </c>
      <c r="K2661" t="e">
        <f>VLOOKUP(G2661,Sheet3!B:E,4,0)</f>
        <v>#N/A</v>
      </c>
      <c r="O2661" s="9" t="e">
        <f t="shared" si="41"/>
        <v>#N/A</v>
      </c>
      <c r="P2661" s="10" t="e">
        <f>VLOOKUP(C2661,DE_PARA!H:I,2,0)</f>
        <v>#N/A</v>
      </c>
      <c r="Q2661" s="10" t="e">
        <f>VLOOKUP(F2661,'BASE CONTATOS'!C:D,2,0)</f>
        <v>#N/A</v>
      </c>
    </row>
    <row r="2662" spans="2:17" x14ac:dyDescent="0.3">
      <c r="B2662" t="str">
        <f>CSV!M2661</f>
        <v/>
      </c>
      <c r="C2662" t="str">
        <f>CSV!O2661</f>
        <v/>
      </c>
      <c r="D2662" s="6" t="e">
        <f>CSV!P2661</f>
        <v>#VALUE!</v>
      </c>
      <c r="F2662" t="str">
        <f>CSV!K2661</f>
        <v/>
      </c>
      <c r="G2662" t="str">
        <f>CSV!L2661</f>
        <v/>
      </c>
      <c r="H2662" t="str">
        <f>IFERROR(VLOOKUP(G2662,Sheet3!B:C,2,0),"")</f>
        <v/>
      </c>
      <c r="I2662">
        <v>4</v>
      </c>
      <c r="K2662" t="e">
        <f>VLOOKUP(G2662,Sheet3!B:E,4,0)</f>
        <v>#N/A</v>
      </c>
      <c r="O2662" s="9" t="e">
        <f t="shared" si="41"/>
        <v>#N/A</v>
      </c>
      <c r="P2662" s="10" t="e">
        <f>VLOOKUP(C2662,DE_PARA!H:I,2,0)</f>
        <v>#N/A</v>
      </c>
      <c r="Q2662" s="10" t="e">
        <f>VLOOKUP(F2662,'BASE CONTATOS'!C:D,2,0)</f>
        <v>#N/A</v>
      </c>
    </row>
    <row r="2663" spans="2:17" x14ac:dyDescent="0.3">
      <c r="B2663" t="str">
        <f>CSV!M2662</f>
        <v/>
      </c>
      <c r="C2663" t="str">
        <f>CSV!O2662</f>
        <v/>
      </c>
      <c r="D2663" s="6" t="e">
        <f>CSV!P2662</f>
        <v>#VALUE!</v>
      </c>
      <c r="F2663" t="str">
        <f>CSV!K2662</f>
        <v/>
      </c>
      <c r="G2663" t="str">
        <f>CSV!L2662</f>
        <v/>
      </c>
      <c r="H2663" t="str">
        <f>IFERROR(VLOOKUP(G2663,Sheet3!B:C,2,0),"")</f>
        <v/>
      </c>
      <c r="I2663">
        <v>5</v>
      </c>
      <c r="K2663" t="e">
        <f>VLOOKUP(G2663,Sheet3!B:E,4,0)</f>
        <v>#N/A</v>
      </c>
      <c r="O2663" s="9" t="e">
        <f t="shared" si="41"/>
        <v>#N/A</v>
      </c>
      <c r="P2663" s="10" t="e">
        <f>VLOOKUP(C2663,DE_PARA!H:I,2,0)</f>
        <v>#N/A</v>
      </c>
      <c r="Q2663" s="10" t="e">
        <f>VLOOKUP(F2663,'BASE CONTATOS'!C:D,2,0)</f>
        <v>#N/A</v>
      </c>
    </row>
    <row r="2664" spans="2:17" x14ac:dyDescent="0.3">
      <c r="B2664" t="str">
        <f>CSV!M2663</f>
        <v/>
      </c>
      <c r="C2664" t="str">
        <f>CSV!O2663</f>
        <v/>
      </c>
      <c r="D2664" s="6" t="e">
        <f>CSV!P2663</f>
        <v>#VALUE!</v>
      </c>
      <c r="F2664" t="str">
        <f>CSV!K2663</f>
        <v/>
      </c>
      <c r="G2664" t="str">
        <f>CSV!L2663</f>
        <v/>
      </c>
      <c r="H2664" t="str">
        <f>IFERROR(VLOOKUP(G2664,Sheet3!B:C,2,0),"")</f>
        <v/>
      </c>
      <c r="I2664">
        <v>5</v>
      </c>
      <c r="K2664" t="e">
        <f>VLOOKUP(G2664,Sheet3!B:E,4,0)</f>
        <v>#N/A</v>
      </c>
      <c r="O2664" s="9" t="e">
        <f t="shared" si="41"/>
        <v>#N/A</v>
      </c>
      <c r="P2664" s="10" t="e">
        <f>VLOOKUP(C2664,DE_PARA!H:I,2,0)</f>
        <v>#N/A</v>
      </c>
      <c r="Q2664" s="10" t="e">
        <f>VLOOKUP(F2664,'BASE CONTATOS'!C:D,2,0)</f>
        <v>#N/A</v>
      </c>
    </row>
    <row r="2665" spans="2:17" x14ac:dyDescent="0.3">
      <c r="B2665" t="str">
        <f>CSV!M2664</f>
        <v/>
      </c>
      <c r="C2665" t="str">
        <f>CSV!O2664</f>
        <v/>
      </c>
      <c r="D2665" s="6" t="e">
        <f>CSV!P2664</f>
        <v>#VALUE!</v>
      </c>
      <c r="F2665" t="str">
        <f>CSV!K2664</f>
        <v/>
      </c>
      <c r="G2665" t="str">
        <f>CSV!L2664</f>
        <v/>
      </c>
      <c r="H2665" t="str">
        <f>IFERROR(VLOOKUP(G2665,Sheet3!B:C,2,0),"")</f>
        <v/>
      </c>
      <c r="I2665">
        <v>10</v>
      </c>
      <c r="K2665" t="e">
        <f>VLOOKUP(G2665,Sheet3!B:E,4,0)</f>
        <v>#N/A</v>
      </c>
      <c r="O2665" s="9" t="e">
        <f t="shared" si="41"/>
        <v>#N/A</v>
      </c>
      <c r="P2665" s="10" t="e">
        <f>VLOOKUP(C2665,DE_PARA!H:I,2,0)</f>
        <v>#N/A</v>
      </c>
      <c r="Q2665" s="10" t="e">
        <f>VLOOKUP(F2665,'BASE CONTATOS'!C:D,2,0)</f>
        <v>#N/A</v>
      </c>
    </row>
    <row r="2666" spans="2:17" x14ac:dyDescent="0.3">
      <c r="B2666" t="str">
        <f>CSV!M2665</f>
        <v/>
      </c>
      <c r="C2666" t="str">
        <f>CSV!O2665</f>
        <v/>
      </c>
      <c r="D2666" s="6" t="e">
        <f>CSV!P2665</f>
        <v>#VALUE!</v>
      </c>
      <c r="F2666" t="str">
        <f>CSV!K2665</f>
        <v/>
      </c>
      <c r="G2666" t="str">
        <f>CSV!L2665</f>
        <v/>
      </c>
      <c r="H2666" t="str">
        <f>IFERROR(VLOOKUP(G2666,Sheet3!B:C,2,0),"")</f>
        <v/>
      </c>
      <c r="I2666">
        <v>8</v>
      </c>
      <c r="K2666" t="e">
        <f>VLOOKUP(G2666,Sheet3!B:E,4,0)</f>
        <v>#N/A</v>
      </c>
      <c r="O2666" s="9" t="e">
        <f t="shared" si="41"/>
        <v>#N/A</v>
      </c>
      <c r="P2666" s="10" t="e">
        <f>VLOOKUP(C2666,DE_PARA!H:I,2,0)</f>
        <v>#N/A</v>
      </c>
      <c r="Q2666" s="10" t="e">
        <f>VLOOKUP(F2666,'BASE CONTATOS'!C:D,2,0)</f>
        <v>#N/A</v>
      </c>
    </row>
    <row r="2667" spans="2:17" x14ac:dyDescent="0.3">
      <c r="B2667" t="str">
        <f>CSV!M2666</f>
        <v/>
      </c>
      <c r="C2667" t="str">
        <f>CSV!O2666</f>
        <v/>
      </c>
      <c r="D2667" s="6" t="e">
        <f>CSV!P2666</f>
        <v>#VALUE!</v>
      </c>
      <c r="F2667" t="str">
        <f>CSV!K2666</f>
        <v/>
      </c>
      <c r="G2667" t="str">
        <f>CSV!L2666</f>
        <v/>
      </c>
      <c r="H2667" t="str">
        <f>IFERROR(VLOOKUP(G2667,Sheet3!B:C,2,0),"")</f>
        <v/>
      </c>
      <c r="I2667">
        <v>5</v>
      </c>
      <c r="K2667" t="e">
        <f>VLOOKUP(G2667,Sheet3!B:E,4,0)</f>
        <v>#N/A</v>
      </c>
      <c r="O2667" s="9" t="e">
        <f t="shared" si="41"/>
        <v>#N/A</v>
      </c>
      <c r="P2667" s="10" t="e">
        <f>VLOOKUP(C2667,DE_PARA!H:I,2,0)</f>
        <v>#N/A</v>
      </c>
      <c r="Q2667" s="10" t="e">
        <f>VLOOKUP(F2667,'BASE CONTATOS'!C:D,2,0)</f>
        <v>#N/A</v>
      </c>
    </row>
    <row r="2668" spans="2:17" x14ac:dyDescent="0.3">
      <c r="B2668" t="str">
        <f>CSV!M2667</f>
        <v/>
      </c>
      <c r="C2668" t="str">
        <f>CSV!O2667</f>
        <v/>
      </c>
      <c r="D2668" s="6" t="e">
        <f>CSV!P2667</f>
        <v>#VALUE!</v>
      </c>
      <c r="F2668" t="str">
        <f>CSV!K2667</f>
        <v/>
      </c>
      <c r="G2668" t="str">
        <f>CSV!L2667</f>
        <v/>
      </c>
      <c r="H2668" t="str">
        <f>IFERROR(VLOOKUP(G2668,Sheet3!B:C,2,0),"")</f>
        <v/>
      </c>
      <c r="I2668">
        <v>4</v>
      </c>
      <c r="K2668" t="e">
        <f>VLOOKUP(G2668,Sheet3!B:E,4,0)</f>
        <v>#N/A</v>
      </c>
      <c r="O2668" s="9" t="e">
        <f t="shared" si="41"/>
        <v>#N/A</v>
      </c>
      <c r="P2668" s="10" t="e">
        <f>VLOOKUP(C2668,DE_PARA!H:I,2,0)</f>
        <v>#N/A</v>
      </c>
      <c r="Q2668" s="10" t="e">
        <f>VLOOKUP(F2668,'BASE CONTATOS'!C:D,2,0)</f>
        <v>#N/A</v>
      </c>
    </row>
    <row r="2669" spans="2:17" x14ac:dyDescent="0.3">
      <c r="B2669" t="str">
        <f>CSV!M2668</f>
        <v/>
      </c>
      <c r="C2669" t="str">
        <f>CSV!O2668</f>
        <v/>
      </c>
      <c r="D2669" s="6" t="e">
        <f>CSV!P2668</f>
        <v>#VALUE!</v>
      </c>
      <c r="F2669" t="str">
        <f>CSV!K2668</f>
        <v/>
      </c>
      <c r="G2669" t="str">
        <f>CSV!L2668</f>
        <v/>
      </c>
      <c r="H2669" t="str">
        <f>IFERROR(VLOOKUP(G2669,Sheet3!B:C,2,0),"")</f>
        <v/>
      </c>
      <c r="I2669">
        <v>6</v>
      </c>
      <c r="K2669" t="e">
        <f>VLOOKUP(G2669,Sheet3!B:E,4,0)</f>
        <v>#N/A</v>
      </c>
      <c r="O2669" s="9" t="e">
        <f t="shared" si="41"/>
        <v>#N/A</v>
      </c>
      <c r="P2669" s="10" t="e">
        <f>VLOOKUP(C2669,DE_PARA!H:I,2,0)</f>
        <v>#N/A</v>
      </c>
      <c r="Q2669" s="10" t="e">
        <f>VLOOKUP(F2669,'BASE CONTATOS'!C:D,2,0)</f>
        <v>#N/A</v>
      </c>
    </row>
    <row r="2670" spans="2:17" x14ac:dyDescent="0.3">
      <c r="B2670" t="str">
        <f>CSV!M2669</f>
        <v/>
      </c>
      <c r="C2670" t="str">
        <f>CSV!O2669</f>
        <v/>
      </c>
      <c r="D2670" s="6" t="e">
        <f>CSV!P2669</f>
        <v>#VALUE!</v>
      </c>
      <c r="F2670" t="str">
        <f>CSV!K2669</f>
        <v/>
      </c>
      <c r="G2670" t="str">
        <f>CSV!L2669</f>
        <v/>
      </c>
      <c r="H2670" t="str">
        <f>IFERROR(VLOOKUP(G2670,Sheet3!B:C,2,0),"")</f>
        <v/>
      </c>
      <c r="I2670">
        <v>3</v>
      </c>
      <c r="K2670" t="e">
        <f>VLOOKUP(G2670,Sheet3!B:E,4,0)</f>
        <v>#N/A</v>
      </c>
      <c r="O2670" s="9" t="e">
        <f t="shared" si="41"/>
        <v>#N/A</v>
      </c>
      <c r="P2670" s="10" t="e">
        <f>VLOOKUP(C2670,DE_PARA!H:I,2,0)</f>
        <v>#N/A</v>
      </c>
      <c r="Q2670" s="10" t="e">
        <f>VLOOKUP(F2670,'BASE CONTATOS'!C:D,2,0)</f>
        <v>#N/A</v>
      </c>
    </row>
    <row r="2671" spans="2:17" x14ac:dyDescent="0.3">
      <c r="B2671" t="str">
        <f>CSV!M2670</f>
        <v/>
      </c>
      <c r="C2671" t="str">
        <f>CSV!O2670</f>
        <v/>
      </c>
      <c r="D2671" s="6" t="e">
        <f>CSV!P2670</f>
        <v>#VALUE!</v>
      </c>
      <c r="F2671" t="str">
        <f>CSV!K2670</f>
        <v/>
      </c>
      <c r="G2671" t="str">
        <f>CSV!L2670</f>
        <v/>
      </c>
      <c r="H2671" t="str">
        <f>IFERROR(VLOOKUP(G2671,Sheet3!B:C,2,0),"")</f>
        <v/>
      </c>
      <c r="I2671">
        <v>7</v>
      </c>
      <c r="K2671" t="e">
        <f>VLOOKUP(G2671,Sheet3!B:E,4,0)</f>
        <v>#N/A</v>
      </c>
      <c r="O2671" s="9" t="e">
        <f t="shared" si="41"/>
        <v>#N/A</v>
      </c>
      <c r="P2671" s="10" t="e">
        <f>VLOOKUP(C2671,DE_PARA!H:I,2,0)</f>
        <v>#N/A</v>
      </c>
      <c r="Q2671" s="10" t="e">
        <f>VLOOKUP(F2671,'BASE CONTATOS'!C:D,2,0)</f>
        <v>#N/A</v>
      </c>
    </row>
    <row r="2672" spans="2:17" x14ac:dyDescent="0.3">
      <c r="B2672" t="str">
        <f>CSV!M2671</f>
        <v/>
      </c>
      <c r="C2672" t="str">
        <f>CSV!O2671</f>
        <v/>
      </c>
      <c r="D2672" s="6" t="e">
        <f>CSV!P2671</f>
        <v>#VALUE!</v>
      </c>
      <c r="F2672" t="str">
        <f>CSV!K2671</f>
        <v/>
      </c>
      <c r="G2672" t="str">
        <f>CSV!L2671</f>
        <v/>
      </c>
      <c r="H2672" t="str">
        <f>IFERROR(VLOOKUP(G2672,Sheet3!B:C,2,0),"")</f>
        <v/>
      </c>
      <c r="I2672">
        <v>1</v>
      </c>
      <c r="K2672" t="e">
        <f>VLOOKUP(G2672,Sheet3!B:E,4,0)</f>
        <v>#N/A</v>
      </c>
      <c r="O2672" s="9" t="e">
        <f t="shared" si="41"/>
        <v>#N/A</v>
      </c>
      <c r="P2672" s="10" t="e">
        <f>VLOOKUP(C2672,DE_PARA!H:I,2,0)</f>
        <v>#N/A</v>
      </c>
      <c r="Q2672" s="10" t="e">
        <f>VLOOKUP(F2672,'BASE CONTATOS'!C:D,2,0)</f>
        <v>#N/A</v>
      </c>
    </row>
    <row r="2673" spans="2:17" x14ac:dyDescent="0.3">
      <c r="B2673" t="str">
        <f>CSV!M2672</f>
        <v/>
      </c>
      <c r="C2673" t="str">
        <f>CSV!O2672</f>
        <v/>
      </c>
      <c r="D2673" s="6" t="e">
        <f>CSV!P2672</f>
        <v>#VALUE!</v>
      </c>
      <c r="F2673" t="str">
        <f>CSV!K2672</f>
        <v/>
      </c>
      <c r="G2673" t="str">
        <f>CSV!L2672</f>
        <v/>
      </c>
      <c r="H2673" t="str">
        <f>IFERROR(VLOOKUP(G2673,Sheet3!B:C,2,0),"")</f>
        <v/>
      </c>
      <c r="I2673">
        <v>1</v>
      </c>
      <c r="K2673" t="e">
        <f>VLOOKUP(G2673,Sheet3!B:E,4,0)</f>
        <v>#N/A</v>
      </c>
      <c r="O2673" s="9" t="e">
        <f t="shared" si="41"/>
        <v>#N/A</v>
      </c>
      <c r="P2673" s="10" t="e">
        <f>VLOOKUP(C2673,DE_PARA!H:I,2,0)</f>
        <v>#N/A</v>
      </c>
      <c r="Q2673" s="10" t="e">
        <f>VLOOKUP(F2673,'BASE CONTATOS'!C:D,2,0)</f>
        <v>#N/A</v>
      </c>
    </row>
    <row r="2674" spans="2:17" x14ac:dyDescent="0.3">
      <c r="B2674" t="str">
        <f>CSV!M2673</f>
        <v/>
      </c>
      <c r="C2674" t="str">
        <f>CSV!O2673</f>
        <v/>
      </c>
      <c r="D2674" s="6" t="e">
        <f>CSV!P2673</f>
        <v>#VALUE!</v>
      </c>
      <c r="F2674" t="str">
        <f>CSV!K2673</f>
        <v/>
      </c>
      <c r="G2674" t="str">
        <f>CSV!L2673</f>
        <v/>
      </c>
      <c r="H2674" t="str">
        <f>IFERROR(VLOOKUP(G2674,Sheet3!B:C,2,0),"")</f>
        <v/>
      </c>
      <c r="I2674">
        <v>6</v>
      </c>
      <c r="K2674" t="e">
        <f>VLOOKUP(G2674,Sheet3!B:E,4,0)</f>
        <v>#N/A</v>
      </c>
      <c r="O2674" s="9" t="e">
        <f t="shared" si="41"/>
        <v>#N/A</v>
      </c>
      <c r="P2674" s="10" t="e">
        <f>VLOOKUP(C2674,DE_PARA!H:I,2,0)</f>
        <v>#N/A</v>
      </c>
      <c r="Q2674" s="10" t="e">
        <f>VLOOKUP(F2674,'BASE CONTATOS'!C:D,2,0)</f>
        <v>#N/A</v>
      </c>
    </row>
    <row r="2675" spans="2:17" x14ac:dyDescent="0.3">
      <c r="B2675" t="str">
        <f>CSV!M2674</f>
        <v/>
      </c>
      <c r="C2675" t="str">
        <f>CSV!O2674</f>
        <v/>
      </c>
      <c r="D2675" s="6" t="e">
        <f>CSV!P2674</f>
        <v>#VALUE!</v>
      </c>
      <c r="F2675" t="str">
        <f>CSV!K2674</f>
        <v/>
      </c>
      <c r="G2675" t="str">
        <f>CSV!L2674</f>
        <v/>
      </c>
      <c r="H2675" t="str">
        <f>IFERROR(VLOOKUP(G2675,Sheet3!B:C,2,0),"")</f>
        <v/>
      </c>
      <c r="I2675">
        <v>9</v>
      </c>
      <c r="K2675" t="e">
        <f>VLOOKUP(G2675,Sheet3!B:E,4,0)</f>
        <v>#N/A</v>
      </c>
      <c r="O2675" s="9" t="e">
        <f t="shared" si="41"/>
        <v>#N/A</v>
      </c>
      <c r="P2675" s="10" t="e">
        <f>VLOOKUP(C2675,DE_PARA!H:I,2,0)</f>
        <v>#N/A</v>
      </c>
      <c r="Q2675" s="10" t="e">
        <f>VLOOKUP(F2675,'BASE CONTATOS'!C:D,2,0)</f>
        <v>#N/A</v>
      </c>
    </row>
    <row r="2676" spans="2:17" x14ac:dyDescent="0.3">
      <c r="B2676" t="str">
        <f>CSV!M2675</f>
        <v/>
      </c>
      <c r="C2676" t="str">
        <f>CSV!O2675</f>
        <v/>
      </c>
      <c r="D2676" s="6" t="e">
        <f>CSV!P2675</f>
        <v>#VALUE!</v>
      </c>
      <c r="F2676" t="str">
        <f>CSV!K2675</f>
        <v/>
      </c>
      <c r="G2676" t="str">
        <f>CSV!L2675</f>
        <v/>
      </c>
      <c r="H2676" t="str">
        <f>IFERROR(VLOOKUP(G2676,Sheet3!B:C,2,0),"")</f>
        <v/>
      </c>
      <c r="I2676">
        <v>3</v>
      </c>
      <c r="K2676" t="e">
        <f>VLOOKUP(G2676,Sheet3!B:E,4,0)</f>
        <v>#N/A</v>
      </c>
      <c r="O2676" s="9" t="e">
        <f t="shared" si="41"/>
        <v>#N/A</v>
      </c>
      <c r="P2676" s="10" t="e">
        <f>VLOOKUP(C2676,DE_PARA!H:I,2,0)</f>
        <v>#N/A</v>
      </c>
      <c r="Q2676" s="10" t="e">
        <f>VLOOKUP(F2676,'BASE CONTATOS'!C:D,2,0)</f>
        <v>#N/A</v>
      </c>
    </row>
    <row r="2677" spans="2:17" x14ac:dyDescent="0.3">
      <c r="B2677" t="str">
        <f>CSV!M2676</f>
        <v/>
      </c>
      <c r="C2677" t="str">
        <f>CSV!O2676</f>
        <v/>
      </c>
      <c r="D2677" s="6" t="e">
        <f>CSV!P2676</f>
        <v>#VALUE!</v>
      </c>
      <c r="F2677" t="str">
        <f>CSV!K2676</f>
        <v/>
      </c>
      <c r="G2677" t="str">
        <f>CSV!L2676</f>
        <v/>
      </c>
      <c r="H2677" t="str">
        <f>IFERROR(VLOOKUP(G2677,Sheet3!B:C,2,0),"")</f>
        <v/>
      </c>
      <c r="I2677">
        <v>10</v>
      </c>
      <c r="K2677" t="e">
        <f>VLOOKUP(G2677,Sheet3!B:E,4,0)</f>
        <v>#N/A</v>
      </c>
      <c r="O2677" s="9" t="e">
        <f t="shared" si="41"/>
        <v>#N/A</v>
      </c>
      <c r="P2677" s="10" t="e">
        <f>VLOOKUP(C2677,DE_PARA!H:I,2,0)</f>
        <v>#N/A</v>
      </c>
      <c r="Q2677" s="10" t="e">
        <f>VLOOKUP(F2677,'BASE CONTATOS'!C:D,2,0)</f>
        <v>#N/A</v>
      </c>
    </row>
    <row r="2678" spans="2:17" x14ac:dyDescent="0.3">
      <c r="B2678" t="str">
        <f>CSV!M2677</f>
        <v/>
      </c>
      <c r="C2678" t="str">
        <f>CSV!O2677</f>
        <v/>
      </c>
      <c r="D2678" s="6" t="e">
        <f>CSV!P2677</f>
        <v>#VALUE!</v>
      </c>
      <c r="F2678" t="str">
        <f>CSV!K2677</f>
        <v/>
      </c>
      <c r="G2678" t="str">
        <f>CSV!L2677</f>
        <v/>
      </c>
      <c r="H2678" t="str">
        <f>IFERROR(VLOOKUP(G2678,Sheet3!B:C,2,0),"")</f>
        <v/>
      </c>
      <c r="I2678">
        <v>9</v>
      </c>
      <c r="K2678" t="e">
        <f>VLOOKUP(G2678,Sheet3!B:E,4,0)</f>
        <v>#N/A</v>
      </c>
      <c r="O2678" s="9" t="e">
        <f t="shared" si="41"/>
        <v>#N/A</v>
      </c>
      <c r="P2678" s="10" t="e">
        <f>VLOOKUP(C2678,DE_PARA!H:I,2,0)</f>
        <v>#N/A</v>
      </c>
      <c r="Q2678" s="10" t="e">
        <f>VLOOKUP(F2678,'BASE CONTATOS'!C:D,2,0)</f>
        <v>#N/A</v>
      </c>
    </row>
    <row r="2679" spans="2:17" x14ac:dyDescent="0.3">
      <c r="B2679" t="str">
        <f>CSV!M2678</f>
        <v/>
      </c>
      <c r="C2679" t="str">
        <f>CSV!O2678</f>
        <v/>
      </c>
      <c r="D2679" s="6" t="e">
        <f>CSV!P2678</f>
        <v>#VALUE!</v>
      </c>
      <c r="F2679" t="str">
        <f>CSV!K2678</f>
        <v/>
      </c>
      <c r="G2679" t="str">
        <f>CSV!L2678</f>
        <v/>
      </c>
      <c r="H2679" t="str">
        <f>IFERROR(VLOOKUP(G2679,Sheet3!B:C,2,0),"")</f>
        <v/>
      </c>
      <c r="I2679">
        <v>7</v>
      </c>
      <c r="K2679" t="e">
        <f>VLOOKUP(G2679,Sheet3!B:E,4,0)</f>
        <v>#N/A</v>
      </c>
      <c r="O2679" s="9" t="e">
        <f t="shared" si="41"/>
        <v>#N/A</v>
      </c>
      <c r="P2679" s="10" t="e">
        <f>VLOOKUP(C2679,DE_PARA!H:I,2,0)</f>
        <v>#N/A</v>
      </c>
      <c r="Q2679" s="10" t="e">
        <f>VLOOKUP(F2679,'BASE CONTATOS'!C:D,2,0)</f>
        <v>#N/A</v>
      </c>
    </row>
    <row r="2680" spans="2:17" x14ac:dyDescent="0.3">
      <c r="B2680" t="str">
        <f>CSV!M2679</f>
        <v/>
      </c>
      <c r="C2680" t="str">
        <f>CSV!O2679</f>
        <v/>
      </c>
      <c r="D2680" s="6" t="e">
        <f>CSV!P2679</f>
        <v>#VALUE!</v>
      </c>
      <c r="F2680" t="str">
        <f>CSV!K2679</f>
        <v/>
      </c>
      <c r="G2680" t="str">
        <f>CSV!L2679</f>
        <v/>
      </c>
      <c r="H2680" t="str">
        <f>IFERROR(VLOOKUP(G2680,Sheet3!B:C,2,0),"")</f>
        <v/>
      </c>
      <c r="I2680">
        <v>7</v>
      </c>
      <c r="K2680" t="e">
        <f>VLOOKUP(G2680,Sheet3!B:E,4,0)</f>
        <v>#N/A</v>
      </c>
      <c r="O2680" s="9" t="e">
        <f t="shared" si="41"/>
        <v>#N/A</v>
      </c>
      <c r="P2680" s="10" t="e">
        <f>VLOOKUP(C2680,DE_PARA!H:I,2,0)</f>
        <v>#N/A</v>
      </c>
      <c r="Q2680" s="10" t="e">
        <f>VLOOKUP(F2680,'BASE CONTATOS'!C:D,2,0)</f>
        <v>#N/A</v>
      </c>
    </row>
    <row r="2681" spans="2:17" x14ac:dyDescent="0.3">
      <c r="B2681" t="str">
        <f>CSV!M2680</f>
        <v/>
      </c>
      <c r="C2681" t="str">
        <f>CSV!O2680</f>
        <v/>
      </c>
      <c r="D2681" s="6" t="e">
        <f>CSV!P2680</f>
        <v>#VALUE!</v>
      </c>
      <c r="F2681" t="str">
        <f>CSV!K2680</f>
        <v/>
      </c>
      <c r="G2681" t="str">
        <f>CSV!L2680</f>
        <v/>
      </c>
      <c r="H2681" t="str">
        <f>IFERROR(VLOOKUP(G2681,Sheet3!B:C,2,0),"")</f>
        <v/>
      </c>
      <c r="I2681">
        <v>6</v>
      </c>
      <c r="K2681" t="e">
        <f>VLOOKUP(G2681,Sheet3!B:E,4,0)</f>
        <v>#N/A</v>
      </c>
      <c r="O2681" s="9" t="e">
        <f t="shared" si="41"/>
        <v>#N/A</v>
      </c>
      <c r="P2681" s="10" t="e">
        <f>VLOOKUP(C2681,DE_PARA!H:I,2,0)</f>
        <v>#N/A</v>
      </c>
      <c r="Q2681" s="10" t="e">
        <f>VLOOKUP(F2681,'BASE CONTATOS'!C:D,2,0)</f>
        <v>#N/A</v>
      </c>
    </row>
    <row r="2682" spans="2:17" x14ac:dyDescent="0.3">
      <c r="B2682" t="str">
        <f>CSV!M2681</f>
        <v/>
      </c>
      <c r="C2682" t="str">
        <f>CSV!O2681</f>
        <v/>
      </c>
      <c r="D2682" s="6" t="e">
        <f>CSV!P2681</f>
        <v>#VALUE!</v>
      </c>
      <c r="F2682" t="str">
        <f>CSV!K2681</f>
        <v/>
      </c>
      <c r="G2682" t="str">
        <f>CSV!L2681</f>
        <v/>
      </c>
      <c r="H2682" t="str">
        <f>IFERROR(VLOOKUP(G2682,Sheet3!B:C,2,0),"")</f>
        <v/>
      </c>
      <c r="I2682">
        <v>7</v>
      </c>
      <c r="K2682" t="e">
        <f>VLOOKUP(G2682,Sheet3!B:E,4,0)</f>
        <v>#N/A</v>
      </c>
      <c r="O2682" s="9" t="e">
        <f t="shared" si="41"/>
        <v>#N/A</v>
      </c>
      <c r="P2682" s="10" t="e">
        <f>VLOOKUP(C2682,DE_PARA!H:I,2,0)</f>
        <v>#N/A</v>
      </c>
      <c r="Q2682" s="10" t="e">
        <f>VLOOKUP(F2682,'BASE CONTATOS'!C:D,2,0)</f>
        <v>#N/A</v>
      </c>
    </row>
    <row r="2683" spans="2:17" x14ac:dyDescent="0.3">
      <c r="B2683" t="str">
        <f>CSV!M2682</f>
        <v/>
      </c>
      <c r="C2683" t="str">
        <f>CSV!O2682</f>
        <v/>
      </c>
      <c r="D2683" s="6" t="e">
        <f>CSV!P2682</f>
        <v>#VALUE!</v>
      </c>
      <c r="F2683" t="str">
        <f>CSV!K2682</f>
        <v/>
      </c>
      <c r="G2683" t="str">
        <f>CSV!L2682</f>
        <v/>
      </c>
      <c r="H2683" t="str">
        <f>IFERROR(VLOOKUP(G2683,Sheet3!B:C,2,0),"")</f>
        <v/>
      </c>
      <c r="I2683">
        <v>3</v>
      </c>
      <c r="K2683" t="e">
        <f>VLOOKUP(G2683,Sheet3!B:E,4,0)</f>
        <v>#N/A</v>
      </c>
      <c r="O2683" s="9" t="e">
        <f t="shared" si="41"/>
        <v>#N/A</v>
      </c>
      <c r="P2683" s="10" t="e">
        <f>VLOOKUP(C2683,DE_PARA!H:I,2,0)</f>
        <v>#N/A</v>
      </c>
      <c r="Q2683" s="10" t="e">
        <f>VLOOKUP(F2683,'BASE CONTATOS'!C:D,2,0)</f>
        <v>#N/A</v>
      </c>
    </row>
    <row r="2684" spans="2:17" x14ac:dyDescent="0.3">
      <c r="B2684" t="str">
        <f>CSV!M2683</f>
        <v/>
      </c>
      <c r="C2684" t="str">
        <f>CSV!O2683</f>
        <v/>
      </c>
      <c r="D2684" s="6" t="e">
        <f>CSV!P2683</f>
        <v>#VALUE!</v>
      </c>
      <c r="F2684" t="str">
        <f>CSV!K2683</f>
        <v/>
      </c>
      <c r="G2684" t="str">
        <f>CSV!L2683</f>
        <v/>
      </c>
      <c r="H2684" t="str">
        <f>IFERROR(VLOOKUP(G2684,Sheet3!B:C,2,0),"")</f>
        <v/>
      </c>
      <c r="I2684">
        <v>7</v>
      </c>
      <c r="K2684" t="e">
        <f>VLOOKUP(G2684,Sheet3!B:E,4,0)</f>
        <v>#N/A</v>
      </c>
      <c r="O2684" s="9" t="e">
        <f t="shared" si="41"/>
        <v>#N/A</v>
      </c>
      <c r="P2684" s="10" t="e">
        <f>VLOOKUP(C2684,DE_PARA!H:I,2,0)</f>
        <v>#N/A</v>
      </c>
      <c r="Q2684" s="10" t="e">
        <f>VLOOKUP(F2684,'BASE CONTATOS'!C:D,2,0)</f>
        <v>#N/A</v>
      </c>
    </row>
    <row r="2685" spans="2:17" x14ac:dyDescent="0.3">
      <c r="B2685" t="str">
        <f>CSV!M2684</f>
        <v/>
      </c>
      <c r="C2685" t="str">
        <f>CSV!O2684</f>
        <v/>
      </c>
      <c r="D2685" s="6" t="e">
        <f>CSV!P2684</f>
        <v>#VALUE!</v>
      </c>
      <c r="F2685" t="str">
        <f>CSV!K2684</f>
        <v/>
      </c>
      <c r="G2685" t="str">
        <f>CSV!L2684</f>
        <v/>
      </c>
      <c r="H2685" t="str">
        <f>IFERROR(VLOOKUP(G2685,Sheet3!B:C,2,0),"")</f>
        <v/>
      </c>
      <c r="I2685">
        <v>8</v>
      </c>
      <c r="K2685" t="e">
        <f>VLOOKUP(G2685,Sheet3!B:E,4,0)</f>
        <v>#N/A</v>
      </c>
      <c r="O2685" s="9" t="e">
        <f t="shared" si="41"/>
        <v>#N/A</v>
      </c>
      <c r="P2685" s="10" t="e">
        <f>VLOOKUP(C2685,DE_PARA!H:I,2,0)</f>
        <v>#N/A</v>
      </c>
      <c r="Q2685" s="10" t="e">
        <f>VLOOKUP(F2685,'BASE CONTATOS'!C:D,2,0)</f>
        <v>#N/A</v>
      </c>
    </row>
    <row r="2686" spans="2:17" x14ac:dyDescent="0.3">
      <c r="B2686" t="str">
        <f>CSV!M2685</f>
        <v/>
      </c>
      <c r="C2686" t="str">
        <f>CSV!O2685</f>
        <v/>
      </c>
      <c r="D2686" s="6" t="e">
        <f>CSV!P2685</f>
        <v>#VALUE!</v>
      </c>
      <c r="F2686" t="str">
        <f>CSV!K2685</f>
        <v/>
      </c>
      <c r="G2686" t="str">
        <f>CSV!L2685</f>
        <v/>
      </c>
      <c r="H2686" t="str">
        <f>IFERROR(VLOOKUP(G2686,Sheet3!B:C,2,0),"")</f>
        <v/>
      </c>
      <c r="I2686">
        <v>10</v>
      </c>
      <c r="K2686" t="e">
        <f>VLOOKUP(G2686,Sheet3!B:E,4,0)</f>
        <v>#N/A</v>
      </c>
      <c r="O2686" s="9" t="e">
        <f t="shared" si="41"/>
        <v>#N/A</v>
      </c>
      <c r="P2686" s="10" t="e">
        <f>VLOOKUP(C2686,DE_PARA!H:I,2,0)</f>
        <v>#N/A</v>
      </c>
      <c r="Q2686" s="10" t="e">
        <f>VLOOKUP(F2686,'BASE CONTATOS'!C:D,2,0)</f>
        <v>#N/A</v>
      </c>
    </row>
    <row r="2687" spans="2:17" x14ac:dyDescent="0.3">
      <c r="B2687" t="str">
        <f>CSV!M2686</f>
        <v/>
      </c>
      <c r="C2687" t="str">
        <f>CSV!O2686</f>
        <v/>
      </c>
      <c r="D2687" s="6" t="e">
        <f>CSV!P2686</f>
        <v>#VALUE!</v>
      </c>
      <c r="F2687" t="str">
        <f>CSV!K2686</f>
        <v/>
      </c>
      <c r="G2687" t="str">
        <f>CSV!L2686</f>
        <v/>
      </c>
      <c r="H2687" t="str">
        <f>IFERROR(VLOOKUP(G2687,Sheet3!B:C,2,0),"")</f>
        <v/>
      </c>
      <c r="I2687">
        <v>4</v>
      </c>
      <c r="K2687" t="e">
        <f>VLOOKUP(G2687,Sheet3!B:E,4,0)</f>
        <v>#N/A</v>
      </c>
      <c r="O2687" s="9" t="e">
        <f t="shared" si="41"/>
        <v>#N/A</v>
      </c>
      <c r="P2687" s="10" t="e">
        <f>VLOOKUP(C2687,DE_PARA!H:I,2,0)</f>
        <v>#N/A</v>
      </c>
      <c r="Q2687" s="10" t="e">
        <f>VLOOKUP(F2687,'BASE CONTATOS'!C:D,2,0)</f>
        <v>#N/A</v>
      </c>
    </row>
    <row r="2688" spans="2:17" x14ac:dyDescent="0.3">
      <c r="B2688" t="str">
        <f>CSV!M2687</f>
        <v/>
      </c>
      <c r="C2688" t="str">
        <f>CSV!O2687</f>
        <v/>
      </c>
      <c r="D2688" s="6" t="e">
        <f>CSV!P2687</f>
        <v>#VALUE!</v>
      </c>
      <c r="F2688" t="str">
        <f>CSV!K2687</f>
        <v/>
      </c>
      <c r="G2688" t="str">
        <f>CSV!L2687</f>
        <v/>
      </c>
      <c r="H2688" t="str">
        <f>IFERROR(VLOOKUP(G2688,Sheet3!B:C,2,0),"")</f>
        <v/>
      </c>
      <c r="I2688">
        <v>7</v>
      </c>
      <c r="K2688" t="e">
        <f>VLOOKUP(G2688,Sheet3!B:E,4,0)</f>
        <v>#N/A</v>
      </c>
      <c r="O2688" s="9" t="e">
        <f t="shared" si="41"/>
        <v>#N/A</v>
      </c>
      <c r="P2688" s="10" t="e">
        <f>VLOOKUP(C2688,DE_PARA!H:I,2,0)</f>
        <v>#N/A</v>
      </c>
      <c r="Q2688" s="10" t="e">
        <f>VLOOKUP(F2688,'BASE CONTATOS'!C:D,2,0)</f>
        <v>#N/A</v>
      </c>
    </row>
    <row r="2689" spans="2:17" x14ac:dyDescent="0.3">
      <c r="B2689" t="str">
        <f>CSV!M2688</f>
        <v/>
      </c>
      <c r="C2689" t="str">
        <f>CSV!O2688</f>
        <v/>
      </c>
      <c r="D2689" s="6" t="e">
        <f>CSV!P2688</f>
        <v>#VALUE!</v>
      </c>
      <c r="F2689" t="str">
        <f>CSV!K2688</f>
        <v/>
      </c>
      <c r="G2689" t="str">
        <f>CSV!L2688</f>
        <v/>
      </c>
      <c r="H2689" t="str">
        <f>IFERROR(VLOOKUP(G2689,Sheet3!B:C,2,0),"")</f>
        <v/>
      </c>
      <c r="I2689">
        <v>8</v>
      </c>
      <c r="K2689" t="e">
        <f>VLOOKUP(G2689,Sheet3!B:E,4,0)</f>
        <v>#N/A</v>
      </c>
      <c r="O2689" s="9" t="e">
        <f t="shared" si="41"/>
        <v>#N/A</v>
      </c>
      <c r="P2689" s="10" t="e">
        <f>VLOOKUP(C2689,DE_PARA!H:I,2,0)</f>
        <v>#N/A</v>
      </c>
      <c r="Q2689" s="10" t="e">
        <f>VLOOKUP(F2689,'BASE CONTATOS'!C:D,2,0)</f>
        <v>#N/A</v>
      </c>
    </row>
    <row r="2690" spans="2:17" x14ac:dyDescent="0.3">
      <c r="B2690" t="str">
        <f>CSV!M2689</f>
        <v/>
      </c>
      <c r="C2690" t="str">
        <f>CSV!O2689</f>
        <v/>
      </c>
      <c r="D2690" s="6" t="e">
        <f>CSV!P2689</f>
        <v>#VALUE!</v>
      </c>
      <c r="F2690" t="str">
        <f>CSV!K2689</f>
        <v/>
      </c>
      <c r="G2690" t="str">
        <f>CSV!L2689</f>
        <v/>
      </c>
      <c r="H2690" t="str">
        <f>IFERROR(VLOOKUP(G2690,Sheet3!B:C,2,0),"")</f>
        <v/>
      </c>
      <c r="I2690">
        <v>3</v>
      </c>
      <c r="K2690" t="e">
        <f>VLOOKUP(G2690,Sheet3!B:E,4,0)</f>
        <v>#N/A</v>
      </c>
      <c r="O2690" s="9" t="e">
        <f t="shared" si="41"/>
        <v>#N/A</v>
      </c>
      <c r="P2690" s="10" t="e">
        <f>VLOOKUP(C2690,DE_PARA!H:I,2,0)</f>
        <v>#N/A</v>
      </c>
      <c r="Q2690" s="10" t="e">
        <f>VLOOKUP(F2690,'BASE CONTATOS'!C:D,2,0)</f>
        <v>#N/A</v>
      </c>
    </row>
    <row r="2691" spans="2:17" x14ac:dyDescent="0.3">
      <c r="B2691" t="str">
        <f>CSV!M2690</f>
        <v/>
      </c>
      <c r="C2691" t="str">
        <f>CSV!O2690</f>
        <v/>
      </c>
      <c r="D2691" s="6" t="e">
        <f>CSV!P2690</f>
        <v>#VALUE!</v>
      </c>
      <c r="F2691" t="str">
        <f>CSV!K2690</f>
        <v/>
      </c>
      <c r="G2691" t="str">
        <f>CSV!L2690</f>
        <v/>
      </c>
      <c r="H2691" t="str">
        <f>IFERROR(VLOOKUP(G2691,Sheet3!B:C,2,0),"")</f>
        <v/>
      </c>
      <c r="I2691">
        <v>10</v>
      </c>
      <c r="K2691" t="e">
        <f>VLOOKUP(G2691,Sheet3!B:E,4,0)</f>
        <v>#N/A</v>
      </c>
      <c r="O2691" s="9" t="e">
        <f t="shared" ref="O2691:O2754" si="42">IF(K2691&gt;0,K2691,"PENDENTE")</f>
        <v>#N/A</v>
      </c>
      <c r="P2691" s="10" t="e">
        <f>VLOOKUP(C2691,DE_PARA!H:I,2,0)</f>
        <v>#N/A</v>
      </c>
      <c r="Q2691" s="10" t="e">
        <f>VLOOKUP(F2691,'BASE CONTATOS'!C:D,2,0)</f>
        <v>#N/A</v>
      </c>
    </row>
    <row r="2692" spans="2:17" x14ac:dyDescent="0.3">
      <c r="B2692" t="str">
        <f>CSV!M2691</f>
        <v/>
      </c>
      <c r="C2692" t="str">
        <f>CSV!O2691</f>
        <v/>
      </c>
      <c r="D2692" s="6" t="e">
        <f>CSV!P2691</f>
        <v>#VALUE!</v>
      </c>
      <c r="F2692" t="str">
        <f>CSV!K2691</f>
        <v/>
      </c>
      <c r="G2692" t="str">
        <f>CSV!L2691</f>
        <v/>
      </c>
      <c r="H2692" t="str">
        <f>IFERROR(VLOOKUP(G2692,Sheet3!B:C,2,0),"")</f>
        <v/>
      </c>
      <c r="I2692">
        <v>7</v>
      </c>
      <c r="K2692" t="e">
        <f>VLOOKUP(G2692,Sheet3!B:E,4,0)</f>
        <v>#N/A</v>
      </c>
      <c r="O2692" s="9" t="e">
        <f t="shared" si="42"/>
        <v>#N/A</v>
      </c>
      <c r="P2692" s="10" t="e">
        <f>VLOOKUP(C2692,DE_PARA!H:I,2,0)</f>
        <v>#N/A</v>
      </c>
      <c r="Q2692" s="10" t="e">
        <f>VLOOKUP(F2692,'BASE CONTATOS'!C:D,2,0)</f>
        <v>#N/A</v>
      </c>
    </row>
    <row r="2693" spans="2:17" x14ac:dyDescent="0.3">
      <c r="B2693" t="str">
        <f>CSV!M2692</f>
        <v/>
      </c>
      <c r="C2693" t="str">
        <f>CSV!O2692</f>
        <v/>
      </c>
      <c r="D2693" s="6" t="e">
        <f>CSV!P2692</f>
        <v>#VALUE!</v>
      </c>
      <c r="F2693" t="str">
        <f>CSV!K2692</f>
        <v/>
      </c>
      <c r="G2693" t="str">
        <f>CSV!L2692</f>
        <v/>
      </c>
      <c r="H2693" t="str">
        <f>IFERROR(VLOOKUP(G2693,Sheet3!B:C,2,0),"")</f>
        <v/>
      </c>
      <c r="I2693">
        <v>1</v>
      </c>
      <c r="K2693" t="e">
        <f>VLOOKUP(G2693,Sheet3!B:E,4,0)</f>
        <v>#N/A</v>
      </c>
      <c r="O2693" s="9" t="e">
        <f t="shared" si="42"/>
        <v>#N/A</v>
      </c>
      <c r="P2693" s="10" t="e">
        <f>VLOOKUP(C2693,DE_PARA!H:I,2,0)</f>
        <v>#N/A</v>
      </c>
      <c r="Q2693" s="10" t="e">
        <f>VLOOKUP(F2693,'BASE CONTATOS'!C:D,2,0)</f>
        <v>#N/A</v>
      </c>
    </row>
    <row r="2694" spans="2:17" x14ac:dyDescent="0.3">
      <c r="B2694" t="str">
        <f>CSV!M2693</f>
        <v/>
      </c>
      <c r="C2694" t="str">
        <f>CSV!O2693</f>
        <v/>
      </c>
      <c r="D2694" s="6" t="e">
        <f>CSV!P2693</f>
        <v>#VALUE!</v>
      </c>
      <c r="F2694" t="str">
        <f>CSV!K2693</f>
        <v/>
      </c>
      <c r="G2694" t="str">
        <f>CSV!L2693</f>
        <v/>
      </c>
      <c r="H2694" t="str">
        <f>IFERROR(VLOOKUP(G2694,Sheet3!B:C,2,0),"")</f>
        <v/>
      </c>
      <c r="I2694">
        <v>4</v>
      </c>
      <c r="K2694" t="e">
        <f>VLOOKUP(G2694,Sheet3!B:E,4,0)</f>
        <v>#N/A</v>
      </c>
      <c r="O2694" s="9" t="e">
        <f t="shared" si="42"/>
        <v>#N/A</v>
      </c>
      <c r="P2694" s="10" t="e">
        <f>VLOOKUP(C2694,DE_PARA!H:I,2,0)</f>
        <v>#N/A</v>
      </c>
      <c r="Q2694" s="10" t="e">
        <f>VLOOKUP(F2694,'BASE CONTATOS'!C:D,2,0)</f>
        <v>#N/A</v>
      </c>
    </row>
    <row r="2695" spans="2:17" x14ac:dyDescent="0.3">
      <c r="B2695" t="str">
        <f>CSV!M2694</f>
        <v/>
      </c>
      <c r="C2695" t="str">
        <f>CSV!O2694</f>
        <v/>
      </c>
      <c r="D2695" s="6" t="e">
        <f>CSV!P2694</f>
        <v>#VALUE!</v>
      </c>
      <c r="F2695" t="str">
        <f>CSV!K2694</f>
        <v/>
      </c>
      <c r="G2695" t="str">
        <f>CSV!L2694</f>
        <v/>
      </c>
      <c r="H2695" t="str">
        <f>IFERROR(VLOOKUP(G2695,Sheet3!B:C,2,0),"")</f>
        <v/>
      </c>
      <c r="I2695">
        <v>5</v>
      </c>
      <c r="K2695" t="e">
        <f>VLOOKUP(G2695,Sheet3!B:E,4,0)</f>
        <v>#N/A</v>
      </c>
      <c r="O2695" s="9" t="e">
        <f t="shared" si="42"/>
        <v>#N/A</v>
      </c>
      <c r="P2695" s="10" t="e">
        <f>VLOOKUP(C2695,DE_PARA!H:I,2,0)</f>
        <v>#N/A</v>
      </c>
      <c r="Q2695" s="10" t="e">
        <f>VLOOKUP(F2695,'BASE CONTATOS'!C:D,2,0)</f>
        <v>#N/A</v>
      </c>
    </row>
    <row r="2696" spans="2:17" x14ac:dyDescent="0.3">
      <c r="B2696" t="str">
        <f>CSV!M2695</f>
        <v/>
      </c>
      <c r="C2696" t="str">
        <f>CSV!O2695</f>
        <v/>
      </c>
      <c r="D2696" s="6" t="e">
        <f>CSV!P2695</f>
        <v>#VALUE!</v>
      </c>
      <c r="F2696" t="str">
        <f>CSV!K2695</f>
        <v/>
      </c>
      <c r="G2696" t="str">
        <f>CSV!L2695</f>
        <v/>
      </c>
      <c r="H2696" t="str">
        <f>IFERROR(VLOOKUP(G2696,Sheet3!B:C,2,0),"")</f>
        <v/>
      </c>
      <c r="I2696">
        <v>4</v>
      </c>
      <c r="K2696" t="e">
        <f>VLOOKUP(G2696,Sheet3!B:E,4,0)</f>
        <v>#N/A</v>
      </c>
      <c r="O2696" s="9" t="e">
        <f t="shared" si="42"/>
        <v>#N/A</v>
      </c>
      <c r="P2696" s="10" t="e">
        <f>VLOOKUP(C2696,DE_PARA!H:I,2,0)</f>
        <v>#N/A</v>
      </c>
      <c r="Q2696" s="10" t="e">
        <f>VLOOKUP(F2696,'BASE CONTATOS'!C:D,2,0)</f>
        <v>#N/A</v>
      </c>
    </row>
    <row r="2697" spans="2:17" x14ac:dyDescent="0.3">
      <c r="B2697" t="str">
        <f>CSV!M2696</f>
        <v/>
      </c>
      <c r="C2697" t="str">
        <f>CSV!O2696</f>
        <v/>
      </c>
      <c r="D2697" s="6" t="e">
        <f>CSV!P2696</f>
        <v>#VALUE!</v>
      </c>
      <c r="F2697" t="str">
        <f>CSV!K2696</f>
        <v/>
      </c>
      <c r="G2697" t="str">
        <f>CSV!L2696</f>
        <v/>
      </c>
      <c r="H2697" t="str">
        <f>IFERROR(VLOOKUP(G2697,Sheet3!B:C,2,0),"")</f>
        <v/>
      </c>
      <c r="I2697">
        <v>10</v>
      </c>
      <c r="K2697" t="e">
        <f>VLOOKUP(G2697,Sheet3!B:E,4,0)</f>
        <v>#N/A</v>
      </c>
      <c r="O2697" s="9" t="e">
        <f t="shared" si="42"/>
        <v>#N/A</v>
      </c>
      <c r="P2697" s="10" t="e">
        <f>VLOOKUP(C2697,DE_PARA!H:I,2,0)</f>
        <v>#N/A</v>
      </c>
      <c r="Q2697" s="10" t="e">
        <f>VLOOKUP(F2697,'BASE CONTATOS'!C:D,2,0)</f>
        <v>#N/A</v>
      </c>
    </row>
    <row r="2698" spans="2:17" x14ac:dyDescent="0.3">
      <c r="B2698" t="str">
        <f>CSV!M2697</f>
        <v/>
      </c>
      <c r="C2698" t="str">
        <f>CSV!O2697</f>
        <v/>
      </c>
      <c r="D2698" s="6" t="e">
        <f>CSV!P2697</f>
        <v>#VALUE!</v>
      </c>
      <c r="F2698" t="str">
        <f>CSV!K2697</f>
        <v/>
      </c>
      <c r="G2698" t="str">
        <f>CSV!L2697</f>
        <v/>
      </c>
      <c r="H2698" t="str">
        <f>IFERROR(VLOOKUP(G2698,Sheet3!B:C,2,0),"")</f>
        <v/>
      </c>
      <c r="I2698">
        <v>5</v>
      </c>
      <c r="K2698" t="e">
        <f>VLOOKUP(G2698,Sheet3!B:E,4,0)</f>
        <v>#N/A</v>
      </c>
      <c r="O2698" s="9" t="e">
        <f t="shared" si="42"/>
        <v>#N/A</v>
      </c>
      <c r="P2698" s="10" t="e">
        <f>VLOOKUP(C2698,DE_PARA!H:I,2,0)</f>
        <v>#N/A</v>
      </c>
      <c r="Q2698" s="10" t="e">
        <f>VLOOKUP(F2698,'BASE CONTATOS'!C:D,2,0)</f>
        <v>#N/A</v>
      </c>
    </row>
    <row r="2699" spans="2:17" x14ac:dyDescent="0.3">
      <c r="B2699" t="str">
        <f>CSV!M2698</f>
        <v/>
      </c>
      <c r="C2699" t="str">
        <f>CSV!O2698</f>
        <v/>
      </c>
      <c r="D2699" s="6" t="e">
        <f>CSV!P2698</f>
        <v>#VALUE!</v>
      </c>
      <c r="F2699" t="str">
        <f>CSV!K2698</f>
        <v/>
      </c>
      <c r="G2699" t="str">
        <f>CSV!L2698</f>
        <v/>
      </c>
      <c r="H2699" t="str">
        <f>IFERROR(VLOOKUP(G2699,Sheet3!B:C,2,0),"")</f>
        <v/>
      </c>
      <c r="I2699">
        <v>3</v>
      </c>
      <c r="K2699" t="e">
        <f>VLOOKUP(G2699,Sheet3!B:E,4,0)</f>
        <v>#N/A</v>
      </c>
      <c r="O2699" s="9" t="e">
        <f t="shared" si="42"/>
        <v>#N/A</v>
      </c>
      <c r="P2699" s="10" t="e">
        <f>VLOOKUP(C2699,DE_PARA!H:I,2,0)</f>
        <v>#N/A</v>
      </c>
      <c r="Q2699" s="10" t="e">
        <f>VLOOKUP(F2699,'BASE CONTATOS'!C:D,2,0)</f>
        <v>#N/A</v>
      </c>
    </row>
    <row r="2700" spans="2:17" x14ac:dyDescent="0.3">
      <c r="B2700" t="str">
        <f>CSV!M2699</f>
        <v/>
      </c>
      <c r="C2700" t="str">
        <f>CSV!O2699</f>
        <v/>
      </c>
      <c r="D2700" s="6" t="e">
        <f>CSV!P2699</f>
        <v>#VALUE!</v>
      </c>
      <c r="F2700" t="str">
        <f>CSV!K2699</f>
        <v/>
      </c>
      <c r="G2700" t="str">
        <f>CSV!L2699</f>
        <v/>
      </c>
      <c r="H2700" t="str">
        <f>IFERROR(VLOOKUP(G2700,Sheet3!B:C,2,0),"")</f>
        <v/>
      </c>
      <c r="I2700">
        <v>10</v>
      </c>
      <c r="K2700" t="e">
        <f>VLOOKUP(G2700,Sheet3!B:E,4,0)</f>
        <v>#N/A</v>
      </c>
      <c r="O2700" s="9" t="e">
        <f t="shared" si="42"/>
        <v>#N/A</v>
      </c>
      <c r="P2700" s="10" t="e">
        <f>VLOOKUP(C2700,DE_PARA!H:I,2,0)</f>
        <v>#N/A</v>
      </c>
      <c r="Q2700" s="10" t="e">
        <f>VLOOKUP(F2700,'BASE CONTATOS'!C:D,2,0)</f>
        <v>#N/A</v>
      </c>
    </row>
    <row r="2701" spans="2:17" x14ac:dyDescent="0.3">
      <c r="B2701" t="str">
        <f>CSV!M2700</f>
        <v/>
      </c>
      <c r="C2701" t="str">
        <f>CSV!O2700</f>
        <v/>
      </c>
      <c r="D2701" s="6" t="e">
        <f>CSV!P2700</f>
        <v>#VALUE!</v>
      </c>
      <c r="F2701" t="str">
        <f>CSV!K2700</f>
        <v/>
      </c>
      <c r="G2701" t="str">
        <f>CSV!L2700</f>
        <v/>
      </c>
      <c r="H2701" t="str">
        <f>IFERROR(VLOOKUP(G2701,Sheet3!B:C,2,0),"")</f>
        <v/>
      </c>
      <c r="I2701">
        <v>3</v>
      </c>
      <c r="K2701" t="e">
        <f>VLOOKUP(G2701,Sheet3!B:E,4,0)</f>
        <v>#N/A</v>
      </c>
      <c r="O2701" s="9" t="e">
        <f t="shared" si="42"/>
        <v>#N/A</v>
      </c>
      <c r="P2701" s="10" t="e">
        <f>VLOOKUP(C2701,DE_PARA!H:I,2,0)</f>
        <v>#N/A</v>
      </c>
      <c r="Q2701" s="10" t="e">
        <f>VLOOKUP(F2701,'BASE CONTATOS'!C:D,2,0)</f>
        <v>#N/A</v>
      </c>
    </row>
    <row r="2702" spans="2:17" x14ac:dyDescent="0.3">
      <c r="B2702" t="str">
        <f>CSV!M2701</f>
        <v/>
      </c>
      <c r="C2702" t="str">
        <f>CSV!O2701</f>
        <v/>
      </c>
      <c r="D2702" s="6" t="e">
        <f>CSV!P2701</f>
        <v>#VALUE!</v>
      </c>
      <c r="F2702" t="str">
        <f>CSV!K2701</f>
        <v/>
      </c>
      <c r="G2702" t="str">
        <f>CSV!L2701</f>
        <v/>
      </c>
      <c r="H2702" t="str">
        <f>IFERROR(VLOOKUP(G2702,Sheet3!B:C,2,0),"")</f>
        <v/>
      </c>
      <c r="I2702">
        <v>9</v>
      </c>
      <c r="K2702" t="e">
        <f>VLOOKUP(G2702,Sheet3!B:E,4,0)</f>
        <v>#N/A</v>
      </c>
      <c r="O2702" s="9" t="e">
        <f t="shared" si="42"/>
        <v>#N/A</v>
      </c>
      <c r="P2702" s="10" t="e">
        <f>VLOOKUP(C2702,DE_PARA!H:I,2,0)</f>
        <v>#N/A</v>
      </c>
      <c r="Q2702" s="10" t="e">
        <f>VLOOKUP(F2702,'BASE CONTATOS'!C:D,2,0)</f>
        <v>#N/A</v>
      </c>
    </row>
    <row r="2703" spans="2:17" x14ac:dyDescent="0.3">
      <c r="B2703" t="str">
        <f>CSV!M2702</f>
        <v/>
      </c>
      <c r="C2703" t="str">
        <f>CSV!O2702</f>
        <v/>
      </c>
      <c r="D2703" s="6" t="e">
        <f>CSV!P2702</f>
        <v>#VALUE!</v>
      </c>
      <c r="F2703" t="str">
        <f>CSV!K2702</f>
        <v/>
      </c>
      <c r="G2703" t="str">
        <f>CSV!L2702</f>
        <v/>
      </c>
      <c r="H2703" t="str">
        <f>IFERROR(VLOOKUP(G2703,Sheet3!B:C,2,0),"")</f>
        <v/>
      </c>
      <c r="I2703">
        <v>2</v>
      </c>
      <c r="K2703" t="e">
        <f>VLOOKUP(G2703,Sheet3!B:E,4,0)</f>
        <v>#N/A</v>
      </c>
      <c r="O2703" s="9" t="e">
        <f t="shared" si="42"/>
        <v>#N/A</v>
      </c>
      <c r="P2703" s="10" t="e">
        <f>VLOOKUP(C2703,DE_PARA!H:I,2,0)</f>
        <v>#N/A</v>
      </c>
      <c r="Q2703" s="10" t="e">
        <f>VLOOKUP(F2703,'BASE CONTATOS'!C:D,2,0)</f>
        <v>#N/A</v>
      </c>
    </row>
    <row r="2704" spans="2:17" x14ac:dyDescent="0.3">
      <c r="B2704" t="str">
        <f>CSV!M2703</f>
        <v/>
      </c>
      <c r="C2704" t="str">
        <f>CSV!O2703</f>
        <v/>
      </c>
      <c r="D2704" s="6" t="e">
        <f>CSV!P2703</f>
        <v>#VALUE!</v>
      </c>
      <c r="F2704" t="str">
        <f>CSV!K2703</f>
        <v/>
      </c>
      <c r="G2704" t="str">
        <f>CSV!L2703</f>
        <v/>
      </c>
      <c r="H2704" t="str">
        <f>IFERROR(VLOOKUP(G2704,Sheet3!B:C,2,0),"")</f>
        <v/>
      </c>
      <c r="I2704">
        <v>1</v>
      </c>
      <c r="K2704" t="e">
        <f>VLOOKUP(G2704,Sheet3!B:E,4,0)</f>
        <v>#N/A</v>
      </c>
      <c r="O2704" s="9" t="e">
        <f t="shared" si="42"/>
        <v>#N/A</v>
      </c>
      <c r="P2704" s="10" t="e">
        <f>VLOOKUP(C2704,DE_PARA!H:I,2,0)</f>
        <v>#N/A</v>
      </c>
      <c r="Q2704" s="10" t="e">
        <f>VLOOKUP(F2704,'BASE CONTATOS'!C:D,2,0)</f>
        <v>#N/A</v>
      </c>
    </row>
    <row r="2705" spans="2:17" x14ac:dyDescent="0.3">
      <c r="B2705" t="str">
        <f>CSV!M2704</f>
        <v/>
      </c>
      <c r="C2705" t="str">
        <f>CSV!O2704</f>
        <v/>
      </c>
      <c r="D2705" s="6" t="e">
        <f>CSV!P2704</f>
        <v>#VALUE!</v>
      </c>
      <c r="F2705" t="str">
        <f>CSV!K2704</f>
        <v/>
      </c>
      <c r="G2705" t="str">
        <f>CSV!L2704</f>
        <v/>
      </c>
      <c r="H2705" t="str">
        <f>IFERROR(VLOOKUP(G2705,Sheet3!B:C,2,0),"")</f>
        <v/>
      </c>
      <c r="I2705">
        <v>4</v>
      </c>
      <c r="K2705" t="e">
        <f>VLOOKUP(G2705,Sheet3!B:E,4,0)</f>
        <v>#N/A</v>
      </c>
      <c r="O2705" s="9" t="e">
        <f t="shared" si="42"/>
        <v>#N/A</v>
      </c>
      <c r="P2705" s="10" t="e">
        <f>VLOOKUP(C2705,DE_PARA!H:I,2,0)</f>
        <v>#N/A</v>
      </c>
      <c r="Q2705" s="10" t="e">
        <f>VLOOKUP(F2705,'BASE CONTATOS'!C:D,2,0)</f>
        <v>#N/A</v>
      </c>
    </row>
    <row r="2706" spans="2:17" x14ac:dyDescent="0.3">
      <c r="B2706" t="str">
        <f>CSV!M2705</f>
        <v/>
      </c>
      <c r="C2706" t="str">
        <f>CSV!O2705</f>
        <v/>
      </c>
      <c r="D2706" s="6" t="e">
        <f>CSV!P2705</f>
        <v>#VALUE!</v>
      </c>
      <c r="F2706" t="str">
        <f>CSV!K2705</f>
        <v/>
      </c>
      <c r="G2706" t="str">
        <f>CSV!L2705</f>
        <v/>
      </c>
      <c r="H2706" t="str">
        <f>IFERROR(VLOOKUP(G2706,Sheet3!B:C,2,0),"")</f>
        <v/>
      </c>
      <c r="I2706">
        <v>3</v>
      </c>
      <c r="K2706" t="e">
        <f>VLOOKUP(G2706,Sheet3!B:E,4,0)</f>
        <v>#N/A</v>
      </c>
      <c r="O2706" s="9" t="e">
        <f t="shared" si="42"/>
        <v>#N/A</v>
      </c>
      <c r="P2706" s="10" t="e">
        <f>VLOOKUP(C2706,DE_PARA!H:I,2,0)</f>
        <v>#N/A</v>
      </c>
      <c r="Q2706" s="10" t="e">
        <f>VLOOKUP(F2706,'BASE CONTATOS'!C:D,2,0)</f>
        <v>#N/A</v>
      </c>
    </row>
    <row r="2707" spans="2:17" x14ac:dyDescent="0.3">
      <c r="B2707" t="str">
        <f>CSV!M2706</f>
        <v/>
      </c>
      <c r="C2707" t="str">
        <f>CSV!O2706</f>
        <v/>
      </c>
      <c r="D2707" s="6" t="e">
        <f>CSV!P2706</f>
        <v>#VALUE!</v>
      </c>
      <c r="F2707" t="str">
        <f>CSV!K2706</f>
        <v/>
      </c>
      <c r="G2707" t="str">
        <f>CSV!L2706</f>
        <v/>
      </c>
      <c r="H2707" t="str">
        <f>IFERROR(VLOOKUP(G2707,Sheet3!B:C,2,0),"")</f>
        <v/>
      </c>
      <c r="I2707">
        <v>4</v>
      </c>
      <c r="K2707" t="e">
        <f>VLOOKUP(G2707,Sheet3!B:E,4,0)</f>
        <v>#N/A</v>
      </c>
      <c r="O2707" s="9" t="e">
        <f t="shared" si="42"/>
        <v>#N/A</v>
      </c>
      <c r="P2707" s="10" t="e">
        <f>VLOOKUP(C2707,DE_PARA!H:I,2,0)</f>
        <v>#N/A</v>
      </c>
      <c r="Q2707" s="10" t="e">
        <f>VLOOKUP(F2707,'BASE CONTATOS'!C:D,2,0)</f>
        <v>#N/A</v>
      </c>
    </row>
    <row r="2708" spans="2:17" x14ac:dyDescent="0.3">
      <c r="B2708" t="str">
        <f>CSV!M2707</f>
        <v/>
      </c>
      <c r="C2708" t="str">
        <f>CSV!O2707</f>
        <v/>
      </c>
      <c r="D2708" s="6" t="e">
        <f>CSV!P2707</f>
        <v>#VALUE!</v>
      </c>
      <c r="F2708" t="str">
        <f>CSV!K2707</f>
        <v/>
      </c>
      <c r="G2708" t="str">
        <f>CSV!L2707</f>
        <v/>
      </c>
      <c r="H2708" t="str">
        <f>IFERROR(VLOOKUP(G2708,Sheet3!B:C,2,0),"")</f>
        <v/>
      </c>
      <c r="I2708">
        <v>1</v>
      </c>
      <c r="K2708" t="e">
        <f>VLOOKUP(G2708,Sheet3!B:E,4,0)</f>
        <v>#N/A</v>
      </c>
      <c r="O2708" s="9" t="e">
        <f t="shared" si="42"/>
        <v>#N/A</v>
      </c>
      <c r="P2708" s="10" t="e">
        <f>VLOOKUP(C2708,DE_PARA!H:I,2,0)</f>
        <v>#N/A</v>
      </c>
      <c r="Q2708" s="10" t="e">
        <f>VLOOKUP(F2708,'BASE CONTATOS'!C:D,2,0)</f>
        <v>#N/A</v>
      </c>
    </row>
    <row r="2709" spans="2:17" x14ac:dyDescent="0.3">
      <c r="B2709" t="str">
        <f>CSV!M2708</f>
        <v/>
      </c>
      <c r="C2709" t="str">
        <f>CSV!O2708</f>
        <v/>
      </c>
      <c r="D2709" s="6" t="e">
        <f>CSV!P2708</f>
        <v>#VALUE!</v>
      </c>
      <c r="F2709" t="str">
        <f>CSV!K2708</f>
        <v/>
      </c>
      <c r="G2709" t="str">
        <f>CSV!L2708</f>
        <v/>
      </c>
      <c r="H2709" t="str">
        <f>IFERROR(VLOOKUP(G2709,Sheet3!B:C,2,0),"")</f>
        <v/>
      </c>
      <c r="I2709">
        <v>10</v>
      </c>
      <c r="K2709" t="e">
        <f>VLOOKUP(G2709,Sheet3!B:E,4,0)</f>
        <v>#N/A</v>
      </c>
      <c r="O2709" s="9" t="e">
        <f t="shared" si="42"/>
        <v>#N/A</v>
      </c>
      <c r="P2709" s="10" t="e">
        <f>VLOOKUP(C2709,DE_PARA!H:I,2,0)</f>
        <v>#N/A</v>
      </c>
      <c r="Q2709" s="10" t="e">
        <f>VLOOKUP(F2709,'BASE CONTATOS'!C:D,2,0)</f>
        <v>#N/A</v>
      </c>
    </row>
    <row r="2710" spans="2:17" x14ac:dyDescent="0.3">
      <c r="B2710" t="str">
        <f>CSV!M2709</f>
        <v/>
      </c>
      <c r="C2710" t="str">
        <f>CSV!O2709</f>
        <v/>
      </c>
      <c r="D2710" s="6" t="e">
        <f>CSV!P2709</f>
        <v>#VALUE!</v>
      </c>
      <c r="F2710" t="str">
        <f>CSV!K2709</f>
        <v/>
      </c>
      <c r="G2710" t="str">
        <f>CSV!L2709</f>
        <v/>
      </c>
      <c r="H2710" t="str">
        <f>IFERROR(VLOOKUP(G2710,Sheet3!B:C,2,0),"")</f>
        <v/>
      </c>
      <c r="I2710">
        <v>9</v>
      </c>
      <c r="K2710" t="e">
        <f>VLOOKUP(G2710,Sheet3!B:E,4,0)</f>
        <v>#N/A</v>
      </c>
      <c r="O2710" s="9" t="e">
        <f t="shared" si="42"/>
        <v>#N/A</v>
      </c>
      <c r="P2710" s="10" t="e">
        <f>VLOOKUP(C2710,DE_PARA!H:I,2,0)</f>
        <v>#N/A</v>
      </c>
      <c r="Q2710" s="10" t="e">
        <f>VLOOKUP(F2710,'BASE CONTATOS'!C:D,2,0)</f>
        <v>#N/A</v>
      </c>
    </row>
    <row r="2711" spans="2:17" x14ac:dyDescent="0.3">
      <c r="B2711" t="str">
        <f>CSV!M2710</f>
        <v/>
      </c>
      <c r="C2711" t="str">
        <f>CSV!O2710</f>
        <v/>
      </c>
      <c r="D2711" s="6" t="e">
        <f>CSV!P2710</f>
        <v>#VALUE!</v>
      </c>
      <c r="F2711" t="str">
        <f>CSV!K2710</f>
        <v/>
      </c>
      <c r="G2711" t="str">
        <f>CSV!L2710</f>
        <v/>
      </c>
      <c r="H2711" t="str">
        <f>IFERROR(VLOOKUP(G2711,Sheet3!B:C,2,0),"")</f>
        <v/>
      </c>
      <c r="I2711">
        <v>8</v>
      </c>
      <c r="K2711" t="e">
        <f>VLOOKUP(G2711,Sheet3!B:E,4,0)</f>
        <v>#N/A</v>
      </c>
      <c r="O2711" s="9" t="e">
        <f t="shared" si="42"/>
        <v>#N/A</v>
      </c>
      <c r="P2711" s="10" t="e">
        <f>VLOOKUP(C2711,DE_PARA!H:I,2,0)</f>
        <v>#N/A</v>
      </c>
      <c r="Q2711" s="10" t="e">
        <f>VLOOKUP(F2711,'BASE CONTATOS'!C:D,2,0)</f>
        <v>#N/A</v>
      </c>
    </row>
    <row r="2712" spans="2:17" x14ac:dyDescent="0.3">
      <c r="B2712" t="str">
        <f>CSV!M2711</f>
        <v/>
      </c>
      <c r="C2712" t="str">
        <f>CSV!O2711</f>
        <v/>
      </c>
      <c r="D2712" s="6" t="e">
        <f>CSV!P2711</f>
        <v>#VALUE!</v>
      </c>
      <c r="F2712" t="str">
        <f>CSV!K2711</f>
        <v/>
      </c>
      <c r="G2712" t="str">
        <f>CSV!L2711</f>
        <v/>
      </c>
      <c r="H2712" t="str">
        <f>IFERROR(VLOOKUP(G2712,Sheet3!B:C,2,0),"")</f>
        <v/>
      </c>
      <c r="I2712">
        <v>7</v>
      </c>
      <c r="K2712" t="e">
        <f>VLOOKUP(G2712,Sheet3!B:E,4,0)</f>
        <v>#N/A</v>
      </c>
      <c r="O2712" s="9" t="e">
        <f t="shared" si="42"/>
        <v>#N/A</v>
      </c>
      <c r="P2712" s="10" t="e">
        <f>VLOOKUP(C2712,DE_PARA!H:I,2,0)</f>
        <v>#N/A</v>
      </c>
      <c r="Q2712" s="10" t="e">
        <f>VLOOKUP(F2712,'BASE CONTATOS'!C:D,2,0)</f>
        <v>#N/A</v>
      </c>
    </row>
    <row r="2713" spans="2:17" x14ac:dyDescent="0.3">
      <c r="B2713" t="str">
        <f>CSV!M2712</f>
        <v/>
      </c>
      <c r="C2713" t="str">
        <f>CSV!O2712</f>
        <v/>
      </c>
      <c r="D2713" s="6" t="e">
        <f>CSV!P2712</f>
        <v>#VALUE!</v>
      </c>
      <c r="F2713" t="str">
        <f>CSV!K2712</f>
        <v/>
      </c>
      <c r="G2713" t="str">
        <f>CSV!L2712</f>
        <v/>
      </c>
      <c r="H2713" t="str">
        <f>IFERROR(VLOOKUP(G2713,Sheet3!B:C,2,0),"")</f>
        <v/>
      </c>
      <c r="I2713">
        <v>2</v>
      </c>
      <c r="K2713" t="e">
        <f>VLOOKUP(G2713,Sheet3!B:E,4,0)</f>
        <v>#N/A</v>
      </c>
      <c r="O2713" s="9" t="e">
        <f t="shared" si="42"/>
        <v>#N/A</v>
      </c>
      <c r="P2713" s="10" t="e">
        <f>VLOOKUP(C2713,DE_PARA!H:I,2,0)</f>
        <v>#N/A</v>
      </c>
      <c r="Q2713" s="10" t="e">
        <f>VLOOKUP(F2713,'BASE CONTATOS'!C:D,2,0)</f>
        <v>#N/A</v>
      </c>
    </row>
    <row r="2714" spans="2:17" x14ac:dyDescent="0.3">
      <c r="B2714" t="str">
        <f>CSV!M2713</f>
        <v/>
      </c>
      <c r="C2714" t="str">
        <f>CSV!O2713</f>
        <v/>
      </c>
      <c r="D2714" s="6" t="e">
        <f>CSV!P2713</f>
        <v>#VALUE!</v>
      </c>
      <c r="F2714" t="str">
        <f>CSV!K2713</f>
        <v/>
      </c>
      <c r="G2714" t="str">
        <f>CSV!L2713</f>
        <v/>
      </c>
      <c r="H2714" t="str">
        <f>IFERROR(VLOOKUP(G2714,Sheet3!B:C,2,0),"")</f>
        <v/>
      </c>
      <c r="I2714">
        <v>4</v>
      </c>
      <c r="K2714" t="e">
        <f>VLOOKUP(G2714,Sheet3!B:E,4,0)</f>
        <v>#N/A</v>
      </c>
      <c r="O2714" s="9" t="e">
        <f t="shared" si="42"/>
        <v>#N/A</v>
      </c>
      <c r="P2714" s="10" t="e">
        <f>VLOOKUP(C2714,DE_PARA!H:I,2,0)</f>
        <v>#N/A</v>
      </c>
      <c r="Q2714" s="10" t="e">
        <f>VLOOKUP(F2714,'BASE CONTATOS'!C:D,2,0)</f>
        <v>#N/A</v>
      </c>
    </row>
    <row r="2715" spans="2:17" x14ac:dyDescent="0.3">
      <c r="B2715" t="str">
        <f>CSV!M2714</f>
        <v/>
      </c>
      <c r="C2715" t="str">
        <f>CSV!O2714</f>
        <v/>
      </c>
      <c r="D2715" s="6" t="e">
        <f>CSV!P2714</f>
        <v>#VALUE!</v>
      </c>
      <c r="F2715" t="str">
        <f>CSV!K2714</f>
        <v/>
      </c>
      <c r="G2715" t="str">
        <f>CSV!L2714</f>
        <v/>
      </c>
      <c r="H2715" t="str">
        <f>IFERROR(VLOOKUP(G2715,Sheet3!B:C,2,0),"")</f>
        <v/>
      </c>
      <c r="I2715">
        <v>4</v>
      </c>
      <c r="K2715" t="e">
        <f>VLOOKUP(G2715,Sheet3!B:E,4,0)</f>
        <v>#N/A</v>
      </c>
      <c r="O2715" s="9" t="e">
        <f t="shared" si="42"/>
        <v>#N/A</v>
      </c>
      <c r="P2715" s="10" t="e">
        <f>VLOOKUP(C2715,DE_PARA!H:I,2,0)</f>
        <v>#N/A</v>
      </c>
      <c r="Q2715" s="10" t="e">
        <f>VLOOKUP(F2715,'BASE CONTATOS'!C:D,2,0)</f>
        <v>#N/A</v>
      </c>
    </row>
    <row r="2716" spans="2:17" x14ac:dyDescent="0.3">
      <c r="B2716" t="str">
        <f>CSV!M2715</f>
        <v/>
      </c>
      <c r="C2716" t="str">
        <f>CSV!O2715</f>
        <v/>
      </c>
      <c r="D2716" s="6" t="e">
        <f>CSV!P2715</f>
        <v>#VALUE!</v>
      </c>
      <c r="F2716" t="str">
        <f>CSV!K2715</f>
        <v/>
      </c>
      <c r="G2716" t="str">
        <f>CSV!L2715</f>
        <v/>
      </c>
      <c r="H2716" t="str">
        <f>IFERROR(VLOOKUP(G2716,Sheet3!B:C,2,0),"")</f>
        <v/>
      </c>
      <c r="I2716">
        <v>4</v>
      </c>
      <c r="K2716" t="e">
        <f>VLOOKUP(G2716,Sheet3!B:E,4,0)</f>
        <v>#N/A</v>
      </c>
      <c r="O2716" s="9" t="e">
        <f t="shared" si="42"/>
        <v>#N/A</v>
      </c>
      <c r="P2716" s="10" t="e">
        <f>VLOOKUP(C2716,DE_PARA!H:I,2,0)</f>
        <v>#N/A</v>
      </c>
      <c r="Q2716" s="10" t="e">
        <f>VLOOKUP(F2716,'BASE CONTATOS'!C:D,2,0)</f>
        <v>#N/A</v>
      </c>
    </row>
    <row r="2717" spans="2:17" x14ac:dyDescent="0.3">
      <c r="B2717" t="str">
        <f>CSV!M2716</f>
        <v/>
      </c>
      <c r="C2717" t="str">
        <f>CSV!O2716</f>
        <v/>
      </c>
      <c r="D2717" s="6" t="e">
        <f>CSV!P2716</f>
        <v>#VALUE!</v>
      </c>
      <c r="F2717" t="str">
        <f>CSV!K2716</f>
        <v/>
      </c>
      <c r="G2717" t="str">
        <f>CSV!L2716</f>
        <v/>
      </c>
      <c r="H2717" t="str">
        <f>IFERROR(VLOOKUP(G2717,Sheet3!B:C,2,0),"")</f>
        <v/>
      </c>
      <c r="I2717">
        <v>9</v>
      </c>
      <c r="K2717" t="e">
        <f>VLOOKUP(G2717,Sheet3!B:E,4,0)</f>
        <v>#N/A</v>
      </c>
      <c r="O2717" s="9" t="e">
        <f t="shared" si="42"/>
        <v>#N/A</v>
      </c>
      <c r="P2717" s="10" t="e">
        <f>VLOOKUP(C2717,DE_PARA!H:I,2,0)</f>
        <v>#N/A</v>
      </c>
      <c r="Q2717" s="10" t="e">
        <f>VLOOKUP(F2717,'BASE CONTATOS'!C:D,2,0)</f>
        <v>#N/A</v>
      </c>
    </row>
    <row r="2718" spans="2:17" x14ac:dyDescent="0.3">
      <c r="B2718" t="str">
        <f>CSV!M2717</f>
        <v/>
      </c>
      <c r="C2718" t="str">
        <f>CSV!O2717</f>
        <v/>
      </c>
      <c r="D2718" s="6" t="e">
        <f>CSV!P2717</f>
        <v>#VALUE!</v>
      </c>
      <c r="F2718" t="str">
        <f>CSV!K2717</f>
        <v/>
      </c>
      <c r="G2718" t="str">
        <f>CSV!L2717</f>
        <v/>
      </c>
      <c r="H2718" t="str">
        <f>IFERROR(VLOOKUP(G2718,Sheet3!B:C,2,0),"")</f>
        <v/>
      </c>
      <c r="I2718">
        <v>9</v>
      </c>
      <c r="K2718" t="e">
        <f>VLOOKUP(G2718,Sheet3!B:E,4,0)</f>
        <v>#N/A</v>
      </c>
      <c r="O2718" s="9" t="e">
        <f t="shared" si="42"/>
        <v>#N/A</v>
      </c>
      <c r="P2718" s="10" t="e">
        <f>VLOOKUP(C2718,DE_PARA!H:I,2,0)</f>
        <v>#N/A</v>
      </c>
      <c r="Q2718" s="10" t="e">
        <f>VLOOKUP(F2718,'BASE CONTATOS'!C:D,2,0)</f>
        <v>#N/A</v>
      </c>
    </row>
    <row r="2719" spans="2:17" x14ac:dyDescent="0.3">
      <c r="B2719" t="str">
        <f>CSV!M2718</f>
        <v/>
      </c>
      <c r="C2719" t="str">
        <f>CSV!O2718</f>
        <v/>
      </c>
      <c r="D2719" s="6" t="e">
        <f>CSV!P2718</f>
        <v>#VALUE!</v>
      </c>
      <c r="F2719" t="str">
        <f>CSV!K2718</f>
        <v/>
      </c>
      <c r="G2719" t="str">
        <f>CSV!L2718</f>
        <v/>
      </c>
      <c r="H2719" t="str">
        <f>IFERROR(VLOOKUP(G2719,Sheet3!B:C,2,0),"")</f>
        <v/>
      </c>
      <c r="I2719">
        <v>2</v>
      </c>
      <c r="K2719" t="e">
        <f>VLOOKUP(G2719,Sheet3!B:E,4,0)</f>
        <v>#N/A</v>
      </c>
      <c r="O2719" s="9" t="e">
        <f t="shared" si="42"/>
        <v>#N/A</v>
      </c>
      <c r="P2719" s="10" t="e">
        <f>VLOOKUP(C2719,DE_PARA!H:I,2,0)</f>
        <v>#N/A</v>
      </c>
      <c r="Q2719" s="10" t="e">
        <f>VLOOKUP(F2719,'BASE CONTATOS'!C:D,2,0)</f>
        <v>#N/A</v>
      </c>
    </row>
    <row r="2720" spans="2:17" x14ac:dyDescent="0.3">
      <c r="B2720" t="str">
        <f>CSV!M2719</f>
        <v/>
      </c>
      <c r="C2720" t="str">
        <f>CSV!O2719</f>
        <v/>
      </c>
      <c r="D2720" s="6" t="e">
        <f>CSV!P2719</f>
        <v>#VALUE!</v>
      </c>
      <c r="F2720" t="str">
        <f>CSV!K2719</f>
        <v/>
      </c>
      <c r="G2720" t="str">
        <f>CSV!L2719</f>
        <v/>
      </c>
      <c r="H2720" t="str">
        <f>IFERROR(VLOOKUP(G2720,Sheet3!B:C,2,0),"")</f>
        <v/>
      </c>
      <c r="I2720">
        <v>3</v>
      </c>
      <c r="K2720" t="e">
        <f>VLOOKUP(G2720,Sheet3!B:E,4,0)</f>
        <v>#N/A</v>
      </c>
      <c r="O2720" s="9" t="e">
        <f t="shared" si="42"/>
        <v>#N/A</v>
      </c>
      <c r="P2720" s="10" t="e">
        <f>VLOOKUP(C2720,DE_PARA!H:I,2,0)</f>
        <v>#N/A</v>
      </c>
      <c r="Q2720" s="10" t="e">
        <f>VLOOKUP(F2720,'BASE CONTATOS'!C:D,2,0)</f>
        <v>#N/A</v>
      </c>
    </row>
    <row r="2721" spans="2:17" x14ac:dyDescent="0.3">
      <c r="B2721" t="str">
        <f>CSV!M2720</f>
        <v/>
      </c>
      <c r="C2721" t="str">
        <f>CSV!O2720</f>
        <v/>
      </c>
      <c r="D2721" s="6" t="e">
        <f>CSV!P2720</f>
        <v>#VALUE!</v>
      </c>
      <c r="F2721" t="str">
        <f>CSV!K2720</f>
        <v/>
      </c>
      <c r="G2721" t="str">
        <f>CSV!L2720</f>
        <v/>
      </c>
      <c r="H2721" t="str">
        <f>IFERROR(VLOOKUP(G2721,Sheet3!B:C,2,0),"")</f>
        <v/>
      </c>
      <c r="I2721">
        <v>9</v>
      </c>
      <c r="K2721" t="e">
        <f>VLOOKUP(G2721,Sheet3!B:E,4,0)</f>
        <v>#N/A</v>
      </c>
      <c r="O2721" s="9" t="e">
        <f t="shared" si="42"/>
        <v>#N/A</v>
      </c>
      <c r="P2721" s="10" t="e">
        <f>VLOOKUP(C2721,DE_PARA!H:I,2,0)</f>
        <v>#N/A</v>
      </c>
      <c r="Q2721" s="10" t="e">
        <f>VLOOKUP(F2721,'BASE CONTATOS'!C:D,2,0)</f>
        <v>#N/A</v>
      </c>
    </row>
    <row r="2722" spans="2:17" x14ac:dyDescent="0.3">
      <c r="B2722" t="str">
        <f>CSV!M2721</f>
        <v/>
      </c>
      <c r="C2722" t="str">
        <f>CSV!O2721</f>
        <v/>
      </c>
      <c r="D2722" s="6" t="e">
        <f>CSV!P2721</f>
        <v>#VALUE!</v>
      </c>
      <c r="F2722" t="str">
        <f>CSV!K2721</f>
        <v/>
      </c>
      <c r="G2722" t="str">
        <f>CSV!L2721</f>
        <v/>
      </c>
      <c r="H2722" t="str">
        <f>IFERROR(VLOOKUP(G2722,Sheet3!B:C,2,0),"")</f>
        <v/>
      </c>
      <c r="I2722">
        <v>10</v>
      </c>
      <c r="K2722" t="e">
        <f>VLOOKUP(G2722,Sheet3!B:E,4,0)</f>
        <v>#N/A</v>
      </c>
      <c r="O2722" s="9" t="e">
        <f t="shared" si="42"/>
        <v>#N/A</v>
      </c>
      <c r="P2722" s="10" t="e">
        <f>VLOOKUP(C2722,DE_PARA!H:I,2,0)</f>
        <v>#N/A</v>
      </c>
      <c r="Q2722" s="10" t="e">
        <f>VLOOKUP(F2722,'BASE CONTATOS'!C:D,2,0)</f>
        <v>#N/A</v>
      </c>
    </row>
    <row r="2723" spans="2:17" x14ac:dyDescent="0.3">
      <c r="B2723" t="str">
        <f>CSV!M2722</f>
        <v/>
      </c>
      <c r="C2723" t="str">
        <f>CSV!O2722</f>
        <v/>
      </c>
      <c r="D2723" s="6" t="e">
        <f>CSV!P2722</f>
        <v>#VALUE!</v>
      </c>
      <c r="F2723" t="str">
        <f>CSV!K2722</f>
        <v/>
      </c>
      <c r="G2723" t="str">
        <f>CSV!L2722</f>
        <v/>
      </c>
      <c r="H2723" t="str">
        <f>IFERROR(VLOOKUP(G2723,Sheet3!B:C,2,0),"")</f>
        <v/>
      </c>
      <c r="I2723">
        <v>4</v>
      </c>
      <c r="K2723" t="e">
        <f>VLOOKUP(G2723,Sheet3!B:E,4,0)</f>
        <v>#N/A</v>
      </c>
      <c r="O2723" s="9" t="e">
        <f t="shared" si="42"/>
        <v>#N/A</v>
      </c>
      <c r="P2723" s="10" t="e">
        <f>VLOOKUP(C2723,DE_PARA!H:I,2,0)</f>
        <v>#N/A</v>
      </c>
      <c r="Q2723" s="10" t="e">
        <f>VLOOKUP(F2723,'BASE CONTATOS'!C:D,2,0)</f>
        <v>#N/A</v>
      </c>
    </row>
    <row r="2724" spans="2:17" x14ac:dyDescent="0.3">
      <c r="B2724" t="str">
        <f>CSV!M2723</f>
        <v/>
      </c>
      <c r="C2724" t="str">
        <f>CSV!O2723</f>
        <v/>
      </c>
      <c r="D2724" s="6" t="e">
        <f>CSV!P2723</f>
        <v>#VALUE!</v>
      </c>
      <c r="F2724" t="str">
        <f>CSV!K2723</f>
        <v/>
      </c>
      <c r="G2724" t="str">
        <f>CSV!L2723</f>
        <v/>
      </c>
      <c r="H2724" t="str">
        <f>IFERROR(VLOOKUP(G2724,Sheet3!B:C,2,0),"")</f>
        <v/>
      </c>
      <c r="I2724">
        <v>6</v>
      </c>
      <c r="K2724" t="e">
        <f>VLOOKUP(G2724,Sheet3!B:E,4,0)</f>
        <v>#N/A</v>
      </c>
      <c r="O2724" s="9" t="e">
        <f t="shared" si="42"/>
        <v>#N/A</v>
      </c>
      <c r="P2724" s="10" t="e">
        <f>VLOOKUP(C2724,DE_PARA!H:I,2,0)</f>
        <v>#N/A</v>
      </c>
      <c r="Q2724" s="10" t="e">
        <f>VLOOKUP(F2724,'BASE CONTATOS'!C:D,2,0)</f>
        <v>#N/A</v>
      </c>
    </row>
    <row r="2725" spans="2:17" x14ac:dyDescent="0.3">
      <c r="B2725" t="str">
        <f>CSV!M2724</f>
        <v/>
      </c>
      <c r="C2725" t="str">
        <f>CSV!O2724</f>
        <v/>
      </c>
      <c r="D2725" s="6" t="e">
        <f>CSV!P2724</f>
        <v>#VALUE!</v>
      </c>
      <c r="F2725" t="str">
        <f>CSV!K2724</f>
        <v/>
      </c>
      <c r="G2725" t="str">
        <f>CSV!L2724</f>
        <v/>
      </c>
      <c r="H2725" t="str">
        <f>IFERROR(VLOOKUP(G2725,Sheet3!B:C,2,0),"")</f>
        <v/>
      </c>
      <c r="I2725">
        <v>9</v>
      </c>
      <c r="K2725" t="e">
        <f>VLOOKUP(G2725,Sheet3!B:E,4,0)</f>
        <v>#N/A</v>
      </c>
      <c r="O2725" s="9" t="e">
        <f t="shared" si="42"/>
        <v>#N/A</v>
      </c>
      <c r="P2725" s="10" t="e">
        <f>VLOOKUP(C2725,DE_PARA!H:I,2,0)</f>
        <v>#N/A</v>
      </c>
      <c r="Q2725" s="10" t="e">
        <f>VLOOKUP(F2725,'BASE CONTATOS'!C:D,2,0)</f>
        <v>#N/A</v>
      </c>
    </row>
    <row r="2726" spans="2:17" x14ac:dyDescent="0.3">
      <c r="B2726" t="str">
        <f>CSV!M2725</f>
        <v/>
      </c>
      <c r="C2726" t="str">
        <f>CSV!O2725</f>
        <v/>
      </c>
      <c r="D2726" s="6" t="e">
        <f>CSV!P2725</f>
        <v>#VALUE!</v>
      </c>
      <c r="F2726" t="str">
        <f>CSV!K2725</f>
        <v/>
      </c>
      <c r="G2726" t="str">
        <f>CSV!L2725</f>
        <v/>
      </c>
      <c r="H2726" t="str">
        <f>IFERROR(VLOOKUP(G2726,Sheet3!B:C,2,0),"")</f>
        <v/>
      </c>
      <c r="I2726">
        <v>8</v>
      </c>
      <c r="K2726" t="e">
        <f>VLOOKUP(G2726,Sheet3!B:E,4,0)</f>
        <v>#N/A</v>
      </c>
      <c r="O2726" s="9" t="e">
        <f t="shared" si="42"/>
        <v>#N/A</v>
      </c>
      <c r="P2726" s="10" t="e">
        <f>VLOOKUP(C2726,DE_PARA!H:I,2,0)</f>
        <v>#N/A</v>
      </c>
      <c r="Q2726" s="10" t="e">
        <f>VLOOKUP(F2726,'BASE CONTATOS'!C:D,2,0)</f>
        <v>#N/A</v>
      </c>
    </row>
    <row r="2727" spans="2:17" x14ac:dyDescent="0.3">
      <c r="B2727" t="str">
        <f>CSV!M2726</f>
        <v/>
      </c>
      <c r="C2727" t="str">
        <f>CSV!O2726</f>
        <v/>
      </c>
      <c r="D2727" s="6" t="e">
        <f>CSV!P2726</f>
        <v>#VALUE!</v>
      </c>
      <c r="F2727" t="str">
        <f>CSV!K2726</f>
        <v/>
      </c>
      <c r="G2727" t="str">
        <f>CSV!L2726</f>
        <v/>
      </c>
      <c r="H2727" t="str">
        <f>IFERROR(VLOOKUP(G2727,Sheet3!B:C,2,0),"")</f>
        <v/>
      </c>
      <c r="I2727">
        <v>2</v>
      </c>
      <c r="K2727" t="e">
        <f>VLOOKUP(G2727,Sheet3!B:E,4,0)</f>
        <v>#N/A</v>
      </c>
      <c r="O2727" s="9" t="e">
        <f t="shared" si="42"/>
        <v>#N/A</v>
      </c>
      <c r="P2727" s="10" t="e">
        <f>VLOOKUP(C2727,DE_PARA!H:I,2,0)</f>
        <v>#N/A</v>
      </c>
      <c r="Q2727" s="10" t="e">
        <f>VLOOKUP(F2727,'BASE CONTATOS'!C:D,2,0)</f>
        <v>#N/A</v>
      </c>
    </row>
    <row r="2728" spans="2:17" x14ac:dyDescent="0.3">
      <c r="B2728" t="str">
        <f>CSV!M2727</f>
        <v/>
      </c>
      <c r="C2728" t="str">
        <f>CSV!O2727</f>
        <v/>
      </c>
      <c r="D2728" s="6" t="e">
        <f>CSV!P2727</f>
        <v>#VALUE!</v>
      </c>
      <c r="F2728" t="str">
        <f>CSV!K2727</f>
        <v/>
      </c>
      <c r="G2728" t="str">
        <f>CSV!L2727</f>
        <v/>
      </c>
      <c r="H2728" t="str">
        <f>IFERROR(VLOOKUP(G2728,Sheet3!B:C,2,0),"")</f>
        <v/>
      </c>
      <c r="I2728">
        <v>9</v>
      </c>
      <c r="K2728" t="e">
        <f>VLOOKUP(G2728,Sheet3!B:E,4,0)</f>
        <v>#N/A</v>
      </c>
      <c r="O2728" s="9" t="e">
        <f t="shared" si="42"/>
        <v>#N/A</v>
      </c>
      <c r="P2728" s="10" t="e">
        <f>VLOOKUP(C2728,DE_PARA!H:I,2,0)</f>
        <v>#N/A</v>
      </c>
      <c r="Q2728" s="10" t="e">
        <f>VLOOKUP(F2728,'BASE CONTATOS'!C:D,2,0)</f>
        <v>#N/A</v>
      </c>
    </row>
    <row r="2729" spans="2:17" x14ac:dyDescent="0.3">
      <c r="B2729" t="str">
        <f>CSV!M2728</f>
        <v/>
      </c>
      <c r="C2729" t="str">
        <f>CSV!O2728</f>
        <v/>
      </c>
      <c r="D2729" s="6" t="e">
        <f>CSV!P2728</f>
        <v>#VALUE!</v>
      </c>
      <c r="F2729" t="str">
        <f>CSV!K2728</f>
        <v/>
      </c>
      <c r="G2729" t="str">
        <f>CSV!L2728</f>
        <v/>
      </c>
      <c r="H2729" t="str">
        <f>IFERROR(VLOOKUP(G2729,Sheet3!B:C,2,0),"")</f>
        <v/>
      </c>
      <c r="I2729">
        <v>7</v>
      </c>
      <c r="K2729" t="e">
        <f>VLOOKUP(G2729,Sheet3!B:E,4,0)</f>
        <v>#N/A</v>
      </c>
      <c r="O2729" s="9" t="e">
        <f t="shared" si="42"/>
        <v>#N/A</v>
      </c>
      <c r="P2729" s="10" t="e">
        <f>VLOOKUP(C2729,DE_PARA!H:I,2,0)</f>
        <v>#N/A</v>
      </c>
      <c r="Q2729" s="10" t="e">
        <f>VLOOKUP(F2729,'BASE CONTATOS'!C:D,2,0)</f>
        <v>#N/A</v>
      </c>
    </row>
    <row r="2730" spans="2:17" x14ac:dyDescent="0.3">
      <c r="B2730" t="str">
        <f>CSV!M2729</f>
        <v/>
      </c>
      <c r="C2730" t="str">
        <f>CSV!O2729</f>
        <v/>
      </c>
      <c r="D2730" s="6" t="e">
        <f>CSV!P2729</f>
        <v>#VALUE!</v>
      </c>
      <c r="F2730" t="str">
        <f>CSV!K2729</f>
        <v/>
      </c>
      <c r="G2730" t="str">
        <f>CSV!L2729</f>
        <v/>
      </c>
      <c r="H2730" t="str">
        <f>IFERROR(VLOOKUP(G2730,Sheet3!B:C,2,0),"")</f>
        <v/>
      </c>
      <c r="I2730">
        <v>10</v>
      </c>
      <c r="K2730" t="e">
        <f>VLOOKUP(G2730,Sheet3!B:E,4,0)</f>
        <v>#N/A</v>
      </c>
      <c r="O2730" s="9" t="e">
        <f t="shared" si="42"/>
        <v>#N/A</v>
      </c>
      <c r="P2730" s="10" t="e">
        <f>VLOOKUP(C2730,DE_PARA!H:I,2,0)</f>
        <v>#N/A</v>
      </c>
      <c r="Q2730" s="10" t="e">
        <f>VLOOKUP(F2730,'BASE CONTATOS'!C:D,2,0)</f>
        <v>#N/A</v>
      </c>
    </row>
    <row r="2731" spans="2:17" x14ac:dyDescent="0.3">
      <c r="B2731" t="str">
        <f>CSV!M2730</f>
        <v/>
      </c>
      <c r="C2731" t="str">
        <f>CSV!O2730</f>
        <v/>
      </c>
      <c r="D2731" s="6" t="e">
        <f>CSV!P2730</f>
        <v>#VALUE!</v>
      </c>
      <c r="F2731" t="str">
        <f>CSV!K2730</f>
        <v/>
      </c>
      <c r="G2731" t="str">
        <f>CSV!L2730</f>
        <v/>
      </c>
      <c r="H2731" t="str">
        <f>IFERROR(VLOOKUP(G2731,Sheet3!B:C,2,0),"")</f>
        <v/>
      </c>
      <c r="I2731">
        <v>4</v>
      </c>
      <c r="K2731" t="e">
        <f>VLOOKUP(G2731,Sheet3!B:E,4,0)</f>
        <v>#N/A</v>
      </c>
      <c r="O2731" s="9" t="e">
        <f t="shared" si="42"/>
        <v>#N/A</v>
      </c>
      <c r="P2731" s="10" t="e">
        <f>VLOOKUP(C2731,DE_PARA!H:I,2,0)</f>
        <v>#N/A</v>
      </c>
      <c r="Q2731" s="10" t="e">
        <f>VLOOKUP(F2731,'BASE CONTATOS'!C:D,2,0)</f>
        <v>#N/A</v>
      </c>
    </row>
    <row r="2732" spans="2:17" x14ac:dyDescent="0.3">
      <c r="B2732" t="str">
        <f>CSV!M2731</f>
        <v/>
      </c>
      <c r="C2732" t="str">
        <f>CSV!O2731</f>
        <v/>
      </c>
      <c r="D2732" s="6" t="e">
        <f>CSV!P2731</f>
        <v>#VALUE!</v>
      </c>
      <c r="F2732" t="str">
        <f>CSV!K2731</f>
        <v/>
      </c>
      <c r="G2732" t="str">
        <f>CSV!L2731</f>
        <v/>
      </c>
      <c r="H2732" t="str">
        <f>IFERROR(VLOOKUP(G2732,Sheet3!B:C,2,0),"")</f>
        <v/>
      </c>
      <c r="I2732">
        <v>9</v>
      </c>
      <c r="K2732" t="e">
        <f>VLOOKUP(G2732,Sheet3!B:E,4,0)</f>
        <v>#N/A</v>
      </c>
      <c r="O2732" s="9" t="e">
        <f t="shared" si="42"/>
        <v>#N/A</v>
      </c>
      <c r="P2732" s="10" t="e">
        <f>VLOOKUP(C2732,DE_PARA!H:I,2,0)</f>
        <v>#N/A</v>
      </c>
      <c r="Q2732" s="10" t="e">
        <f>VLOOKUP(F2732,'BASE CONTATOS'!C:D,2,0)</f>
        <v>#N/A</v>
      </c>
    </row>
    <row r="2733" spans="2:17" x14ac:dyDescent="0.3">
      <c r="B2733" t="str">
        <f>CSV!M2732</f>
        <v/>
      </c>
      <c r="C2733" t="str">
        <f>CSV!O2732</f>
        <v/>
      </c>
      <c r="D2733" s="6" t="e">
        <f>CSV!P2732</f>
        <v>#VALUE!</v>
      </c>
      <c r="F2733" t="str">
        <f>CSV!K2732</f>
        <v/>
      </c>
      <c r="G2733" t="str">
        <f>CSV!L2732</f>
        <v/>
      </c>
      <c r="H2733" t="str">
        <f>IFERROR(VLOOKUP(G2733,Sheet3!B:C,2,0),"")</f>
        <v/>
      </c>
      <c r="I2733">
        <v>9</v>
      </c>
      <c r="K2733" t="e">
        <f>VLOOKUP(G2733,Sheet3!B:E,4,0)</f>
        <v>#N/A</v>
      </c>
      <c r="O2733" s="9" t="e">
        <f t="shared" si="42"/>
        <v>#N/A</v>
      </c>
      <c r="P2733" s="10" t="e">
        <f>VLOOKUP(C2733,DE_PARA!H:I,2,0)</f>
        <v>#N/A</v>
      </c>
      <c r="Q2733" s="10" t="e">
        <f>VLOOKUP(F2733,'BASE CONTATOS'!C:D,2,0)</f>
        <v>#N/A</v>
      </c>
    </row>
    <row r="2734" spans="2:17" x14ac:dyDescent="0.3">
      <c r="B2734" t="str">
        <f>CSV!M2733</f>
        <v/>
      </c>
      <c r="C2734" t="str">
        <f>CSV!O2733</f>
        <v/>
      </c>
      <c r="D2734" s="6" t="e">
        <f>CSV!P2733</f>
        <v>#VALUE!</v>
      </c>
      <c r="F2734" t="str">
        <f>CSV!K2733</f>
        <v/>
      </c>
      <c r="G2734" t="str">
        <f>CSV!L2733</f>
        <v/>
      </c>
      <c r="H2734" t="str">
        <f>IFERROR(VLOOKUP(G2734,Sheet3!B:C,2,0),"")</f>
        <v/>
      </c>
      <c r="I2734">
        <v>10</v>
      </c>
      <c r="K2734" t="e">
        <f>VLOOKUP(G2734,Sheet3!B:E,4,0)</f>
        <v>#N/A</v>
      </c>
      <c r="O2734" s="9" t="e">
        <f t="shared" si="42"/>
        <v>#N/A</v>
      </c>
      <c r="P2734" s="10" t="e">
        <f>VLOOKUP(C2734,DE_PARA!H:I,2,0)</f>
        <v>#N/A</v>
      </c>
      <c r="Q2734" s="10" t="e">
        <f>VLOOKUP(F2734,'BASE CONTATOS'!C:D,2,0)</f>
        <v>#N/A</v>
      </c>
    </row>
    <row r="2735" spans="2:17" x14ac:dyDescent="0.3">
      <c r="B2735" t="str">
        <f>CSV!M2734</f>
        <v/>
      </c>
      <c r="C2735" t="str">
        <f>CSV!O2734</f>
        <v/>
      </c>
      <c r="D2735" s="6" t="e">
        <f>CSV!P2734</f>
        <v>#VALUE!</v>
      </c>
      <c r="F2735" t="str">
        <f>CSV!K2734</f>
        <v/>
      </c>
      <c r="G2735" t="str">
        <f>CSV!L2734</f>
        <v/>
      </c>
      <c r="H2735" t="str">
        <f>IFERROR(VLOOKUP(G2735,Sheet3!B:C,2,0),"")</f>
        <v/>
      </c>
      <c r="I2735">
        <v>2</v>
      </c>
      <c r="K2735" t="e">
        <f>VLOOKUP(G2735,Sheet3!B:E,4,0)</f>
        <v>#N/A</v>
      </c>
      <c r="O2735" s="9" t="e">
        <f t="shared" si="42"/>
        <v>#N/A</v>
      </c>
      <c r="P2735" s="10" t="e">
        <f>VLOOKUP(C2735,DE_PARA!H:I,2,0)</f>
        <v>#N/A</v>
      </c>
      <c r="Q2735" s="10" t="e">
        <f>VLOOKUP(F2735,'BASE CONTATOS'!C:D,2,0)</f>
        <v>#N/A</v>
      </c>
    </row>
    <row r="2736" spans="2:17" x14ac:dyDescent="0.3">
      <c r="B2736" t="str">
        <f>CSV!M2735</f>
        <v/>
      </c>
      <c r="C2736" t="str">
        <f>CSV!O2735</f>
        <v/>
      </c>
      <c r="D2736" s="6" t="e">
        <f>CSV!P2735</f>
        <v>#VALUE!</v>
      </c>
      <c r="F2736" t="str">
        <f>CSV!K2735</f>
        <v/>
      </c>
      <c r="G2736" t="str">
        <f>CSV!L2735</f>
        <v/>
      </c>
      <c r="H2736" t="str">
        <f>IFERROR(VLOOKUP(G2736,Sheet3!B:C,2,0),"")</f>
        <v/>
      </c>
      <c r="I2736">
        <v>5</v>
      </c>
      <c r="K2736" t="e">
        <f>VLOOKUP(G2736,Sheet3!B:E,4,0)</f>
        <v>#N/A</v>
      </c>
      <c r="O2736" s="9" t="e">
        <f t="shared" si="42"/>
        <v>#N/A</v>
      </c>
      <c r="P2736" s="10" t="e">
        <f>VLOOKUP(C2736,DE_PARA!H:I,2,0)</f>
        <v>#N/A</v>
      </c>
      <c r="Q2736" s="10" t="e">
        <f>VLOOKUP(F2736,'BASE CONTATOS'!C:D,2,0)</f>
        <v>#N/A</v>
      </c>
    </row>
    <row r="2737" spans="2:17" x14ac:dyDescent="0.3">
      <c r="B2737" t="str">
        <f>CSV!M2736</f>
        <v/>
      </c>
      <c r="C2737" t="str">
        <f>CSV!O2736</f>
        <v/>
      </c>
      <c r="D2737" s="6" t="e">
        <f>CSV!P2736</f>
        <v>#VALUE!</v>
      </c>
      <c r="F2737" t="str">
        <f>CSV!K2736</f>
        <v/>
      </c>
      <c r="G2737" t="str">
        <f>CSV!L2736</f>
        <v/>
      </c>
      <c r="H2737" t="str">
        <f>IFERROR(VLOOKUP(G2737,Sheet3!B:C,2,0),"")</f>
        <v/>
      </c>
      <c r="I2737">
        <v>7</v>
      </c>
      <c r="K2737" t="e">
        <f>VLOOKUP(G2737,Sheet3!B:E,4,0)</f>
        <v>#N/A</v>
      </c>
      <c r="O2737" s="9" t="e">
        <f t="shared" si="42"/>
        <v>#N/A</v>
      </c>
      <c r="P2737" s="10" t="e">
        <f>VLOOKUP(C2737,DE_PARA!H:I,2,0)</f>
        <v>#N/A</v>
      </c>
      <c r="Q2737" s="10" t="e">
        <f>VLOOKUP(F2737,'BASE CONTATOS'!C:D,2,0)</f>
        <v>#N/A</v>
      </c>
    </row>
    <row r="2738" spans="2:17" x14ac:dyDescent="0.3">
      <c r="B2738" t="str">
        <f>CSV!M2737</f>
        <v/>
      </c>
      <c r="C2738" t="str">
        <f>CSV!O2737</f>
        <v/>
      </c>
      <c r="D2738" s="6" t="e">
        <f>CSV!P2737</f>
        <v>#VALUE!</v>
      </c>
      <c r="F2738" t="str">
        <f>CSV!K2737</f>
        <v/>
      </c>
      <c r="G2738" t="str">
        <f>CSV!L2737</f>
        <v/>
      </c>
      <c r="H2738" t="str">
        <f>IFERROR(VLOOKUP(G2738,Sheet3!B:C,2,0),"")</f>
        <v/>
      </c>
      <c r="I2738">
        <v>2</v>
      </c>
      <c r="K2738" t="e">
        <f>VLOOKUP(G2738,Sheet3!B:E,4,0)</f>
        <v>#N/A</v>
      </c>
      <c r="O2738" s="9" t="e">
        <f t="shared" si="42"/>
        <v>#N/A</v>
      </c>
      <c r="P2738" s="10" t="e">
        <f>VLOOKUP(C2738,DE_PARA!H:I,2,0)</f>
        <v>#N/A</v>
      </c>
      <c r="Q2738" s="10" t="e">
        <f>VLOOKUP(F2738,'BASE CONTATOS'!C:D,2,0)</f>
        <v>#N/A</v>
      </c>
    </row>
    <row r="2739" spans="2:17" x14ac:dyDescent="0.3">
      <c r="B2739" t="str">
        <f>CSV!M2738</f>
        <v/>
      </c>
      <c r="C2739" t="str">
        <f>CSV!O2738</f>
        <v/>
      </c>
      <c r="D2739" s="6" t="e">
        <f>CSV!P2738</f>
        <v>#VALUE!</v>
      </c>
      <c r="F2739" t="str">
        <f>CSV!K2738</f>
        <v/>
      </c>
      <c r="G2739" t="str">
        <f>CSV!L2738</f>
        <v/>
      </c>
      <c r="H2739" t="str">
        <f>IFERROR(VLOOKUP(G2739,Sheet3!B:C,2,0),"")</f>
        <v/>
      </c>
      <c r="I2739">
        <v>6</v>
      </c>
      <c r="K2739" t="e">
        <f>VLOOKUP(G2739,Sheet3!B:E,4,0)</f>
        <v>#N/A</v>
      </c>
      <c r="O2739" s="9" t="e">
        <f t="shared" si="42"/>
        <v>#N/A</v>
      </c>
      <c r="P2739" s="10" t="e">
        <f>VLOOKUP(C2739,DE_PARA!H:I,2,0)</f>
        <v>#N/A</v>
      </c>
      <c r="Q2739" s="10" t="e">
        <f>VLOOKUP(F2739,'BASE CONTATOS'!C:D,2,0)</f>
        <v>#N/A</v>
      </c>
    </row>
    <row r="2740" spans="2:17" x14ac:dyDescent="0.3">
      <c r="B2740" t="str">
        <f>CSV!M2739</f>
        <v/>
      </c>
      <c r="C2740" t="str">
        <f>CSV!O2739</f>
        <v/>
      </c>
      <c r="D2740" s="6" t="e">
        <f>CSV!P2739</f>
        <v>#VALUE!</v>
      </c>
      <c r="F2740" t="str">
        <f>CSV!K2739</f>
        <v/>
      </c>
      <c r="G2740" t="str">
        <f>CSV!L2739</f>
        <v/>
      </c>
      <c r="H2740" t="str">
        <f>IFERROR(VLOOKUP(G2740,Sheet3!B:C,2,0),"")</f>
        <v/>
      </c>
      <c r="I2740">
        <v>8</v>
      </c>
      <c r="K2740" t="e">
        <f>VLOOKUP(G2740,Sheet3!B:E,4,0)</f>
        <v>#N/A</v>
      </c>
      <c r="O2740" s="9" t="e">
        <f t="shared" si="42"/>
        <v>#N/A</v>
      </c>
      <c r="P2740" s="10" t="e">
        <f>VLOOKUP(C2740,DE_PARA!H:I,2,0)</f>
        <v>#N/A</v>
      </c>
      <c r="Q2740" s="10" t="e">
        <f>VLOOKUP(F2740,'BASE CONTATOS'!C:D,2,0)</f>
        <v>#N/A</v>
      </c>
    </row>
    <row r="2741" spans="2:17" x14ac:dyDescent="0.3">
      <c r="B2741" t="str">
        <f>CSV!M2740</f>
        <v/>
      </c>
      <c r="C2741" t="str">
        <f>CSV!O2740</f>
        <v/>
      </c>
      <c r="D2741" s="6" t="e">
        <f>CSV!P2740</f>
        <v>#VALUE!</v>
      </c>
      <c r="F2741" t="str">
        <f>CSV!K2740</f>
        <v/>
      </c>
      <c r="G2741" t="str">
        <f>CSV!L2740</f>
        <v/>
      </c>
      <c r="H2741" t="str">
        <f>IFERROR(VLOOKUP(G2741,Sheet3!B:C,2,0),"")</f>
        <v/>
      </c>
      <c r="I2741">
        <v>7</v>
      </c>
      <c r="K2741" t="e">
        <f>VLOOKUP(G2741,Sheet3!B:E,4,0)</f>
        <v>#N/A</v>
      </c>
      <c r="O2741" s="9" t="e">
        <f t="shared" si="42"/>
        <v>#N/A</v>
      </c>
      <c r="P2741" s="10" t="e">
        <f>VLOOKUP(C2741,DE_PARA!H:I,2,0)</f>
        <v>#N/A</v>
      </c>
      <c r="Q2741" s="10" t="e">
        <f>VLOOKUP(F2741,'BASE CONTATOS'!C:D,2,0)</f>
        <v>#N/A</v>
      </c>
    </row>
    <row r="2742" spans="2:17" x14ac:dyDescent="0.3">
      <c r="B2742" t="str">
        <f>CSV!M2741</f>
        <v/>
      </c>
      <c r="C2742" t="str">
        <f>CSV!O2741</f>
        <v/>
      </c>
      <c r="D2742" s="6" t="e">
        <f>CSV!P2741</f>
        <v>#VALUE!</v>
      </c>
      <c r="F2742" t="str">
        <f>CSV!K2741</f>
        <v/>
      </c>
      <c r="G2742" t="str">
        <f>CSV!L2741</f>
        <v/>
      </c>
      <c r="H2742" t="str">
        <f>IFERROR(VLOOKUP(G2742,Sheet3!B:C,2,0),"")</f>
        <v/>
      </c>
      <c r="I2742">
        <v>4</v>
      </c>
      <c r="K2742" t="e">
        <f>VLOOKUP(G2742,Sheet3!B:E,4,0)</f>
        <v>#N/A</v>
      </c>
      <c r="O2742" s="9" t="e">
        <f t="shared" si="42"/>
        <v>#N/A</v>
      </c>
      <c r="P2742" s="10" t="e">
        <f>VLOOKUP(C2742,DE_PARA!H:I,2,0)</f>
        <v>#N/A</v>
      </c>
      <c r="Q2742" s="10" t="e">
        <f>VLOOKUP(F2742,'BASE CONTATOS'!C:D,2,0)</f>
        <v>#N/A</v>
      </c>
    </row>
    <row r="2743" spans="2:17" x14ac:dyDescent="0.3">
      <c r="B2743" t="str">
        <f>CSV!M2742</f>
        <v/>
      </c>
      <c r="C2743" t="str">
        <f>CSV!O2742</f>
        <v/>
      </c>
      <c r="D2743" s="6" t="e">
        <f>CSV!P2742</f>
        <v>#VALUE!</v>
      </c>
      <c r="F2743" t="str">
        <f>CSV!K2742</f>
        <v/>
      </c>
      <c r="G2743" t="str">
        <f>CSV!L2742</f>
        <v/>
      </c>
      <c r="H2743" t="str">
        <f>IFERROR(VLOOKUP(G2743,Sheet3!B:C,2,0),"")</f>
        <v/>
      </c>
      <c r="I2743">
        <v>4</v>
      </c>
      <c r="K2743" t="e">
        <f>VLOOKUP(G2743,Sheet3!B:E,4,0)</f>
        <v>#N/A</v>
      </c>
      <c r="O2743" s="9" t="e">
        <f t="shared" si="42"/>
        <v>#N/A</v>
      </c>
      <c r="P2743" s="10" t="e">
        <f>VLOOKUP(C2743,DE_PARA!H:I,2,0)</f>
        <v>#N/A</v>
      </c>
      <c r="Q2743" s="10" t="e">
        <f>VLOOKUP(F2743,'BASE CONTATOS'!C:D,2,0)</f>
        <v>#N/A</v>
      </c>
    </row>
    <row r="2744" spans="2:17" x14ac:dyDescent="0.3">
      <c r="B2744" t="str">
        <f>CSV!M2743</f>
        <v/>
      </c>
      <c r="C2744" t="str">
        <f>CSV!O2743</f>
        <v/>
      </c>
      <c r="D2744" s="6" t="e">
        <f>CSV!P2743</f>
        <v>#VALUE!</v>
      </c>
      <c r="F2744" t="str">
        <f>CSV!K2743</f>
        <v/>
      </c>
      <c r="G2744" t="str">
        <f>CSV!L2743</f>
        <v/>
      </c>
      <c r="H2744" t="str">
        <f>IFERROR(VLOOKUP(G2744,Sheet3!B:C,2,0),"")</f>
        <v/>
      </c>
      <c r="I2744">
        <v>2</v>
      </c>
      <c r="K2744" t="e">
        <f>VLOOKUP(G2744,Sheet3!B:E,4,0)</f>
        <v>#N/A</v>
      </c>
      <c r="O2744" s="9" t="e">
        <f t="shared" si="42"/>
        <v>#N/A</v>
      </c>
      <c r="P2744" s="10" t="e">
        <f>VLOOKUP(C2744,DE_PARA!H:I,2,0)</f>
        <v>#N/A</v>
      </c>
      <c r="Q2744" s="10" t="e">
        <f>VLOOKUP(F2744,'BASE CONTATOS'!C:D,2,0)</f>
        <v>#N/A</v>
      </c>
    </row>
    <row r="2745" spans="2:17" x14ac:dyDescent="0.3">
      <c r="B2745" t="str">
        <f>CSV!M2744</f>
        <v/>
      </c>
      <c r="C2745" t="str">
        <f>CSV!O2744</f>
        <v/>
      </c>
      <c r="D2745" s="6" t="e">
        <f>CSV!P2744</f>
        <v>#VALUE!</v>
      </c>
      <c r="F2745" t="str">
        <f>CSV!K2744</f>
        <v/>
      </c>
      <c r="G2745" t="str">
        <f>CSV!L2744</f>
        <v/>
      </c>
      <c r="H2745" t="str">
        <f>IFERROR(VLOOKUP(G2745,Sheet3!B:C,2,0),"")</f>
        <v/>
      </c>
      <c r="I2745">
        <v>3</v>
      </c>
      <c r="K2745" t="e">
        <f>VLOOKUP(G2745,Sheet3!B:E,4,0)</f>
        <v>#N/A</v>
      </c>
      <c r="O2745" s="9" t="e">
        <f t="shared" si="42"/>
        <v>#N/A</v>
      </c>
      <c r="P2745" s="10" t="e">
        <f>VLOOKUP(C2745,DE_PARA!H:I,2,0)</f>
        <v>#N/A</v>
      </c>
      <c r="Q2745" s="10" t="e">
        <f>VLOOKUP(F2745,'BASE CONTATOS'!C:D,2,0)</f>
        <v>#N/A</v>
      </c>
    </row>
    <row r="2746" spans="2:17" x14ac:dyDescent="0.3">
      <c r="B2746" t="str">
        <f>CSV!M2745</f>
        <v/>
      </c>
      <c r="C2746" t="str">
        <f>CSV!O2745</f>
        <v/>
      </c>
      <c r="D2746" s="6" t="e">
        <f>CSV!P2745</f>
        <v>#VALUE!</v>
      </c>
      <c r="F2746" t="str">
        <f>CSV!K2745</f>
        <v/>
      </c>
      <c r="G2746" t="str">
        <f>CSV!L2745</f>
        <v/>
      </c>
      <c r="H2746" t="str">
        <f>IFERROR(VLOOKUP(G2746,Sheet3!B:C,2,0),"")</f>
        <v/>
      </c>
      <c r="I2746">
        <v>8</v>
      </c>
      <c r="K2746" t="e">
        <f>VLOOKUP(G2746,Sheet3!B:E,4,0)</f>
        <v>#N/A</v>
      </c>
      <c r="O2746" s="9" t="e">
        <f t="shared" si="42"/>
        <v>#N/A</v>
      </c>
      <c r="P2746" s="10" t="e">
        <f>VLOOKUP(C2746,DE_PARA!H:I,2,0)</f>
        <v>#N/A</v>
      </c>
      <c r="Q2746" s="10" t="e">
        <f>VLOOKUP(F2746,'BASE CONTATOS'!C:D,2,0)</f>
        <v>#N/A</v>
      </c>
    </row>
    <row r="2747" spans="2:17" x14ac:dyDescent="0.3">
      <c r="B2747" t="str">
        <f>CSV!M2746</f>
        <v/>
      </c>
      <c r="C2747" t="str">
        <f>CSV!O2746</f>
        <v/>
      </c>
      <c r="D2747" s="6" t="e">
        <f>CSV!P2746</f>
        <v>#VALUE!</v>
      </c>
      <c r="F2747" t="str">
        <f>CSV!K2746</f>
        <v/>
      </c>
      <c r="G2747" t="str">
        <f>CSV!L2746</f>
        <v/>
      </c>
      <c r="H2747" t="str">
        <f>IFERROR(VLOOKUP(G2747,Sheet3!B:C,2,0),"")</f>
        <v/>
      </c>
      <c r="I2747">
        <v>3</v>
      </c>
      <c r="K2747" t="e">
        <f>VLOOKUP(G2747,Sheet3!B:E,4,0)</f>
        <v>#N/A</v>
      </c>
      <c r="O2747" s="9" t="e">
        <f t="shared" si="42"/>
        <v>#N/A</v>
      </c>
      <c r="P2747" s="10" t="e">
        <f>VLOOKUP(C2747,DE_PARA!H:I,2,0)</f>
        <v>#N/A</v>
      </c>
      <c r="Q2747" s="10" t="e">
        <f>VLOOKUP(F2747,'BASE CONTATOS'!C:D,2,0)</f>
        <v>#N/A</v>
      </c>
    </row>
    <row r="2748" spans="2:17" x14ac:dyDescent="0.3">
      <c r="B2748" t="str">
        <f>CSV!M2747</f>
        <v/>
      </c>
      <c r="C2748" t="str">
        <f>CSV!O2747</f>
        <v/>
      </c>
      <c r="D2748" s="6" t="e">
        <f>CSV!P2747</f>
        <v>#VALUE!</v>
      </c>
      <c r="F2748" t="str">
        <f>CSV!K2747</f>
        <v/>
      </c>
      <c r="G2748" t="str">
        <f>CSV!L2747</f>
        <v/>
      </c>
      <c r="H2748" t="str">
        <f>IFERROR(VLOOKUP(G2748,Sheet3!B:C,2,0),"")</f>
        <v/>
      </c>
      <c r="I2748">
        <v>3</v>
      </c>
      <c r="K2748" t="e">
        <f>VLOOKUP(G2748,Sheet3!B:E,4,0)</f>
        <v>#N/A</v>
      </c>
      <c r="O2748" s="9" t="e">
        <f t="shared" si="42"/>
        <v>#N/A</v>
      </c>
      <c r="P2748" s="10" t="e">
        <f>VLOOKUP(C2748,DE_PARA!H:I,2,0)</f>
        <v>#N/A</v>
      </c>
      <c r="Q2748" s="10" t="e">
        <f>VLOOKUP(F2748,'BASE CONTATOS'!C:D,2,0)</f>
        <v>#N/A</v>
      </c>
    </row>
    <row r="2749" spans="2:17" x14ac:dyDescent="0.3">
      <c r="B2749" t="str">
        <f>CSV!M2748</f>
        <v/>
      </c>
      <c r="C2749" t="str">
        <f>CSV!O2748</f>
        <v/>
      </c>
      <c r="D2749" s="6" t="e">
        <f>CSV!P2748</f>
        <v>#VALUE!</v>
      </c>
      <c r="F2749" t="str">
        <f>CSV!K2748</f>
        <v/>
      </c>
      <c r="G2749" t="str">
        <f>CSV!L2748</f>
        <v/>
      </c>
      <c r="H2749" t="str">
        <f>IFERROR(VLOOKUP(G2749,Sheet3!B:C,2,0),"")</f>
        <v/>
      </c>
      <c r="I2749">
        <v>1</v>
      </c>
      <c r="K2749" t="e">
        <f>VLOOKUP(G2749,Sheet3!B:E,4,0)</f>
        <v>#N/A</v>
      </c>
      <c r="O2749" s="9" t="e">
        <f t="shared" si="42"/>
        <v>#N/A</v>
      </c>
      <c r="P2749" s="10" t="e">
        <f>VLOOKUP(C2749,DE_PARA!H:I,2,0)</f>
        <v>#N/A</v>
      </c>
      <c r="Q2749" s="10" t="e">
        <f>VLOOKUP(F2749,'BASE CONTATOS'!C:D,2,0)</f>
        <v>#N/A</v>
      </c>
    </row>
    <row r="2750" spans="2:17" x14ac:dyDescent="0.3">
      <c r="B2750" t="str">
        <f>CSV!M2749</f>
        <v/>
      </c>
      <c r="C2750" t="str">
        <f>CSV!O2749</f>
        <v/>
      </c>
      <c r="D2750" s="6" t="e">
        <f>CSV!P2749</f>
        <v>#VALUE!</v>
      </c>
      <c r="F2750" t="str">
        <f>CSV!K2749</f>
        <v/>
      </c>
      <c r="G2750" t="str">
        <f>CSV!L2749</f>
        <v/>
      </c>
      <c r="H2750" t="str">
        <f>IFERROR(VLOOKUP(G2750,Sheet3!B:C,2,0),"")</f>
        <v/>
      </c>
      <c r="I2750">
        <v>1</v>
      </c>
      <c r="K2750" t="e">
        <f>VLOOKUP(G2750,Sheet3!B:E,4,0)</f>
        <v>#N/A</v>
      </c>
      <c r="O2750" s="9" t="e">
        <f t="shared" si="42"/>
        <v>#N/A</v>
      </c>
      <c r="P2750" s="10" t="e">
        <f>VLOOKUP(C2750,DE_PARA!H:I,2,0)</f>
        <v>#N/A</v>
      </c>
      <c r="Q2750" s="10" t="e">
        <f>VLOOKUP(F2750,'BASE CONTATOS'!C:D,2,0)</f>
        <v>#N/A</v>
      </c>
    </row>
    <row r="2751" spans="2:17" x14ac:dyDescent="0.3">
      <c r="B2751" t="str">
        <f>CSV!M2750</f>
        <v/>
      </c>
      <c r="C2751" t="str">
        <f>CSV!O2750</f>
        <v/>
      </c>
      <c r="D2751" s="6" t="e">
        <f>CSV!P2750</f>
        <v>#VALUE!</v>
      </c>
      <c r="F2751" t="str">
        <f>CSV!K2750</f>
        <v/>
      </c>
      <c r="G2751" t="str">
        <f>CSV!L2750</f>
        <v/>
      </c>
      <c r="H2751" t="str">
        <f>IFERROR(VLOOKUP(G2751,Sheet3!B:C,2,0),"")</f>
        <v/>
      </c>
      <c r="I2751">
        <v>2</v>
      </c>
      <c r="K2751" t="e">
        <f>VLOOKUP(G2751,Sheet3!B:E,4,0)</f>
        <v>#N/A</v>
      </c>
      <c r="O2751" s="9" t="e">
        <f t="shared" si="42"/>
        <v>#N/A</v>
      </c>
      <c r="P2751" s="10" t="e">
        <f>VLOOKUP(C2751,DE_PARA!H:I,2,0)</f>
        <v>#N/A</v>
      </c>
      <c r="Q2751" s="10" t="e">
        <f>VLOOKUP(F2751,'BASE CONTATOS'!C:D,2,0)</f>
        <v>#N/A</v>
      </c>
    </row>
    <row r="2752" spans="2:17" x14ac:dyDescent="0.3">
      <c r="B2752" t="str">
        <f>CSV!M2751</f>
        <v/>
      </c>
      <c r="C2752" t="str">
        <f>CSV!O2751</f>
        <v/>
      </c>
      <c r="D2752" s="6" t="e">
        <f>CSV!P2751</f>
        <v>#VALUE!</v>
      </c>
      <c r="F2752" t="str">
        <f>CSV!K2751</f>
        <v/>
      </c>
      <c r="G2752" t="str">
        <f>CSV!L2751</f>
        <v/>
      </c>
      <c r="H2752" t="str">
        <f>IFERROR(VLOOKUP(G2752,Sheet3!B:C,2,0),"")</f>
        <v/>
      </c>
      <c r="I2752">
        <v>1</v>
      </c>
      <c r="K2752" t="e">
        <f>VLOOKUP(G2752,Sheet3!B:E,4,0)</f>
        <v>#N/A</v>
      </c>
      <c r="O2752" s="9" t="e">
        <f t="shared" si="42"/>
        <v>#N/A</v>
      </c>
      <c r="P2752" s="10" t="e">
        <f>VLOOKUP(C2752,DE_PARA!H:I,2,0)</f>
        <v>#N/A</v>
      </c>
      <c r="Q2752" s="10" t="e">
        <f>VLOOKUP(F2752,'BASE CONTATOS'!C:D,2,0)</f>
        <v>#N/A</v>
      </c>
    </row>
    <row r="2753" spans="2:17" x14ac:dyDescent="0.3">
      <c r="B2753" t="str">
        <f>CSV!M2752</f>
        <v/>
      </c>
      <c r="C2753" t="str">
        <f>CSV!O2752</f>
        <v/>
      </c>
      <c r="D2753" s="6" t="e">
        <f>CSV!P2752</f>
        <v>#VALUE!</v>
      </c>
      <c r="F2753" t="str">
        <f>CSV!K2752</f>
        <v/>
      </c>
      <c r="G2753" t="str">
        <f>CSV!L2752</f>
        <v/>
      </c>
      <c r="H2753" t="str">
        <f>IFERROR(VLOOKUP(G2753,Sheet3!B:C,2,0),"")</f>
        <v/>
      </c>
      <c r="I2753">
        <v>8</v>
      </c>
      <c r="K2753" t="e">
        <f>VLOOKUP(G2753,Sheet3!B:E,4,0)</f>
        <v>#N/A</v>
      </c>
      <c r="O2753" s="9" t="e">
        <f t="shared" si="42"/>
        <v>#N/A</v>
      </c>
      <c r="P2753" s="10" t="e">
        <f>VLOOKUP(C2753,DE_PARA!H:I,2,0)</f>
        <v>#N/A</v>
      </c>
      <c r="Q2753" s="10" t="e">
        <f>VLOOKUP(F2753,'BASE CONTATOS'!C:D,2,0)</f>
        <v>#N/A</v>
      </c>
    </row>
    <row r="2754" spans="2:17" x14ac:dyDescent="0.3">
      <c r="B2754" t="str">
        <f>CSV!M2753</f>
        <v/>
      </c>
      <c r="C2754" t="str">
        <f>CSV!O2753</f>
        <v/>
      </c>
      <c r="D2754" s="6" t="e">
        <f>CSV!P2753</f>
        <v>#VALUE!</v>
      </c>
      <c r="F2754" t="str">
        <f>CSV!K2753</f>
        <v/>
      </c>
      <c r="G2754" t="str">
        <f>CSV!L2753</f>
        <v/>
      </c>
      <c r="H2754" t="str">
        <f>IFERROR(VLOOKUP(G2754,Sheet3!B:C,2,0),"")</f>
        <v/>
      </c>
      <c r="I2754">
        <v>1</v>
      </c>
      <c r="K2754" t="e">
        <f>VLOOKUP(G2754,Sheet3!B:E,4,0)</f>
        <v>#N/A</v>
      </c>
      <c r="O2754" s="9" t="e">
        <f t="shared" si="42"/>
        <v>#N/A</v>
      </c>
      <c r="P2754" s="10" t="e">
        <f>VLOOKUP(C2754,DE_PARA!H:I,2,0)</f>
        <v>#N/A</v>
      </c>
      <c r="Q2754" s="10" t="e">
        <f>VLOOKUP(F2754,'BASE CONTATOS'!C:D,2,0)</f>
        <v>#N/A</v>
      </c>
    </row>
    <row r="2755" spans="2:17" x14ac:dyDescent="0.3">
      <c r="B2755" t="str">
        <f>CSV!M2754</f>
        <v/>
      </c>
      <c r="C2755" t="str">
        <f>CSV!O2754</f>
        <v/>
      </c>
      <c r="D2755" s="6" t="e">
        <f>CSV!P2754</f>
        <v>#VALUE!</v>
      </c>
      <c r="F2755" t="str">
        <f>CSV!K2754</f>
        <v/>
      </c>
      <c r="G2755" t="str">
        <f>CSV!L2754</f>
        <v/>
      </c>
      <c r="H2755" t="str">
        <f>IFERROR(VLOOKUP(G2755,Sheet3!B:C,2,0),"")</f>
        <v/>
      </c>
      <c r="I2755">
        <v>10</v>
      </c>
      <c r="K2755" t="e">
        <f>VLOOKUP(G2755,Sheet3!B:E,4,0)</f>
        <v>#N/A</v>
      </c>
      <c r="O2755" s="9" t="e">
        <f t="shared" ref="O2755:O2818" si="43">IF(K2755&gt;0,K2755,"PENDENTE")</f>
        <v>#N/A</v>
      </c>
      <c r="P2755" s="10" t="e">
        <f>VLOOKUP(C2755,DE_PARA!H:I,2,0)</f>
        <v>#N/A</v>
      </c>
      <c r="Q2755" s="10" t="e">
        <f>VLOOKUP(F2755,'BASE CONTATOS'!C:D,2,0)</f>
        <v>#N/A</v>
      </c>
    </row>
    <row r="2756" spans="2:17" x14ac:dyDescent="0.3">
      <c r="B2756" t="str">
        <f>CSV!M2755</f>
        <v/>
      </c>
      <c r="C2756" t="str">
        <f>CSV!O2755</f>
        <v/>
      </c>
      <c r="D2756" s="6" t="e">
        <f>CSV!P2755</f>
        <v>#VALUE!</v>
      </c>
      <c r="F2756" t="str">
        <f>CSV!K2755</f>
        <v/>
      </c>
      <c r="G2756" t="str">
        <f>CSV!L2755</f>
        <v/>
      </c>
      <c r="H2756" t="str">
        <f>IFERROR(VLOOKUP(G2756,Sheet3!B:C,2,0),"")</f>
        <v/>
      </c>
      <c r="I2756">
        <v>7</v>
      </c>
      <c r="K2756" t="e">
        <f>VLOOKUP(G2756,Sheet3!B:E,4,0)</f>
        <v>#N/A</v>
      </c>
      <c r="O2756" s="9" t="e">
        <f t="shared" si="43"/>
        <v>#N/A</v>
      </c>
      <c r="P2756" s="10" t="e">
        <f>VLOOKUP(C2756,DE_PARA!H:I,2,0)</f>
        <v>#N/A</v>
      </c>
      <c r="Q2756" s="10" t="e">
        <f>VLOOKUP(F2756,'BASE CONTATOS'!C:D,2,0)</f>
        <v>#N/A</v>
      </c>
    </row>
    <row r="2757" spans="2:17" x14ac:dyDescent="0.3">
      <c r="B2757" t="str">
        <f>CSV!M2756</f>
        <v/>
      </c>
      <c r="C2757" t="str">
        <f>CSV!O2756</f>
        <v/>
      </c>
      <c r="D2757" s="6" t="e">
        <f>CSV!P2756</f>
        <v>#VALUE!</v>
      </c>
      <c r="F2757" t="str">
        <f>CSV!K2756</f>
        <v/>
      </c>
      <c r="G2757" t="str">
        <f>CSV!L2756</f>
        <v/>
      </c>
      <c r="H2757" t="str">
        <f>IFERROR(VLOOKUP(G2757,Sheet3!B:C,2,0),"")</f>
        <v/>
      </c>
      <c r="I2757">
        <v>4</v>
      </c>
      <c r="K2757" t="e">
        <f>VLOOKUP(G2757,Sheet3!B:E,4,0)</f>
        <v>#N/A</v>
      </c>
      <c r="O2757" s="9" t="e">
        <f t="shared" si="43"/>
        <v>#N/A</v>
      </c>
      <c r="P2757" s="10" t="e">
        <f>VLOOKUP(C2757,DE_PARA!H:I,2,0)</f>
        <v>#N/A</v>
      </c>
      <c r="Q2757" s="10" t="e">
        <f>VLOOKUP(F2757,'BASE CONTATOS'!C:D,2,0)</f>
        <v>#N/A</v>
      </c>
    </row>
    <row r="2758" spans="2:17" x14ac:dyDescent="0.3">
      <c r="B2758" t="str">
        <f>CSV!M2757</f>
        <v/>
      </c>
      <c r="C2758" t="str">
        <f>CSV!O2757</f>
        <v/>
      </c>
      <c r="D2758" s="6" t="e">
        <f>CSV!P2757</f>
        <v>#VALUE!</v>
      </c>
      <c r="F2758" t="str">
        <f>CSV!K2757</f>
        <v/>
      </c>
      <c r="G2758" t="str">
        <f>CSV!L2757</f>
        <v/>
      </c>
      <c r="H2758" t="str">
        <f>IFERROR(VLOOKUP(G2758,Sheet3!B:C,2,0),"")</f>
        <v/>
      </c>
      <c r="I2758">
        <v>3</v>
      </c>
      <c r="K2758" t="e">
        <f>VLOOKUP(G2758,Sheet3!B:E,4,0)</f>
        <v>#N/A</v>
      </c>
      <c r="O2758" s="9" t="e">
        <f t="shared" si="43"/>
        <v>#N/A</v>
      </c>
      <c r="P2758" s="10" t="e">
        <f>VLOOKUP(C2758,DE_PARA!H:I,2,0)</f>
        <v>#N/A</v>
      </c>
      <c r="Q2758" s="10" t="e">
        <f>VLOOKUP(F2758,'BASE CONTATOS'!C:D,2,0)</f>
        <v>#N/A</v>
      </c>
    </row>
    <row r="2759" spans="2:17" x14ac:dyDescent="0.3">
      <c r="B2759" t="str">
        <f>CSV!M2758</f>
        <v/>
      </c>
      <c r="C2759" t="str">
        <f>CSV!O2758</f>
        <v/>
      </c>
      <c r="D2759" s="6" t="e">
        <f>CSV!P2758</f>
        <v>#VALUE!</v>
      </c>
      <c r="F2759" t="str">
        <f>CSV!K2758</f>
        <v/>
      </c>
      <c r="G2759" t="str">
        <f>CSV!L2758</f>
        <v/>
      </c>
      <c r="H2759" t="str">
        <f>IFERROR(VLOOKUP(G2759,Sheet3!B:C,2,0),"")</f>
        <v/>
      </c>
      <c r="I2759">
        <v>6</v>
      </c>
      <c r="K2759" t="e">
        <f>VLOOKUP(G2759,Sheet3!B:E,4,0)</f>
        <v>#N/A</v>
      </c>
      <c r="O2759" s="9" t="e">
        <f t="shared" si="43"/>
        <v>#N/A</v>
      </c>
      <c r="P2759" s="10" t="e">
        <f>VLOOKUP(C2759,DE_PARA!H:I,2,0)</f>
        <v>#N/A</v>
      </c>
      <c r="Q2759" s="10" t="e">
        <f>VLOOKUP(F2759,'BASE CONTATOS'!C:D,2,0)</f>
        <v>#N/A</v>
      </c>
    </row>
    <row r="2760" spans="2:17" x14ac:dyDescent="0.3">
      <c r="B2760" t="str">
        <f>CSV!M2759</f>
        <v/>
      </c>
      <c r="C2760" t="str">
        <f>CSV!O2759</f>
        <v/>
      </c>
      <c r="D2760" s="6" t="e">
        <f>CSV!P2759</f>
        <v>#VALUE!</v>
      </c>
      <c r="F2760" t="str">
        <f>CSV!K2759</f>
        <v/>
      </c>
      <c r="G2760" t="str">
        <f>CSV!L2759</f>
        <v/>
      </c>
      <c r="H2760" t="str">
        <f>IFERROR(VLOOKUP(G2760,Sheet3!B:C,2,0),"")</f>
        <v/>
      </c>
      <c r="I2760">
        <v>4</v>
      </c>
      <c r="K2760" t="e">
        <f>VLOOKUP(G2760,Sheet3!B:E,4,0)</f>
        <v>#N/A</v>
      </c>
      <c r="O2760" s="9" t="e">
        <f t="shared" si="43"/>
        <v>#N/A</v>
      </c>
      <c r="P2760" s="10" t="e">
        <f>VLOOKUP(C2760,DE_PARA!H:I,2,0)</f>
        <v>#N/A</v>
      </c>
      <c r="Q2760" s="10" t="e">
        <f>VLOOKUP(F2760,'BASE CONTATOS'!C:D,2,0)</f>
        <v>#N/A</v>
      </c>
    </row>
    <row r="2761" spans="2:17" x14ac:dyDescent="0.3">
      <c r="B2761" t="str">
        <f>CSV!M2760</f>
        <v/>
      </c>
      <c r="C2761" t="str">
        <f>CSV!O2760</f>
        <v/>
      </c>
      <c r="D2761" s="6" t="e">
        <f>CSV!P2760</f>
        <v>#VALUE!</v>
      </c>
      <c r="F2761" t="str">
        <f>CSV!K2760</f>
        <v/>
      </c>
      <c r="G2761" t="str">
        <f>CSV!L2760</f>
        <v/>
      </c>
      <c r="H2761" t="str">
        <f>IFERROR(VLOOKUP(G2761,Sheet3!B:C,2,0),"")</f>
        <v/>
      </c>
      <c r="I2761">
        <v>9</v>
      </c>
      <c r="K2761" t="e">
        <f>VLOOKUP(G2761,Sheet3!B:E,4,0)</f>
        <v>#N/A</v>
      </c>
      <c r="O2761" s="9" t="e">
        <f t="shared" si="43"/>
        <v>#N/A</v>
      </c>
      <c r="P2761" s="10" t="e">
        <f>VLOOKUP(C2761,DE_PARA!H:I,2,0)</f>
        <v>#N/A</v>
      </c>
      <c r="Q2761" s="10" t="e">
        <f>VLOOKUP(F2761,'BASE CONTATOS'!C:D,2,0)</f>
        <v>#N/A</v>
      </c>
    </row>
    <row r="2762" spans="2:17" x14ac:dyDescent="0.3">
      <c r="B2762" t="str">
        <f>CSV!M2761</f>
        <v/>
      </c>
      <c r="C2762" t="str">
        <f>CSV!O2761</f>
        <v/>
      </c>
      <c r="D2762" s="6" t="e">
        <f>CSV!P2761</f>
        <v>#VALUE!</v>
      </c>
      <c r="F2762" t="str">
        <f>CSV!K2761</f>
        <v/>
      </c>
      <c r="G2762" t="str">
        <f>CSV!L2761</f>
        <v/>
      </c>
      <c r="H2762" t="str">
        <f>IFERROR(VLOOKUP(G2762,Sheet3!B:C,2,0),"")</f>
        <v/>
      </c>
      <c r="I2762">
        <v>9</v>
      </c>
      <c r="K2762" t="e">
        <f>VLOOKUP(G2762,Sheet3!B:E,4,0)</f>
        <v>#N/A</v>
      </c>
      <c r="O2762" s="9" t="e">
        <f t="shared" si="43"/>
        <v>#N/A</v>
      </c>
      <c r="P2762" s="10" t="e">
        <f>VLOOKUP(C2762,DE_PARA!H:I,2,0)</f>
        <v>#N/A</v>
      </c>
      <c r="Q2762" s="10" t="e">
        <f>VLOOKUP(F2762,'BASE CONTATOS'!C:D,2,0)</f>
        <v>#N/A</v>
      </c>
    </row>
    <row r="2763" spans="2:17" x14ac:dyDescent="0.3">
      <c r="B2763" t="str">
        <f>CSV!M2762</f>
        <v/>
      </c>
      <c r="C2763" t="str">
        <f>CSV!O2762</f>
        <v/>
      </c>
      <c r="D2763" s="6" t="e">
        <f>CSV!P2762</f>
        <v>#VALUE!</v>
      </c>
      <c r="F2763" t="str">
        <f>CSV!K2762</f>
        <v/>
      </c>
      <c r="G2763" t="str">
        <f>CSV!L2762</f>
        <v/>
      </c>
      <c r="H2763" t="str">
        <f>IFERROR(VLOOKUP(G2763,Sheet3!B:C,2,0),"")</f>
        <v/>
      </c>
      <c r="I2763">
        <v>5</v>
      </c>
      <c r="K2763" t="e">
        <f>VLOOKUP(G2763,Sheet3!B:E,4,0)</f>
        <v>#N/A</v>
      </c>
      <c r="O2763" s="9" t="e">
        <f t="shared" si="43"/>
        <v>#N/A</v>
      </c>
      <c r="P2763" s="10" t="e">
        <f>VLOOKUP(C2763,DE_PARA!H:I,2,0)</f>
        <v>#N/A</v>
      </c>
      <c r="Q2763" s="10" t="e">
        <f>VLOOKUP(F2763,'BASE CONTATOS'!C:D,2,0)</f>
        <v>#N/A</v>
      </c>
    </row>
    <row r="2764" spans="2:17" x14ac:dyDescent="0.3">
      <c r="B2764" t="str">
        <f>CSV!M2763</f>
        <v/>
      </c>
      <c r="C2764" t="str">
        <f>CSV!O2763</f>
        <v/>
      </c>
      <c r="D2764" s="6" t="e">
        <f>CSV!P2763</f>
        <v>#VALUE!</v>
      </c>
      <c r="F2764" t="str">
        <f>CSV!K2763</f>
        <v/>
      </c>
      <c r="G2764" t="str">
        <f>CSV!L2763</f>
        <v/>
      </c>
      <c r="H2764" t="str">
        <f>IFERROR(VLOOKUP(G2764,Sheet3!B:C,2,0),"")</f>
        <v/>
      </c>
      <c r="I2764">
        <v>1</v>
      </c>
      <c r="K2764" t="e">
        <f>VLOOKUP(G2764,Sheet3!B:E,4,0)</f>
        <v>#N/A</v>
      </c>
      <c r="O2764" s="9" t="e">
        <f t="shared" si="43"/>
        <v>#N/A</v>
      </c>
      <c r="P2764" s="10" t="e">
        <f>VLOOKUP(C2764,DE_PARA!H:I,2,0)</f>
        <v>#N/A</v>
      </c>
      <c r="Q2764" s="10" t="e">
        <f>VLOOKUP(F2764,'BASE CONTATOS'!C:D,2,0)</f>
        <v>#N/A</v>
      </c>
    </row>
    <row r="2765" spans="2:17" x14ac:dyDescent="0.3">
      <c r="B2765" t="str">
        <f>CSV!M2764</f>
        <v/>
      </c>
      <c r="C2765" t="str">
        <f>CSV!O2764</f>
        <v/>
      </c>
      <c r="D2765" s="6" t="e">
        <f>CSV!P2764</f>
        <v>#VALUE!</v>
      </c>
      <c r="F2765" t="str">
        <f>CSV!K2764</f>
        <v/>
      </c>
      <c r="G2765" t="str">
        <f>CSV!L2764</f>
        <v/>
      </c>
      <c r="H2765" t="str">
        <f>IFERROR(VLOOKUP(G2765,Sheet3!B:C,2,0),"")</f>
        <v/>
      </c>
      <c r="I2765">
        <v>9</v>
      </c>
      <c r="K2765" t="e">
        <f>VLOOKUP(G2765,Sheet3!B:E,4,0)</f>
        <v>#N/A</v>
      </c>
      <c r="O2765" s="9" t="e">
        <f t="shared" si="43"/>
        <v>#N/A</v>
      </c>
      <c r="P2765" s="10" t="e">
        <f>VLOOKUP(C2765,DE_PARA!H:I,2,0)</f>
        <v>#N/A</v>
      </c>
      <c r="Q2765" s="10" t="e">
        <f>VLOOKUP(F2765,'BASE CONTATOS'!C:D,2,0)</f>
        <v>#N/A</v>
      </c>
    </row>
    <row r="2766" spans="2:17" x14ac:dyDescent="0.3">
      <c r="B2766" t="str">
        <f>CSV!M2765</f>
        <v/>
      </c>
      <c r="C2766" t="str">
        <f>CSV!O2765</f>
        <v/>
      </c>
      <c r="D2766" s="6" t="e">
        <f>CSV!P2765</f>
        <v>#VALUE!</v>
      </c>
      <c r="F2766" t="str">
        <f>CSV!K2765</f>
        <v/>
      </c>
      <c r="G2766" t="str">
        <f>CSV!L2765</f>
        <v/>
      </c>
      <c r="H2766" t="str">
        <f>IFERROR(VLOOKUP(G2766,Sheet3!B:C,2,0),"")</f>
        <v/>
      </c>
      <c r="I2766">
        <v>9</v>
      </c>
      <c r="K2766" t="e">
        <f>VLOOKUP(G2766,Sheet3!B:E,4,0)</f>
        <v>#N/A</v>
      </c>
      <c r="O2766" s="9" t="e">
        <f t="shared" si="43"/>
        <v>#N/A</v>
      </c>
      <c r="P2766" s="10" t="e">
        <f>VLOOKUP(C2766,DE_PARA!H:I,2,0)</f>
        <v>#N/A</v>
      </c>
      <c r="Q2766" s="10" t="e">
        <f>VLOOKUP(F2766,'BASE CONTATOS'!C:D,2,0)</f>
        <v>#N/A</v>
      </c>
    </row>
    <row r="2767" spans="2:17" x14ac:dyDescent="0.3">
      <c r="B2767" t="str">
        <f>CSV!M2766</f>
        <v/>
      </c>
      <c r="C2767" t="str">
        <f>CSV!O2766</f>
        <v/>
      </c>
      <c r="D2767" s="6" t="e">
        <f>CSV!P2766</f>
        <v>#VALUE!</v>
      </c>
      <c r="F2767" t="str">
        <f>CSV!K2766</f>
        <v/>
      </c>
      <c r="G2767" t="str">
        <f>CSV!L2766</f>
        <v/>
      </c>
      <c r="H2767" t="str">
        <f>IFERROR(VLOOKUP(G2767,Sheet3!B:C,2,0),"")</f>
        <v/>
      </c>
      <c r="I2767">
        <v>8</v>
      </c>
      <c r="K2767" t="e">
        <f>VLOOKUP(G2767,Sheet3!B:E,4,0)</f>
        <v>#N/A</v>
      </c>
      <c r="O2767" s="9" t="e">
        <f t="shared" si="43"/>
        <v>#N/A</v>
      </c>
      <c r="P2767" s="10" t="e">
        <f>VLOOKUP(C2767,DE_PARA!H:I,2,0)</f>
        <v>#N/A</v>
      </c>
      <c r="Q2767" s="10" t="e">
        <f>VLOOKUP(F2767,'BASE CONTATOS'!C:D,2,0)</f>
        <v>#N/A</v>
      </c>
    </row>
    <row r="2768" spans="2:17" x14ac:dyDescent="0.3">
      <c r="B2768" t="str">
        <f>CSV!M2767</f>
        <v/>
      </c>
      <c r="C2768" t="str">
        <f>CSV!O2767</f>
        <v/>
      </c>
      <c r="D2768" s="6" t="e">
        <f>CSV!P2767</f>
        <v>#VALUE!</v>
      </c>
      <c r="F2768" t="str">
        <f>CSV!K2767</f>
        <v/>
      </c>
      <c r="G2768" t="str">
        <f>CSV!L2767</f>
        <v/>
      </c>
      <c r="H2768" t="str">
        <f>IFERROR(VLOOKUP(G2768,Sheet3!B:C,2,0),"")</f>
        <v/>
      </c>
      <c r="I2768">
        <v>1</v>
      </c>
      <c r="K2768" t="e">
        <f>VLOOKUP(G2768,Sheet3!B:E,4,0)</f>
        <v>#N/A</v>
      </c>
      <c r="O2768" s="9" t="e">
        <f t="shared" si="43"/>
        <v>#N/A</v>
      </c>
      <c r="P2768" s="10" t="e">
        <f>VLOOKUP(C2768,DE_PARA!H:I,2,0)</f>
        <v>#N/A</v>
      </c>
      <c r="Q2768" s="10" t="e">
        <f>VLOOKUP(F2768,'BASE CONTATOS'!C:D,2,0)</f>
        <v>#N/A</v>
      </c>
    </row>
    <row r="2769" spans="2:17" x14ac:dyDescent="0.3">
      <c r="B2769" t="str">
        <f>CSV!M2768</f>
        <v/>
      </c>
      <c r="C2769" t="str">
        <f>CSV!O2768</f>
        <v/>
      </c>
      <c r="D2769" s="6" t="e">
        <f>CSV!P2768</f>
        <v>#VALUE!</v>
      </c>
      <c r="F2769" t="str">
        <f>CSV!K2768</f>
        <v/>
      </c>
      <c r="G2769" t="str">
        <f>CSV!L2768</f>
        <v/>
      </c>
      <c r="H2769" t="str">
        <f>IFERROR(VLOOKUP(G2769,Sheet3!B:C,2,0),"")</f>
        <v/>
      </c>
      <c r="I2769">
        <v>2</v>
      </c>
      <c r="K2769" t="e">
        <f>VLOOKUP(G2769,Sheet3!B:E,4,0)</f>
        <v>#N/A</v>
      </c>
      <c r="O2769" s="9" t="e">
        <f t="shared" si="43"/>
        <v>#N/A</v>
      </c>
      <c r="P2769" s="10" t="e">
        <f>VLOOKUP(C2769,DE_PARA!H:I,2,0)</f>
        <v>#N/A</v>
      </c>
      <c r="Q2769" s="10" t="e">
        <f>VLOOKUP(F2769,'BASE CONTATOS'!C:D,2,0)</f>
        <v>#N/A</v>
      </c>
    </row>
    <row r="2770" spans="2:17" x14ac:dyDescent="0.3">
      <c r="B2770" t="str">
        <f>CSV!M2769</f>
        <v/>
      </c>
      <c r="C2770" t="str">
        <f>CSV!O2769</f>
        <v/>
      </c>
      <c r="D2770" s="6" t="e">
        <f>CSV!P2769</f>
        <v>#VALUE!</v>
      </c>
      <c r="F2770" t="str">
        <f>CSV!K2769</f>
        <v/>
      </c>
      <c r="G2770" t="str">
        <f>CSV!L2769</f>
        <v/>
      </c>
      <c r="H2770" t="str">
        <f>IFERROR(VLOOKUP(G2770,Sheet3!B:C,2,0),"")</f>
        <v/>
      </c>
      <c r="I2770">
        <v>8</v>
      </c>
      <c r="K2770" t="e">
        <f>VLOOKUP(G2770,Sheet3!B:E,4,0)</f>
        <v>#N/A</v>
      </c>
      <c r="O2770" s="9" t="e">
        <f t="shared" si="43"/>
        <v>#N/A</v>
      </c>
      <c r="P2770" s="10" t="e">
        <f>VLOOKUP(C2770,DE_PARA!H:I,2,0)</f>
        <v>#N/A</v>
      </c>
      <c r="Q2770" s="10" t="e">
        <f>VLOOKUP(F2770,'BASE CONTATOS'!C:D,2,0)</f>
        <v>#N/A</v>
      </c>
    </row>
    <row r="2771" spans="2:17" x14ac:dyDescent="0.3">
      <c r="B2771" t="str">
        <f>CSV!M2770</f>
        <v/>
      </c>
      <c r="C2771" t="str">
        <f>CSV!O2770</f>
        <v/>
      </c>
      <c r="D2771" s="6" t="e">
        <f>CSV!P2770</f>
        <v>#VALUE!</v>
      </c>
      <c r="F2771" t="str">
        <f>CSV!K2770</f>
        <v/>
      </c>
      <c r="G2771" t="str">
        <f>CSV!L2770</f>
        <v/>
      </c>
      <c r="H2771" t="str">
        <f>IFERROR(VLOOKUP(G2771,Sheet3!B:C,2,0),"")</f>
        <v/>
      </c>
      <c r="I2771">
        <v>3</v>
      </c>
      <c r="K2771" t="e">
        <f>VLOOKUP(G2771,Sheet3!B:E,4,0)</f>
        <v>#N/A</v>
      </c>
      <c r="O2771" s="9" t="e">
        <f t="shared" si="43"/>
        <v>#N/A</v>
      </c>
      <c r="P2771" s="10" t="e">
        <f>VLOOKUP(C2771,DE_PARA!H:I,2,0)</f>
        <v>#N/A</v>
      </c>
      <c r="Q2771" s="10" t="e">
        <f>VLOOKUP(F2771,'BASE CONTATOS'!C:D,2,0)</f>
        <v>#N/A</v>
      </c>
    </row>
    <row r="2772" spans="2:17" x14ac:dyDescent="0.3">
      <c r="B2772" t="str">
        <f>CSV!M2771</f>
        <v/>
      </c>
      <c r="C2772" t="str">
        <f>CSV!O2771</f>
        <v/>
      </c>
      <c r="D2772" s="6" t="e">
        <f>CSV!P2771</f>
        <v>#VALUE!</v>
      </c>
      <c r="F2772" t="str">
        <f>CSV!K2771</f>
        <v/>
      </c>
      <c r="G2772" t="str">
        <f>CSV!L2771</f>
        <v/>
      </c>
      <c r="H2772" t="str">
        <f>IFERROR(VLOOKUP(G2772,Sheet3!B:C,2,0),"")</f>
        <v/>
      </c>
      <c r="I2772">
        <v>6</v>
      </c>
      <c r="K2772" t="e">
        <f>VLOOKUP(G2772,Sheet3!B:E,4,0)</f>
        <v>#N/A</v>
      </c>
      <c r="O2772" s="9" t="e">
        <f t="shared" si="43"/>
        <v>#N/A</v>
      </c>
      <c r="P2772" s="10" t="e">
        <f>VLOOKUP(C2772,DE_PARA!H:I,2,0)</f>
        <v>#N/A</v>
      </c>
      <c r="Q2772" s="10" t="e">
        <f>VLOOKUP(F2772,'BASE CONTATOS'!C:D,2,0)</f>
        <v>#N/A</v>
      </c>
    </row>
    <row r="2773" spans="2:17" x14ac:dyDescent="0.3">
      <c r="B2773" t="str">
        <f>CSV!M2772</f>
        <v/>
      </c>
      <c r="C2773" t="str">
        <f>CSV!O2772</f>
        <v/>
      </c>
      <c r="D2773" s="6" t="e">
        <f>CSV!P2772</f>
        <v>#VALUE!</v>
      </c>
      <c r="F2773" t="str">
        <f>CSV!K2772</f>
        <v/>
      </c>
      <c r="G2773" t="str">
        <f>CSV!L2772</f>
        <v/>
      </c>
      <c r="H2773" t="str">
        <f>IFERROR(VLOOKUP(G2773,Sheet3!B:C,2,0),"")</f>
        <v/>
      </c>
      <c r="I2773">
        <v>7</v>
      </c>
      <c r="K2773" t="e">
        <f>VLOOKUP(G2773,Sheet3!B:E,4,0)</f>
        <v>#N/A</v>
      </c>
      <c r="O2773" s="9" t="e">
        <f t="shared" si="43"/>
        <v>#N/A</v>
      </c>
      <c r="P2773" s="10" t="e">
        <f>VLOOKUP(C2773,DE_PARA!H:I,2,0)</f>
        <v>#N/A</v>
      </c>
      <c r="Q2773" s="10" t="e">
        <f>VLOOKUP(F2773,'BASE CONTATOS'!C:D,2,0)</f>
        <v>#N/A</v>
      </c>
    </row>
    <row r="2774" spans="2:17" x14ac:dyDescent="0.3">
      <c r="B2774" t="str">
        <f>CSV!M2773</f>
        <v/>
      </c>
      <c r="C2774" t="str">
        <f>CSV!O2773</f>
        <v/>
      </c>
      <c r="D2774" s="6" t="e">
        <f>CSV!P2773</f>
        <v>#VALUE!</v>
      </c>
      <c r="F2774" t="str">
        <f>CSV!K2773</f>
        <v/>
      </c>
      <c r="G2774" t="str">
        <f>CSV!L2773</f>
        <v/>
      </c>
      <c r="H2774" t="str">
        <f>IFERROR(VLOOKUP(G2774,Sheet3!B:C,2,0),"")</f>
        <v/>
      </c>
      <c r="I2774">
        <v>2</v>
      </c>
      <c r="K2774" t="e">
        <f>VLOOKUP(G2774,Sheet3!B:E,4,0)</f>
        <v>#N/A</v>
      </c>
      <c r="O2774" s="9" t="e">
        <f t="shared" si="43"/>
        <v>#N/A</v>
      </c>
      <c r="P2774" s="10" t="e">
        <f>VLOOKUP(C2774,DE_PARA!H:I,2,0)</f>
        <v>#N/A</v>
      </c>
      <c r="Q2774" s="10" t="e">
        <f>VLOOKUP(F2774,'BASE CONTATOS'!C:D,2,0)</f>
        <v>#N/A</v>
      </c>
    </row>
    <row r="2775" spans="2:17" x14ac:dyDescent="0.3">
      <c r="B2775" t="str">
        <f>CSV!M2774</f>
        <v/>
      </c>
      <c r="C2775" t="str">
        <f>CSV!O2774</f>
        <v/>
      </c>
      <c r="D2775" s="6" t="e">
        <f>CSV!P2774</f>
        <v>#VALUE!</v>
      </c>
      <c r="F2775" t="str">
        <f>CSV!K2774</f>
        <v/>
      </c>
      <c r="G2775" t="str">
        <f>CSV!L2774</f>
        <v/>
      </c>
      <c r="H2775" t="str">
        <f>IFERROR(VLOOKUP(G2775,Sheet3!B:C,2,0),"")</f>
        <v/>
      </c>
      <c r="I2775">
        <v>5</v>
      </c>
      <c r="K2775" t="e">
        <f>VLOOKUP(G2775,Sheet3!B:E,4,0)</f>
        <v>#N/A</v>
      </c>
      <c r="O2775" s="9" t="e">
        <f t="shared" si="43"/>
        <v>#N/A</v>
      </c>
      <c r="P2775" s="10" t="e">
        <f>VLOOKUP(C2775,DE_PARA!H:I,2,0)</f>
        <v>#N/A</v>
      </c>
      <c r="Q2775" s="10" t="e">
        <f>VLOOKUP(F2775,'BASE CONTATOS'!C:D,2,0)</f>
        <v>#N/A</v>
      </c>
    </row>
    <row r="2776" spans="2:17" x14ac:dyDescent="0.3">
      <c r="B2776" t="str">
        <f>CSV!M2775</f>
        <v/>
      </c>
      <c r="C2776" t="str">
        <f>CSV!O2775</f>
        <v/>
      </c>
      <c r="D2776" s="6" t="e">
        <f>CSV!P2775</f>
        <v>#VALUE!</v>
      </c>
      <c r="F2776" t="str">
        <f>CSV!K2775</f>
        <v/>
      </c>
      <c r="G2776" t="str">
        <f>CSV!L2775</f>
        <v/>
      </c>
      <c r="H2776" t="str">
        <f>IFERROR(VLOOKUP(G2776,Sheet3!B:C,2,0),"")</f>
        <v/>
      </c>
      <c r="I2776">
        <v>6</v>
      </c>
      <c r="K2776" t="e">
        <f>VLOOKUP(G2776,Sheet3!B:E,4,0)</f>
        <v>#N/A</v>
      </c>
      <c r="O2776" s="9" t="e">
        <f t="shared" si="43"/>
        <v>#N/A</v>
      </c>
      <c r="P2776" s="10" t="e">
        <f>VLOOKUP(C2776,DE_PARA!H:I,2,0)</f>
        <v>#N/A</v>
      </c>
      <c r="Q2776" s="10" t="e">
        <f>VLOOKUP(F2776,'BASE CONTATOS'!C:D,2,0)</f>
        <v>#N/A</v>
      </c>
    </row>
    <row r="2777" spans="2:17" x14ac:dyDescent="0.3">
      <c r="B2777" t="str">
        <f>CSV!M2776</f>
        <v/>
      </c>
      <c r="C2777" t="str">
        <f>CSV!O2776</f>
        <v/>
      </c>
      <c r="D2777" s="6" t="e">
        <f>CSV!P2776</f>
        <v>#VALUE!</v>
      </c>
      <c r="F2777" t="str">
        <f>CSV!K2776</f>
        <v/>
      </c>
      <c r="G2777" t="str">
        <f>CSV!L2776</f>
        <v/>
      </c>
      <c r="H2777" t="str">
        <f>IFERROR(VLOOKUP(G2777,Sheet3!B:C,2,0),"")</f>
        <v/>
      </c>
      <c r="I2777">
        <v>9</v>
      </c>
      <c r="K2777" t="e">
        <f>VLOOKUP(G2777,Sheet3!B:E,4,0)</f>
        <v>#N/A</v>
      </c>
      <c r="O2777" s="9" t="e">
        <f t="shared" si="43"/>
        <v>#N/A</v>
      </c>
      <c r="P2777" s="10" t="e">
        <f>VLOOKUP(C2777,DE_PARA!H:I,2,0)</f>
        <v>#N/A</v>
      </c>
      <c r="Q2777" s="10" t="e">
        <f>VLOOKUP(F2777,'BASE CONTATOS'!C:D,2,0)</f>
        <v>#N/A</v>
      </c>
    </row>
    <row r="2778" spans="2:17" x14ac:dyDescent="0.3">
      <c r="B2778" t="str">
        <f>CSV!M2777</f>
        <v/>
      </c>
      <c r="C2778" t="str">
        <f>CSV!O2777</f>
        <v/>
      </c>
      <c r="D2778" s="6" t="e">
        <f>CSV!P2777</f>
        <v>#VALUE!</v>
      </c>
      <c r="F2778" t="str">
        <f>CSV!K2777</f>
        <v/>
      </c>
      <c r="G2778" t="str">
        <f>CSV!L2777</f>
        <v/>
      </c>
      <c r="H2778" t="str">
        <f>IFERROR(VLOOKUP(G2778,Sheet3!B:C,2,0),"")</f>
        <v/>
      </c>
      <c r="I2778">
        <v>10</v>
      </c>
      <c r="K2778" t="e">
        <f>VLOOKUP(G2778,Sheet3!B:E,4,0)</f>
        <v>#N/A</v>
      </c>
      <c r="O2778" s="9" t="e">
        <f t="shared" si="43"/>
        <v>#N/A</v>
      </c>
      <c r="P2778" s="10" t="e">
        <f>VLOOKUP(C2778,DE_PARA!H:I,2,0)</f>
        <v>#N/A</v>
      </c>
      <c r="Q2778" s="10" t="e">
        <f>VLOOKUP(F2778,'BASE CONTATOS'!C:D,2,0)</f>
        <v>#N/A</v>
      </c>
    </row>
    <row r="2779" spans="2:17" x14ac:dyDescent="0.3">
      <c r="B2779" t="str">
        <f>CSV!M2778</f>
        <v/>
      </c>
      <c r="C2779" t="str">
        <f>CSV!O2778</f>
        <v/>
      </c>
      <c r="D2779" s="6" t="e">
        <f>CSV!P2778</f>
        <v>#VALUE!</v>
      </c>
      <c r="F2779" t="str">
        <f>CSV!K2778</f>
        <v/>
      </c>
      <c r="G2779" t="str">
        <f>CSV!L2778</f>
        <v/>
      </c>
      <c r="H2779" t="str">
        <f>IFERROR(VLOOKUP(G2779,Sheet3!B:C,2,0),"")</f>
        <v/>
      </c>
      <c r="I2779">
        <v>6</v>
      </c>
      <c r="K2779" t="e">
        <f>VLOOKUP(G2779,Sheet3!B:E,4,0)</f>
        <v>#N/A</v>
      </c>
      <c r="O2779" s="9" t="e">
        <f t="shared" si="43"/>
        <v>#N/A</v>
      </c>
      <c r="P2779" s="10" t="e">
        <f>VLOOKUP(C2779,DE_PARA!H:I,2,0)</f>
        <v>#N/A</v>
      </c>
      <c r="Q2779" s="10" t="e">
        <f>VLOOKUP(F2779,'BASE CONTATOS'!C:D,2,0)</f>
        <v>#N/A</v>
      </c>
    </row>
    <row r="2780" spans="2:17" x14ac:dyDescent="0.3">
      <c r="B2780" t="str">
        <f>CSV!M2779</f>
        <v/>
      </c>
      <c r="C2780" t="str">
        <f>CSV!O2779</f>
        <v/>
      </c>
      <c r="D2780" s="6" t="e">
        <f>CSV!P2779</f>
        <v>#VALUE!</v>
      </c>
      <c r="F2780" t="str">
        <f>CSV!K2779</f>
        <v/>
      </c>
      <c r="G2780" t="str">
        <f>CSV!L2779</f>
        <v/>
      </c>
      <c r="H2780" t="str">
        <f>IFERROR(VLOOKUP(G2780,Sheet3!B:C,2,0),"")</f>
        <v/>
      </c>
      <c r="I2780">
        <v>3</v>
      </c>
      <c r="K2780" t="e">
        <f>VLOOKUP(G2780,Sheet3!B:E,4,0)</f>
        <v>#N/A</v>
      </c>
      <c r="O2780" s="9" t="e">
        <f t="shared" si="43"/>
        <v>#N/A</v>
      </c>
      <c r="P2780" s="10" t="e">
        <f>VLOOKUP(C2780,DE_PARA!H:I,2,0)</f>
        <v>#N/A</v>
      </c>
      <c r="Q2780" s="10" t="e">
        <f>VLOOKUP(F2780,'BASE CONTATOS'!C:D,2,0)</f>
        <v>#N/A</v>
      </c>
    </row>
    <row r="2781" spans="2:17" x14ac:dyDescent="0.3">
      <c r="B2781" t="str">
        <f>CSV!M2780</f>
        <v/>
      </c>
      <c r="C2781" t="str">
        <f>CSV!O2780</f>
        <v/>
      </c>
      <c r="D2781" s="6" t="e">
        <f>CSV!P2780</f>
        <v>#VALUE!</v>
      </c>
      <c r="F2781" t="str">
        <f>CSV!K2780</f>
        <v/>
      </c>
      <c r="G2781" t="str">
        <f>CSV!L2780</f>
        <v/>
      </c>
      <c r="H2781" t="str">
        <f>IFERROR(VLOOKUP(G2781,Sheet3!B:C,2,0),"")</f>
        <v/>
      </c>
      <c r="I2781">
        <v>5</v>
      </c>
      <c r="K2781" t="e">
        <f>VLOOKUP(G2781,Sheet3!B:E,4,0)</f>
        <v>#N/A</v>
      </c>
      <c r="O2781" s="9" t="e">
        <f t="shared" si="43"/>
        <v>#N/A</v>
      </c>
      <c r="P2781" s="10" t="e">
        <f>VLOOKUP(C2781,DE_PARA!H:I,2,0)</f>
        <v>#N/A</v>
      </c>
      <c r="Q2781" s="10" t="e">
        <f>VLOOKUP(F2781,'BASE CONTATOS'!C:D,2,0)</f>
        <v>#N/A</v>
      </c>
    </row>
    <row r="2782" spans="2:17" x14ac:dyDescent="0.3">
      <c r="B2782" t="str">
        <f>CSV!M2781</f>
        <v/>
      </c>
      <c r="C2782" t="str">
        <f>CSV!O2781</f>
        <v/>
      </c>
      <c r="D2782" s="6" t="e">
        <f>CSV!P2781</f>
        <v>#VALUE!</v>
      </c>
      <c r="F2782" t="str">
        <f>CSV!K2781</f>
        <v/>
      </c>
      <c r="G2782" t="str">
        <f>CSV!L2781</f>
        <v/>
      </c>
      <c r="H2782" t="str">
        <f>IFERROR(VLOOKUP(G2782,Sheet3!B:C,2,0),"")</f>
        <v/>
      </c>
      <c r="I2782">
        <v>6</v>
      </c>
      <c r="K2782" t="e">
        <f>VLOOKUP(G2782,Sheet3!B:E,4,0)</f>
        <v>#N/A</v>
      </c>
      <c r="O2782" s="9" t="e">
        <f t="shared" si="43"/>
        <v>#N/A</v>
      </c>
      <c r="P2782" s="10" t="e">
        <f>VLOOKUP(C2782,DE_PARA!H:I,2,0)</f>
        <v>#N/A</v>
      </c>
      <c r="Q2782" s="10" t="e">
        <f>VLOOKUP(F2782,'BASE CONTATOS'!C:D,2,0)</f>
        <v>#N/A</v>
      </c>
    </row>
    <row r="2783" spans="2:17" x14ac:dyDescent="0.3">
      <c r="B2783" t="str">
        <f>CSV!M2782</f>
        <v/>
      </c>
      <c r="C2783" t="str">
        <f>CSV!O2782</f>
        <v/>
      </c>
      <c r="D2783" s="6" t="e">
        <f>CSV!P2782</f>
        <v>#VALUE!</v>
      </c>
      <c r="F2783" t="str">
        <f>CSV!K2782</f>
        <v/>
      </c>
      <c r="G2783" t="str">
        <f>CSV!L2782</f>
        <v/>
      </c>
      <c r="H2783" t="str">
        <f>IFERROR(VLOOKUP(G2783,Sheet3!B:C,2,0),"")</f>
        <v/>
      </c>
      <c r="I2783">
        <v>6</v>
      </c>
      <c r="K2783" t="e">
        <f>VLOOKUP(G2783,Sheet3!B:E,4,0)</f>
        <v>#N/A</v>
      </c>
      <c r="O2783" s="9" t="e">
        <f t="shared" si="43"/>
        <v>#N/A</v>
      </c>
      <c r="P2783" s="10" t="e">
        <f>VLOOKUP(C2783,DE_PARA!H:I,2,0)</f>
        <v>#N/A</v>
      </c>
      <c r="Q2783" s="10" t="e">
        <f>VLOOKUP(F2783,'BASE CONTATOS'!C:D,2,0)</f>
        <v>#N/A</v>
      </c>
    </row>
    <row r="2784" spans="2:17" x14ac:dyDescent="0.3">
      <c r="B2784" t="str">
        <f>CSV!M2783</f>
        <v/>
      </c>
      <c r="C2784" t="str">
        <f>CSV!O2783</f>
        <v/>
      </c>
      <c r="D2784" s="6" t="e">
        <f>CSV!P2783</f>
        <v>#VALUE!</v>
      </c>
      <c r="F2784" t="str">
        <f>CSV!K2783</f>
        <v/>
      </c>
      <c r="G2784" t="str">
        <f>CSV!L2783</f>
        <v/>
      </c>
      <c r="H2784" t="str">
        <f>IFERROR(VLOOKUP(G2784,Sheet3!B:C,2,0),"")</f>
        <v/>
      </c>
      <c r="I2784">
        <v>3</v>
      </c>
      <c r="K2784" t="e">
        <f>VLOOKUP(G2784,Sheet3!B:E,4,0)</f>
        <v>#N/A</v>
      </c>
      <c r="O2784" s="9" t="e">
        <f t="shared" si="43"/>
        <v>#N/A</v>
      </c>
      <c r="P2784" s="10" t="e">
        <f>VLOOKUP(C2784,DE_PARA!H:I,2,0)</f>
        <v>#N/A</v>
      </c>
      <c r="Q2784" s="10" t="e">
        <f>VLOOKUP(F2784,'BASE CONTATOS'!C:D,2,0)</f>
        <v>#N/A</v>
      </c>
    </row>
    <row r="2785" spans="2:17" x14ac:dyDescent="0.3">
      <c r="B2785" t="str">
        <f>CSV!M2784</f>
        <v/>
      </c>
      <c r="C2785" t="str">
        <f>CSV!O2784</f>
        <v/>
      </c>
      <c r="D2785" s="6" t="e">
        <f>CSV!P2784</f>
        <v>#VALUE!</v>
      </c>
      <c r="F2785" t="str">
        <f>CSV!K2784</f>
        <v/>
      </c>
      <c r="G2785" t="str">
        <f>CSV!L2784</f>
        <v/>
      </c>
      <c r="H2785" t="str">
        <f>IFERROR(VLOOKUP(G2785,Sheet3!B:C,2,0),"")</f>
        <v/>
      </c>
      <c r="I2785">
        <v>10</v>
      </c>
      <c r="K2785" t="e">
        <f>VLOOKUP(G2785,Sheet3!B:E,4,0)</f>
        <v>#N/A</v>
      </c>
      <c r="O2785" s="9" t="e">
        <f t="shared" si="43"/>
        <v>#N/A</v>
      </c>
      <c r="P2785" s="10" t="e">
        <f>VLOOKUP(C2785,DE_PARA!H:I,2,0)</f>
        <v>#N/A</v>
      </c>
      <c r="Q2785" s="10" t="e">
        <f>VLOOKUP(F2785,'BASE CONTATOS'!C:D,2,0)</f>
        <v>#N/A</v>
      </c>
    </row>
    <row r="2786" spans="2:17" x14ac:dyDescent="0.3">
      <c r="B2786" t="str">
        <f>CSV!M2785</f>
        <v/>
      </c>
      <c r="C2786" t="str">
        <f>CSV!O2785</f>
        <v/>
      </c>
      <c r="D2786" s="6" t="e">
        <f>CSV!P2785</f>
        <v>#VALUE!</v>
      </c>
      <c r="F2786" t="str">
        <f>CSV!K2785</f>
        <v/>
      </c>
      <c r="G2786" t="str">
        <f>CSV!L2785</f>
        <v/>
      </c>
      <c r="H2786" t="str">
        <f>IFERROR(VLOOKUP(G2786,Sheet3!B:C,2,0),"")</f>
        <v/>
      </c>
      <c r="I2786">
        <v>4</v>
      </c>
      <c r="K2786" t="e">
        <f>VLOOKUP(G2786,Sheet3!B:E,4,0)</f>
        <v>#N/A</v>
      </c>
      <c r="O2786" s="9" t="e">
        <f t="shared" si="43"/>
        <v>#N/A</v>
      </c>
      <c r="P2786" s="10" t="e">
        <f>VLOOKUP(C2786,DE_PARA!H:I,2,0)</f>
        <v>#N/A</v>
      </c>
      <c r="Q2786" s="10" t="e">
        <f>VLOOKUP(F2786,'BASE CONTATOS'!C:D,2,0)</f>
        <v>#N/A</v>
      </c>
    </row>
    <row r="2787" spans="2:17" x14ac:dyDescent="0.3">
      <c r="B2787" t="str">
        <f>CSV!M2786</f>
        <v/>
      </c>
      <c r="C2787" t="str">
        <f>CSV!O2786</f>
        <v/>
      </c>
      <c r="D2787" s="6" t="e">
        <f>CSV!P2786</f>
        <v>#VALUE!</v>
      </c>
      <c r="F2787" t="str">
        <f>CSV!K2786</f>
        <v/>
      </c>
      <c r="G2787" t="str">
        <f>CSV!L2786</f>
        <v/>
      </c>
      <c r="H2787" t="str">
        <f>IFERROR(VLOOKUP(G2787,Sheet3!B:C,2,0),"")</f>
        <v/>
      </c>
      <c r="I2787">
        <v>7</v>
      </c>
      <c r="K2787" t="e">
        <f>VLOOKUP(G2787,Sheet3!B:E,4,0)</f>
        <v>#N/A</v>
      </c>
      <c r="O2787" s="9" t="e">
        <f t="shared" si="43"/>
        <v>#N/A</v>
      </c>
      <c r="P2787" s="10" t="e">
        <f>VLOOKUP(C2787,DE_PARA!H:I,2,0)</f>
        <v>#N/A</v>
      </c>
      <c r="Q2787" s="10" t="e">
        <f>VLOOKUP(F2787,'BASE CONTATOS'!C:D,2,0)</f>
        <v>#N/A</v>
      </c>
    </row>
    <row r="2788" spans="2:17" x14ac:dyDescent="0.3">
      <c r="B2788" t="str">
        <f>CSV!M2787</f>
        <v/>
      </c>
      <c r="C2788" t="str">
        <f>CSV!O2787</f>
        <v/>
      </c>
      <c r="D2788" s="6" t="e">
        <f>CSV!P2787</f>
        <v>#VALUE!</v>
      </c>
      <c r="F2788" t="str">
        <f>CSV!K2787</f>
        <v/>
      </c>
      <c r="G2788" t="str">
        <f>CSV!L2787</f>
        <v/>
      </c>
      <c r="H2788" t="str">
        <f>IFERROR(VLOOKUP(G2788,Sheet3!B:C,2,0),"")</f>
        <v/>
      </c>
      <c r="I2788">
        <v>5</v>
      </c>
      <c r="K2788" t="e">
        <f>VLOOKUP(G2788,Sheet3!B:E,4,0)</f>
        <v>#N/A</v>
      </c>
      <c r="O2788" s="9" t="e">
        <f t="shared" si="43"/>
        <v>#N/A</v>
      </c>
      <c r="P2788" s="10" t="e">
        <f>VLOOKUP(C2788,DE_PARA!H:I,2,0)</f>
        <v>#N/A</v>
      </c>
      <c r="Q2788" s="10" t="e">
        <f>VLOOKUP(F2788,'BASE CONTATOS'!C:D,2,0)</f>
        <v>#N/A</v>
      </c>
    </row>
    <row r="2789" spans="2:17" x14ac:dyDescent="0.3">
      <c r="B2789" t="str">
        <f>CSV!M2788</f>
        <v/>
      </c>
      <c r="C2789" t="str">
        <f>CSV!O2788</f>
        <v/>
      </c>
      <c r="D2789" s="6" t="e">
        <f>CSV!P2788</f>
        <v>#VALUE!</v>
      </c>
      <c r="F2789" t="str">
        <f>CSV!K2788</f>
        <v/>
      </c>
      <c r="G2789" t="str">
        <f>CSV!L2788</f>
        <v/>
      </c>
      <c r="H2789" t="str">
        <f>IFERROR(VLOOKUP(G2789,Sheet3!B:C,2,0),"")</f>
        <v/>
      </c>
      <c r="I2789">
        <v>7</v>
      </c>
      <c r="K2789" t="e">
        <f>VLOOKUP(G2789,Sheet3!B:E,4,0)</f>
        <v>#N/A</v>
      </c>
      <c r="O2789" s="9" t="e">
        <f t="shared" si="43"/>
        <v>#N/A</v>
      </c>
      <c r="P2789" s="10" t="e">
        <f>VLOOKUP(C2789,DE_PARA!H:I,2,0)</f>
        <v>#N/A</v>
      </c>
      <c r="Q2789" s="10" t="e">
        <f>VLOOKUP(F2789,'BASE CONTATOS'!C:D,2,0)</f>
        <v>#N/A</v>
      </c>
    </row>
    <row r="2790" spans="2:17" x14ac:dyDescent="0.3">
      <c r="B2790" t="str">
        <f>CSV!M2789</f>
        <v/>
      </c>
      <c r="C2790" t="str">
        <f>CSV!O2789</f>
        <v/>
      </c>
      <c r="D2790" s="6" t="e">
        <f>CSV!P2789</f>
        <v>#VALUE!</v>
      </c>
      <c r="F2790" t="str">
        <f>CSV!K2789</f>
        <v/>
      </c>
      <c r="G2790" t="str">
        <f>CSV!L2789</f>
        <v/>
      </c>
      <c r="H2790" t="str">
        <f>IFERROR(VLOOKUP(G2790,Sheet3!B:C,2,0),"")</f>
        <v/>
      </c>
      <c r="I2790">
        <v>9</v>
      </c>
      <c r="K2790" t="e">
        <f>VLOOKUP(G2790,Sheet3!B:E,4,0)</f>
        <v>#N/A</v>
      </c>
      <c r="O2790" s="9" t="e">
        <f t="shared" si="43"/>
        <v>#N/A</v>
      </c>
      <c r="P2790" s="10" t="e">
        <f>VLOOKUP(C2790,DE_PARA!H:I,2,0)</f>
        <v>#N/A</v>
      </c>
      <c r="Q2790" s="10" t="e">
        <f>VLOOKUP(F2790,'BASE CONTATOS'!C:D,2,0)</f>
        <v>#N/A</v>
      </c>
    </row>
    <row r="2791" spans="2:17" x14ac:dyDescent="0.3">
      <c r="B2791" t="str">
        <f>CSV!M2790</f>
        <v/>
      </c>
      <c r="C2791" t="str">
        <f>CSV!O2790</f>
        <v/>
      </c>
      <c r="D2791" s="6" t="e">
        <f>CSV!P2790</f>
        <v>#VALUE!</v>
      </c>
      <c r="F2791" t="str">
        <f>CSV!K2790</f>
        <v/>
      </c>
      <c r="G2791" t="str">
        <f>CSV!L2790</f>
        <v/>
      </c>
      <c r="H2791" t="str">
        <f>IFERROR(VLOOKUP(G2791,Sheet3!B:C,2,0),"")</f>
        <v/>
      </c>
      <c r="I2791">
        <v>3</v>
      </c>
      <c r="K2791" t="e">
        <f>VLOOKUP(G2791,Sheet3!B:E,4,0)</f>
        <v>#N/A</v>
      </c>
      <c r="O2791" s="9" t="e">
        <f t="shared" si="43"/>
        <v>#N/A</v>
      </c>
      <c r="P2791" s="10" t="e">
        <f>VLOOKUP(C2791,DE_PARA!H:I,2,0)</f>
        <v>#N/A</v>
      </c>
      <c r="Q2791" s="10" t="e">
        <f>VLOOKUP(F2791,'BASE CONTATOS'!C:D,2,0)</f>
        <v>#N/A</v>
      </c>
    </row>
    <row r="2792" spans="2:17" x14ac:dyDescent="0.3">
      <c r="B2792" t="str">
        <f>CSV!M2791</f>
        <v/>
      </c>
      <c r="C2792" t="str">
        <f>CSV!O2791</f>
        <v/>
      </c>
      <c r="D2792" s="6" t="e">
        <f>CSV!P2791</f>
        <v>#VALUE!</v>
      </c>
      <c r="F2792" t="str">
        <f>CSV!K2791</f>
        <v/>
      </c>
      <c r="G2792" t="str">
        <f>CSV!L2791</f>
        <v/>
      </c>
      <c r="H2792" t="str">
        <f>IFERROR(VLOOKUP(G2792,Sheet3!B:C,2,0),"")</f>
        <v/>
      </c>
      <c r="I2792">
        <v>2</v>
      </c>
      <c r="K2792" t="e">
        <f>VLOOKUP(G2792,Sheet3!B:E,4,0)</f>
        <v>#N/A</v>
      </c>
      <c r="O2792" s="9" t="e">
        <f t="shared" si="43"/>
        <v>#N/A</v>
      </c>
      <c r="P2792" s="10" t="e">
        <f>VLOOKUP(C2792,DE_PARA!H:I,2,0)</f>
        <v>#N/A</v>
      </c>
      <c r="Q2792" s="10" t="e">
        <f>VLOOKUP(F2792,'BASE CONTATOS'!C:D,2,0)</f>
        <v>#N/A</v>
      </c>
    </row>
    <row r="2793" spans="2:17" x14ac:dyDescent="0.3">
      <c r="B2793" t="str">
        <f>CSV!M2792</f>
        <v/>
      </c>
      <c r="C2793" t="str">
        <f>CSV!O2792</f>
        <v/>
      </c>
      <c r="D2793" s="6" t="e">
        <f>CSV!P2792</f>
        <v>#VALUE!</v>
      </c>
      <c r="F2793" t="str">
        <f>CSV!K2792</f>
        <v/>
      </c>
      <c r="G2793" t="str">
        <f>CSV!L2792</f>
        <v/>
      </c>
      <c r="H2793" t="str">
        <f>IFERROR(VLOOKUP(G2793,Sheet3!B:C,2,0),"")</f>
        <v/>
      </c>
      <c r="I2793">
        <v>8</v>
      </c>
      <c r="K2793" t="e">
        <f>VLOOKUP(G2793,Sheet3!B:E,4,0)</f>
        <v>#N/A</v>
      </c>
      <c r="O2793" s="9" t="e">
        <f t="shared" si="43"/>
        <v>#N/A</v>
      </c>
      <c r="P2793" s="10" t="e">
        <f>VLOOKUP(C2793,DE_PARA!H:I,2,0)</f>
        <v>#N/A</v>
      </c>
      <c r="Q2793" s="10" t="e">
        <f>VLOOKUP(F2793,'BASE CONTATOS'!C:D,2,0)</f>
        <v>#N/A</v>
      </c>
    </row>
    <row r="2794" spans="2:17" x14ac:dyDescent="0.3">
      <c r="B2794" t="str">
        <f>CSV!M2793</f>
        <v/>
      </c>
      <c r="C2794" t="str">
        <f>CSV!O2793</f>
        <v/>
      </c>
      <c r="D2794" s="6" t="e">
        <f>CSV!P2793</f>
        <v>#VALUE!</v>
      </c>
      <c r="F2794" t="str">
        <f>CSV!K2793</f>
        <v/>
      </c>
      <c r="G2794" t="str">
        <f>CSV!L2793</f>
        <v/>
      </c>
      <c r="H2794" t="str">
        <f>IFERROR(VLOOKUP(G2794,Sheet3!B:C,2,0),"")</f>
        <v/>
      </c>
      <c r="I2794">
        <v>8</v>
      </c>
      <c r="K2794" t="e">
        <f>VLOOKUP(G2794,Sheet3!B:E,4,0)</f>
        <v>#N/A</v>
      </c>
      <c r="O2794" s="9" t="e">
        <f t="shared" si="43"/>
        <v>#N/A</v>
      </c>
      <c r="P2794" s="10" t="e">
        <f>VLOOKUP(C2794,DE_PARA!H:I,2,0)</f>
        <v>#N/A</v>
      </c>
      <c r="Q2794" s="10" t="e">
        <f>VLOOKUP(F2794,'BASE CONTATOS'!C:D,2,0)</f>
        <v>#N/A</v>
      </c>
    </row>
    <row r="2795" spans="2:17" x14ac:dyDescent="0.3">
      <c r="B2795" t="str">
        <f>CSV!M2794</f>
        <v/>
      </c>
      <c r="C2795" t="str">
        <f>CSV!O2794</f>
        <v/>
      </c>
      <c r="D2795" s="6" t="e">
        <f>CSV!P2794</f>
        <v>#VALUE!</v>
      </c>
      <c r="F2795" t="str">
        <f>CSV!K2794</f>
        <v/>
      </c>
      <c r="G2795" t="str">
        <f>CSV!L2794</f>
        <v/>
      </c>
      <c r="H2795" t="str">
        <f>IFERROR(VLOOKUP(G2795,Sheet3!B:C,2,0),"")</f>
        <v/>
      </c>
      <c r="I2795">
        <v>10</v>
      </c>
      <c r="K2795" t="e">
        <f>VLOOKUP(G2795,Sheet3!B:E,4,0)</f>
        <v>#N/A</v>
      </c>
      <c r="O2795" s="9" t="e">
        <f t="shared" si="43"/>
        <v>#N/A</v>
      </c>
      <c r="P2795" s="10" t="e">
        <f>VLOOKUP(C2795,DE_PARA!H:I,2,0)</f>
        <v>#N/A</v>
      </c>
      <c r="Q2795" s="10" t="e">
        <f>VLOOKUP(F2795,'BASE CONTATOS'!C:D,2,0)</f>
        <v>#N/A</v>
      </c>
    </row>
    <row r="2796" spans="2:17" x14ac:dyDescent="0.3">
      <c r="B2796" t="str">
        <f>CSV!M2795</f>
        <v/>
      </c>
      <c r="C2796" t="str">
        <f>CSV!O2795</f>
        <v/>
      </c>
      <c r="D2796" s="6" t="e">
        <f>CSV!P2795</f>
        <v>#VALUE!</v>
      </c>
      <c r="F2796" t="str">
        <f>CSV!K2795</f>
        <v/>
      </c>
      <c r="G2796" t="str">
        <f>CSV!L2795</f>
        <v/>
      </c>
      <c r="H2796" t="str">
        <f>IFERROR(VLOOKUP(G2796,Sheet3!B:C,2,0),"")</f>
        <v/>
      </c>
      <c r="I2796">
        <v>10</v>
      </c>
      <c r="K2796" t="e">
        <f>VLOOKUP(G2796,Sheet3!B:E,4,0)</f>
        <v>#N/A</v>
      </c>
      <c r="O2796" s="9" t="e">
        <f t="shared" si="43"/>
        <v>#N/A</v>
      </c>
      <c r="P2796" s="10" t="e">
        <f>VLOOKUP(C2796,DE_PARA!H:I,2,0)</f>
        <v>#N/A</v>
      </c>
      <c r="Q2796" s="10" t="e">
        <f>VLOOKUP(F2796,'BASE CONTATOS'!C:D,2,0)</f>
        <v>#N/A</v>
      </c>
    </row>
    <row r="2797" spans="2:17" x14ac:dyDescent="0.3">
      <c r="B2797" t="str">
        <f>CSV!M2796</f>
        <v/>
      </c>
      <c r="C2797" t="str">
        <f>CSV!O2796</f>
        <v/>
      </c>
      <c r="D2797" s="6" t="e">
        <f>CSV!P2796</f>
        <v>#VALUE!</v>
      </c>
      <c r="F2797" t="str">
        <f>CSV!K2796</f>
        <v/>
      </c>
      <c r="G2797" t="str">
        <f>CSV!L2796</f>
        <v/>
      </c>
      <c r="H2797" t="str">
        <f>IFERROR(VLOOKUP(G2797,Sheet3!B:C,2,0),"")</f>
        <v/>
      </c>
      <c r="I2797">
        <v>2</v>
      </c>
      <c r="K2797" t="e">
        <f>VLOOKUP(G2797,Sheet3!B:E,4,0)</f>
        <v>#N/A</v>
      </c>
      <c r="O2797" s="9" t="e">
        <f t="shared" si="43"/>
        <v>#N/A</v>
      </c>
      <c r="P2797" s="10" t="e">
        <f>VLOOKUP(C2797,DE_PARA!H:I,2,0)</f>
        <v>#N/A</v>
      </c>
      <c r="Q2797" s="10" t="e">
        <f>VLOOKUP(F2797,'BASE CONTATOS'!C:D,2,0)</f>
        <v>#N/A</v>
      </c>
    </row>
    <row r="2798" spans="2:17" x14ac:dyDescent="0.3">
      <c r="B2798" t="str">
        <f>CSV!M2797</f>
        <v/>
      </c>
      <c r="C2798" t="str">
        <f>CSV!O2797</f>
        <v/>
      </c>
      <c r="D2798" s="6" t="e">
        <f>CSV!P2797</f>
        <v>#VALUE!</v>
      </c>
      <c r="F2798" t="str">
        <f>CSV!K2797</f>
        <v/>
      </c>
      <c r="G2798" t="str">
        <f>CSV!L2797</f>
        <v/>
      </c>
      <c r="H2798" t="str">
        <f>IFERROR(VLOOKUP(G2798,Sheet3!B:C,2,0),"")</f>
        <v/>
      </c>
      <c r="I2798">
        <v>5</v>
      </c>
      <c r="K2798" t="e">
        <f>VLOOKUP(G2798,Sheet3!B:E,4,0)</f>
        <v>#N/A</v>
      </c>
      <c r="O2798" s="9" t="e">
        <f t="shared" si="43"/>
        <v>#N/A</v>
      </c>
      <c r="P2798" s="10" t="e">
        <f>VLOOKUP(C2798,DE_PARA!H:I,2,0)</f>
        <v>#N/A</v>
      </c>
      <c r="Q2798" s="10" t="e">
        <f>VLOOKUP(F2798,'BASE CONTATOS'!C:D,2,0)</f>
        <v>#N/A</v>
      </c>
    </row>
    <row r="2799" spans="2:17" x14ac:dyDescent="0.3">
      <c r="B2799" t="str">
        <f>CSV!M2798</f>
        <v/>
      </c>
      <c r="C2799" t="str">
        <f>CSV!O2798</f>
        <v/>
      </c>
      <c r="D2799" s="6" t="e">
        <f>CSV!P2798</f>
        <v>#VALUE!</v>
      </c>
      <c r="F2799" t="str">
        <f>CSV!K2798</f>
        <v/>
      </c>
      <c r="G2799" t="str">
        <f>CSV!L2798</f>
        <v/>
      </c>
      <c r="H2799" t="str">
        <f>IFERROR(VLOOKUP(G2799,Sheet3!B:C,2,0),"")</f>
        <v/>
      </c>
      <c r="I2799">
        <v>3</v>
      </c>
      <c r="K2799" t="e">
        <f>VLOOKUP(G2799,Sheet3!B:E,4,0)</f>
        <v>#N/A</v>
      </c>
      <c r="O2799" s="9" t="e">
        <f t="shared" si="43"/>
        <v>#N/A</v>
      </c>
      <c r="P2799" s="10" t="e">
        <f>VLOOKUP(C2799,DE_PARA!H:I,2,0)</f>
        <v>#N/A</v>
      </c>
      <c r="Q2799" s="10" t="e">
        <f>VLOOKUP(F2799,'BASE CONTATOS'!C:D,2,0)</f>
        <v>#N/A</v>
      </c>
    </row>
    <row r="2800" spans="2:17" x14ac:dyDescent="0.3">
      <c r="B2800" t="str">
        <f>CSV!M2799</f>
        <v/>
      </c>
      <c r="C2800" t="str">
        <f>CSV!O2799</f>
        <v/>
      </c>
      <c r="D2800" s="6" t="e">
        <f>CSV!P2799</f>
        <v>#VALUE!</v>
      </c>
      <c r="F2800" t="str">
        <f>CSV!K2799</f>
        <v/>
      </c>
      <c r="G2800" t="str">
        <f>CSV!L2799</f>
        <v/>
      </c>
      <c r="H2800" t="str">
        <f>IFERROR(VLOOKUP(G2800,Sheet3!B:C,2,0),"")</f>
        <v/>
      </c>
      <c r="I2800">
        <v>2</v>
      </c>
      <c r="K2800" t="e">
        <f>VLOOKUP(G2800,Sheet3!B:E,4,0)</f>
        <v>#N/A</v>
      </c>
      <c r="O2800" s="9" t="e">
        <f t="shared" si="43"/>
        <v>#N/A</v>
      </c>
      <c r="P2800" s="10" t="e">
        <f>VLOOKUP(C2800,DE_PARA!H:I,2,0)</f>
        <v>#N/A</v>
      </c>
      <c r="Q2800" s="10" t="e">
        <f>VLOOKUP(F2800,'BASE CONTATOS'!C:D,2,0)</f>
        <v>#N/A</v>
      </c>
    </row>
    <row r="2801" spans="2:17" x14ac:dyDescent="0.3">
      <c r="B2801" t="str">
        <f>CSV!M2800</f>
        <v/>
      </c>
      <c r="C2801" t="str">
        <f>CSV!O2800</f>
        <v/>
      </c>
      <c r="D2801" s="6" t="e">
        <f>CSV!P2800</f>
        <v>#VALUE!</v>
      </c>
      <c r="F2801" t="str">
        <f>CSV!K2800</f>
        <v/>
      </c>
      <c r="G2801" t="str">
        <f>CSV!L2800</f>
        <v/>
      </c>
      <c r="H2801" t="str">
        <f>IFERROR(VLOOKUP(G2801,Sheet3!B:C,2,0),"")</f>
        <v/>
      </c>
      <c r="I2801">
        <v>5</v>
      </c>
      <c r="K2801" t="e">
        <f>VLOOKUP(G2801,Sheet3!B:E,4,0)</f>
        <v>#N/A</v>
      </c>
      <c r="O2801" s="9" t="e">
        <f t="shared" si="43"/>
        <v>#N/A</v>
      </c>
      <c r="P2801" s="10" t="e">
        <f>VLOOKUP(C2801,DE_PARA!H:I,2,0)</f>
        <v>#N/A</v>
      </c>
      <c r="Q2801" s="10" t="e">
        <f>VLOOKUP(F2801,'BASE CONTATOS'!C:D,2,0)</f>
        <v>#N/A</v>
      </c>
    </row>
    <row r="2802" spans="2:17" x14ac:dyDescent="0.3">
      <c r="B2802" t="str">
        <f>CSV!M2801</f>
        <v/>
      </c>
      <c r="C2802" t="str">
        <f>CSV!O2801</f>
        <v/>
      </c>
      <c r="D2802" s="6" t="e">
        <f>CSV!P2801</f>
        <v>#VALUE!</v>
      </c>
      <c r="F2802" t="str">
        <f>CSV!K2801</f>
        <v/>
      </c>
      <c r="G2802" t="str">
        <f>CSV!L2801</f>
        <v/>
      </c>
      <c r="H2802" t="str">
        <f>IFERROR(VLOOKUP(G2802,Sheet3!B:C,2,0),"")</f>
        <v/>
      </c>
      <c r="I2802">
        <v>3</v>
      </c>
      <c r="K2802" t="e">
        <f>VLOOKUP(G2802,Sheet3!B:E,4,0)</f>
        <v>#N/A</v>
      </c>
      <c r="O2802" s="9" t="e">
        <f t="shared" si="43"/>
        <v>#N/A</v>
      </c>
      <c r="P2802" s="10" t="e">
        <f>VLOOKUP(C2802,DE_PARA!H:I,2,0)</f>
        <v>#N/A</v>
      </c>
      <c r="Q2802" s="10" t="e">
        <f>VLOOKUP(F2802,'BASE CONTATOS'!C:D,2,0)</f>
        <v>#N/A</v>
      </c>
    </row>
    <row r="2803" spans="2:17" x14ac:dyDescent="0.3">
      <c r="B2803" t="str">
        <f>CSV!M2802</f>
        <v/>
      </c>
      <c r="C2803" t="str">
        <f>CSV!O2802</f>
        <v/>
      </c>
      <c r="D2803" s="6" t="e">
        <f>CSV!P2802</f>
        <v>#VALUE!</v>
      </c>
      <c r="F2803" t="str">
        <f>CSV!K2802</f>
        <v/>
      </c>
      <c r="G2803" t="str">
        <f>CSV!L2802</f>
        <v/>
      </c>
      <c r="H2803" t="str">
        <f>IFERROR(VLOOKUP(G2803,Sheet3!B:C,2,0),"")</f>
        <v/>
      </c>
      <c r="I2803">
        <v>3</v>
      </c>
      <c r="K2803" t="e">
        <f>VLOOKUP(G2803,Sheet3!B:E,4,0)</f>
        <v>#N/A</v>
      </c>
      <c r="O2803" s="9" t="e">
        <f t="shared" si="43"/>
        <v>#N/A</v>
      </c>
      <c r="P2803" s="10" t="e">
        <f>VLOOKUP(C2803,DE_PARA!H:I,2,0)</f>
        <v>#N/A</v>
      </c>
      <c r="Q2803" s="10" t="e">
        <f>VLOOKUP(F2803,'BASE CONTATOS'!C:D,2,0)</f>
        <v>#N/A</v>
      </c>
    </row>
    <row r="2804" spans="2:17" x14ac:dyDescent="0.3">
      <c r="B2804" t="str">
        <f>CSV!M2803</f>
        <v/>
      </c>
      <c r="C2804" t="str">
        <f>CSV!O2803</f>
        <v/>
      </c>
      <c r="D2804" s="6" t="e">
        <f>CSV!P2803</f>
        <v>#VALUE!</v>
      </c>
      <c r="F2804" t="str">
        <f>CSV!K2803</f>
        <v/>
      </c>
      <c r="G2804" t="str">
        <f>CSV!L2803</f>
        <v/>
      </c>
      <c r="H2804" t="str">
        <f>IFERROR(VLOOKUP(G2804,Sheet3!B:C,2,0),"")</f>
        <v/>
      </c>
      <c r="I2804">
        <v>7</v>
      </c>
      <c r="K2804" t="e">
        <f>VLOOKUP(G2804,Sheet3!B:E,4,0)</f>
        <v>#N/A</v>
      </c>
      <c r="O2804" s="9" t="e">
        <f t="shared" si="43"/>
        <v>#N/A</v>
      </c>
      <c r="P2804" s="10" t="e">
        <f>VLOOKUP(C2804,DE_PARA!H:I,2,0)</f>
        <v>#N/A</v>
      </c>
      <c r="Q2804" s="10" t="e">
        <f>VLOOKUP(F2804,'BASE CONTATOS'!C:D,2,0)</f>
        <v>#N/A</v>
      </c>
    </row>
    <row r="2805" spans="2:17" x14ac:dyDescent="0.3">
      <c r="B2805" t="str">
        <f>CSV!M2804</f>
        <v/>
      </c>
      <c r="C2805" t="str">
        <f>CSV!O2804</f>
        <v/>
      </c>
      <c r="D2805" s="6" t="e">
        <f>CSV!P2804</f>
        <v>#VALUE!</v>
      </c>
      <c r="F2805" t="str">
        <f>CSV!K2804</f>
        <v/>
      </c>
      <c r="G2805" t="str">
        <f>CSV!L2804</f>
        <v/>
      </c>
      <c r="H2805" t="str">
        <f>IFERROR(VLOOKUP(G2805,Sheet3!B:C,2,0),"")</f>
        <v/>
      </c>
      <c r="I2805">
        <v>4</v>
      </c>
      <c r="K2805" t="e">
        <f>VLOOKUP(G2805,Sheet3!B:E,4,0)</f>
        <v>#N/A</v>
      </c>
      <c r="O2805" s="9" t="e">
        <f t="shared" si="43"/>
        <v>#N/A</v>
      </c>
      <c r="P2805" s="10" t="e">
        <f>VLOOKUP(C2805,DE_PARA!H:I,2,0)</f>
        <v>#N/A</v>
      </c>
      <c r="Q2805" s="10" t="e">
        <f>VLOOKUP(F2805,'BASE CONTATOS'!C:D,2,0)</f>
        <v>#N/A</v>
      </c>
    </row>
    <row r="2806" spans="2:17" x14ac:dyDescent="0.3">
      <c r="B2806" t="str">
        <f>CSV!M2805</f>
        <v/>
      </c>
      <c r="C2806" t="str">
        <f>CSV!O2805</f>
        <v/>
      </c>
      <c r="D2806" s="6" t="e">
        <f>CSV!P2805</f>
        <v>#VALUE!</v>
      </c>
      <c r="F2806" t="str">
        <f>CSV!K2805</f>
        <v/>
      </c>
      <c r="G2806" t="str">
        <f>CSV!L2805</f>
        <v/>
      </c>
      <c r="H2806" t="str">
        <f>IFERROR(VLOOKUP(G2806,Sheet3!B:C,2,0),"")</f>
        <v/>
      </c>
      <c r="I2806">
        <v>7</v>
      </c>
      <c r="K2806" t="e">
        <f>VLOOKUP(G2806,Sheet3!B:E,4,0)</f>
        <v>#N/A</v>
      </c>
      <c r="O2806" s="9" t="e">
        <f t="shared" si="43"/>
        <v>#N/A</v>
      </c>
      <c r="P2806" s="10" t="e">
        <f>VLOOKUP(C2806,DE_PARA!H:I,2,0)</f>
        <v>#N/A</v>
      </c>
      <c r="Q2806" s="10" t="e">
        <f>VLOOKUP(F2806,'BASE CONTATOS'!C:D,2,0)</f>
        <v>#N/A</v>
      </c>
    </row>
    <row r="2807" spans="2:17" x14ac:dyDescent="0.3">
      <c r="B2807" t="str">
        <f>CSV!M2806</f>
        <v/>
      </c>
      <c r="C2807" t="str">
        <f>CSV!O2806</f>
        <v/>
      </c>
      <c r="D2807" s="6" t="e">
        <f>CSV!P2806</f>
        <v>#VALUE!</v>
      </c>
      <c r="F2807" t="str">
        <f>CSV!K2806</f>
        <v/>
      </c>
      <c r="G2807" t="str">
        <f>CSV!L2806</f>
        <v/>
      </c>
      <c r="H2807" t="str">
        <f>IFERROR(VLOOKUP(G2807,Sheet3!B:C,2,0),"")</f>
        <v/>
      </c>
      <c r="I2807">
        <v>5</v>
      </c>
      <c r="K2807" t="e">
        <f>VLOOKUP(G2807,Sheet3!B:E,4,0)</f>
        <v>#N/A</v>
      </c>
      <c r="O2807" s="9" t="e">
        <f t="shared" si="43"/>
        <v>#N/A</v>
      </c>
      <c r="P2807" s="10" t="e">
        <f>VLOOKUP(C2807,DE_PARA!H:I,2,0)</f>
        <v>#N/A</v>
      </c>
      <c r="Q2807" s="10" t="e">
        <f>VLOOKUP(F2807,'BASE CONTATOS'!C:D,2,0)</f>
        <v>#N/A</v>
      </c>
    </row>
    <row r="2808" spans="2:17" x14ac:dyDescent="0.3">
      <c r="B2808" t="str">
        <f>CSV!M2807</f>
        <v/>
      </c>
      <c r="C2808" t="str">
        <f>CSV!O2807</f>
        <v/>
      </c>
      <c r="D2808" s="6" t="e">
        <f>CSV!P2807</f>
        <v>#VALUE!</v>
      </c>
      <c r="F2808" t="str">
        <f>CSV!K2807</f>
        <v/>
      </c>
      <c r="G2808" t="str">
        <f>CSV!L2807</f>
        <v/>
      </c>
      <c r="H2808" t="str">
        <f>IFERROR(VLOOKUP(G2808,Sheet3!B:C,2,0),"")</f>
        <v/>
      </c>
      <c r="I2808">
        <v>7</v>
      </c>
      <c r="K2808" t="e">
        <f>VLOOKUP(G2808,Sheet3!B:E,4,0)</f>
        <v>#N/A</v>
      </c>
      <c r="O2808" s="9" t="e">
        <f t="shared" si="43"/>
        <v>#N/A</v>
      </c>
      <c r="P2808" s="10" t="e">
        <f>VLOOKUP(C2808,DE_PARA!H:I,2,0)</f>
        <v>#N/A</v>
      </c>
      <c r="Q2808" s="10" t="e">
        <f>VLOOKUP(F2808,'BASE CONTATOS'!C:D,2,0)</f>
        <v>#N/A</v>
      </c>
    </row>
    <row r="2809" spans="2:17" x14ac:dyDescent="0.3">
      <c r="B2809" t="str">
        <f>CSV!M2808</f>
        <v/>
      </c>
      <c r="C2809" t="str">
        <f>CSV!O2808</f>
        <v/>
      </c>
      <c r="D2809" s="6" t="e">
        <f>CSV!P2808</f>
        <v>#VALUE!</v>
      </c>
      <c r="F2809" t="str">
        <f>CSV!K2808</f>
        <v/>
      </c>
      <c r="G2809" t="str">
        <f>CSV!L2808</f>
        <v/>
      </c>
      <c r="H2809" t="str">
        <f>IFERROR(VLOOKUP(G2809,Sheet3!B:C,2,0),"")</f>
        <v/>
      </c>
      <c r="I2809">
        <v>3</v>
      </c>
      <c r="K2809" t="e">
        <f>VLOOKUP(G2809,Sheet3!B:E,4,0)</f>
        <v>#N/A</v>
      </c>
      <c r="O2809" s="9" t="e">
        <f t="shared" si="43"/>
        <v>#N/A</v>
      </c>
      <c r="P2809" s="10" t="e">
        <f>VLOOKUP(C2809,DE_PARA!H:I,2,0)</f>
        <v>#N/A</v>
      </c>
      <c r="Q2809" s="10" t="e">
        <f>VLOOKUP(F2809,'BASE CONTATOS'!C:D,2,0)</f>
        <v>#N/A</v>
      </c>
    </row>
    <row r="2810" spans="2:17" x14ac:dyDescent="0.3">
      <c r="B2810" t="str">
        <f>CSV!M2809</f>
        <v/>
      </c>
      <c r="C2810" t="str">
        <f>CSV!O2809</f>
        <v/>
      </c>
      <c r="D2810" s="6" t="e">
        <f>CSV!P2809</f>
        <v>#VALUE!</v>
      </c>
      <c r="F2810" t="str">
        <f>CSV!K2809</f>
        <v/>
      </c>
      <c r="G2810" t="str">
        <f>CSV!L2809</f>
        <v/>
      </c>
      <c r="H2810" t="str">
        <f>IFERROR(VLOOKUP(G2810,Sheet3!B:C,2,0),"")</f>
        <v/>
      </c>
      <c r="I2810">
        <v>5</v>
      </c>
      <c r="K2810" t="e">
        <f>VLOOKUP(G2810,Sheet3!B:E,4,0)</f>
        <v>#N/A</v>
      </c>
      <c r="O2810" s="9" t="e">
        <f t="shared" si="43"/>
        <v>#N/A</v>
      </c>
      <c r="P2810" s="10" t="e">
        <f>VLOOKUP(C2810,DE_PARA!H:I,2,0)</f>
        <v>#N/A</v>
      </c>
      <c r="Q2810" s="10" t="e">
        <f>VLOOKUP(F2810,'BASE CONTATOS'!C:D,2,0)</f>
        <v>#N/A</v>
      </c>
    </row>
    <row r="2811" spans="2:17" x14ac:dyDescent="0.3">
      <c r="B2811" t="str">
        <f>CSV!M2810</f>
        <v/>
      </c>
      <c r="C2811" t="str">
        <f>CSV!O2810</f>
        <v/>
      </c>
      <c r="D2811" s="6" t="e">
        <f>CSV!P2810</f>
        <v>#VALUE!</v>
      </c>
      <c r="F2811" t="str">
        <f>CSV!K2810</f>
        <v/>
      </c>
      <c r="G2811" t="str">
        <f>CSV!L2810</f>
        <v/>
      </c>
      <c r="H2811" t="str">
        <f>IFERROR(VLOOKUP(G2811,Sheet3!B:C,2,0),"")</f>
        <v/>
      </c>
      <c r="I2811">
        <v>9</v>
      </c>
      <c r="K2811" t="e">
        <f>VLOOKUP(G2811,Sheet3!B:E,4,0)</f>
        <v>#N/A</v>
      </c>
      <c r="O2811" s="9" t="e">
        <f t="shared" si="43"/>
        <v>#N/A</v>
      </c>
      <c r="P2811" s="10" t="e">
        <f>VLOOKUP(C2811,DE_PARA!H:I,2,0)</f>
        <v>#N/A</v>
      </c>
      <c r="Q2811" s="10" t="e">
        <f>VLOOKUP(F2811,'BASE CONTATOS'!C:D,2,0)</f>
        <v>#N/A</v>
      </c>
    </row>
    <row r="2812" spans="2:17" x14ac:dyDescent="0.3">
      <c r="B2812" t="str">
        <f>CSV!M2811</f>
        <v/>
      </c>
      <c r="C2812" t="str">
        <f>CSV!O2811</f>
        <v/>
      </c>
      <c r="D2812" s="6" t="e">
        <f>CSV!P2811</f>
        <v>#VALUE!</v>
      </c>
      <c r="F2812" t="str">
        <f>CSV!K2811</f>
        <v/>
      </c>
      <c r="G2812" t="str">
        <f>CSV!L2811</f>
        <v/>
      </c>
      <c r="H2812" t="str">
        <f>IFERROR(VLOOKUP(G2812,Sheet3!B:C,2,0),"")</f>
        <v/>
      </c>
      <c r="I2812">
        <v>4</v>
      </c>
      <c r="K2812" t="e">
        <f>VLOOKUP(G2812,Sheet3!B:E,4,0)</f>
        <v>#N/A</v>
      </c>
      <c r="O2812" s="9" t="e">
        <f t="shared" si="43"/>
        <v>#N/A</v>
      </c>
      <c r="P2812" s="10" t="e">
        <f>VLOOKUP(C2812,DE_PARA!H:I,2,0)</f>
        <v>#N/A</v>
      </c>
      <c r="Q2812" s="10" t="e">
        <f>VLOOKUP(F2812,'BASE CONTATOS'!C:D,2,0)</f>
        <v>#N/A</v>
      </c>
    </row>
    <row r="2813" spans="2:17" x14ac:dyDescent="0.3">
      <c r="B2813" t="str">
        <f>CSV!M2812</f>
        <v/>
      </c>
      <c r="C2813" t="str">
        <f>CSV!O2812</f>
        <v/>
      </c>
      <c r="D2813" s="6" t="e">
        <f>CSV!P2812</f>
        <v>#VALUE!</v>
      </c>
      <c r="F2813" t="str">
        <f>CSV!K2812</f>
        <v/>
      </c>
      <c r="G2813" t="str">
        <f>CSV!L2812</f>
        <v/>
      </c>
      <c r="H2813" t="str">
        <f>IFERROR(VLOOKUP(G2813,Sheet3!B:C,2,0),"")</f>
        <v/>
      </c>
      <c r="I2813">
        <v>5</v>
      </c>
      <c r="K2813" t="e">
        <f>VLOOKUP(G2813,Sheet3!B:E,4,0)</f>
        <v>#N/A</v>
      </c>
      <c r="O2813" s="9" t="e">
        <f t="shared" si="43"/>
        <v>#N/A</v>
      </c>
      <c r="P2813" s="10" t="e">
        <f>VLOOKUP(C2813,DE_PARA!H:I,2,0)</f>
        <v>#N/A</v>
      </c>
      <c r="Q2813" s="10" t="e">
        <f>VLOOKUP(F2813,'BASE CONTATOS'!C:D,2,0)</f>
        <v>#N/A</v>
      </c>
    </row>
    <row r="2814" spans="2:17" x14ac:dyDescent="0.3">
      <c r="B2814" t="str">
        <f>CSV!M2813</f>
        <v/>
      </c>
      <c r="C2814" t="str">
        <f>CSV!O2813</f>
        <v/>
      </c>
      <c r="D2814" s="6" t="e">
        <f>CSV!P2813</f>
        <v>#VALUE!</v>
      </c>
      <c r="F2814" t="str">
        <f>CSV!K2813</f>
        <v/>
      </c>
      <c r="G2814" t="str">
        <f>CSV!L2813</f>
        <v/>
      </c>
      <c r="H2814" t="str">
        <f>IFERROR(VLOOKUP(G2814,Sheet3!B:C,2,0),"")</f>
        <v/>
      </c>
      <c r="I2814">
        <v>1</v>
      </c>
      <c r="K2814" t="e">
        <f>VLOOKUP(G2814,Sheet3!B:E,4,0)</f>
        <v>#N/A</v>
      </c>
      <c r="O2814" s="9" t="e">
        <f t="shared" si="43"/>
        <v>#N/A</v>
      </c>
      <c r="P2814" s="10" t="e">
        <f>VLOOKUP(C2814,DE_PARA!H:I,2,0)</f>
        <v>#N/A</v>
      </c>
      <c r="Q2814" s="10" t="e">
        <f>VLOOKUP(F2814,'BASE CONTATOS'!C:D,2,0)</f>
        <v>#N/A</v>
      </c>
    </row>
    <row r="2815" spans="2:17" x14ac:dyDescent="0.3">
      <c r="B2815" t="str">
        <f>CSV!M2814</f>
        <v/>
      </c>
      <c r="C2815" t="str">
        <f>CSV!O2814</f>
        <v/>
      </c>
      <c r="D2815" s="6" t="e">
        <f>CSV!P2814</f>
        <v>#VALUE!</v>
      </c>
      <c r="F2815" t="str">
        <f>CSV!K2814</f>
        <v/>
      </c>
      <c r="G2815" t="str">
        <f>CSV!L2814</f>
        <v/>
      </c>
      <c r="H2815" t="str">
        <f>IFERROR(VLOOKUP(G2815,Sheet3!B:C,2,0),"")</f>
        <v/>
      </c>
      <c r="I2815">
        <v>8</v>
      </c>
      <c r="K2815" t="e">
        <f>VLOOKUP(G2815,Sheet3!B:E,4,0)</f>
        <v>#N/A</v>
      </c>
      <c r="O2815" s="9" t="e">
        <f t="shared" si="43"/>
        <v>#N/A</v>
      </c>
      <c r="P2815" s="10" t="e">
        <f>VLOOKUP(C2815,DE_PARA!H:I,2,0)</f>
        <v>#N/A</v>
      </c>
      <c r="Q2815" s="10" t="e">
        <f>VLOOKUP(F2815,'BASE CONTATOS'!C:D,2,0)</f>
        <v>#N/A</v>
      </c>
    </row>
    <row r="2816" spans="2:17" x14ac:dyDescent="0.3">
      <c r="B2816" t="str">
        <f>CSV!M2815</f>
        <v/>
      </c>
      <c r="C2816" t="str">
        <f>CSV!O2815</f>
        <v/>
      </c>
      <c r="D2816" s="6" t="e">
        <f>CSV!P2815</f>
        <v>#VALUE!</v>
      </c>
      <c r="F2816" t="str">
        <f>CSV!K2815</f>
        <v/>
      </c>
      <c r="G2816" t="str">
        <f>CSV!L2815</f>
        <v/>
      </c>
      <c r="H2816" t="str">
        <f>IFERROR(VLOOKUP(G2816,Sheet3!B:C,2,0),"")</f>
        <v/>
      </c>
      <c r="I2816">
        <v>10</v>
      </c>
      <c r="K2816" t="e">
        <f>VLOOKUP(G2816,Sheet3!B:E,4,0)</f>
        <v>#N/A</v>
      </c>
      <c r="O2816" s="9" t="e">
        <f t="shared" si="43"/>
        <v>#N/A</v>
      </c>
      <c r="P2816" s="10" t="e">
        <f>VLOOKUP(C2816,DE_PARA!H:I,2,0)</f>
        <v>#N/A</v>
      </c>
      <c r="Q2816" s="10" t="e">
        <f>VLOOKUP(F2816,'BASE CONTATOS'!C:D,2,0)</f>
        <v>#N/A</v>
      </c>
    </row>
    <row r="2817" spans="2:17" x14ac:dyDescent="0.3">
      <c r="B2817" t="str">
        <f>CSV!M2816</f>
        <v/>
      </c>
      <c r="C2817" t="str">
        <f>CSV!O2816</f>
        <v/>
      </c>
      <c r="D2817" s="6" t="e">
        <f>CSV!P2816</f>
        <v>#VALUE!</v>
      </c>
      <c r="F2817" t="str">
        <f>CSV!K2816</f>
        <v/>
      </c>
      <c r="G2817" t="str">
        <f>CSV!L2816</f>
        <v/>
      </c>
      <c r="H2817" t="str">
        <f>IFERROR(VLOOKUP(G2817,Sheet3!B:C,2,0),"")</f>
        <v/>
      </c>
      <c r="I2817">
        <v>1</v>
      </c>
      <c r="K2817" t="e">
        <f>VLOOKUP(G2817,Sheet3!B:E,4,0)</f>
        <v>#N/A</v>
      </c>
      <c r="O2817" s="9" t="e">
        <f t="shared" si="43"/>
        <v>#N/A</v>
      </c>
      <c r="P2817" s="10" t="e">
        <f>VLOOKUP(C2817,DE_PARA!H:I,2,0)</f>
        <v>#N/A</v>
      </c>
      <c r="Q2817" s="10" t="e">
        <f>VLOOKUP(F2817,'BASE CONTATOS'!C:D,2,0)</f>
        <v>#N/A</v>
      </c>
    </row>
    <row r="2818" spans="2:17" x14ac:dyDescent="0.3">
      <c r="B2818" t="str">
        <f>CSV!M2817</f>
        <v/>
      </c>
      <c r="C2818" t="str">
        <f>CSV!O2817</f>
        <v/>
      </c>
      <c r="D2818" s="6" t="e">
        <f>CSV!P2817</f>
        <v>#VALUE!</v>
      </c>
      <c r="F2818" t="str">
        <f>CSV!K2817</f>
        <v/>
      </c>
      <c r="G2818" t="str">
        <f>CSV!L2817</f>
        <v/>
      </c>
      <c r="H2818" t="str">
        <f>IFERROR(VLOOKUP(G2818,Sheet3!B:C,2,0),"")</f>
        <v/>
      </c>
      <c r="I2818">
        <v>7</v>
      </c>
      <c r="K2818" t="e">
        <f>VLOOKUP(G2818,Sheet3!B:E,4,0)</f>
        <v>#N/A</v>
      </c>
      <c r="O2818" s="9" t="e">
        <f t="shared" si="43"/>
        <v>#N/A</v>
      </c>
      <c r="P2818" s="10" t="e">
        <f>VLOOKUP(C2818,DE_PARA!H:I,2,0)</f>
        <v>#N/A</v>
      </c>
      <c r="Q2818" s="10" t="e">
        <f>VLOOKUP(F2818,'BASE CONTATOS'!C:D,2,0)</f>
        <v>#N/A</v>
      </c>
    </row>
    <row r="2819" spans="2:17" x14ac:dyDescent="0.3">
      <c r="B2819" t="str">
        <f>CSV!M2818</f>
        <v/>
      </c>
      <c r="C2819" t="str">
        <f>CSV!O2818</f>
        <v/>
      </c>
      <c r="D2819" s="6" t="e">
        <f>CSV!P2818</f>
        <v>#VALUE!</v>
      </c>
      <c r="F2819" t="str">
        <f>CSV!K2818</f>
        <v/>
      </c>
      <c r="G2819" t="str">
        <f>CSV!L2818</f>
        <v/>
      </c>
      <c r="H2819" t="str">
        <f>IFERROR(VLOOKUP(G2819,Sheet3!B:C,2,0),"")</f>
        <v/>
      </c>
      <c r="I2819">
        <v>10</v>
      </c>
      <c r="K2819" t="e">
        <f>VLOOKUP(G2819,Sheet3!B:E,4,0)</f>
        <v>#N/A</v>
      </c>
      <c r="O2819" s="9" t="e">
        <f t="shared" ref="O2819:O2882" si="44">IF(K2819&gt;0,K2819,"PENDENTE")</f>
        <v>#N/A</v>
      </c>
      <c r="P2819" s="10" t="e">
        <f>VLOOKUP(C2819,DE_PARA!H:I,2,0)</f>
        <v>#N/A</v>
      </c>
      <c r="Q2819" s="10" t="e">
        <f>VLOOKUP(F2819,'BASE CONTATOS'!C:D,2,0)</f>
        <v>#N/A</v>
      </c>
    </row>
    <row r="2820" spans="2:17" x14ac:dyDescent="0.3">
      <c r="B2820" t="str">
        <f>CSV!M2819</f>
        <v/>
      </c>
      <c r="C2820" t="str">
        <f>CSV!O2819</f>
        <v/>
      </c>
      <c r="D2820" s="6" t="e">
        <f>CSV!P2819</f>
        <v>#VALUE!</v>
      </c>
      <c r="F2820" t="str">
        <f>CSV!K2819</f>
        <v/>
      </c>
      <c r="G2820" t="str">
        <f>CSV!L2819</f>
        <v/>
      </c>
      <c r="H2820" t="str">
        <f>IFERROR(VLOOKUP(G2820,Sheet3!B:C,2,0),"")</f>
        <v/>
      </c>
      <c r="I2820">
        <v>1</v>
      </c>
      <c r="K2820" t="e">
        <f>VLOOKUP(G2820,Sheet3!B:E,4,0)</f>
        <v>#N/A</v>
      </c>
      <c r="O2820" s="9" t="e">
        <f t="shared" si="44"/>
        <v>#N/A</v>
      </c>
      <c r="P2820" s="10" t="e">
        <f>VLOOKUP(C2820,DE_PARA!H:I,2,0)</f>
        <v>#N/A</v>
      </c>
      <c r="Q2820" s="10" t="e">
        <f>VLOOKUP(F2820,'BASE CONTATOS'!C:D,2,0)</f>
        <v>#N/A</v>
      </c>
    </row>
    <row r="2821" spans="2:17" x14ac:dyDescent="0.3">
      <c r="B2821" t="str">
        <f>CSV!M2820</f>
        <v/>
      </c>
      <c r="C2821" t="str">
        <f>CSV!O2820</f>
        <v/>
      </c>
      <c r="D2821" s="6" t="e">
        <f>CSV!P2820</f>
        <v>#VALUE!</v>
      </c>
      <c r="F2821" t="str">
        <f>CSV!K2820</f>
        <v/>
      </c>
      <c r="G2821" t="str">
        <f>CSV!L2820</f>
        <v/>
      </c>
      <c r="H2821" t="str">
        <f>IFERROR(VLOOKUP(G2821,Sheet3!B:C,2,0),"")</f>
        <v/>
      </c>
      <c r="I2821">
        <v>5</v>
      </c>
      <c r="K2821" t="e">
        <f>VLOOKUP(G2821,Sheet3!B:E,4,0)</f>
        <v>#N/A</v>
      </c>
      <c r="O2821" s="9" t="e">
        <f t="shared" si="44"/>
        <v>#N/A</v>
      </c>
      <c r="P2821" s="10" t="e">
        <f>VLOOKUP(C2821,DE_PARA!H:I,2,0)</f>
        <v>#N/A</v>
      </c>
      <c r="Q2821" s="10" t="e">
        <f>VLOOKUP(F2821,'BASE CONTATOS'!C:D,2,0)</f>
        <v>#N/A</v>
      </c>
    </row>
    <row r="2822" spans="2:17" x14ac:dyDescent="0.3">
      <c r="B2822" t="str">
        <f>CSV!M2821</f>
        <v/>
      </c>
      <c r="C2822" t="str">
        <f>CSV!O2821</f>
        <v/>
      </c>
      <c r="D2822" s="6" t="e">
        <f>CSV!P2821</f>
        <v>#VALUE!</v>
      </c>
      <c r="F2822" t="str">
        <f>CSV!K2821</f>
        <v/>
      </c>
      <c r="G2822" t="str">
        <f>CSV!L2821</f>
        <v/>
      </c>
      <c r="H2822" t="str">
        <f>IFERROR(VLOOKUP(G2822,Sheet3!B:C,2,0),"")</f>
        <v/>
      </c>
      <c r="I2822">
        <v>3</v>
      </c>
      <c r="K2822" t="e">
        <f>VLOOKUP(G2822,Sheet3!B:E,4,0)</f>
        <v>#N/A</v>
      </c>
      <c r="O2822" s="9" t="e">
        <f t="shared" si="44"/>
        <v>#N/A</v>
      </c>
      <c r="P2822" s="10" t="e">
        <f>VLOOKUP(C2822,DE_PARA!H:I,2,0)</f>
        <v>#N/A</v>
      </c>
      <c r="Q2822" s="10" t="e">
        <f>VLOOKUP(F2822,'BASE CONTATOS'!C:D,2,0)</f>
        <v>#N/A</v>
      </c>
    </row>
    <row r="2823" spans="2:17" x14ac:dyDescent="0.3">
      <c r="B2823" t="str">
        <f>CSV!M2822</f>
        <v/>
      </c>
      <c r="C2823" t="str">
        <f>CSV!O2822</f>
        <v/>
      </c>
      <c r="D2823" s="6" t="e">
        <f>CSV!P2822</f>
        <v>#VALUE!</v>
      </c>
      <c r="F2823" t="str">
        <f>CSV!K2822</f>
        <v/>
      </c>
      <c r="G2823" t="str">
        <f>CSV!L2822</f>
        <v/>
      </c>
      <c r="H2823" t="str">
        <f>IFERROR(VLOOKUP(G2823,Sheet3!B:C,2,0),"")</f>
        <v/>
      </c>
      <c r="I2823">
        <v>7</v>
      </c>
      <c r="K2823" t="e">
        <f>VLOOKUP(G2823,Sheet3!B:E,4,0)</f>
        <v>#N/A</v>
      </c>
      <c r="O2823" s="9" t="e">
        <f t="shared" si="44"/>
        <v>#N/A</v>
      </c>
      <c r="P2823" s="10" t="e">
        <f>VLOOKUP(C2823,DE_PARA!H:I,2,0)</f>
        <v>#N/A</v>
      </c>
      <c r="Q2823" s="10" t="e">
        <f>VLOOKUP(F2823,'BASE CONTATOS'!C:D,2,0)</f>
        <v>#N/A</v>
      </c>
    </row>
    <row r="2824" spans="2:17" x14ac:dyDescent="0.3">
      <c r="B2824" t="str">
        <f>CSV!M2823</f>
        <v/>
      </c>
      <c r="C2824" t="str">
        <f>CSV!O2823</f>
        <v/>
      </c>
      <c r="D2824" s="6" t="e">
        <f>CSV!P2823</f>
        <v>#VALUE!</v>
      </c>
      <c r="F2824" t="str">
        <f>CSV!K2823</f>
        <v/>
      </c>
      <c r="G2824" t="str">
        <f>CSV!L2823</f>
        <v/>
      </c>
      <c r="H2824" t="str">
        <f>IFERROR(VLOOKUP(G2824,Sheet3!B:C,2,0),"")</f>
        <v/>
      </c>
      <c r="I2824">
        <v>10</v>
      </c>
      <c r="K2824" t="e">
        <f>VLOOKUP(G2824,Sheet3!B:E,4,0)</f>
        <v>#N/A</v>
      </c>
      <c r="O2824" s="9" t="e">
        <f t="shared" si="44"/>
        <v>#N/A</v>
      </c>
      <c r="P2824" s="10" t="e">
        <f>VLOOKUP(C2824,DE_PARA!H:I,2,0)</f>
        <v>#N/A</v>
      </c>
      <c r="Q2824" s="10" t="e">
        <f>VLOOKUP(F2824,'BASE CONTATOS'!C:D,2,0)</f>
        <v>#N/A</v>
      </c>
    </row>
    <row r="2825" spans="2:17" x14ac:dyDescent="0.3">
      <c r="B2825" t="str">
        <f>CSV!M2824</f>
        <v/>
      </c>
      <c r="C2825" t="str">
        <f>CSV!O2824</f>
        <v/>
      </c>
      <c r="D2825" s="6" t="e">
        <f>CSV!P2824</f>
        <v>#VALUE!</v>
      </c>
      <c r="F2825" t="str">
        <f>CSV!K2824</f>
        <v/>
      </c>
      <c r="G2825" t="str">
        <f>CSV!L2824</f>
        <v/>
      </c>
      <c r="H2825" t="str">
        <f>IFERROR(VLOOKUP(G2825,Sheet3!B:C,2,0),"")</f>
        <v/>
      </c>
      <c r="I2825">
        <v>3</v>
      </c>
      <c r="K2825" t="e">
        <f>VLOOKUP(G2825,Sheet3!B:E,4,0)</f>
        <v>#N/A</v>
      </c>
      <c r="O2825" s="9" t="e">
        <f t="shared" si="44"/>
        <v>#N/A</v>
      </c>
      <c r="P2825" s="10" t="e">
        <f>VLOOKUP(C2825,DE_PARA!H:I,2,0)</f>
        <v>#N/A</v>
      </c>
      <c r="Q2825" s="10" t="e">
        <f>VLOOKUP(F2825,'BASE CONTATOS'!C:D,2,0)</f>
        <v>#N/A</v>
      </c>
    </row>
    <row r="2826" spans="2:17" x14ac:dyDescent="0.3">
      <c r="B2826" t="str">
        <f>CSV!M2825</f>
        <v/>
      </c>
      <c r="C2826" t="str">
        <f>CSV!O2825</f>
        <v/>
      </c>
      <c r="D2826" s="6" t="e">
        <f>CSV!P2825</f>
        <v>#VALUE!</v>
      </c>
      <c r="F2826" t="str">
        <f>CSV!K2825</f>
        <v/>
      </c>
      <c r="G2826" t="str">
        <f>CSV!L2825</f>
        <v/>
      </c>
      <c r="H2826" t="str">
        <f>IFERROR(VLOOKUP(G2826,Sheet3!B:C,2,0),"")</f>
        <v/>
      </c>
      <c r="I2826">
        <v>9</v>
      </c>
      <c r="K2826" t="e">
        <f>VLOOKUP(G2826,Sheet3!B:E,4,0)</f>
        <v>#N/A</v>
      </c>
      <c r="O2826" s="9" t="e">
        <f t="shared" si="44"/>
        <v>#N/A</v>
      </c>
      <c r="P2826" s="10" t="e">
        <f>VLOOKUP(C2826,DE_PARA!H:I,2,0)</f>
        <v>#N/A</v>
      </c>
      <c r="Q2826" s="10" t="e">
        <f>VLOOKUP(F2826,'BASE CONTATOS'!C:D,2,0)</f>
        <v>#N/A</v>
      </c>
    </row>
    <row r="2827" spans="2:17" x14ac:dyDescent="0.3">
      <c r="B2827" t="str">
        <f>CSV!M2826</f>
        <v/>
      </c>
      <c r="C2827" t="str">
        <f>CSV!O2826</f>
        <v/>
      </c>
      <c r="D2827" s="6" t="e">
        <f>CSV!P2826</f>
        <v>#VALUE!</v>
      </c>
      <c r="F2827" t="str">
        <f>CSV!K2826</f>
        <v/>
      </c>
      <c r="G2827" t="str">
        <f>CSV!L2826</f>
        <v/>
      </c>
      <c r="H2827" t="str">
        <f>IFERROR(VLOOKUP(G2827,Sheet3!B:C,2,0),"")</f>
        <v/>
      </c>
      <c r="I2827">
        <v>4</v>
      </c>
      <c r="K2827" t="e">
        <f>VLOOKUP(G2827,Sheet3!B:E,4,0)</f>
        <v>#N/A</v>
      </c>
      <c r="O2827" s="9" t="e">
        <f t="shared" si="44"/>
        <v>#N/A</v>
      </c>
      <c r="P2827" s="10" t="e">
        <f>VLOOKUP(C2827,DE_PARA!H:I,2,0)</f>
        <v>#N/A</v>
      </c>
      <c r="Q2827" s="10" t="e">
        <f>VLOOKUP(F2827,'BASE CONTATOS'!C:D,2,0)</f>
        <v>#N/A</v>
      </c>
    </row>
    <row r="2828" spans="2:17" x14ac:dyDescent="0.3">
      <c r="B2828" t="str">
        <f>CSV!M2827</f>
        <v/>
      </c>
      <c r="C2828" t="str">
        <f>CSV!O2827</f>
        <v/>
      </c>
      <c r="D2828" s="6" t="e">
        <f>CSV!P2827</f>
        <v>#VALUE!</v>
      </c>
      <c r="F2828" t="str">
        <f>CSV!K2827</f>
        <v/>
      </c>
      <c r="G2828" t="str">
        <f>CSV!L2827</f>
        <v/>
      </c>
      <c r="H2828" t="str">
        <f>IFERROR(VLOOKUP(G2828,Sheet3!B:C,2,0),"")</f>
        <v/>
      </c>
      <c r="I2828">
        <v>5</v>
      </c>
      <c r="K2828" t="e">
        <f>VLOOKUP(G2828,Sheet3!B:E,4,0)</f>
        <v>#N/A</v>
      </c>
      <c r="O2828" s="9" t="e">
        <f t="shared" si="44"/>
        <v>#N/A</v>
      </c>
      <c r="P2828" s="10" t="e">
        <f>VLOOKUP(C2828,DE_PARA!H:I,2,0)</f>
        <v>#N/A</v>
      </c>
      <c r="Q2828" s="10" t="e">
        <f>VLOOKUP(F2828,'BASE CONTATOS'!C:D,2,0)</f>
        <v>#N/A</v>
      </c>
    </row>
    <row r="2829" spans="2:17" x14ac:dyDescent="0.3">
      <c r="B2829" t="str">
        <f>CSV!M2828</f>
        <v/>
      </c>
      <c r="C2829" t="str">
        <f>CSV!O2828</f>
        <v/>
      </c>
      <c r="D2829" s="6" t="e">
        <f>CSV!P2828</f>
        <v>#VALUE!</v>
      </c>
      <c r="F2829" t="str">
        <f>CSV!K2828</f>
        <v/>
      </c>
      <c r="G2829" t="str">
        <f>CSV!L2828</f>
        <v/>
      </c>
      <c r="H2829" t="str">
        <f>IFERROR(VLOOKUP(G2829,Sheet3!B:C,2,0),"")</f>
        <v/>
      </c>
      <c r="I2829">
        <v>2</v>
      </c>
      <c r="K2829" t="e">
        <f>VLOOKUP(G2829,Sheet3!B:E,4,0)</f>
        <v>#N/A</v>
      </c>
      <c r="O2829" s="9" t="e">
        <f t="shared" si="44"/>
        <v>#N/A</v>
      </c>
      <c r="P2829" s="10" t="e">
        <f>VLOOKUP(C2829,DE_PARA!H:I,2,0)</f>
        <v>#N/A</v>
      </c>
      <c r="Q2829" s="10" t="e">
        <f>VLOOKUP(F2829,'BASE CONTATOS'!C:D,2,0)</f>
        <v>#N/A</v>
      </c>
    </row>
    <row r="2830" spans="2:17" x14ac:dyDescent="0.3">
      <c r="B2830" t="str">
        <f>CSV!M2829</f>
        <v/>
      </c>
      <c r="C2830" t="str">
        <f>CSV!O2829</f>
        <v/>
      </c>
      <c r="D2830" s="6" t="e">
        <f>CSV!P2829</f>
        <v>#VALUE!</v>
      </c>
      <c r="F2830" t="str">
        <f>CSV!K2829</f>
        <v/>
      </c>
      <c r="G2830" t="str">
        <f>CSV!L2829</f>
        <v/>
      </c>
      <c r="H2830" t="str">
        <f>IFERROR(VLOOKUP(G2830,Sheet3!B:C,2,0),"")</f>
        <v/>
      </c>
      <c r="I2830">
        <v>4</v>
      </c>
      <c r="K2830" t="e">
        <f>VLOOKUP(G2830,Sheet3!B:E,4,0)</f>
        <v>#N/A</v>
      </c>
      <c r="O2830" s="9" t="e">
        <f t="shared" si="44"/>
        <v>#N/A</v>
      </c>
      <c r="P2830" s="10" t="e">
        <f>VLOOKUP(C2830,DE_PARA!H:I,2,0)</f>
        <v>#N/A</v>
      </c>
      <c r="Q2830" s="10" t="e">
        <f>VLOOKUP(F2830,'BASE CONTATOS'!C:D,2,0)</f>
        <v>#N/A</v>
      </c>
    </row>
    <row r="2831" spans="2:17" x14ac:dyDescent="0.3">
      <c r="B2831" t="str">
        <f>CSV!M2830</f>
        <v/>
      </c>
      <c r="C2831" t="str">
        <f>CSV!O2830</f>
        <v/>
      </c>
      <c r="D2831" s="6" t="e">
        <f>CSV!P2830</f>
        <v>#VALUE!</v>
      </c>
      <c r="F2831" t="str">
        <f>CSV!K2830</f>
        <v/>
      </c>
      <c r="G2831" t="str">
        <f>CSV!L2830</f>
        <v/>
      </c>
      <c r="H2831" t="str">
        <f>IFERROR(VLOOKUP(G2831,Sheet3!B:C,2,0),"")</f>
        <v/>
      </c>
      <c r="I2831">
        <v>3</v>
      </c>
      <c r="K2831" t="e">
        <f>VLOOKUP(G2831,Sheet3!B:E,4,0)</f>
        <v>#N/A</v>
      </c>
      <c r="O2831" s="9" t="e">
        <f t="shared" si="44"/>
        <v>#N/A</v>
      </c>
      <c r="P2831" s="10" t="e">
        <f>VLOOKUP(C2831,DE_PARA!H:I,2,0)</f>
        <v>#N/A</v>
      </c>
      <c r="Q2831" s="10" t="e">
        <f>VLOOKUP(F2831,'BASE CONTATOS'!C:D,2,0)</f>
        <v>#N/A</v>
      </c>
    </row>
    <row r="2832" spans="2:17" x14ac:dyDescent="0.3">
      <c r="B2832" t="str">
        <f>CSV!M2831</f>
        <v/>
      </c>
      <c r="C2832" t="str">
        <f>CSV!O2831</f>
        <v/>
      </c>
      <c r="D2832" s="6" t="e">
        <f>CSV!P2831</f>
        <v>#VALUE!</v>
      </c>
      <c r="F2832" t="str">
        <f>CSV!K2831</f>
        <v/>
      </c>
      <c r="G2832" t="str">
        <f>CSV!L2831</f>
        <v/>
      </c>
      <c r="H2832" t="str">
        <f>IFERROR(VLOOKUP(G2832,Sheet3!B:C,2,0),"")</f>
        <v/>
      </c>
      <c r="I2832">
        <v>2</v>
      </c>
      <c r="K2832" t="e">
        <f>VLOOKUP(G2832,Sheet3!B:E,4,0)</f>
        <v>#N/A</v>
      </c>
      <c r="O2832" s="9" t="e">
        <f t="shared" si="44"/>
        <v>#N/A</v>
      </c>
      <c r="P2832" s="10" t="e">
        <f>VLOOKUP(C2832,DE_PARA!H:I,2,0)</f>
        <v>#N/A</v>
      </c>
      <c r="Q2832" s="10" t="e">
        <f>VLOOKUP(F2832,'BASE CONTATOS'!C:D,2,0)</f>
        <v>#N/A</v>
      </c>
    </row>
    <row r="2833" spans="2:17" x14ac:dyDescent="0.3">
      <c r="B2833" t="str">
        <f>CSV!M2832</f>
        <v/>
      </c>
      <c r="C2833" t="str">
        <f>CSV!O2832</f>
        <v/>
      </c>
      <c r="D2833" s="6" t="e">
        <f>CSV!P2832</f>
        <v>#VALUE!</v>
      </c>
      <c r="F2833" t="str">
        <f>CSV!K2832</f>
        <v/>
      </c>
      <c r="G2833" t="str">
        <f>CSV!L2832</f>
        <v/>
      </c>
      <c r="H2833" t="str">
        <f>IFERROR(VLOOKUP(G2833,Sheet3!B:C,2,0),"")</f>
        <v/>
      </c>
      <c r="I2833">
        <v>1</v>
      </c>
      <c r="K2833" t="e">
        <f>VLOOKUP(G2833,Sheet3!B:E,4,0)</f>
        <v>#N/A</v>
      </c>
      <c r="O2833" s="9" t="e">
        <f t="shared" si="44"/>
        <v>#N/A</v>
      </c>
      <c r="P2833" s="10" t="e">
        <f>VLOOKUP(C2833,DE_PARA!H:I,2,0)</f>
        <v>#N/A</v>
      </c>
      <c r="Q2833" s="10" t="e">
        <f>VLOOKUP(F2833,'BASE CONTATOS'!C:D,2,0)</f>
        <v>#N/A</v>
      </c>
    </row>
    <row r="2834" spans="2:17" x14ac:dyDescent="0.3">
      <c r="B2834" t="str">
        <f>CSV!M2833</f>
        <v/>
      </c>
      <c r="C2834" t="str">
        <f>CSV!O2833</f>
        <v/>
      </c>
      <c r="D2834" s="6" t="e">
        <f>CSV!P2833</f>
        <v>#VALUE!</v>
      </c>
      <c r="F2834" t="str">
        <f>CSV!K2833</f>
        <v/>
      </c>
      <c r="G2834" t="str">
        <f>CSV!L2833</f>
        <v/>
      </c>
      <c r="H2834" t="str">
        <f>IFERROR(VLOOKUP(G2834,Sheet3!B:C,2,0),"")</f>
        <v/>
      </c>
      <c r="I2834">
        <v>1</v>
      </c>
      <c r="K2834" t="e">
        <f>VLOOKUP(G2834,Sheet3!B:E,4,0)</f>
        <v>#N/A</v>
      </c>
      <c r="O2834" s="9" t="e">
        <f t="shared" si="44"/>
        <v>#N/A</v>
      </c>
      <c r="P2834" s="10" t="e">
        <f>VLOOKUP(C2834,DE_PARA!H:I,2,0)</f>
        <v>#N/A</v>
      </c>
      <c r="Q2834" s="10" t="e">
        <f>VLOOKUP(F2834,'BASE CONTATOS'!C:D,2,0)</f>
        <v>#N/A</v>
      </c>
    </row>
    <row r="2835" spans="2:17" x14ac:dyDescent="0.3">
      <c r="B2835" t="str">
        <f>CSV!M2834</f>
        <v/>
      </c>
      <c r="C2835" t="str">
        <f>CSV!O2834</f>
        <v/>
      </c>
      <c r="D2835" s="6" t="e">
        <f>CSV!P2834</f>
        <v>#VALUE!</v>
      </c>
      <c r="F2835" t="str">
        <f>CSV!K2834</f>
        <v/>
      </c>
      <c r="G2835" t="str">
        <f>CSV!L2834</f>
        <v/>
      </c>
      <c r="H2835" t="str">
        <f>IFERROR(VLOOKUP(G2835,Sheet3!B:C,2,0),"")</f>
        <v/>
      </c>
      <c r="I2835">
        <v>9</v>
      </c>
      <c r="K2835" t="e">
        <f>VLOOKUP(G2835,Sheet3!B:E,4,0)</f>
        <v>#N/A</v>
      </c>
      <c r="O2835" s="9" t="e">
        <f t="shared" si="44"/>
        <v>#N/A</v>
      </c>
      <c r="P2835" s="10" t="e">
        <f>VLOOKUP(C2835,DE_PARA!H:I,2,0)</f>
        <v>#N/A</v>
      </c>
      <c r="Q2835" s="10" t="e">
        <f>VLOOKUP(F2835,'BASE CONTATOS'!C:D,2,0)</f>
        <v>#N/A</v>
      </c>
    </row>
    <row r="2836" spans="2:17" x14ac:dyDescent="0.3">
      <c r="B2836" t="str">
        <f>CSV!M2835</f>
        <v/>
      </c>
      <c r="C2836" t="str">
        <f>CSV!O2835</f>
        <v/>
      </c>
      <c r="D2836" s="6" t="e">
        <f>CSV!P2835</f>
        <v>#VALUE!</v>
      </c>
      <c r="F2836" t="str">
        <f>CSV!K2835</f>
        <v/>
      </c>
      <c r="G2836" t="str">
        <f>CSV!L2835</f>
        <v/>
      </c>
      <c r="H2836" t="str">
        <f>IFERROR(VLOOKUP(G2836,Sheet3!B:C,2,0),"")</f>
        <v/>
      </c>
      <c r="I2836">
        <v>5</v>
      </c>
      <c r="K2836" t="e">
        <f>VLOOKUP(G2836,Sheet3!B:E,4,0)</f>
        <v>#N/A</v>
      </c>
      <c r="O2836" s="9" t="e">
        <f t="shared" si="44"/>
        <v>#N/A</v>
      </c>
      <c r="P2836" s="10" t="e">
        <f>VLOOKUP(C2836,DE_PARA!H:I,2,0)</f>
        <v>#N/A</v>
      </c>
      <c r="Q2836" s="10" t="e">
        <f>VLOOKUP(F2836,'BASE CONTATOS'!C:D,2,0)</f>
        <v>#N/A</v>
      </c>
    </row>
    <row r="2837" spans="2:17" x14ac:dyDescent="0.3">
      <c r="B2837" t="str">
        <f>CSV!M2836</f>
        <v/>
      </c>
      <c r="C2837" t="str">
        <f>CSV!O2836</f>
        <v/>
      </c>
      <c r="D2837" s="6" t="e">
        <f>CSV!P2836</f>
        <v>#VALUE!</v>
      </c>
      <c r="F2837" t="str">
        <f>CSV!K2836</f>
        <v/>
      </c>
      <c r="G2837" t="str">
        <f>CSV!L2836</f>
        <v/>
      </c>
      <c r="H2837" t="str">
        <f>IFERROR(VLOOKUP(G2837,Sheet3!B:C,2,0),"")</f>
        <v/>
      </c>
      <c r="I2837">
        <v>3</v>
      </c>
      <c r="K2837" t="e">
        <f>VLOOKUP(G2837,Sheet3!B:E,4,0)</f>
        <v>#N/A</v>
      </c>
      <c r="O2837" s="9" t="e">
        <f t="shared" si="44"/>
        <v>#N/A</v>
      </c>
      <c r="P2837" s="10" t="e">
        <f>VLOOKUP(C2837,DE_PARA!H:I,2,0)</f>
        <v>#N/A</v>
      </c>
      <c r="Q2837" s="10" t="e">
        <f>VLOOKUP(F2837,'BASE CONTATOS'!C:D,2,0)</f>
        <v>#N/A</v>
      </c>
    </row>
    <row r="2838" spans="2:17" x14ac:dyDescent="0.3">
      <c r="B2838" t="str">
        <f>CSV!M2837</f>
        <v/>
      </c>
      <c r="C2838" t="str">
        <f>CSV!O2837</f>
        <v/>
      </c>
      <c r="D2838" s="6" t="e">
        <f>CSV!P2837</f>
        <v>#VALUE!</v>
      </c>
      <c r="F2838" t="str">
        <f>CSV!K2837</f>
        <v/>
      </c>
      <c r="G2838" t="str">
        <f>CSV!L2837</f>
        <v/>
      </c>
      <c r="H2838" t="str">
        <f>IFERROR(VLOOKUP(G2838,Sheet3!B:C,2,0),"")</f>
        <v/>
      </c>
      <c r="I2838">
        <v>9</v>
      </c>
      <c r="K2838" t="e">
        <f>VLOOKUP(G2838,Sheet3!B:E,4,0)</f>
        <v>#N/A</v>
      </c>
      <c r="O2838" s="9" t="e">
        <f t="shared" si="44"/>
        <v>#N/A</v>
      </c>
      <c r="P2838" s="10" t="e">
        <f>VLOOKUP(C2838,DE_PARA!H:I,2,0)</f>
        <v>#N/A</v>
      </c>
      <c r="Q2838" s="10" t="e">
        <f>VLOOKUP(F2838,'BASE CONTATOS'!C:D,2,0)</f>
        <v>#N/A</v>
      </c>
    </row>
    <row r="2839" spans="2:17" x14ac:dyDescent="0.3">
      <c r="B2839" t="str">
        <f>CSV!M2838</f>
        <v/>
      </c>
      <c r="C2839" t="str">
        <f>CSV!O2838</f>
        <v/>
      </c>
      <c r="D2839" s="6" t="e">
        <f>CSV!P2838</f>
        <v>#VALUE!</v>
      </c>
      <c r="F2839" t="str">
        <f>CSV!K2838</f>
        <v/>
      </c>
      <c r="G2839" t="str">
        <f>CSV!L2838</f>
        <v/>
      </c>
      <c r="H2839" t="str">
        <f>IFERROR(VLOOKUP(G2839,Sheet3!B:C,2,0),"")</f>
        <v/>
      </c>
      <c r="I2839">
        <v>4</v>
      </c>
      <c r="K2839" t="e">
        <f>VLOOKUP(G2839,Sheet3!B:E,4,0)</f>
        <v>#N/A</v>
      </c>
      <c r="O2839" s="9" t="e">
        <f t="shared" si="44"/>
        <v>#N/A</v>
      </c>
      <c r="P2839" s="10" t="e">
        <f>VLOOKUP(C2839,DE_PARA!H:I,2,0)</f>
        <v>#N/A</v>
      </c>
      <c r="Q2839" s="10" t="e">
        <f>VLOOKUP(F2839,'BASE CONTATOS'!C:D,2,0)</f>
        <v>#N/A</v>
      </c>
    </row>
    <row r="2840" spans="2:17" x14ac:dyDescent="0.3">
      <c r="B2840" t="str">
        <f>CSV!M2839</f>
        <v/>
      </c>
      <c r="C2840" t="str">
        <f>CSV!O2839</f>
        <v/>
      </c>
      <c r="D2840" s="6" t="e">
        <f>CSV!P2839</f>
        <v>#VALUE!</v>
      </c>
      <c r="F2840" t="str">
        <f>CSV!K2839</f>
        <v/>
      </c>
      <c r="G2840" t="str">
        <f>CSV!L2839</f>
        <v/>
      </c>
      <c r="H2840" t="str">
        <f>IFERROR(VLOOKUP(G2840,Sheet3!B:C,2,0),"")</f>
        <v/>
      </c>
      <c r="I2840">
        <v>4</v>
      </c>
      <c r="K2840" t="e">
        <f>VLOOKUP(G2840,Sheet3!B:E,4,0)</f>
        <v>#N/A</v>
      </c>
      <c r="O2840" s="9" t="e">
        <f t="shared" si="44"/>
        <v>#N/A</v>
      </c>
      <c r="P2840" s="10" t="e">
        <f>VLOOKUP(C2840,DE_PARA!H:I,2,0)</f>
        <v>#N/A</v>
      </c>
      <c r="Q2840" s="10" t="e">
        <f>VLOOKUP(F2840,'BASE CONTATOS'!C:D,2,0)</f>
        <v>#N/A</v>
      </c>
    </row>
    <row r="2841" spans="2:17" x14ac:dyDescent="0.3">
      <c r="B2841" t="str">
        <f>CSV!M2840</f>
        <v/>
      </c>
      <c r="C2841" t="str">
        <f>CSV!O2840</f>
        <v/>
      </c>
      <c r="D2841" s="6" t="e">
        <f>CSV!P2840</f>
        <v>#VALUE!</v>
      </c>
      <c r="F2841" t="str">
        <f>CSV!K2840</f>
        <v/>
      </c>
      <c r="G2841" t="str">
        <f>CSV!L2840</f>
        <v/>
      </c>
      <c r="H2841" t="str">
        <f>IFERROR(VLOOKUP(G2841,Sheet3!B:C,2,0),"")</f>
        <v/>
      </c>
      <c r="I2841">
        <v>5</v>
      </c>
      <c r="K2841" t="e">
        <f>VLOOKUP(G2841,Sheet3!B:E,4,0)</f>
        <v>#N/A</v>
      </c>
      <c r="O2841" s="9" t="e">
        <f t="shared" si="44"/>
        <v>#N/A</v>
      </c>
      <c r="P2841" s="10" t="e">
        <f>VLOOKUP(C2841,DE_PARA!H:I,2,0)</f>
        <v>#N/A</v>
      </c>
      <c r="Q2841" s="10" t="e">
        <f>VLOOKUP(F2841,'BASE CONTATOS'!C:D,2,0)</f>
        <v>#N/A</v>
      </c>
    </row>
    <row r="2842" spans="2:17" x14ac:dyDescent="0.3">
      <c r="B2842" t="str">
        <f>CSV!M2841</f>
        <v/>
      </c>
      <c r="C2842" t="str">
        <f>CSV!O2841</f>
        <v/>
      </c>
      <c r="D2842" s="6" t="e">
        <f>CSV!P2841</f>
        <v>#VALUE!</v>
      </c>
      <c r="F2842" t="str">
        <f>CSV!K2841</f>
        <v/>
      </c>
      <c r="G2842" t="str">
        <f>CSV!L2841</f>
        <v/>
      </c>
      <c r="H2842" t="str">
        <f>IFERROR(VLOOKUP(G2842,Sheet3!B:C,2,0),"")</f>
        <v/>
      </c>
      <c r="I2842">
        <v>9</v>
      </c>
      <c r="K2842" t="e">
        <f>VLOOKUP(G2842,Sheet3!B:E,4,0)</f>
        <v>#N/A</v>
      </c>
      <c r="O2842" s="9" t="e">
        <f t="shared" si="44"/>
        <v>#N/A</v>
      </c>
      <c r="P2842" s="10" t="e">
        <f>VLOOKUP(C2842,DE_PARA!H:I,2,0)</f>
        <v>#N/A</v>
      </c>
      <c r="Q2842" s="10" t="e">
        <f>VLOOKUP(F2842,'BASE CONTATOS'!C:D,2,0)</f>
        <v>#N/A</v>
      </c>
    </row>
    <row r="2843" spans="2:17" x14ac:dyDescent="0.3">
      <c r="B2843" t="str">
        <f>CSV!M2842</f>
        <v/>
      </c>
      <c r="C2843" t="str">
        <f>CSV!O2842</f>
        <v/>
      </c>
      <c r="D2843" s="6" t="e">
        <f>CSV!P2842</f>
        <v>#VALUE!</v>
      </c>
      <c r="F2843" t="str">
        <f>CSV!K2842</f>
        <v/>
      </c>
      <c r="G2843" t="str">
        <f>CSV!L2842</f>
        <v/>
      </c>
      <c r="H2843" t="str">
        <f>IFERROR(VLOOKUP(G2843,Sheet3!B:C,2,0),"")</f>
        <v/>
      </c>
      <c r="I2843">
        <v>6</v>
      </c>
      <c r="K2843" t="e">
        <f>VLOOKUP(G2843,Sheet3!B:E,4,0)</f>
        <v>#N/A</v>
      </c>
      <c r="O2843" s="9" t="e">
        <f t="shared" si="44"/>
        <v>#N/A</v>
      </c>
      <c r="P2843" s="10" t="e">
        <f>VLOOKUP(C2843,DE_PARA!H:I,2,0)</f>
        <v>#N/A</v>
      </c>
      <c r="Q2843" s="10" t="e">
        <f>VLOOKUP(F2843,'BASE CONTATOS'!C:D,2,0)</f>
        <v>#N/A</v>
      </c>
    </row>
    <row r="2844" spans="2:17" x14ac:dyDescent="0.3">
      <c r="B2844" t="str">
        <f>CSV!M2843</f>
        <v/>
      </c>
      <c r="C2844" t="str">
        <f>CSV!O2843</f>
        <v/>
      </c>
      <c r="D2844" s="6" t="e">
        <f>CSV!P2843</f>
        <v>#VALUE!</v>
      </c>
      <c r="F2844" t="str">
        <f>CSV!K2843</f>
        <v/>
      </c>
      <c r="G2844" t="str">
        <f>CSV!L2843</f>
        <v/>
      </c>
      <c r="H2844" t="str">
        <f>IFERROR(VLOOKUP(G2844,Sheet3!B:C,2,0),"")</f>
        <v/>
      </c>
      <c r="I2844">
        <v>10</v>
      </c>
      <c r="K2844" t="e">
        <f>VLOOKUP(G2844,Sheet3!B:E,4,0)</f>
        <v>#N/A</v>
      </c>
      <c r="O2844" s="9" t="e">
        <f t="shared" si="44"/>
        <v>#N/A</v>
      </c>
      <c r="P2844" s="10" t="e">
        <f>VLOOKUP(C2844,DE_PARA!H:I,2,0)</f>
        <v>#N/A</v>
      </c>
      <c r="Q2844" s="10" t="e">
        <f>VLOOKUP(F2844,'BASE CONTATOS'!C:D,2,0)</f>
        <v>#N/A</v>
      </c>
    </row>
    <row r="2845" spans="2:17" x14ac:dyDescent="0.3">
      <c r="B2845" t="str">
        <f>CSV!M2844</f>
        <v/>
      </c>
      <c r="C2845" t="str">
        <f>CSV!O2844</f>
        <v/>
      </c>
      <c r="D2845" s="6" t="e">
        <f>CSV!P2844</f>
        <v>#VALUE!</v>
      </c>
      <c r="F2845" t="str">
        <f>CSV!K2844</f>
        <v/>
      </c>
      <c r="G2845" t="str">
        <f>CSV!L2844</f>
        <v/>
      </c>
      <c r="H2845" t="str">
        <f>IFERROR(VLOOKUP(G2845,Sheet3!B:C,2,0),"")</f>
        <v/>
      </c>
      <c r="I2845">
        <v>7</v>
      </c>
      <c r="K2845" t="e">
        <f>VLOOKUP(G2845,Sheet3!B:E,4,0)</f>
        <v>#N/A</v>
      </c>
      <c r="O2845" s="9" t="e">
        <f t="shared" si="44"/>
        <v>#N/A</v>
      </c>
      <c r="P2845" s="10" t="e">
        <f>VLOOKUP(C2845,DE_PARA!H:I,2,0)</f>
        <v>#N/A</v>
      </c>
      <c r="Q2845" s="10" t="e">
        <f>VLOOKUP(F2845,'BASE CONTATOS'!C:D,2,0)</f>
        <v>#N/A</v>
      </c>
    </row>
    <row r="2846" spans="2:17" x14ac:dyDescent="0.3">
      <c r="B2846" t="str">
        <f>CSV!M2845</f>
        <v/>
      </c>
      <c r="C2846" t="str">
        <f>CSV!O2845</f>
        <v/>
      </c>
      <c r="D2846" s="6" t="e">
        <f>CSV!P2845</f>
        <v>#VALUE!</v>
      </c>
      <c r="F2846" t="str">
        <f>CSV!K2845</f>
        <v/>
      </c>
      <c r="G2846" t="str">
        <f>CSV!L2845</f>
        <v/>
      </c>
      <c r="H2846" t="str">
        <f>IFERROR(VLOOKUP(G2846,Sheet3!B:C,2,0),"")</f>
        <v/>
      </c>
      <c r="I2846">
        <v>5</v>
      </c>
      <c r="K2846" t="e">
        <f>VLOOKUP(G2846,Sheet3!B:E,4,0)</f>
        <v>#N/A</v>
      </c>
      <c r="O2846" s="9" t="e">
        <f t="shared" si="44"/>
        <v>#N/A</v>
      </c>
      <c r="P2846" s="10" t="e">
        <f>VLOOKUP(C2846,DE_PARA!H:I,2,0)</f>
        <v>#N/A</v>
      </c>
      <c r="Q2846" s="10" t="e">
        <f>VLOOKUP(F2846,'BASE CONTATOS'!C:D,2,0)</f>
        <v>#N/A</v>
      </c>
    </row>
    <row r="2847" spans="2:17" x14ac:dyDescent="0.3">
      <c r="B2847" t="str">
        <f>CSV!M2846</f>
        <v/>
      </c>
      <c r="C2847" t="str">
        <f>CSV!O2846</f>
        <v/>
      </c>
      <c r="D2847" s="6" t="e">
        <f>CSV!P2846</f>
        <v>#VALUE!</v>
      </c>
      <c r="F2847" t="str">
        <f>CSV!K2846</f>
        <v/>
      </c>
      <c r="G2847" t="str">
        <f>CSV!L2846</f>
        <v/>
      </c>
      <c r="H2847" t="str">
        <f>IFERROR(VLOOKUP(G2847,Sheet3!B:C,2,0),"")</f>
        <v/>
      </c>
      <c r="I2847">
        <v>7</v>
      </c>
      <c r="K2847" t="e">
        <f>VLOOKUP(G2847,Sheet3!B:E,4,0)</f>
        <v>#N/A</v>
      </c>
      <c r="O2847" s="9" t="e">
        <f t="shared" si="44"/>
        <v>#N/A</v>
      </c>
      <c r="P2847" s="10" t="e">
        <f>VLOOKUP(C2847,DE_PARA!H:I,2,0)</f>
        <v>#N/A</v>
      </c>
      <c r="Q2847" s="10" t="e">
        <f>VLOOKUP(F2847,'BASE CONTATOS'!C:D,2,0)</f>
        <v>#N/A</v>
      </c>
    </row>
    <row r="2848" spans="2:17" x14ac:dyDescent="0.3">
      <c r="B2848" t="str">
        <f>CSV!M2847</f>
        <v/>
      </c>
      <c r="C2848" t="str">
        <f>CSV!O2847</f>
        <v/>
      </c>
      <c r="D2848" s="6" t="e">
        <f>CSV!P2847</f>
        <v>#VALUE!</v>
      </c>
      <c r="F2848" t="str">
        <f>CSV!K2847</f>
        <v/>
      </c>
      <c r="G2848" t="str">
        <f>CSV!L2847</f>
        <v/>
      </c>
      <c r="H2848" t="str">
        <f>IFERROR(VLOOKUP(G2848,Sheet3!B:C,2,0),"")</f>
        <v/>
      </c>
      <c r="I2848">
        <v>3</v>
      </c>
      <c r="K2848" t="e">
        <f>VLOOKUP(G2848,Sheet3!B:E,4,0)</f>
        <v>#N/A</v>
      </c>
      <c r="O2848" s="9" t="e">
        <f t="shared" si="44"/>
        <v>#N/A</v>
      </c>
      <c r="P2848" s="10" t="e">
        <f>VLOOKUP(C2848,DE_PARA!H:I,2,0)</f>
        <v>#N/A</v>
      </c>
      <c r="Q2848" s="10" t="e">
        <f>VLOOKUP(F2848,'BASE CONTATOS'!C:D,2,0)</f>
        <v>#N/A</v>
      </c>
    </row>
    <row r="2849" spans="2:17" x14ac:dyDescent="0.3">
      <c r="B2849" t="str">
        <f>CSV!M2848</f>
        <v/>
      </c>
      <c r="C2849" t="str">
        <f>CSV!O2848</f>
        <v/>
      </c>
      <c r="D2849" s="6" t="e">
        <f>CSV!P2848</f>
        <v>#VALUE!</v>
      </c>
      <c r="F2849" t="str">
        <f>CSV!K2848</f>
        <v/>
      </c>
      <c r="G2849" t="str">
        <f>CSV!L2848</f>
        <v/>
      </c>
      <c r="H2849" t="str">
        <f>IFERROR(VLOOKUP(G2849,Sheet3!B:C,2,0),"")</f>
        <v/>
      </c>
      <c r="I2849">
        <v>4</v>
      </c>
      <c r="K2849" t="e">
        <f>VLOOKUP(G2849,Sheet3!B:E,4,0)</f>
        <v>#N/A</v>
      </c>
      <c r="O2849" s="9" t="e">
        <f t="shared" si="44"/>
        <v>#N/A</v>
      </c>
      <c r="P2849" s="10" t="e">
        <f>VLOOKUP(C2849,DE_PARA!H:I,2,0)</f>
        <v>#N/A</v>
      </c>
      <c r="Q2849" s="10" t="e">
        <f>VLOOKUP(F2849,'BASE CONTATOS'!C:D,2,0)</f>
        <v>#N/A</v>
      </c>
    </row>
    <row r="2850" spans="2:17" x14ac:dyDescent="0.3">
      <c r="B2850" t="str">
        <f>CSV!M2849</f>
        <v/>
      </c>
      <c r="C2850" t="str">
        <f>CSV!O2849</f>
        <v/>
      </c>
      <c r="D2850" s="6" t="e">
        <f>CSV!P2849</f>
        <v>#VALUE!</v>
      </c>
      <c r="F2850" t="str">
        <f>CSV!K2849</f>
        <v/>
      </c>
      <c r="G2850" t="str">
        <f>CSV!L2849</f>
        <v/>
      </c>
      <c r="H2850" t="str">
        <f>IFERROR(VLOOKUP(G2850,Sheet3!B:C,2,0),"")</f>
        <v/>
      </c>
      <c r="I2850">
        <v>7</v>
      </c>
      <c r="K2850" t="e">
        <f>VLOOKUP(G2850,Sheet3!B:E,4,0)</f>
        <v>#N/A</v>
      </c>
      <c r="O2850" s="9" t="e">
        <f t="shared" si="44"/>
        <v>#N/A</v>
      </c>
      <c r="P2850" s="10" t="e">
        <f>VLOOKUP(C2850,DE_PARA!H:I,2,0)</f>
        <v>#N/A</v>
      </c>
      <c r="Q2850" s="10" t="e">
        <f>VLOOKUP(F2850,'BASE CONTATOS'!C:D,2,0)</f>
        <v>#N/A</v>
      </c>
    </row>
    <row r="2851" spans="2:17" x14ac:dyDescent="0.3">
      <c r="B2851" t="str">
        <f>CSV!M2850</f>
        <v/>
      </c>
      <c r="C2851" t="str">
        <f>CSV!O2850</f>
        <v/>
      </c>
      <c r="D2851" s="6" t="e">
        <f>CSV!P2850</f>
        <v>#VALUE!</v>
      </c>
      <c r="F2851" t="str">
        <f>CSV!K2850</f>
        <v/>
      </c>
      <c r="G2851" t="str">
        <f>CSV!L2850</f>
        <v/>
      </c>
      <c r="H2851" t="str">
        <f>IFERROR(VLOOKUP(G2851,Sheet3!B:C,2,0),"")</f>
        <v/>
      </c>
      <c r="I2851">
        <v>8</v>
      </c>
      <c r="K2851" t="e">
        <f>VLOOKUP(G2851,Sheet3!B:E,4,0)</f>
        <v>#N/A</v>
      </c>
      <c r="O2851" s="9" t="e">
        <f t="shared" si="44"/>
        <v>#N/A</v>
      </c>
      <c r="P2851" s="10" t="e">
        <f>VLOOKUP(C2851,DE_PARA!H:I,2,0)</f>
        <v>#N/A</v>
      </c>
      <c r="Q2851" s="10" t="e">
        <f>VLOOKUP(F2851,'BASE CONTATOS'!C:D,2,0)</f>
        <v>#N/A</v>
      </c>
    </row>
    <row r="2852" spans="2:17" x14ac:dyDescent="0.3">
      <c r="B2852" t="str">
        <f>CSV!M2851</f>
        <v/>
      </c>
      <c r="C2852" t="str">
        <f>CSV!O2851</f>
        <v/>
      </c>
      <c r="D2852" s="6" t="e">
        <f>CSV!P2851</f>
        <v>#VALUE!</v>
      </c>
      <c r="F2852" t="str">
        <f>CSV!K2851</f>
        <v/>
      </c>
      <c r="G2852" t="str">
        <f>CSV!L2851</f>
        <v/>
      </c>
      <c r="H2852" t="str">
        <f>IFERROR(VLOOKUP(G2852,Sheet3!B:C,2,0),"")</f>
        <v/>
      </c>
      <c r="I2852">
        <v>7</v>
      </c>
      <c r="K2852" t="e">
        <f>VLOOKUP(G2852,Sheet3!B:E,4,0)</f>
        <v>#N/A</v>
      </c>
      <c r="O2852" s="9" t="e">
        <f t="shared" si="44"/>
        <v>#N/A</v>
      </c>
      <c r="P2852" s="10" t="e">
        <f>VLOOKUP(C2852,DE_PARA!H:I,2,0)</f>
        <v>#N/A</v>
      </c>
      <c r="Q2852" s="10" t="e">
        <f>VLOOKUP(F2852,'BASE CONTATOS'!C:D,2,0)</f>
        <v>#N/A</v>
      </c>
    </row>
    <row r="2853" spans="2:17" x14ac:dyDescent="0.3">
      <c r="B2853" t="str">
        <f>CSV!M2852</f>
        <v/>
      </c>
      <c r="C2853" t="str">
        <f>CSV!O2852</f>
        <v/>
      </c>
      <c r="D2853" s="6" t="e">
        <f>CSV!P2852</f>
        <v>#VALUE!</v>
      </c>
      <c r="F2853" t="str">
        <f>CSV!K2852</f>
        <v/>
      </c>
      <c r="G2853" t="str">
        <f>CSV!L2852</f>
        <v/>
      </c>
      <c r="H2853" t="str">
        <f>IFERROR(VLOOKUP(G2853,Sheet3!B:C,2,0),"")</f>
        <v/>
      </c>
      <c r="I2853">
        <v>9</v>
      </c>
      <c r="K2853" t="e">
        <f>VLOOKUP(G2853,Sheet3!B:E,4,0)</f>
        <v>#N/A</v>
      </c>
      <c r="O2853" s="9" t="e">
        <f t="shared" si="44"/>
        <v>#N/A</v>
      </c>
      <c r="P2853" s="10" t="e">
        <f>VLOOKUP(C2853,DE_PARA!H:I,2,0)</f>
        <v>#N/A</v>
      </c>
      <c r="Q2853" s="10" t="e">
        <f>VLOOKUP(F2853,'BASE CONTATOS'!C:D,2,0)</f>
        <v>#N/A</v>
      </c>
    </row>
    <row r="2854" spans="2:17" x14ac:dyDescent="0.3">
      <c r="B2854" t="str">
        <f>CSV!M2853</f>
        <v/>
      </c>
      <c r="C2854" t="str">
        <f>CSV!O2853</f>
        <v/>
      </c>
      <c r="D2854" s="6" t="e">
        <f>CSV!P2853</f>
        <v>#VALUE!</v>
      </c>
      <c r="F2854" t="str">
        <f>CSV!K2853</f>
        <v/>
      </c>
      <c r="G2854" t="str">
        <f>CSV!L2853</f>
        <v/>
      </c>
      <c r="H2854" t="str">
        <f>IFERROR(VLOOKUP(G2854,Sheet3!B:C,2,0),"")</f>
        <v/>
      </c>
      <c r="I2854">
        <v>5</v>
      </c>
      <c r="K2854" t="e">
        <f>VLOOKUP(G2854,Sheet3!B:E,4,0)</f>
        <v>#N/A</v>
      </c>
      <c r="O2854" s="9" t="e">
        <f t="shared" si="44"/>
        <v>#N/A</v>
      </c>
      <c r="P2854" s="10" t="e">
        <f>VLOOKUP(C2854,DE_PARA!H:I,2,0)</f>
        <v>#N/A</v>
      </c>
      <c r="Q2854" s="10" t="e">
        <f>VLOOKUP(F2854,'BASE CONTATOS'!C:D,2,0)</f>
        <v>#N/A</v>
      </c>
    </row>
    <row r="2855" spans="2:17" x14ac:dyDescent="0.3">
      <c r="B2855" t="str">
        <f>CSV!M2854</f>
        <v/>
      </c>
      <c r="C2855" t="str">
        <f>CSV!O2854</f>
        <v/>
      </c>
      <c r="D2855" s="6" t="e">
        <f>CSV!P2854</f>
        <v>#VALUE!</v>
      </c>
      <c r="F2855" t="str">
        <f>CSV!K2854</f>
        <v/>
      </c>
      <c r="G2855" t="str">
        <f>CSV!L2854</f>
        <v/>
      </c>
      <c r="H2855" t="str">
        <f>IFERROR(VLOOKUP(G2855,Sheet3!B:C,2,0),"")</f>
        <v/>
      </c>
      <c r="I2855">
        <v>1</v>
      </c>
      <c r="K2855" t="e">
        <f>VLOOKUP(G2855,Sheet3!B:E,4,0)</f>
        <v>#N/A</v>
      </c>
      <c r="O2855" s="9" t="e">
        <f t="shared" si="44"/>
        <v>#N/A</v>
      </c>
      <c r="P2855" s="10" t="e">
        <f>VLOOKUP(C2855,DE_PARA!H:I,2,0)</f>
        <v>#N/A</v>
      </c>
      <c r="Q2855" s="10" t="e">
        <f>VLOOKUP(F2855,'BASE CONTATOS'!C:D,2,0)</f>
        <v>#N/A</v>
      </c>
    </row>
    <row r="2856" spans="2:17" x14ac:dyDescent="0.3">
      <c r="B2856" t="str">
        <f>CSV!M2855</f>
        <v/>
      </c>
      <c r="C2856" t="str">
        <f>CSV!O2855</f>
        <v/>
      </c>
      <c r="D2856" s="6" t="e">
        <f>CSV!P2855</f>
        <v>#VALUE!</v>
      </c>
      <c r="F2856" t="str">
        <f>CSV!K2855</f>
        <v/>
      </c>
      <c r="G2856" t="str">
        <f>CSV!L2855</f>
        <v/>
      </c>
      <c r="H2856" t="str">
        <f>IFERROR(VLOOKUP(G2856,Sheet3!B:C,2,0),"")</f>
        <v/>
      </c>
      <c r="I2856">
        <v>3</v>
      </c>
      <c r="K2856" t="e">
        <f>VLOOKUP(G2856,Sheet3!B:E,4,0)</f>
        <v>#N/A</v>
      </c>
      <c r="O2856" s="9" t="e">
        <f t="shared" si="44"/>
        <v>#N/A</v>
      </c>
      <c r="P2856" s="10" t="e">
        <f>VLOOKUP(C2856,DE_PARA!H:I,2,0)</f>
        <v>#N/A</v>
      </c>
      <c r="Q2856" s="10" t="e">
        <f>VLOOKUP(F2856,'BASE CONTATOS'!C:D,2,0)</f>
        <v>#N/A</v>
      </c>
    </row>
    <row r="2857" spans="2:17" x14ac:dyDescent="0.3">
      <c r="B2857" t="str">
        <f>CSV!M2856</f>
        <v/>
      </c>
      <c r="C2857" t="str">
        <f>CSV!O2856</f>
        <v/>
      </c>
      <c r="D2857" s="6" t="e">
        <f>CSV!P2856</f>
        <v>#VALUE!</v>
      </c>
      <c r="F2857" t="str">
        <f>CSV!K2856</f>
        <v/>
      </c>
      <c r="G2857" t="str">
        <f>CSV!L2856</f>
        <v/>
      </c>
      <c r="H2857" t="str">
        <f>IFERROR(VLOOKUP(G2857,Sheet3!B:C,2,0),"")</f>
        <v/>
      </c>
      <c r="I2857">
        <v>4</v>
      </c>
      <c r="K2857" t="e">
        <f>VLOOKUP(G2857,Sheet3!B:E,4,0)</f>
        <v>#N/A</v>
      </c>
      <c r="O2857" s="9" t="e">
        <f t="shared" si="44"/>
        <v>#N/A</v>
      </c>
      <c r="P2857" s="10" t="e">
        <f>VLOOKUP(C2857,DE_PARA!H:I,2,0)</f>
        <v>#N/A</v>
      </c>
      <c r="Q2857" s="10" t="e">
        <f>VLOOKUP(F2857,'BASE CONTATOS'!C:D,2,0)</f>
        <v>#N/A</v>
      </c>
    </row>
    <row r="2858" spans="2:17" x14ac:dyDescent="0.3">
      <c r="B2858" t="str">
        <f>CSV!M2857</f>
        <v/>
      </c>
      <c r="C2858" t="str">
        <f>CSV!O2857</f>
        <v/>
      </c>
      <c r="D2858" s="6" t="e">
        <f>CSV!P2857</f>
        <v>#VALUE!</v>
      </c>
      <c r="F2858" t="str">
        <f>CSV!K2857</f>
        <v/>
      </c>
      <c r="G2858" t="str">
        <f>CSV!L2857</f>
        <v/>
      </c>
      <c r="H2858" t="str">
        <f>IFERROR(VLOOKUP(G2858,Sheet3!B:C,2,0),"")</f>
        <v/>
      </c>
      <c r="I2858">
        <v>6</v>
      </c>
      <c r="K2858" t="e">
        <f>VLOOKUP(G2858,Sheet3!B:E,4,0)</f>
        <v>#N/A</v>
      </c>
      <c r="O2858" s="9" t="e">
        <f t="shared" si="44"/>
        <v>#N/A</v>
      </c>
      <c r="P2858" s="10" t="e">
        <f>VLOOKUP(C2858,DE_PARA!H:I,2,0)</f>
        <v>#N/A</v>
      </c>
      <c r="Q2858" s="10" t="e">
        <f>VLOOKUP(F2858,'BASE CONTATOS'!C:D,2,0)</f>
        <v>#N/A</v>
      </c>
    </row>
    <row r="2859" spans="2:17" x14ac:dyDescent="0.3">
      <c r="B2859" t="str">
        <f>CSV!M2858</f>
        <v/>
      </c>
      <c r="C2859" t="str">
        <f>CSV!O2858</f>
        <v/>
      </c>
      <c r="D2859" s="6" t="e">
        <f>CSV!P2858</f>
        <v>#VALUE!</v>
      </c>
      <c r="F2859" t="str">
        <f>CSV!K2858</f>
        <v/>
      </c>
      <c r="G2859" t="str">
        <f>CSV!L2858</f>
        <v/>
      </c>
      <c r="H2859" t="str">
        <f>IFERROR(VLOOKUP(G2859,Sheet3!B:C,2,0),"")</f>
        <v/>
      </c>
      <c r="I2859">
        <v>6</v>
      </c>
      <c r="K2859" t="e">
        <f>VLOOKUP(G2859,Sheet3!B:E,4,0)</f>
        <v>#N/A</v>
      </c>
      <c r="O2859" s="9" t="e">
        <f t="shared" si="44"/>
        <v>#N/A</v>
      </c>
      <c r="P2859" s="10" t="e">
        <f>VLOOKUP(C2859,DE_PARA!H:I,2,0)</f>
        <v>#N/A</v>
      </c>
      <c r="Q2859" s="10" t="e">
        <f>VLOOKUP(F2859,'BASE CONTATOS'!C:D,2,0)</f>
        <v>#N/A</v>
      </c>
    </row>
    <row r="2860" spans="2:17" x14ac:dyDescent="0.3">
      <c r="B2860" t="str">
        <f>CSV!M2859</f>
        <v/>
      </c>
      <c r="C2860" t="str">
        <f>CSV!O2859</f>
        <v/>
      </c>
      <c r="D2860" s="6" t="e">
        <f>CSV!P2859</f>
        <v>#VALUE!</v>
      </c>
      <c r="F2860" t="str">
        <f>CSV!K2859</f>
        <v/>
      </c>
      <c r="G2860" t="str">
        <f>CSV!L2859</f>
        <v/>
      </c>
      <c r="H2860" t="str">
        <f>IFERROR(VLOOKUP(G2860,Sheet3!B:C,2,0),"")</f>
        <v/>
      </c>
      <c r="I2860">
        <v>5</v>
      </c>
      <c r="K2860" t="e">
        <f>VLOOKUP(G2860,Sheet3!B:E,4,0)</f>
        <v>#N/A</v>
      </c>
      <c r="O2860" s="9" t="e">
        <f t="shared" si="44"/>
        <v>#N/A</v>
      </c>
      <c r="P2860" s="10" t="e">
        <f>VLOOKUP(C2860,DE_PARA!H:I,2,0)</f>
        <v>#N/A</v>
      </c>
      <c r="Q2860" s="10" t="e">
        <f>VLOOKUP(F2860,'BASE CONTATOS'!C:D,2,0)</f>
        <v>#N/A</v>
      </c>
    </row>
    <row r="2861" spans="2:17" x14ac:dyDescent="0.3">
      <c r="B2861" t="str">
        <f>CSV!M2860</f>
        <v/>
      </c>
      <c r="C2861" t="str">
        <f>CSV!O2860</f>
        <v/>
      </c>
      <c r="D2861" s="6" t="e">
        <f>CSV!P2860</f>
        <v>#VALUE!</v>
      </c>
      <c r="F2861" t="str">
        <f>CSV!K2860</f>
        <v/>
      </c>
      <c r="G2861" t="str">
        <f>CSV!L2860</f>
        <v/>
      </c>
      <c r="H2861" t="str">
        <f>IFERROR(VLOOKUP(G2861,Sheet3!B:C,2,0),"")</f>
        <v/>
      </c>
      <c r="I2861">
        <v>8</v>
      </c>
      <c r="K2861" t="e">
        <f>VLOOKUP(G2861,Sheet3!B:E,4,0)</f>
        <v>#N/A</v>
      </c>
      <c r="O2861" s="9" t="e">
        <f t="shared" si="44"/>
        <v>#N/A</v>
      </c>
      <c r="P2861" s="10" t="e">
        <f>VLOOKUP(C2861,DE_PARA!H:I,2,0)</f>
        <v>#N/A</v>
      </c>
      <c r="Q2861" s="10" t="e">
        <f>VLOOKUP(F2861,'BASE CONTATOS'!C:D,2,0)</f>
        <v>#N/A</v>
      </c>
    </row>
    <row r="2862" spans="2:17" x14ac:dyDescent="0.3">
      <c r="B2862" t="str">
        <f>CSV!M2861</f>
        <v/>
      </c>
      <c r="C2862" t="str">
        <f>CSV!O2861</f>
        <v/>
      </c>
      <c r="D2862" s="6" t="e">
        <f>CSV!P2861</f>
        <v>#VALUE!</v>
      </c>
      <c r="F2862" t="str">
        <f>CSV!K2861</f>
        <v/>
      </c>
      <c r="G2862" t="str">
        <f>CSV!L2861</f>
        <v/>
      </c>
      <c r="H2862" t="str">
        <f>IFERROR(VLOOKUP(G2862,Sheet3!B:C,2,0),"")</f>
        <v/>
      </c>
      <c r="I2862">
        <v>1</v>
      </c>
      <c r="K2862" t="e">
        <f>VLOOKUP(G2862,Sheet3!B:E,4,0)</f>
        <v>#N/A</v>
      </c>
      <c r="O2862" s="9" t="e">
        <f t="shared" si="44"/>
        <v>#N/A</v>
      </c>
      <c r="P2862" s="10" t="e">
        <f>VLOOKUP(C2862,DE_PARA!H:I,2,0)</f>
        <v>#N/A</v>
      </c>
      <c r="Q2862" s="10" t="e">
        <f>VLOOKUP(F2862,'BASE CONTATOS'!C:D,2,0)</f>
        <v>#N/A</v>
      </c>
    </row>
    <row r="2863" spans="2:17" x14ac:dyDescent="0.3">
      <c r="B2863" t="str">
        <f>CSV!M2862</f>
        <v/>
      </c>
      <c r="C2863" t="str">
        <f>CSV!O2862</f>
        <v/>
      </c>
      <c r="D2863" s="6" t="e">
        <f>CSV!P2862</f>
        <v>#VALUE!</v>
      </c>
      <c r="F2863" t="str">
        <f>CSV!K2862</f>
        <v/>
      </c>
      <c r="G2863" t="str">
        <f>CSV!L2862</f>
        <v/>
      </c>
      <c r="H2863" t="str">
        <f>IFERROR(VLOOKUP(G2863,Sheet3!B:C,2,0),"")</f>
        <v/>
      </c>
      <c r="I2863">
        <v>10</v>
      </c>
      <c r="K2863" t="e">
        <f>VLOOKUP(G2863,Sheet3!B:E,4,0)</f>
        <v>#N/A</v>
      </c>
      <c r="O2863" s="9" t="e">
        <f t="shared" si="44"/>
        <v>#N/A</v>
      </c>
      <c r="P2863" s="10" t="e">
        <f>VLOOKUP(C2863,DE_PARA!H:I,2,0)</f>
        <v>#N/A</v>
      </c>
      <c r="Q2863" s="10" t="e">
        <f>VLOOKUP(F2863,'BASE CONTATOS'!C:D,2,0)</f>
        <v>#N/A</v>
      </c>
    </row>
    <row r="2864" spans="2:17" x14ac:dyDescent="0.3">
      <c r="B2864" t="str">
        <f>CSV!M2863</f>
        <v/>
      </c>
      <c r="C2864" t="str">
        <f>CSV!O2863</f>
        <v/>
      </c>
      <c r="D2864" s="6" t="e">
        <f>CSV!P2863</f>
        <v>#VALUE!</v>
      </c>
      <c r="F2864" t="str">
        <f>CSV!K2863</f>
        <v/>
      </c>
      <c r="G2864" t="str">
        <f>CSV!L2863</f>
        <v/>
      </c>
      <c r="H2864" t="str">
        <f>IFERROR(VLOOKUP(G2864,Sheet3!B:C,2,0),"")</f>
        <v/>
      </c>
      <c r="I2864">
        <v>9</v>
      </c>
      <c r="K2864" t="e">
        <f>VLOOKUP(G2864,Sheet3!B:E,4,0)</f>
        <v>#N/A</v>
      </c>
      <c r="O2864" s="9" t="e">
        <f t="shared" si="44"/>
        <v>#N/A</v>
      </c>
      <c r="P2864" s="10" t="e">
        <f>VLOOKUP(C2864,DE_PARA!H:I,2,0)</f>
        <v>#N/A</v>
      </c>
      <c r="Q2864" s="10" t="e">
        <f>VLOOKUP(F2864,'BASE CONTATOS'!C:D,2,0)</f>
        <v>#N/A</v>
      </c>
    </row>
    <row r="2865" spans="2:17" x14ac:dyDescent="0.3">
      <c r="B2865" t="str">
        <f>CSV!M2864</f>
        <v/>
      </c>
      <c r="C2865" t="str">
        <f>CSV!O2864</f>
        <v/>
      </c>
      <c r="D2865" s="6" t="e">
        <f>CSV!P2864</f>
        <v>#VALUE!</v>
      </c>
      <c r="F2865" t="str">
        <f>CSV!K2864</f>
        <v/>
      </c>
      <c r="G2865" t="str">
        <f>CSV!L2864</f>
        <v/>
      </c>
      <c r="H2865" t="str">
        <f>IFERROR(VLOOKUP(G2865,Sheet3!B:C,2,0),"")</f>
        <v/>
      </c>
      <c r="I2865">
        <v>3</v>
      </c>
      <c r="K2865" t="e">
        <f>VLOOKUP(G2865,Sheet3!B:E,4,0)</f>
        <v>#N/A</v>
      </c>
      <c r="O2865" s="9" t="e">
        <f t="shared" si="44"/>
        <v>#N/A</v>
      </c>
      <c r="P2865" s="10" t="e">
        <f>VLOOKUP(C2865,DE_PARA!H:I,2,0)</f>
        <v>#N/A</v>
      </c>
      <c r="Q2865" s="10" t="e">
        <f>VLOOKUP(F2865,'BASE CONTATOS'!C:D,2,0)</f>
        <v>#N/A</v>
      </c>
    </row>
    <row r="2866" spans="2:17" x14ac:dyDescent="0.3">
      <c r="B2866" t="str">
        <f>CSV!M2865</f>
        <v/>
      </c>
      <c r="C2866" t="str">
        <f>CSV!O2865</f>
        <v/>
      </c>
      <c r="D2866" s="6" t="e">
        <f>CSV!P2865</f>
        <v>#VALUE!</v>
      </c>
      <c r="F2866" t="str">
        <f>CSV!K2865</f>
        <v/>
      </c>
      <c r="G2866" t="str">
        <f>CSV!L2865</f>
        <v/>
      </c>
      <c r="H2866" t="str">
        <f>IFERROR(VLOOKUP(G2866,Sheet3!B:C,2,0),"")</f>
        <v/>
      </c>
      <c r="I2866">
        <v>1</v>
      </c>
      <c r="K2866" t="e">
        <f>VLOOKUP(G2866,Sheet3!B:E,4,0)</f>
        <v>#N/A</v>
      </c>
      <c r="O2866" s="9" t="e">
        <f t="shared" si="44"/>
        <v>#N/A</v>
      </c>
      <c r="P2866" s="10" t="e">
        <f>VLOOKUP(C2866,DE_PARA!H:I,2,0)</f>
        <v>#N/A</v>
      </c>
      <c r="Q2866" s="10" t="e">
        <f>VLOOKUP(F2866,'BASE CONTATOS'!C:D,2,0)</f>
        <v>#N/A</v>
      </c>
    </row>
    <row r="2867" spans="2:17" x14ac:dyDescent="0.3">
      <c r="B2867" t="str">
        <f>CSV!M2866</f>
        <v/>
      </c>
      <c r="C2867" t="str">
        <f>CSV!O2866</f>
        <v/>
      </c>
      <c r="D2867" s="6" t="e">
        <f>CSV!P2866</f>
        <v>#VALUE!</v>
      </c>
      <c r="F2867" t="str">
        <f>CSV!K2866</f>
        <v/>
      </c>
      <c r="G2867" t="str">
        <f>CSV!L2866</f>
        <v/>
      </c>
      <c r="H2867" t="str">
        <f>IFERROR(VLOOKUP(G2867,Sheet3!B:C,2,0),"")</f>
        <v/>
      </c>
      <c r="I2867">
        <v>1</v>
      </c>
      <c r="K2867" t="e">
        <f>VLOOKUP(G2867,Sheet3!B:E,4,0)</f>
        <v>#N/A</v>
      </c>
      <c r="O2867" s="9" t="e">
        <f t="shared" si="44"/>
        <v>#N/A</v>
      </c>
      <c r="P2867" s="10" t="e">
        <f>VLOOKUP(C2867,DE_PARA!H:I,2,0)</f>
        <v>#N/A</v>
      </c>
      <c r="Q2867" s="10" t="e">
        <f>VLOOKUP(F2867,'BASE CONTATOS'!C:D,2,0)</f>
        <v>#N/A</v>
      </c>
    </row>
    <row r="2868" spans="2:17" x14ac:dyDescent="0.3">
      <c r="B2868" t="str">
        <f>CSV!M2867</f>
        <v/>
      </c>
      <c r="C2868" t="str">
        <f>CSV!O2867</f>
        <v/>
      </c>
      <c r="D2868" s="6" t="e">
        <f>CSV!P2867</f>
        <v>#VALUE!</v>
      </c>
      <c r="F2868" t="str">
        <f>CSV!K2867</f>
        <v/>
      </c>
      <c r="G2868" t="str">
        <f>CSV!L2867</f>
        <v/>
      </c>
      <c r="H2868" t="str">
        <f>IFERROR(VLOOKUP(G2868,Sheet3!B:C,2,0),"")</f>
        <v/>
      </c>
      <c r="I2868">
        <v>9</v>
      </c>
      <c r="K2868" t="e">
        <f>VLOOKUP(G2868,Sheet3!B:E,4,0)</f>
        <v>#N/A</v>
      </c>
      <c r="O2868" s="9" t="e">
        <f t="shared" si="44"/>
        <v>#N/A</v>
      </c>
      <c r="P2868" s="10" t="e">
        <f>VLOOKUP(C2868,DE_PARA!H:I,2,0)</f>
        <v>#N/A</v>
      </c>
      <c r="Q2868" s="10" t="e">
        <f>VLOOKUP(F2868,'BASE CONTATOS'!C:D,2,0)</f>
        <v>#N/A</v>
      </c>
    </row>
    <row r="2869" spans="2:17" x14ac:dyDescent="0.3">
      <c r="B2869" t="str">
        <f>CSV!M2868</f>
        <v/>
      </c>
      <c r="C2869" t="str">
        <f>CSV!O2868</f>
        <v/>
      </c>
      <c r="D2869" s="6" t="e">
        <f>CSV!P2868</f>
        <v>#VALUE!</v>
      </c>
      <c r="F2869" t="str">
        <f>CSV!K2868</f>
        <v/>
      </c>
      <c r="G2869" t="str">
        <f>CSV!L2868</f>
        <v/>
      </c>
      <c r="H2869" t="str">
        <f>IFERROR(VLOOKUP(G2869,Sheet3!B:C,2,0),"")</f>
        <v/>
      </c>
      <c r="I2869">
        <v>5</v>
      </c>
      <c r="K2869" t="e">
        <f>VLOOKUP(G2869,Sheet3!B:E,4,0)</f>
        <v>#N/A</v>
      </c>
      <c r="O2869" s="9" t="e">
        <f t="shared" si="44"/>
        <v>#N/A</v>
      </c>
      <c r="P2869" s="10" t="e">
        <f>VLOOKUP(C2869,DE_PARA!H:I,2,0)</f>
        <v>#N/A</v>
      </c>
      <c r="Q2869" s="10" t="e">
        <f>VLOOKUP(F2869,'BASE CONTATOS'!C:D,2,0)</f>
        <v>#N/A</v>
      </c>
    </row>
    <row r="2870" spans="2:17" x14ac:dyDescent="0.3">
      <c r="B2870" t="str">
        <f>CSV!M2869</f>
        <v/>
      </c>
      <c r="C2870" t="str">
        <f>CSV!O2869</f>
        <v/>
      </c>
      <c r="D2870" s="6" t="e">
        <f>CSV!P2869</f>
        <v>#VALUE!</v>
      </c>
      <c r="F2870" t="str">
        <f>CSV!K2869</f>
        <v/>
      </c>
      <c r="G2870" t="str">
        <f>CSV!L2869</f>
        <v/>
      </c>
      <c r="H2870" t="str">
        <f>IFERROR(VLOOKUP(G2870,Sheet3!B:C,2,0),"")</f>
        <v/>
      </c>
      <c r="I2870">
        <v>10</v>
      </c>
      <c r="K2870" t="e">
        <f>VLOOKUP(G2870,Sheet3!B:E,4,0)</f>
        <v>#N/A</v>
      </c>
      <c r="O2870" s="9" t="e">
        <f t="shared" si="44"/>
        <v>#N/A</v>
      </c>
      <c r="P2870" s="10" t="e">
        <f>VLOOKUP(C2870,DE_PARA!H:I,2,0)</f>
        <v>#N/A</v>
      </c>
      <c r="Q2870" s="10" t="e">
        <f>VLOOKUP(F2870,'BASE CONTATOS'!C:D,2,0)</f>
        <v>#N/A</v>
      </c>
    </row>
    <row r="2871" spans="2:17" x14ac:dyDescent="0.3">
      <c r="B2871" t="str">
        <f>CSV!M2870</f>
        <v/>
      </c>
      <c r="C2871" t="str">
        <f>CSV!O2870</f>
        <v/>
      </c>
      <c r="D2871" s="6" t="e">
        <f>CSV!P2870</f>
        <v>#VALUE!</v>
      </c>
      <c r="F2871" t="str">
        <f>CSV!K2870</f>
        <v/>
      </c>
      <c r="G2871" t="str">
        <f>CSV!L2870</f>
        <v/>
      </c>
      <c r="H2871" t="str">
        <f>IFERROR(VLOOKUP(G2871,Sheet3!B:C,2,0),"")</f>
        <v/>
      </c>
      <c r="I2871">
        <v>9</v>
      </c>
      <c r="K2871" t="e">
        <f>VLOOKUP(G2871,Sheet3!B:E,4,0)</f>
        <v>#N/A</v>
      </c>
      <c r="O2871" s="9" t="e">
        <f t="shared" si="44"/>
        <v>#N/A</v>
      </c>
      <c r="P2871" s="10" t="e">
        <f>VLOOKUP(C2871,DE_PARA!H:I,2,0)</f>
        <v>#N/A</v>
      </c>
      <c r="Q2871" s="10" t="e">
        <f>VLOOKUP(F2871,'BASE CONTATOS'!C:D,2,0)</f>
        <v>#N/A</v>
      </c>
    </row>
    <row r="2872" spans="2:17" x14ac:dyDescent="0.3">
      <c r="B2872" t="str">
        <f>CSV!M2871</f>
        <v/>
      </c>
      <c r="C2872" t="str">
        <f>CSV!O2871</f>
        <v/>
      </c>
      <c r="D2872" s="6" t="e">
        <f>CSV!P2871</f>
        <v>#VALUE!</v>
      </c>
      <c r="F2872" t="str">
        <f>CSV!K2871</f>
        <v/>
      </c>
      <c r="G2872" t="str">
        <f>CSV!L2871</f>
        <v/>
      </c>
      <c r="H2872" t="str">
        <f>IFERROR(VLOOKUP(G2872,Sheet3!B:C,2,0),"")</f>
        <v/>
      </c>
      <c r="I2872">
        <v>9</v>
      </c>
      <c r="K2872" t="e">
        <f>VLOOKUP(G2872,Sheet3!B:E,4,0)</f>
        <v>#N/A</v>
      </c>
      <c r="O2872" s="9" t="e">
        <f t="shared" si="44"/>
        <v>#N/A</v>
      </c>
      <c r="P2872" s="10" t="e">
        <f>VLOOKUP(C2872,DE_PARA!H:I,2,0)</f>
        <v>#N/A</v>
      </c>
      <c r="Q2872" s="10" t="e">
        <f>VLOOKUP(F2872,'BASE CONTATOS'!C:D,2,0)</f>
        <v>#N/A</v>
      </c>
    </row>
    <row r="2873" spans="2:17" x14ac:dyDescent="0.3">
      <c r="B2873" t="str">
        <f>CSV!M2872</f>
        <v/>
      </c>
      <c r="C2873" t="str">
        <f>CSV!O2872</f>
        <v/>
      </c>
      <c r="D2873" s="6" t="e">
        <f>CSV!P2872</f>
        <v>#VALUE!</v>
      </c>
      <c r="F2873" t="str">
        <f>CSV!K2872</f>
        <v/>
      </c>
      <c r="G2873" t="str">
        <f>CSV!L2872</f>
        <v/>
      </c>
      <c r="H2873" t="str">
        <f>IFERROR(VLOOKUP(G2873,Sheet3!B:C,2,0),"")</f>
        <v/>
      </c>
      <c r="I2873">
        <v>8</v>
      </c>
      <c r="K2873" t="e">
        <f>VLOOKUP(G2873,Sheet3!B:E,4,0)</f>
        <v>#N/A</v>
      </c>
      <c r="O2873" s="9" t="e">
        <f t="shared" si="44"/>
        <v>#N/A</v>
      </c>
      <c r="P2873" s="10" t="e">
        <f>VLOOKUP(C2873,DE_PARA!H:I,2,0)</f>
        <v>#N/A</v>
      </c>
      <c r="Q2873" s="10" t="e">
        <f>VLOOKUP(F2873,'BASE CONTATOS'!C:D,2,0)</f>
        <v>#N/A</v>
      </c>
    </row>
    <row r="2874" spans="2:17" x14ac:dyDescent="0.3">
      <c r="B2874" t="str">
        <f>CSV!M2873</f>
        <v/>
      </c>
      <c r="C2874" t="str">
        <f>CSV!O2873</f>
        <v/>
      </c>
      <c r="D2874" s="6" t="e">
        <f>CSV!P2873</f>
        <v>#VALUE!</v>
      </c>
      <c r="F2874" t="str">
        <f>CSV!K2873</f>
        <v/>
      </c>
      <c r="G2874" t="str">
        <f>CSV!L2873</f>
        <v/>
      </c>
      <c r="H2874" t="str">
        <f>IFERROR(VLOOKUP(G2874,Sheet3!B:C,2,0),"")</f>
        <v/>
      </c>
      <c r="I2874">
        <v>1</v>
      </c>
      <c r="K2874" t="e">
        <f>VLOOKUP(G2874,Sheet3!B:E,4,0)</f>
        <v>#N/A</v>
      </c>
      <c r="O2874" s="9" t="e">
        <f t="shared" si="44"/>
        <v>#N/A</v>
      </c>
      <c r="P2874" s="10" t="e">
        <f>VLOOKUP(C2874,DE_PARA!H:I,2,0)</f>
        <v>#N/A</v>
      </c>
      <c r="Q2874" s="10" t="e">
        <f>VLOOKUP(F2874,'BASE CONTATOS'!C:D,2,0)</f>
        <v>#N/A</v>
      </c>
    </row>
    <row r="2875" spans="2:17" x14ac:dyDescent="0.3">
      <c r="B2875" t="str">
        <f>CSV!M2874</f>
        <v/>
      </c>
      <c r="C2875" t="str">
        <f>CSV!O2874</f>
        <v/>
      </c>
      <c r="D2875" s="6" t="e">
        <f>CSV!P2874</f>
        <v>#VALUE!</v>
      </c>
      <c r="F2875" t="str">
        <f>CSV!K2874</f>
        <v/>
      </c>
      <c r="G2875" t="str">
        <f>CSV!L2874</f>
        <v/>
      </c>
      <c r="H2875" t="str">
        <f>IFERROR(VLOOKUP(G2875,Sheet3!B:C,2,0),"")</f>
        <v/>
      </c>
      <c r="I2875">
        <v>9</v>
      </c>
      <c r="K2875" t="e">
        <f>VLOOKUP(G2875,Sheet3!B:E,4,0)</f>
        <v>#N/A</v>
      </c>
      <c r="O2875" s="9" t="e">
        <f t="shared" si="44"/>
        <v>#N/A</v>
      </c>
      <c r="P2875" s="10" t="e">
        <f>VLOOKUP(C2875,DE_PARA!H:I,2,0)</f>
        <v>#N/A</v>
      </c>
      <c r="Q2875" s="10" t="e">
        <f>VLOOKUP(F2875,'BASE CONTATOS'!C:D,2,0)</f>
        <v>#N/A</v>
      </c>
    </row>
    <row r="2876" spans="2:17" x14ac:dyDescent="0.3">
      <c r="B2876" t="str">
        <f>CSV!M2875</f>
        <v/>
      </c>
      <c r="C2876" t="str">
        <f>CSV!O2875</f>
        <v/>
      </c>
      <c r="D2876" s="6" t="e">
        <f>CSV!P2875</f>
        <v>#VALUE!</v>
      </c>
      <c r="F2876" t="str">
        <f>CSV!K2875</f>
        <v/>
      </c>
      <c r="G2876" t="str">
        <f>CSV!L2875</f>
        <v/>
      </c>
      <c r="H2876" t="str">
        <f>IFERROR(VLOOKUP(G2876,Sheet3!B:C,2,0),"")</f>
        <v/>
      </c>
      <c r="I2876">
        <v>4</v>
      </c>
      <c r="K2876" t="e">
        <f>VLOOKUP(G2876,Sheet3!B:E,4,0)</f>
        <v>#N/A</v>
      </c>
      <c r="O2876" s="9" t="e">
        <f t="shared" si="44"/>
        <v>#N/A</v>
      </c>
      <c r="P2876" s="10" t="e">
        <f>VLOOKUP(C2876,DE_PARA!H:I,2,0)</f>
        <v>#N/A</v>
      </c>
      <c r="Q2876" s="10" t="e">
        <f>VLOOKUP(F2876,'BASE CONTATOS'!C:D,2,0)</f>
        <v>#N/A</v>
      </c>
    </row>
    <row r="2877" spans="2:17" x14ac:dyDescent="0.3">
      <c r="B2877" t="str">
        <f>CSV!M2876</f>
        <v/>
      </c>
      <c r="C2877" t="str">
        <f>CSV!O2876</f>
        <v/>
      </c>
      <c r="D2877" s="6" t="e">
        <f>CSV!P2876</f>
        <v>#VALUE!</v>
      </c>
      <c r="F2877" t="str">
        <f>CSV!K2876</f>
        <v/>
      </c>
      <c r="G2877" t="str">
        <f>CSV!L2876</f>
        <v/>
      </c>
      <c r="H2877" t="str">
        <f>IFERROR(VLOOKUP(G2877,Sheet3!B:C,2,0),"")</f>
        <v/>
      </c>
      <c r="I2877">
        <v>9</v>
      </c>
      <c r="K2877" t="e">
        <f>VLOOKUP(G2877,Sheet3!B:E,4,0)</f>
        <v>#N/A</v>
      </c>
      <c r="O2877" s="9" t="e">
        <f t="shared" si="44"/>
        <v>#N/A</v>
      </c>
      <c r="P2877" s="10" t="e">
        <f>VLOOKUP(C2877,DE_PARA!H:I,2,0)</f>
        <v>#N/A</v>
      </c>
      <c r="Q2877" s="10" t="e">
        <f>VLOOKUP(F2877,'BASE CONTATOS'!C:D,2,0)</f>
        <v>#N/A</v>
      </c>
    </row>
    <row r="2878" spans="2:17" x14ac:dyDescent="0.3">
      <c r="B2878" t="str">
        <f>CSV!M2877</f>
        <v/>
      </c>
      <c r="C2878" t="str">
        <f>CSV!O2877</f>
        <v/>
      </c>
      <c r="D2878" s="6" t="e">
        <f>CSV!P2877</f>
        <v>#VALUE!</v>
      </c>
      <c r="F2878" t="str">
        <f>CSV!K2877</f>
        <v/>
      </c>
      <c r="G2878" t="str">
        <f>CSV!L2877</f>
        <v/>
      </c>
      <c r="H2878" t="str">
        <f>IFERROR(VLOOKUP(G2878,Sheet3!B:C,2,0),"")</f>
        <v/>
      </c>
      <c r="I2878">
        <v>8</v>
      </c>
      <c r="K2878" t="e">
        <f>VLOOKUP(G2878,Sheet3!B:E,4,0)</f>
        <v>#N/A</v>
      </c>
      <c r="O2878" s="9" t="e">
        <f t="shared" si="44"/>
        <v>#N/A</v>
      </c>
      <c r="P2878" s="10" t="e">
        <f>VLOOKUP(C2878,DE_PARA!H:I,2,0)</f>
        <v>#N/A</v>
      </c>
      <c r="Q2878" s="10" t="e">
        <f>VLOOKUP(F2878,'BASE CONTATOS'!C:D,2,0)</f>
        <v>#N/A</v>
      </c>
    </row>
    <row r="2879" spans="2:17" x14ac:dyDescent="0.3">
      <c r="B2879" t="str">
        <f>CSV!M2878</f>
        <v/>
      </c>
      <c r="C2879" t="str">
        <f>CSV!O2878</f>
        <v/>
      </c>
      <c r="D2879" s="6" t="e">
        <f>CSV!P2878</f>
        <v>#VALUE!</v>
      </c>
      <c r="F2879" t="str">
        <f>CSV!K2878</f>
        <v/>
      </c>
      <c r="G2879" t="str">
        <f>CSV!L2878</f>
        <v/>
      </c>
      <c r="H2879" t="str">
        <f>IFERROR(VLOOKUP(G2879,Sheet3!B:C,2,0),"")</f>
        <v/>
      </c>
      <c r="I2879">
        <v>10</v>
      </c>
      <c r="K2879" t="e">
        <f>VLOOKUP(G2879,Sheet3!B:E,4,0)</f>
        <v>#N/A</v>
      </c>
      <c r="O2879" s="9" t="e">
        <f t="shared" si="44"/>
        <v>#N/A</v>
      </c>
      <c r="P2879" s="10" t="e">
        <f>VLOOKUP(C2879,DE_PARA!H:I,2,0)</f>
        <v>#N/A</v>
      </c>
      <c r="Q2879" s="10" t="e">
        <f>VLOOKUP(F2879,'BASE CONTATOS'!C:D,2,0)</f>
        <v>#N/A</v>
      </c>
    </row>
    <row r="2880" spans="2:17" x14ac:dyDescent="0.3">
      <c r="B2880" t="str">
        <f>CSV!M2879</f>
        <v/>
      </c>
      <c r="C2880" t="str">
        <f>CSV!O2879</f>
        <v/>
      </c>
      <c r="D2880" s="6" t="e">
        <f>CSV!P2879</f>
        <v>#VALUE!</v>
      </c>
      <c r="F2880" t="str">
        <f>CSV!K2879</f>
        <v/>
      </c>
      <c r="G2880" t="str">
        <f>CSV!L2879</f>
        <v/>
      </c>
      <c r="H2880" t="str">
        <f>IFERROR(VLOOKUP(G2880,Sheet3!B:C,2,0),"")</f>
        <v/>
      </c>
      <c r="I2880">
        <v>8</v>
      </c>
      <c r="K2880" t="e">
        <f>VLOOKUP(G2880,Sheet3!B:E,4,0)</f>
        <v>#N/A</v>
      </c>
      <c r="O2880" s="9" t="e">
        <f t="shared" si="44"/>
        <v>#N/A</v>
      </c>
      <c r="P2880" s="10" t="e">
        <f>VLOOKUP(C2880,DE_PARA!H:I,2,0)</f>
        <v>#N/A</v>
      </c>
      <c r="Q2880" s="10" t="e">
        <f>VLOOKUP(F2880,'BASE CONTATOS'!C:D,2,0)</f>
        <v>#N/A</v>
      </c>
    </row>
    <row r="2881" spans="2:17" x14ac:dyDescent="0.3">
      <c r="B2881" t="str">
        <f>CSV!M2880</f>
        <v/>
      </c>
      <c r="C2881" t="str">
        <f>CSV!O2880</f>
        <v/>
      </c>
      <c r="D2881" s="6" t="e">
        <f>CSV!P2880</f>
        <v>#VALUE!</v>
      </c>
      <c r="F2881" t="str">
        <f>CSV!K2880</f>
        <v/>
      </c>
      <c r="G2881" t="str">
        <f>CSV!L2880</f>
        <v/>
      </c>
      <c r="H2881" t="str">
        <f>IFERROR(VLOOKUP(G2881,Sheet3!B:C,2,0),"")</f>
        <v/>
      </c>
      <c r="I2881">
        <v>1</v>
      </c>
      <c r="K2881" t="e">
        <f>VLOOKUP(G2881,Sheet3!B:E,4,0)</f>
        <v>#N/A</v>
      </c>
      <c r="O2881" s="9" t="e">
        <f t="shared" si="44"/>
        <v>#N/A</v>
      </c>
      <c r="P2881" s="10" t="e">
        <f>VLOOKUP(C2881,DE_PARA!H:I,2,0)</f>
        <v>#N/A</v>
      </c>
      <c r="Q2881" s="10" t="e">
        <f>VLOOKUP(F2881,'BASE CONTATOS'!C:D,2,0)</f>
        <v>#N/A</v>
      </c>
    </row>
    <row r="2882" spans="2:17" x14ac:dyDescent="0.3">
      <c r="B2882" t="str">
        <f>CSV!M2881</f>
        <v/>
      </c>
      <c r="C2882" t="str">
        <f>CSV!O2881</f>
        <v/>
      </c>
      <c r="D2882" s="6" t="e">
        <f>CSV!P2881</f>
        <v>#VALUE!</v>
      </c>
      <c r="F2882" t="str">
        <f>CSV!K2881</f>
        <v/>
      </c>
      <c r="G2882" t="str">
        <f>CSV!L2881</f>
        <v/>
      </c>
      <c r="H2882" t="str">
        <f>IFERROR(VLOOKUP(G2882,Sheet3!B:C,2,0),"")</f>
        <v/>
      </c>
      <c r="I2882">
        <v>1</v>
      </c>
      <c r="K2882" t="e">
        <f>VLOOKUP(G2882,Sheet3!B:E,4,0)</f>
        <v>#N/A</v>
      </c>
      <c r="O2882" s="9" t="e">
        <f t="shared" si="44"/>
        <v>#N/A</v>
      </c>
      <c r="P2882" s="10" t="e">
        <f>VLOOKUP(C2882,DE_PARA!H:I,2,0)</f>
        <v>#N/A</v>
      </c>
      <c r="Q2882" s="10" t="e">
        <f>VLOOKUP(F2882,'BASE CONTATOS'!C:D,2,0)</f>
        <v>#N/A</v>
      </c>
    </row>
    <row r="2883" spans="2:17" x14ac:dyDescent="0.3">
      <c r="B2883" t="str">
        <f>CSV!M2882</f>
        <v/>
      </c>
      <c r="C2883" t="str">
        <f>CSV!O2882</f>
        <v/>
      </c>
      <c r="D2883" s="6" t="e">
        <f>CSV!P2882</f>
        <v>#VALUE!</v>
      </c>
      <c r="F2883" t="str">
        <f>CSV!K2882</f>
        <v/>
      </c>
      <c r="G2883" t="str">
        <f>CSV!L2882</f>
        <v/>
      </c>
      <c r="H2883" t="str">
        <f>IFERROR(VLOOKUP(G2883,Sheet3!B:C,2,0),"")</f>
        <v/>
      </c>
      <c r="I2883">
        <v>2</v>
      </c>
      <c r="K2883" t="e">
        <f>VLOOKUP(G2883,Sheet3!B:E,4,0)</f>
        <v>#N/A</v>
      </c>
      <c r="O2883" s="9" t="e">
        <f t="shared" ref="O2883:O2946" si="45">IF(K2883&gt;0,K2883,"PENDENTE")</f>
        <v>#N/A</v>
      </c>
      <c r="P2883" s="10" t="e">
        <f>VLOOKUP(C2883,DE_PARA!H:I,2,0)</f>
        <v>#N/A</v>
      </c>
      <c r="Q2883" s="10" t="e">
        <f>VLOOKUP(F2883,'BASE CONTATOS'!C:D,2,0)</f>
        <v>#N/A</v>
      </c>
    </row>
    <row r="2884" spans="2:17" x14ac:dyDescent="0.3">
      <c r="B2884" t="str">
        <f>CSV!M2883</f>
        <v/>
      </c>
      <c r="C2884" t="str">
        <f>CSV!O2883</f>
        <v/>
      </c>
      <c r="D2884" s="6" t="e">
        <f>CSV!P2883</f>
        <v>#VALUE!</v>
      </c>
      <c r="F2884" t="str">
        <f>CSV!K2883</f>
        <v/>
      </c>
      <c r="G2884" t="str">
        <f>CSV!L2883</f>
        <v/>
      </c>
      <c r="H2884" t="str">
        <f>IFERROR(VLOOKUP(G2884,Sheet3!B:C,2,0),"")</f>
        <v/>
      </c>
      <c r="I2884">
        <v>1</v>
      </c>
      <c r="K2884" t="e">
        <f>VLOOKUP(G2884,Sheet3!B:E,4,0)</f>
        <v>#N/A</v>
      </c>
      <c r="O2884" s="9" t="e">
        <f t="shared" si="45"/>
        <v>#N/A</v>
      </c>
      <c r="P2884" s="10" t="e">
        <f>VLOOKUP(C2884,DE_PARA!H:I,2,0)</f>
        <v>#N/A</v>
      </c>
      <c r="Q2884" s="10" t="e">
        <f>VLOOKUP(F2884,'BASE CONTATOS'!C:D,2,0)</f>
        <v>#N/A</v>
      </c>
    </row>
    <row r="2885" spans="2:17" x14ac:dyDescent="0.3">
      <c r="B2885" t="str">
        <f>CSV!M2884</f>
        <v/>
      </c>
      <c r="C2885" t="str">
        <f>CSV!O2884</f>
        <v/>
      </c>
      <c r="D2885" s="6" t="e">
        <f>CSV!P2884</f>
        <v>#VALUE!</v>
      </c>
      <c r="F2885" t="str">
        <f>CSV!K2884</f>
        <v/>
      </c>
      <c r="G2885" t="str">
        <f>CSV!L2884</f>
        <v/>
      </c>
      <c r="H2885" t="str">
        <f>IFERROR(VLOOKUP(G2885,Sheet3!B:C,2,0),"")</f>
        <v/>
      </c>
      <c r="I2885">
        <v>3</v>
      </c>
      <c r="K2885" t="e">
        <f>VLOOKUP(G2885,Sheet3!B:E,4,0)</f>
        <v>#N/A</v>
      </c>
      <c r="O2885" s="9" t="e">
        <f t="shared" si="45"/>
        <v>#N/A</v>
      </c>
      <c r="P2885" s="10" t="e">
        <f>VLOOKUP(C2885,DE_PARA!H:I,2,0)</f>
        <v>#N/A</v>
      </c>
      <c r="Q2885" s="10" t="e">
        <f>VLOOKUP(F2885,'BASE CONTATOS'!C:D,2,0)</f>
        <v>#N/A</v>
      </c>
    </row>
    <row r="2886" spans="2:17" x14ac:dyDescent="0.3">
      <c r="B2886" t="str">
        <f>CSV!M2885</f>
        <v/>
      </c>
      <c r="C2886" t="str">
        <f>CSV!O2885</f>
        <v/>
      </c>
      <c r="D2886" s="6" t="e">
        <f>CSV!P2885</f>
        <v>#VALUE!</v>
      </c>
      <c r="F2886" t="str">
        <f>CSV!K2885</f>
        <v/>
      </c>
      <c r="G2886" t="str">
        <f>CSV!L2885</f>
        <v/>
      </c>
      <c r="H2886" t="str">
        <f>IFERROR(VLOOKUP(G2886,Sheet3!B:C,2,0),"")</f>
        <v/>
      </c>
      <c r="I2886">
        <v>2</v>
      </c>
      <c r="K2886" t="e">
        <f>VLOOKUP(G2886,Sheet3!B:E,4,0)</f>
        <v>#N/A</v>
      </c>
      <c r="O2886" s="9" t="e">
        <f t="shared" si="45"/>
        <v>#N/A</v>
      </c>
      <c r="P2886" s="10" t="e">
        <f>VLOOKUP(C2886,DE_PARA!H:I,2,0)</f>
        <v>#N/A</v>
      </c>
      <c r="Q2886" s="10" t="e">
        <f>VLOOKUP(F2886,'BASE CONTATOS'!C:D,2,0)</f>
        <v>#N/A</v>
      </c>
    </row>
    <row r="2887" spans="2:17" x14ac:dyDescent="0.3">
      <c r="B2887" t="str">
        <f>CSV!M2886</f>
        <v/>
      </c>
      <c r="C2887" t="str">
        <f>CSV!O2886</f>
        <v/>
      </c>
      <c r="D2887" s="6" t="e">
        <f>CSV!P2886</f>
        <v>#VALUE!</v>
      </c>
      <c r="F2887" t="str">
        <f>CSV!K2886</f>
        <v/>
      </c>
      <c r="G2887" t="str">
        <f>CSV!L2886</f>
        <v/>
      </c>
      <c r="H2887" t="str">
        <f>IFERROR(VLOOKUP(G2887,Sheet3!B:C,2,0),"")</f>
        <v/>
      </c>
      <c r="I2887">
        <v>10</v>
      </c>
      <c r="K2887" t="e">
        <f>VLOOKUP(G2887,Sheet3!B:E,4,0)</f>
        <v>#N/A</v>
      </c>
      <c r="O2887" s="9" t="e">
        <f t="shared" si="45"/>
        <v>#N/A</v>
      </c>
      <c r="P2887" s="10" t="e">
        <f>VLOOKUP(C2887,DE_PARA!H:I,2,0)</f>
        <v>#N/A</v>
      </c>
      <c r="Q2887" s="10" t="e">
        <f>VLOOKUP(F2887,'BASE CONTATOS'!C:D,2,0)</f>
        <v>#N/A</v>
      </c>
    </row>
    <row r="2888" spans="2:17" x14ac:dyDescent="0.3">
      <c r="B2888" t="str">
        <f>CSV!M2887</f>
        <v/>
      </c>
      <c r="C2888" t="str">
        <f>CSV!O2887</f>
        <v/>
      </c>
      <c r="D2888" s="6" t="e">
        <f>CSV!P2887</f>
        <v>#VALUE!</v>
      </c>
      <c r="F2888" t="str">
        <f>CSV!K2887</f>
        <v/>
      </c>
      <c r="G2888" t="str">
        <f>CSV!L2887</f>
        <v/>
      </c>
      <c r="H2888" t="str">
        <f>IFERROR(VLOOKUP(G2888,Sheet3!B:C,2,0),"")</f>
        <v/>
      </c>
      <c r="I2888">
        <v>6</v>
      </c>
      <c r="K2888" t="e">
        <f>VLOOKUP(G2888,Sheet3!B:E,4,0)</f>
        <v>#N/A</v>
      </c>
      <c r="O2888" s="9" t="e">
        <f t="shared" si="45"/>
        <v>#N/A</v>
      </c>
      <c r="P2888" s="10" t="e">
        <f>VLOOKUP(C2888,DE_PARA!H:I,2,0)</f>
        <v>#N/A</v>
      </c>
      <c r="Q2888" s="10" t="e">
        <f>VLOOKUP(F2888,'BASE CONTATOS'!C:D,2,0)</f>
        <v>#N/A</v>
      </c>
    </row>
    <row r="2889" spans="2:17" x14ac:dyDescent="0.3">
      <c r="B2889" t="str">
        <f>CSV!M2888</f>
        <v/>
      </c>
      <c r="C2889" t="str">
        <f>CSV!O2888</f>
        <v/>
      </c>
      <c r="D2889" s="6" t="e">
        <f>CSV!P2888</f>
        <v>#VALUE!</v>
      </c>
      <c r="F2889" t="str">
        <f>CSV!K2888</f>
        <v/>
      </c>
      <c r="G2889" t="str">
        <f>CSV!L2888</f>
        <v/>
      </c>
      <c r="H2889" t="str">
        <f>IFERROR(VLOOKUP(G2889,Sheet3!B:C,2,0),"")</f>
        <v/>
      </c>
      <c r="I2889">
        <v>5</v>
      </c>
      <c r="K2889" t="e">
        <f>VLOOKUP(G2889,Sheet3!B:E,4,0)</f>
        <v>#N/A</v>
      </c>
      <c r="O2889" s="9" t="e">
        <f t="shared" si="45"/>
        <v>#N/A</v>
      </c>
      <c r="P2889" s="10" t="e">
        <f>VLOOKUP(C2889,DE_PARA!H:I,2,0)</f>
        <v>#N/A</v>
      </c>
      <c r="Q2889" s="10" t="e">
        <f>VLOOKUP(F2889,'BASE CONTATOS'!C:D,2,0)</f>
        <v>#N/A</v>
      </c>
    </row>
    <row r="2890" spans="2:17" x14ac:dyDescent="0.3">
      <c r="B2890" t="str">
        <f>CSV!M2889</f>
        <v/>
      </c>
      <c r="C2890" t="str">
        <f>CSV!O2889</f>
        <v/>
      </c>
      <c r="D2890" s="6" t="e">
        <f>CSV!P2889</f>
        <v>#VALUE!</v>
      </c>
      <c r="F2890" t="str">
        <f>CSV!K2889</f>
        <v/>
      </c>
      <c r="G2890" t="str">
        <f>CSV!L2889</f>
        <v/>
      </c>
      <c r="H2890" t="str">
        <f>IFERROR(VLOOKUP(G2890,Sheet3!B:C,2,0),"")</f>
        <v/>
      </c>
      <c r="I2890">
        <v>6</v>
      </c>
      <c r="K2890" t="e">
        <f>VLOOKUP(G2890,Sheet3!B:E,4,0)</f>
        <v>#N/A</v>
      </c>
      <c r="O2890" s="9" t="e">
        <f t="shared" si="45"/>
        <v>#N/A</v>
      </c>
      <c r="P2890" s="10" t="e">
        <f>VLOOKUP(C2890,DE_PARA!H:I,2,0)</f>
        <v>#N/A</v>
      </c>
      <c r="Q2890" s="10" t="e">
        <f>VLOOKUP(F2890,'BASE CONTATOS'!C:D,2,0)</f>
        <v>#N/A</v>
      </c>
    </row>
    <row r="2891" spans="2:17" x14ac:dyDescent="0.3">
      <c r="B2891" t="str">
        <f>CSV!M2890</f>
        <v/>
      </c>
      <c r="C2891" t="str">
        <f>CSV!O2890</f>
        <v/>
      </c>
      <c r="D2891" s="6" t="e">
        <f>CSV!P2890</f>
        <v>#VALUE!</v>
      </c>
      <c r="F2891" t="str">
        <f>CSV!K2890</f>
        <v/>
      </c>
      <c r="G2891" t="str">
        <f>CSV!L2890</f>
        <v/>
      </c>
      <c r="H2891" t="str">
        <f>IFERROR(VLOOKUP(G2891,Sheet3!B:C,2,0),"")</f>
        <v/>
      </c>
      <c r="I2891">
        <v>3</v>
      </c>
      <c r="K2891" t="e">
        <f>VLOOKUP(G2891,Sheet3!B:E,4,0)</f>
        <v>#N/A</v>
      </c>
      <c r="O2891" s="9" t="e">
        <f t="shared" si="45"/>
        <v>#N/A</v>
      </c>
      <c r="P2891" s="10" t="e">
        <f>VLOOKUP(C2891,DE_PARA!H:I,2,0)</f>
        <v>#N/A</v>
      </c>
      <c r="Q2891" s="10" t="e">
        <f>VLOOKUP(F2891,'BASE CONTATOS'!C:D,2,0)</f>
        <v>#N/A</v>
      </c>
    </row>
    <row r="2892" spans="2:17" x14ac:dyDescent="0.3">
      <c r="B2892" t="str">
        <f>CSV!M2891</f>
        <v/>
      </c>
      <c r="C2892" t="str">
        <f>CSV!O2891</f>
        <v/>
      </c>
      <c r="D2892" s="6" t="e">
        <f>CSV!P2891</f>
        <v>#VALUE!</v>
      </c>
      <c r="F2892" t="str">
        <f>CSV!K2891</f>
        <v/>
      </c>
      <c r="G2892" t="str">
        <f>CSV!L2891</f>
        <v/>
      </c>
      <c r="H2892" t="str">
        <f>IFERROR(VLOOKUP(G2892,Sheet3!B:C,2,0),"")</f>
        <v/>
      </c>
      <c r="I2892">
        <v>5</v>
      </c>
      <c r="K2892" t="e">
        <f>VLOOKUP(G2892,Sheet3!B:E,4,0)</f>
        <v>#N/A</v>
      </c>
      <c r="O2892" s="9" t="e">
        <f t="shared" si="45"/>
        <v>#N/A</v>
      </c>
      <c r="P2892" s="10" t="e">
        <f>VLOOKUP(C2892,DE_PARA!H:I,2,0)</f>
        <v>#N/A</v>
      </c>
      <c r="Q2892" s="10" t="e">
        <f>VLOOKUP(F2892,'BASE CONTATOS'!C:D,2,0)</f>
        <v>#N/A</v>
      </c>
    </row>
    <row r="2893" spans="2:17" x14ac:dyDescent="0.3">
      <c r="B2893" t="str">
        <f>CSV!M2892</f>
        <v/>
      </c>
      <c r="C2893" t="str">
        <f>CSV!O2892</f>
        <v/>
      </c>
      <c r="D2893" s="6" t="e">
        <f>CSV!P2892</f>
        <v>#VALUE!</v>
      </c>
      <c r="F2893" t="str">
        <f>CSV!K2892</f>
        <v/>
      </c>
      <c r="G2893" t="str">
        <f>CSV!L2892</f>
        <v/>
      </c>
      <c r="H2893" t="str">
        <f>IFERROR(VLOOKUP(G2893,Sheet3!B:C,2,0),"")</f>
        <v/>
      </c>
      <c r="I2893">
        <v>1</v>
      </c>
      <c r="K2893" t="e">
        <f>VLOOKUP(G2893,Sheet3!B:E,4,0)</f>
        <v>#N/A</v>
      </c>
      <c r="O2893" s="9" t="e">
        <f t="shared" si="45"/>
        <v>#N/A</v>
      </c>
      <c r="P2893" s="10" t="e">
        <f>VLOOKUP(C2893,DE_PARA!H:I,2,0)</f>
        <v>#N/A</v>
      </c>
      <c r="Q2893" s="10" t="e">
        <f>VLOOKUP(F2893,'BASE CONTATOS'!C:D,2,0)</f>
        <v>#N/A</v>
      </c>
    </row>
    <row r="2894" spans="2:17" x14ac:dyDescent="0.3">
      <c r="B2894" t="str">
        <f>CSV!M2893</f>
        <v/>
      </c>
      <c r="C2894" t="str">
        <f>CSV!O2893</f>
        <v/>
      </c>
      <c r="D2894" s="6" t="e">
        <f>CSV!P2893</f>
        <v>#VALUE!</v>
      </c>
      <c r="F2894" t="str">
        <f>CSV!K2893</f>
        <v/>
      </c>
      <c r="G2894" t="str">
        <f>CSV!L2893</f>
        <v/>
      </c>
      <c r="H2894" t="str">
        <f>IFERROR(VLOOKUP(G2894,Sheet3!B:C,2,0),"")</f>
        <v/>
      </c>
      <c r="I2894">
        <v>8</v>
      </c>
      <c r="K2894" t="e">
        <f>VLOOKUP(G2894,Sheet3!B:E,4,0)</f>
        <v>#N/A</v>
      </c>
      <c r="O2894" s="9" t="e">
        <f t="shared" si="45"/>
        <v>#N/A</v>
      </c>
      <c r="P2894" s="10" t="e">
        <f>VLOOKUP(C2894,DE_PARA!H:I,2,0)</f>
        <v>#N/A</v>
      </c>
      <c r="Q2894" s="10" t="e">
        <f>VLOOKUP(F2894,'BASE CONTATOS'!C:D,2,0)</f>
        <v>#N/A</v>
      </c>
    </row>
    <row r="2895" spans="2:17" x14ac:dyDescent="0.3">
      <c r="B2895" t="str">
        <f>CSV!M2894</f>
        <v/>
      </c>
      <c r="C2895" t="str">
        <f>CSV!O2894</f>
        <v/>
      </c>
      <c r="D2895" s="6" t="e">
        <f>CSV!P2894</f>
        <v>#VALUE!</v>
      </c>
      <c r="F2895" t="str">
        <f>CSV!K2894</f>
        <v/>
      </c>
      <c r="G2895" t="str">
        <f>CSV!L2894</f>
        <v/>
      </c>
      <c r="H2895" t="str">
        <f>IFERROR(VLOOKUP(G2895,Sheet3!B:C,2,0),"")</f>
        <v/>
      </c>
      <c r="I2895">
        <v>4</v>
      </c>
      <c r="K2895" t="e">
        <f>VLOOKUP(G2895,Sheet3!B:E,4,0)</f>
        <v>#N/A</v>
      </c>
      <c r="O2895" s="9" t="e">
        <f t="shared" si="45"/>
        <v>#N/A</v>
      </c>
      <c r="P2895" s="10" t="e">
        <f>VLOOKUP(C2895,DE_PARA!H:I,2,0)</f>
        <v>#N/A</v>
      </c>
      <c r="Q2895" s="10" t="e">
        <f>VLOOKUP(F2895,'BASE CONTATOS'!C:D,2,0)</f>
        <v>#N/A</v>
      </c>
    </row>
    <row r="2896" spans="2:17" x14ac:dyDescent="0.3">
      <c r="B2896" t="str">
        <f>CSV!M2895</f>
        <v/>
      </c>
      <c r="C2896" t="str">
        <f>CSV!O2895</f>
        <v/>
      </c>
      <c r="D2896" s="6" t="e">
        <f>CSV!P2895</f>
        <v>#VALUE!</v>
      </c>
      <c r="F2896" t="str">
        <f>CSV!K2895</f>
        <v/>
      </c>
      <c r="G2896" t="str">
        <f>CSV!L2895</f>
        <v/>
      </c>
      <c r="H2896" t="str">
        <f>IFERROR(VLOOKUP(G2896,Sheet3!B:C,2,0),"")</f>
        <v/>
      </c>
      <c r="I2896">
        <v>7</v>
      </c>
      <c r="K2896" t="e">
        <f>VLOOKUP(G2896,Sheet3!B:E,4,0)</f>
        <v>#N/A</v>
      </c>
      <c r="O2896" s="9" t="e">
        <f t="shared" si="45"/>
        <v>#N/A</v>
      </c>
      <c r="P2896" s="10" t="e">
        <f>VLOOKUP(C2896,DE_PARA!H:I,2,0)</f>
        <v>#N/A</v>
      </c>
      <c r="Q2896" s="10" t="e">
        <f>VLOOKUP(F2896,'BASE CONTATOS'!C:D,2,0)</f>
        <v>#N/A</v>
      </c>
    </row>
    <row r="2897" spans="2:17" x14ac:dyDescent="0.3">
      <c r="B2897" t="str">
        <f>CSV!M2896</f>
        <v/>
      </c>
      <c r="C2897" t="str">
        <f>CSV!O2896</f>
        <v/>
      </c>
      <c r="D2897" s="6" t="e">
        <f>CSV!P2896</f>
        <v>#VALUE!</v>
      </c>
      <c r="F2897" t="str">
        <f>CSV!K2896</f>
        <v/>
      </c>
      <c r="G2897" t="str">
        <f>CSV!L2896</f>
        <v/>
      </c>
      <c r="H2897" t="str">
        <f>IFERROR(VLOOKUP(G2897,Sheet3!B:C,2,0),"")</f>
        <v/>
      </c>
      <c r="I2897">
        <v>6</v>
      </c>
      <c r="K2897" t="e">
        <f>VLOOKUP(G2897,Sheet3!B:E,4,0)</f>
        <v>#N/A</v>
      </c>
      <c r="O2897" s="9" t="e">
        <f t="shared" si="45"/>
        <v>#N/A</v>
      </c>
      <c r="P2897" s="10" t="e">
        <f>VLOOKUP(C2897,DE_PARA!H:I,2,0)</f>
        <v>#N/A</v>
      </c>
      <c r="Q2897" s="10" t="e">
        <f>VLOOKUP(F2897,'BASE CONTATOS'!C:D,2,0)</f>
        <v>#N/A</v>
      </c>
    </row>
    <row r="2898" spans="2:17" x14ac:dyDescent="0.3">
      <c r="B2898" t="str">
        <f>CSV!M2897</f>
        <v/>
      </c>
      <c r="C2898" t="str">
        <f>CSV!O2897</f>
        <v/>
      </c>
      <c r="D2898" s="6" t="e">
        <f>CSV!P2897</f>
        <v>#VALUE!</v>
      </c>
      <c r="F2898" t="str">
        <f>CSV!K2897</f>
        <v/>
      </c>
      <c r="G2898" t="str">
        <f>CSV!L2897</f>
        <v/>
      </c>
      <c r="H2898" t="str">
        <f>IFERROR(VLOOKUP(G2898,Sheet3!B:C,2,0),"")</f>
        <v/>
      </c>
      <c r="I2898">
        <v>2</v>
      </c>
      <c r="K2898" t="e">
        <f>VLOOKUP(G2898,Sheet3!B:E,4,0)</f>
        <v>#N/A</v>
      </c>
      <c r="O2898" s="9" t="e">
        <f t="shared" si="45"/>
        <v>#N/A</v>
      </c>
      <c r="P2898" s="10" t="e">
        <f>VLOOKUP(C2898,DE_PARA!H:I,2,0)</f>
        <v>#N/A</v>
      </c>
      <c r="Q2898" s="10" t="e">
        <f>VLOOKUP(F2898,'BASE CONTATOS'!C:D,2,0)</f>
        <v>#N/A</v>
      </c>
    </row>
    <row r="2899" spans="2:17" x14ac:dyDescent="0.3">
      <c r="B2899" t="str">
        <f>CSV!M2898</f>
        <v/>
      </c>
      <c r="C2899" t="str">
        <f>CSV!O2898</f>
        <v/>
      </c>
      <c r="D2899" s="6" t="e">
        <f>CSV!P2898</f>
        <v>#VALUE!</v>
      </c>
      <c r="F2899" t="str">
        <f>CSV!K2898</f>
        <v/>
      </c>
      <c r="G2899" t="str">
        <f>CSV!L2898</f>
        <v/>
      </c>
      <c r="H2899" t="str">
        <f>IFERROR(VLOOKUP(G2899,Sheet3!B:C,2,0),"")</f>
        <v/>
      </c>
      <c r="I2899">
        <v>2</v>
      </c>
      <c r="K2899" t="e">
        <f>VLOOKUP(G2899,Sheet3!B:E,4,0)</f>
        <v>#N/A</v>
      </c>
      <c r="O2899" s="9" t="e">
        <f t="shared" si="45"/>
        <v>#N/A</v>
      </c>
      <c r="P2899" s="10" t="e">
        <f>VLOOKUP(C2899,DE_PARA!H:I,2,0)</f>
        <v>#N/A</v>
      </c>
      <c r="Q2899" s="10" t="e">
        <f>VLOOKUP(F2899,'BASE CONTATOS'!C:D,2,0)</f>
        <v>#N/A</v>
      </c>
    </row>
    <row r="2900" spans="2:17" x14ac:dyDescent="0.3">
      <c r="B2900" t="str">
        <f>CSV!M2899</f>
        <v/>
      </c>
      <c r="C2900" t="str">
        <f>CSV!O2899</f>
        <v/>
      </c>
      <c r="D2900" s="6" t="e">
        <f>CSV!P2899</f>
        <v>#VALUE!</v>
      </c>
      <c r="F2900" t="str">
        <f>CSV!K2899</f>
        <v/>
      </c>
      <c r="G2900" t="str">
        <f>CSV!L2899</f>
        <v/>
      </c>
      <c r="H2900" t="str">
        <f>IFERROR(VLOOKUP(G2900,Sheet3!B:C,2,0),"")</f>
        <v/>
      </c>
      <c r="I2900">
        <v>8</v>
      </c>
      <c r="K2900" t="e">
        <f>VLOOKUP(G2900,Sheet3!B:E,4,0)</f>
        <v>#N/A</v>
      </c>
      <c r="O2900" s="9" t="e">
        <f t="shared" si="45"/>
        <v>#N/A</v>
      </c>
      <c r="P2900" s="10" t="e">
        <f>VLOOKUP(C2900,DE_PARA!H:I,2,0)</f>
        <v>#N/A</v>
      </c>
      <c r="Q2900" s="10" t="e">
        <f>VLOOKUP(F2900,'BASE CONTATOS'!C:D,2,0)</f>
        <v>#N/A</v>
      </c>
    </row>
    <row r="2901" spans="2:17" x14ac:dyDescent="0.3">
      <c r="B2901" t="str">
        <f>CSV!M2900</f>
        <v/>
      </c>
      <c r="C2901" t="str">
        <f>CSV!O2900</f>
        <v/>
      </c>
      <c r="D2901" s="6" t="e">
        <f>CSV!P2900</f>
        <v>#VALUE!</v>
      </c>
      <c r="F2901" t="str">
        <f>CSV!K2900</f>
        <v/>
      </c>
      <c r="G2901" t="str">
        <f>CSV!L2900</f>
        <v/>
      </c>
      <c r="H2901" t="str">
        <f>IFERROR(VLOOKUP(G2901,Sheet3!B:C,2,0),"")</f>
        <v/>
      </c>
      <c r="I2901">
        <v>4</v>
      </c>
      <c r="K2901" t="e">
        <f>VLOOKUP(G2901,Sheet3!B:E,4,0)</f>
        <v>#N/A</v>
      </c>
      <c r="O2901" s="9" t="e">
        <f t="shared" si="45"/>
        <v>#N/A</v>
      </c>
      <c r="P2901" s="10" t="e">
        <f>VLOOKUP(C2901,DE_PARA!H:I,2,0)</f>
        <v>#N/A</v>
      </c>
      <c r="Q2901" s="10" t="e">
        <f>VLOOKUP(F2901,'BASE CONTATOS'!C:D,2,0)</f>
        <v>#N/A</v>
      </c>
    </row>
    <row r="2902" spans="2:17" x14ac:dyDescent="0.3">
      <c r="B2902" t="str">
        <f>CSV!M2901</f>
        <v/>
      </c>
      <c r="C2902" t="str">
        <f>CSV!O2901</f>
        <v/>
      </c>
      <c r="D2902" s="6" t="e">
        <f>CSV!P2901</f>
        <v>#VALUE!</v>
      </c>
      <c r="F2902" t="str">
        <f>CSV!K2901</f>
        <v/>
      </c>
      <c r="G2902" t="str">
        <f>CSV!L2901</f>
        <v/>
      </c>
      <c r="H2902" t="str">
        <f>IFERROR(VLOOKUP(G2902,Sheet3!B:C,2,0),"")</f>
        <v/>
      </c>
      <c r="I2902">
        <v>1</v>
      </c>
      <c r="K2902" t="e">
        <f>VLOOKUP(G2902,Sheet3!B:E,4,0)</f>
        <v>#N/A</v>
      </c>
      <c r="O2902" s="9" t="e">
        <f t="shared" si="45"/>
        <v>#N/A</v>
      </c>
      <c r="P2902" s="10" t="e">
        <f>VLOOKUP(C2902,DE_PARA!H:I,2,0)</f>
        <v>#N/A</v>
      </c>
      <c r="Q2902" s="10" t="e">
        <f>VLOOKUP(F2902,'BASE CONTATOS'!C:D,2,0)</f>
        <v>#N/A</v>
      </c>
    </row>
    <row r="2903" spans="2:17" x14ac:dyDescent="0.3">
      <c r="B2903" t="str">
        <f>CSV!M2902</f>
        <v/>
      </c>
      <c r="C2903" t="str">
        <f>CSV!O2902</f>
        <v/>
      </c>
      <c r="D2903" s="6" t="e">
        <f>CSV!P2902</f>
        <v>#VALUE!</v>
      </c>
      <c r="F2903" t="str">
        <f>CSV!K2902</f>
        <v/>
      </c>
      <c r="G2903" t="str">
        <f>CSV!L2902</f>
        <v/>
      </c>
      <c r="H2903" t="str">
        <f>IFERROR(VLOOKUP(G2903,Sheet3!B:C,2,0),"")</f>
        <v/>
      </c>
      <c r="I2903">
        <v>3</v>
      </c>
      <c r="K2903" t="e">
        <f>VLOOKUP(G2903,Sheet3!B:E,4,0)</f>
        <v>#N/A</v>
      </c>
      <c r="O2903" s="9" t="e">
        <f t="shared" si="45"/>
        <v>#N/A</v>
      </c>
      <c r="P2903" s="10" t="e">
        <f>VLOOKUP(C2903,DE_PARA!H:I,2,0)</f>
        <v>#N/A</v>
      </c>
      <c r="Q2903" s="10" t="e">
        <f>VLOOKUP(F2903,'BASE CONTATOS'!C:D,2,0)</f>
        <v>#N/A</v>
      </c>
    </row>
    <row r="2904" spans="2:17" x14ac:dyDescent="0.3">
      <c r="B2904" t="str">
        <f>CSV!M2903</f>
        <v/>
      </c>
      <c r="C2904" t="str">
        <f>CSV!O2903</f>
        <v/>
      </c>
      <c r="D2904" s="6" t="e">
        <f>CSV!P2903</f>
        <v>#VALUE!</v>
      </c>
      <c r="F2904" t="str">
        <f>CSV!K2903</f>
        <v/>
      </c>
      <c r="G2904" t="str">
        <f>CSV!L2903</f>
        <v/>
      </c>
      <c r="H2904" t="str">
        <f>IFERROR(VLOOKUP(G2904,Sheet3!B:C,2,0),"")</f>
        <v/>
      </c>
      <c r="I2904">
        <v>5</v>
      </c>
      <c r="K2904" t="e">
        <f>VLOOKUP(G2904,Sheet3!B:E,4,0)</f>
        <v>#N/A</v>
      </c>
      <c r="O2904" s="9" t="e">
        <f t="shared" si="45"/>
        <v>#N/A</v>
      </c>
      <c r="P2904" s="10" t="e">
        <f>VLOOKUP(C2904,DE_PARA!H:I,2,0)</f>
        <v>#N/A</v>
      </c>
      <c r="Q2904" s="10" t="e">
        <f>VLOOKUP(F2904,'BASE CONTATOS'!C:D,2,0)</f>
        <v>#N/A</v>
      </c>
    </row>
    <row r="2905" spans="2:17" x14ac:dyDescent="0.3">
      <c r="B2905" t="str">
        <f>CSV!M2904</f>
        <v/>
      </c>
      <c r="C2905" t="str">
        <f>CSV!O2904</f>
        <v/>
      </c>
      <c r="D2905" s="6" t="e">
        <f>CSV!P2904</f>
        <v>#VALUE!</v>
      </c>
      <c r="F2905" t="str">
        <f>CSV!K2904</f>
        <v/>
      </c>
      <c r="G2905" t="str">
        <f>CSV!L2904</f>
        <v/>
      </c>
      <c r="H2905" t="str">
        <f>IFERROR(VLOOKUP(G2905,Sheet3!B:C,2,0),"")</f>
        <v/>
      </c>
      <c r="I2905">
        <v>4</v>
      </c>
      <c r="K2905" t="e">
        <f>VLOOKUP(G2905,Sheet3!B:E,4,0)</f>
        <v>#N/A</v>
      </c>
      <c r="O2905" s="9" t="e">
        <f t="shared" si="45"/>
        <v>#N/A</v>
      </c>
      <c r="P2905" s="10" t="e">
        <f>VLOOKUP(C2905,DE_PARA!H:I,2,0)</f>
        <v>#N/A</v>
      </c>
      <c r="Q2905" s="10" t="e">
        <f>VLOOKUP(F2905,'BASE CONTATOS'!C:D,2,0)</f>
        <v>#N/A</v>
      </c>
    </row>
    <row r="2906" spans="2:17" x14ac:dyDescent="0.3">
      <c r="B2906" t="str">
        <f>CSV!M2905</f>
        <v/>
      </c>
      <c r="C2906" t="str">
        <f>CSV!O2905</f>
        <v/>
      </c>
      <c r="D2906" s="6" t="e">
        <f>CSV!P2905</f>
        <v>#VALUE!</v>
      </c>
      <c r="F2906" t="str">
        <f>CSV!K2905</f>
        <v/>
      </c>
      <c r="G2906" t="str">
        <f>CSV!L2905</f>
        <v/>
      </c>
      <c r="H2906" t="str">
        <f>IFERROR(VLOOKUP(G2906,Sheet3!B:C,2,0),"")</f>
        <v/>
      </c>
      <c r="I2906">
        <v>4</v>
      </c>
      <c r="K2906" t="e">
        <f>VLOOKUP(G2906,Sheet3!B:E,4,0)</f>
        <v>#N/A</v>
      </c>
      <c r="O2906" s="9" t="e">
        <f t="shared" si="45"/>
        <v>#N/A</v>
      </c>
      <c r="P2906" s="10" t="e">
        <f>VLOOKUP(C2906,DE_PARA!H:I,2,0)</f>
        <v>#N/A</v>
      </c>
      <c r="Q2906" s="10" t="e">
        <f>VLOOKUP(F2906,'BASE CONTATOS'!C:D,2,0)</f>
        <v>#N/A</v>
      </c>
    </row>
    <row r="2907" spans="2:17" x14ac:dyDescent="0.3">
      <c r="B2907" t="str">
        <f>CSV!M2906</f>
        <v/>
      </c>
      <c r="C2907" t="str">
        <f>CSV!O2906</f>
        <v/>
      </c>
      <c r="D2907" s="6" t="e">
        <f>CSV!P2906</f>
        <v>#VALUE!</v>
      </c>
      <c r="F2907" t="str">
        <f>CSV!K2906</f>
        <v/>
      </c>
      <c r="G2907" t="str">
        <f>CSV!L2906</f>
        <v/>
      </c>
      <c r="H2907" t="str">
        <f>IFERROR(VLOOKUP(G2907,Sheet3!B:C,2,0),"")</f>
        <v/>
      </c>
      <c r="I2907">
        <v>8</v>
      </c>
      <c r="K2907" t="e">
        <f>VLOOKUP(G2907,Sheet3!B:E,4,0)</f>
        <v>#N/A</v>
      </c>
      <c r="O2907" s="9" t="e">
        <f t="shared" si="45"/>
        <v>#N/A</v>
      </c>
      <c r="P2907" s="10" t="e">
        <f>VLOOKUP(C2907,DE_PARA!H:I,2,0)</f>
        <v>#N/A</v>
      </c>
      <c r="Q2907" s="10" t="e">
        <f>VLOOKUP(F2907,'BASE CONTATOS'!C:D,2,0)</f>
        <v>#N/A</v>
      </c>
    </row>
    <row r="2908" spans="2:17" x14ac:dyDescent="0.3">
      <c r="B2908" t="str">
        <f>CSV!M2907</f>
        <v/>
      </c>
      <c r="C2908" t="str">
        <f>CSV!O2907</f>
        <v/>
      </c>
      <c r="D2908" s="6" t="e">
        <f>CSV!P2907</f>
        <v>#VALUE!</v>
      </c>
      <c r="F2908" t="str">
        <f>CSV!K2907</f>
        <v/>
      </c>
      <c r="G2908" t="str">
        <f>CSV!L2907</f>
        <v/>
      </c>
      <c r="H2908" t="str">
        <f>IFERROR(VLOOKUP(G2908,Sheet3!B:C,2,0),"")</f>
        <v/>
      </c>
      <c r="I2908">
        <v>10</v>
      </c>
      <c r="K2908" t="e">
        <f>VLOOKUP(G2908,Sheet3!B:E,4,0)</f>
        <v>#N/A</v>
      </c>
      <c r="O2908" s="9" t="e">
        <f t="shared" si="45"/>
        <v>#N/A</v>
      </c>
      <c r="P2908" s="10" t="e">
        <f>VLOOKUP(C2908,DE_PARA!H:I,2,0)</f>
        <v>#N/A</v>
      </c>
      <c r="Q2908" s="10" t="e">
        <f>VLOOKUP(F2908,'BASE CONTATOS'!C:D,2,0)</f>
        <v>#N/A</v>
      </c>
    </row>
    <row r="2909" spans="2:17" x14ac:dyDescent="0.3">
      <c r="B2909" t="str">
        <f>CSV!M2908</f>
        <v/>
      </c>
      <c r="C2909" t="str">
        <f>CSV!O2908</f>
        <v/>
      </c>
      <c r="D2909" s="6" t="e">
        <f>CSV!P2908</f>
        <v>#VALUE!</v>
      </c>
      <c r="F2909" t="str">
        <f>CSV!K2908</f>
        <v/>
      </c>
      <c r="G2909" t="str">
        <f>CSV!L2908</f>
        <v/>
      </c>
      <c r="H2909" t="str">
        <f>IFERROR(VLOOKUP(G2909,Sheet3!B:C,2,0),"")</f>
        <v/>
      </c>
      <c r="I2909">
        <v>5</v>
      </c>
      <c r="K2909" t="e">
        <f>VLOOKUP(G2909,Sheet3!B:E,4,0)</f>
        <v>#N/A</v>
      </c>
      <c r="O2909" s="9" t="e">
        <f t="shared" si="45"/>
        <v>#N/A</v>
      </c>
      <c r="P2909" s="10" t="e">
        <f>VLOOKUP(C2909,DE_PARA!H:I,2,0)</f>
        <v>#N/A</v>
      </c>
      <c r="Q2909" s="10" t="e">
        <f>VLOOKUP(F2909,'BASE CONTATOS'!C:D,2,0)</f>
        <v>#N/A</v>
      </c>
    </row>
    <row r="2910" spans="2:17" x14ac:dyDescent="0.3">
      <c r="B2910" t="str">
        <f>CSV!M2909</f>
        <v/>
      </c>
      <c r="C2910" t="str">
        <f>CSV!O2909</f>
        <v/>
      </c>
      <c r="D2910" s="6" t="e">
        <f>CSV!P2909</f>
        <v>#VALUE!</v>
      </c>
      <c r="F2910" t="str">
        <f>CSV!K2909</f>
        <v/>
      </c>
      <c r="G2910" t="str">
        <f>CSV!L2909</f>
        <v/>
      </c>
      <c r="H2910" t="str">
        <f>IFERROR(VLOOKUP(G2910,Sheet3!B:C,2,0),"")</f>
        <v/>
      </c>
      <c r="I2910">
        <v>1</v>
      </c>
      <c r="K2910" t="e">
        <f>VLOOKUP(G2910,Sheet3!B:E,4,0)</f>
        <v>#N/A</v>
      </c>
      <c r="O2910" s="9" t="e">
        <f t="shared" si="45"/>
        <v>#N/A</v>
      </c>
      <c r="P2910" s="10" t="e">
        <f>VLOOKUP(C2910,DE_PARA!H:I,2,0)</f>
        <v>#N/A</v>
      </c>
      <c r="Q2910" s="10" t="e">
        <f>VLOOKUP(F2910,'BASE CONTATOS'!C:D,2,0)</f>
        <v>#N/A</v>
      </c>
    </row>
    <row r="2911" spans="2:17" x14ac:dyDescent="0.3">
      <c r="B2911" t="str">
        <f>CSV!M2910</f>
        <v/>
      </c>
      <c r="C2911" t="str">
        <f>CSV!O2910</f>
        <v/>
      </c>
      <c r="D2911" s="6" t="e">
        <f>CSV!P2910</f>
        <v>#VALUE!</v>
      </c>
      <c r="F2911" t="str">
        <f>CSV!K2910</f>
        <v/>
      </c>
      <c r="G2911" t="str">
        <f>CSV!L2910</f>
        <v/>
      </c>
      <c r="H2911" t="str">
        <f>IFERROR(VLOOKUP(G2911,Sheet3!B:C,2,0),"")</f>
        <v/>
      </c>
      <c r="I2911">
        <v>2</v>
      </c>
      <c r="K2911" t="e">
        <f>VLOOKUP(G2911,Sheet3!B:E,4,0)</f>
        <v>#N/A</v>
      </c>
      <c r="O2911" s="9" t="e">
        <f t="shared" si="45"/>
        <v>#N/A</v>
      </c>
      <c r="P2911" s="10" t="e">
        <f>VLOOKUP(C2911,DE_PARA!H:I,2,0)</f>
        <v>#N/A</v>
      </c>
      <c r="Q2911" s="10" t="e">
        <f>VLOOKUP(F2911,'BASE CONTATOS'!C:D,2,0)</f>
        <v>#N/A</v>
      </c>
    </row>
    <row r="2912" spans="2:17" x14ac:dyDescent="0.3">
      <c r="B2912" t="str">
        <f>CSV!M2911</f>
        <v/>
      </c>
      <c r="C2912" t="str">
        <f>CSV!O2911</f>
        <v/>
      </c>
      <c r="D2912" s="6" t="e">
        <f>CSV!P2911</f>
        <v>#VALUE!</v>
      </c>
      <c r="F2912" t="str">
        <f>CSV!K2911</f>
        <v/>
      </c>
      <c r="G2912" t="str">
        <f>CSV!L2911</f>
        <v/>
      </c>
      <c r="H2912" t="str">
        <f>IFERROR(VLOOKUP(G2912,Sheet3!B:C,2,0),"")</f>
        <v/>
      </c>
      <c r="I2912">
        <v>7</v>
      </c>
      <c r="K2912" t="e">
        <f>VLOOKUP(G2912,Sheet3!B:E,4,0)</f>
        <v>#N/A</v>
      </c>
      <c r="O2912" s="9" t="e">
        <f t="shared" si="45"/>
        <v>#N/A</v>
      </c>
      <c r="P2912" s="10" t="e">
        <f>VLOOKUP(C2912,DE_PARA!H:I,2,0)</f>
        <v>#N/A</v>
      </c>
      <c r="Q2912" s="10" t="e">
        <f>VLOOKUP(F2912,'BASE CONTATOS'!C:D,2,0)</f>
        <v>#N/A</v>
      </c>
    </row>
    <row r="2913" spans="2:17" x14ac:dyDescent="0.3">
      <c r="B2913" t="str">
        <f>CSV!M2912</f>
        <v/>
      </c>
      <c r="C2913" t="str">
        <f>CSV!O2912</f>
        <v/>
      </c>
      <c r="D2913" s="6" t="e">
        <f>CSV!P2912</f>
        <v>#VALUE!</v>
      </c>
      <c r="F2913" t="str">
        <f>CSV!K2912</f>
        <v/>
      </c>
      <c r="G2913" t="str">
        <f>CSV!L2912</f>
        <v/>
      </c>
      <c r="H2913" t="str">
        <f>IFERROR(VLOOKUP(G2913,Sheet3!B:C,2,0),"")</f>
        <v/>
      </c>
      <c r="I2913">
        <v>10</v>
      </c>
      <c r="K2913" t="e">
        <f>VLOOKUP(G2913,Sheet3!B:E,4,0)</f>
        <v>#N/A</v>
      </c>
      <c r="O2913" s="9" t="e">
        <f t="shared" si="45"/>
        <v>#N/A</v>
      </c>
      <c r="P2913" s="10" t="e">
        <f>VLOOKUP(C2913,DE_PARA!H:I,2,0)</f>
        <v>#N/A</v>
      </c>
      <c r="Q2913" s="10" t="e">
        <f>VLOOKUP(F2913,'BASE CONTATOS'!C:D,2,0)</f>
        <v>#N/A</v>
      </c>
    </row>
    <row r="2914" spans="2:17" x14ac:dyDescent="0.3">
      <c r="B2914" t="str">
        <f>CSV!M2913</f>
        <v/>
      </c>
      <c r="C2914" t="str">
        <f>CSV!O2913</f>
        <v/>
      </c>
      <c r="D2914" s="6" t="e">
        <f>CSV!P2913</f>
        <v>#VALUE!</v>
      </c>
      <c r="F2914" t="str">
        <f>CSV!K2913</f>
        <v/>
      </c>
      <c r="G2914" t="str">
        <f>CSV!L2913</f>
        <v/>
      </c>
      <c r="H2914" t="str">
        <f>IFERROR(VLOOKUP(G2914,Sheet3!B:C,2,0),"")</f>
        <v/>
      </c>
      <c r="I2914">
        <v>1</v>
      </c>
      <c r="K2914" t="e">
        <f>VLOOKUP(G2914,Sheet3!B:E,4,0)</f>
        <v>#N/A</v>
      </c>
      <c r="O2914" s="9" t="e">
        <f t="shared" si="45"/>
        <v>#N/A</v>
      </c>
      <c r="P2914" s="10" t="e">
        <f>VLOOKUP(C2914,DE_PARA!H:I,2,0)</f>
        <v>#N/A</v>
      </c>
      <c r="Q2914" s="10" t="e">
        <f>VLOOKUP(F2914,'BASE CONTATOS'!C:D,2,0)</f>
        <v>#N/A</v>
      </c>
    </row>
    <row r="2915" spans="2:17" x14ac:dyDescent="0.3">
      <c r="B2915" t="str">
        <f>CSV!M2914</f>
        <v/>
      </c>
      <c r="C2915" t="str">
        <f>CSV!O2914</f>
        <v/>
      </c>
      <c r="D2915" s="6" t="e">
        <f>CSV!P2914</f>
        <v>#VALUE!</v>
      </c>
      <c r="F2915" t="str">
        <f>CSV!K2914</f>
        <v/>
      </c>
      <c r="G2915" t="str">
        <f>CSV!L2914</f>
        <v/>
      </c>
      <c r="H2915" t="str">
        <f>IFERROR(VLOOKUP(G2915,Sheet3!B:C,2,0),"")</f>
        <v/>
      </c>
      <c r="I2915">
        <v>10</v>
      </c>
      <c r="K2915" t="e">
        <f>VLOOKUP(G2915,Sheet3!B:E,4,0)</f>
        <v>#N/A</v>
      </c>
      <c r="O2915" s="9" t="e">
        <f t="shared" si="45"/>
        <v>#N/A</v>
      </c>
      <c r="P2915" s="10" t="e">
        <f>VLOOKUP(C2915,DE_PARA!H:I,2,0)</f>
        <v>#N/A</v>
      </c>
      <c r="Q2915" s="10" t="e">
        <f>VLOOKUP(F2915,'BASE CONTATOS'!C:D,2,0)</f>
        <v>#N/A</v>
      </c>
    </row>
    <row r="2916" spans="2:17" x14ac:dyDescent="0.3">
      <c r="B2916" t="str">
        <f>CSV!M2915</f>
        <v/>
      </c>
      <c r="C2916" t="str">
        <f>CSV!O2915</f>
        <v/>
      </c>
      <c r="D2916" s="6" t="e">
        <f>CSV!P2915</f>
        <v>#VALUE!</v>
      </c>
      <c r="F2916" t="str">
        <f>CSV!K2915</f>
        <v/>
      </c>
      <c r="G2916" t="str">
        <f>CSV!L2915</f>
        <v/>
      </c>
      <c r="H2916" t="str">
        <f>IFERROR(VLOOKUP(G2916,Sheet3!B:C,2,0),"")</f>
        <v/>
      </c>
      <c r="I2916">
        <v>5</v>
      </c>
      <c r="K2916" t="e">
        <f>VLOOKUP(G2916,Sheet3!B:E,4,0)</f>
        <v>#N/A</v>
      </c>
      <c r="O2916" s="9" t="e">
        <f t="shared" si="45"/>
        <v>#N/A</v>
      </c>
      <c r="P2916" s="10" t="e">
        <f>VLOOKUP(C2916,DE_PARA!H:I,2,0)</f>
        <v>#N/A</v>
      </c>
      <c r="Q2916" s="10" t="e">
        <f>VLOOKUP(F2916,'BASE CONTATOS'!C:D,2,0)</f>
        <v>#N/A</v>
      </c>
    </row>
    <row r="2917" spans="2:17" x14ac:dyDescent="0.3">
      <c r="B2917" t="str">
        <f>CSV!M2916</f>
        <v/>
      </c>
      <c r="C2917" t="str">
        <f>CSV!O2916</f>
        <v/>
      </c>
      <c r="D2917" s="6" t="e">
        <f>CSV!P2916</f>
        <v>#VALUE!</v>
      </c>
      <c r="F2917" t="str">
        <f>CSV!K2916</f>
        <v/>
      </c>
      <c r="G2917" t="str">
        <f>CSV!L2916</f>
        <v/>
      </c>
      <c r="H2917" t="str">
        <f>IFERROR(VLOOKUP(G2917,Sheet3!B:C,2,0),"")</f>
        <v/>
      </c>
      <c r="I2917">
        <v>4</v>
      </c>
      <c r="K2917" t="e">
        <f>VLOOKUP(G2917,Sheet3!B:E,4,0)</f>
        <v>#N/A</v>
      </c>
      <c r="O2917" s="9" t="e">
        <f t="shared" si="45"/>
        <v>#N/A</v>
      </c>
      <c r="P2917" s="10" t="e">
        <f>VLOOKUP(C2917,DE_PARA!H:I,2,0)</f>
        <v>#N/A</v>
      </c>
      <c r="Q2917" s="10" t="e">
        <f>VLOOKUP(F2917,'BASE CONTATOS'!C:D,2,0)</f>
        <v>#N/A</v>
      </c>
    </row>
    <row r="2918" spans="2:17" x14ac:dyDescent="0.3">
      <c r="B2918" t="str">
        <f>CSV!M2917</f>
        <v/>
      </c>
      <c r="C2918" t="str">
        <f>CSV!O2917</f>
        <v/>
      </c>
      <c r="D2918" s="6" t="e">
        <f>CSV!P2917</f>
        <v>#VALUE!</v>
      </c>
      <c r="F2918" t="str">
        <f>CSV!K2917</f>
        <v/>
      </c>
      <c r="G2918" t="str">
        <f>CSV!L2917</f>
        <v/>
      </c>
      <c r="H2918" t="str">
        <f>IFERROR(VLOOKUP(G2918,Sheet3!B:C,2,0),"")</f>
        <v/>
      </c>
      <c r="I2918">
        <v>6</v>
      </c>
      <c r="K2918" t="e">
        <f>VLOOKUP(G2918,Sheet3!B:E,4,0)</f>
        <v>#N/A</v>
      </c>
      <c r="O2918" s="9" t="e">
        <f t="shared" si="45"/>
        <v>#N/A</v>
      </c>
      <c r="P2918" s="10" t="e">
        <f>VLOOKUP(C2918,DE_PARA!H:I,2,0)</f>
        <v>#N/A</v>
      </c>
      <c r="Q2918" s="10" t="e">
        <f>VLOOKUP(F2918,'BASE CONTATOS'!C:D,2,0)</f>
        <v>#N/A</v>
      </c>
    </row>
    <row r="2919" spans="2:17" x14ac:dyDescent="0.3">
      <c r="B2919" t="str">
        <f>CSV!M2918</f>
        <v/>
      </c>
      <c r="C2919" t="str">
        <f>CSV!O2918</f>
        <v/>
      </c>
      <c r="D2919" s="6" t="e">
        <f>CSV!P2918</f>
        <v>#VALUE!</v>
      </c>
      <c r="F2919" t="str">
        <f>CSV!K2918</f>
        <v/>
      </c>
      <c r="G2919" t="str">
        <f>CSV!L2918</f>
        <v/>
      </c>
      <c r="H2919" t="str">
        <f>IFERROR(VLOOKUP(G2919,Sheet3!B:C,2,0),"")</f>
        <v/>
      </c>
      <c r="I2919">
        <v>1</v>
      </c>
      <c r="K2919" t="e">
        <f>VLOOKUP(G2919,Sheet3!B:E,4,0)</f>
        <v>#N/A</v>
      </c>
      <c r="O2919" s="9" t="e">
        <f t="shared" si="45"/>
        <v>#N/A</v>
      </c>
      <c r="P2919" s="10" t="e">
        <f>VLOOKUP(C2919,DE_PARA!H:I,2,0)</f>
        <v>#N/A</v>
      </c>
      <c r="Q2919" s="10" t="e">
        <f>VLOOKUP(F2919,'BASE CONTATOS'!C:D,2,0)</f>
        <v>#N/A</v>
      </c>
    </row>
    <row r="2920" spans="2:17" x14ac:dyDescent="0.3">
      <c r="B2920" t="str">
        <f>CSV!M2919</f>
        <v/>
      </c>
      <c r="C2920" t="str">
        <f>CSV!O2919</f>
        <v/>
      </c>
      <c r="D2920" s="6" t="e">
        <f>CSV!P2919</f>
        <v>#VALUE!</v>
      </c>
      <c r="F2920" t="str">
        <f>CSV!K2919</f>
        <v/>
      </c>
      <c r="G2920" t="str">
        <f>CSV!L2919</f>
        <v/>
      </c>
      <c r="H2920" t="str">
        <f>IFERROR(VLOOKUP(G2920,Sheet3!B:C,2,0),"")</f>
        <v/>
      </c>
      <c r="I2920">
        <v>8</v>
      </c>
      <c r="K2920" t="e">
        <f>VLOOKUP(G2920,Sheet3!B:E,4,0)</f>
        <v>#N/A</v>
      </c>
      <c r="O2920" s="9" t="e">
        <f t="shared" si="45"/>
        <v>#N/A</v>
      </c>
      <c r="P2920" s="10" t="e">
        <f>VLOOKUP(C2920,DE_PARA!H:I,2,0)</f>
        <v>#N/A</v>
      </c>
      <c r="Q2920" s="10" t="e">
        <f>VLOOKUP(F2920,'BASE CONTATOS'!C:D,2,0)</f>
        <v>#N/A</v>
      </c>
    </row>
    <row r="2921" spans="2:17" x14ac:dyDescent="0.3">
      <c r="B2921" t="str">
        <f>CSV!M2920</f>
        <v/>
      </c>
      <c r="C2921" t="str">
        <f>CSV!O2920</f>
        <v/>
      </c>
      <c r="D2921" s="6" t="e">
        <f>CSV!P2920</f>
        <v>#VALUE!</v>
      </c>
      <c r="F2921" t="str">
        <f>CSV!K2920</f>
        <v/>
      </c>
      <c r="G2921" t="str">
        <f>CSV!L2920</f>
        <v/>
      </c>
      <c r="H2921" t="str">
        <f>IFERROR(VLOOKUP(G2921,Sheet3!B:C,2,0),"")</f>
        <v/>
      </c>
      <c r="I2921">
        <v>3</v>
      </c>
      <c r="K2921" t="e">
        <f>VLOOKUP(G2921,Sheet3!B:E,4,0)</f>
        <v>#N/A</v>
      </c>
      <c r="O2921" s="9" t="e">
        <f t="shared" si="45"/>
        <v>#N/A</v>
      </c>
      <c r="P2921" s="10" t="e">
        <f>VLOOKUP(C2921,DE_PARA!H:I,2,0)</f>
        <v>#N/A</v>
      </c>
      <c r="Q2921" s="10" t="e">
        <f>VLOOKUP(F2921,'BASE CONTATOS'!C:D,2,0)</f>
        <v>#N/A</v>
      </c>
    </row>
    <row r="2922" spans="2:17" x14ac:dyDescent="0.3">
      <c r="B2922" t="str">
        <f>CSV!M2921</f>
        <v/>
      </c>
      <c r="C2922" t="str">
        <f>CSV!O2921</f>
        <v/>
      </c>
      <c r="D2922" s="6" t="e">
        <f>CSV!P2921</f>
        <v>#VALUE!</v>
      </c>
      <c r="F2922" t="str">
        <f>CSV!K2921</f>
        <v/>
      </c>
      <c r="G2922" t="str">
        <f>CSV!L2921</f>
        <v/>
      </c>
      <c r="H2922" t="str">
        <f>IFERROR(VLOOKUP(G2922,Sheet3!B:C,2,0),"")</f>
        <v/>
      </c>
      <c r="I2922">
        <v>8</v>
      </c>
      <c r="K2922" t="e">
        <f>VLOOKUP(G2922,Sheet3!B:E,4,0)</f>
        <v>#N/A</v>
      </c>
      <c r="O2922" s="9" t="e">
        <f t="shared" si="45"/>
        <v>#N/A</v>
      </c>
      <c r="P2922" s="10" t="e">
        <f>VLOOKUP(C2922,DE_PARA!H:I,2,0)</f>
        <v>#N/A</v>
      </c>
      <c r="Q2922" s="10" t="e">
        <f>VLOOKUP(F2922,'BASE CONTATOS'!C:D,2,0)</f>
        <v>#N/A</v>
      </c>
    </row>
    <row r="2923" spans="2:17" x14ac:dyDescent="0.3">
      <c r="B2923" t="str">
        <f>CSV!M2922</f>
        <v/>
      </c>
      <c r="C2923" t="str">
        <f>CSV!O2922</f>
        <v/>
      </c>
      <c r="D2923" s="6" t="e">
        <f>CSV!P2922</f>
        <v>#VALUE!</v>
      </c>
      <c r="F2923" t="str">
        <f>CSV!K2922</f>
        <v/>
      </c>
      <c r="G2923" t="str">
        <f>CSV!L2922</f>
        <v/>
      </c>
      <c r="H2923" t="str">
        <f>IFERROR(VLOOKUP(G2923,Sheet3!B:C,2,0),"")</f>
        <v/>
      </c>
      <c r="I2923">
        <v>4</v>
      </c>
      <c r="K2923" t="e">
        <f>VLOOKUP(G2923,Sheet3!B:E,4,0)</f>
        <v>#N/A</v>
      </c>
      <c r="O2923" s="9" t="e">
        <f t="shared" si="45"/>
        <v>#N/A</v>
      </c>
      <c r="P2923" s="10" t="e">
        <f>VLOOKUP(C2923,DE_PARA!H:I,2,0)</f>
        <v>#N/A</v>
      </c>
      <c r="Q2923" s="10" t="e">
        <f>VLOOKUP(F2923,'BASE CONTATOS'!C:D,2,0)</f>
        <v>#N/A</v>
      </c>
    </row>
    <row r="2924" spans="2:17" x14ac:dyDescent="0.3">
      <c r="B2924" t="str">
        <f>CSV!M2923</f>
        <v/>
      </c>
      <c r="C2924" t="str">
        <f>CSV!O2923</f>
        <v/>
      </c>
      <c r="D2924" s="6" t="e">
        <f>CSV!P2923</f>
        <v>#VALUE!</v>
      </c>
      <c r="F2924" t="str">
        <f>CSV!K2923</f>
        <v/>
      </c>
      <c r="G2924" t="str">
        <f>CSV!L2923</f>
        <v/>
      </c>
      <c r="H2924" t="str">
        <f>IFERROR(VLOOKUP(G2924,Sheet3!B:C,2,0),"")</f>
        <v/>
      </c>
      <c r="I2924">
        <v>6</v>
      </c>
      <c r="K2924" t="e">
        <f>VLOOKUP(G2924,Sheet3!B:E,4,0)</f>
        <v>#N/A</v>
      </c>
      <c r="O2924" s="9" t="e">
        <f t="shared" si="45"/>
        <v>#N/A</v>
      </c>
      <c r="P2924" s="10" t="e">
        <f>VLOOKUP(C2924,DE_PARA!H:I,2,0)</f>
        <v>#N/A</v>
      </c>
      <c r="Q2924" s="10" t="e">
        <f>VLOOKUP(F2924,'BASE CONTATOS'!C:D,2,0)</f>
        <v>#N/A</v>
      </c>
    </row>
    <row r="2925" spans="2:17" x14ac:dyDescent="0.3">
      <c r="B2925" t="str">
        <f>CSV!M2924</f>
        <v/>
      </c>
      <c r="C2925" t="str">
        <f>CSV!O2924</f>
        <v/>
      </c>
      <c r="D2925" s="6" t="e">
        <f>CSV!P2924</f>
        <v>#VALUE!</v>
      </c>
      <c r="F2925" t="str">
        <f>CSV!K2924</f>
        <v/>
      </c>
      <c r="G2925" t="str">
        <f>CSV!L2924</f>
        <v/>
      </c>
      <c r="H2925" t="str">
        <f>IFERROR(VLOOKUP(G2925,Sheet3!B:C,2,0),"")</f>
        <v/>
      </c>
      <c r="I2925">
        <v>1</v>
      </c>
      <c r="K2925" t="e">
        <f>VLOOKUP(G2925,Sheet3!B:E,4,0)</f>
        <v>#N/A</v>
      </c>
      <c r="O2925" s="9" t="e">
        <f t="shared" si="45"/>
        <v>#N/A</v>
      </c>
      <c r="P2925" s="10" t="e">
        <f>VLOOKUP(C2925,DE_PARA!H:I,2,0)</f>
        <v>#N/A</v>
      </c>
      <c r="Q2925" s="10" t="e">
        <f>VLOOKUP(F2925,'BASE CONTATOS'!C:D,2,0)</f>
        <v>#N/A</v>
      </c>
    </row>
    <row r="2926" spans="2:17" x14ac:dyDescent="0.3">
      <c r="B2926" t="str">
        <f>CSV!M2925</f>
        <v/>
      </c>
      <c r="C2926" t="str">
        <f>CSV!O2925</f>
        <v/>
      </c>
      <c r="D2926" s="6" t="e">
        <f>CSV!P2925</f>
        <v>#VALUE!</v>
      </c>
      <c r="F2926" t="str">
        <f>CSV!K2925</f>
        <v/>
      </c>
      <c r="G2926" t="str">
        <f>CSV!L2925</f>
        <v/>
      </c>
      <c r="H2926" t="str">
        <f>IFERROR(VLOOKUP(G2926,Sheet3!B:C,2,0),"")</f>
        <v/>
      </c>
      <c r="I2926">
        <v>2</v>
      </c>
      <c r="K2926" t="e">
        <f>VLOOKUP(G2926,Sheet3!B:E,4,0)</f>
        <v>#N/A</v>
      </c>
      <c r="O2926" s="9" t="e">
        <f t="shared" si="45"/>
        <v>#N/A</v>
      </c>
      <c r="P2926" s="10" t="e">
        <f>VLOOKUP(C2926,DE_PARA!H:I,2,0)</f>
        <v>#N/A</v>
      </c>
      <c r="Q2926" s="10" t="e">
        <f>VLOOKUP(F2926,'BASE CONTATOS'!C:D,2,0)</f>
        <v>#N/A</v>
      </c>
    </row>
    <row r="2927" spans="2:17" x14ac:dyDescent="0.3">
      <c r="B2927" t="str">
        <f>CSV!M2926</f>
        <v/>
      </c>
      <c r="C2927" t="str">
        <f>CSV!O2926</f>
        <v/>
      </c>
      <c r="D2927" s="6" t="e">
        <f>CSV!P2926</f>
        <v>#VALUE!</v>
      </c>
      <c r="F2927" t="str">
        <f>CSV!K2926</f>
        <v/>
      </c>
      <c r="G2927" t="str">
        <f>CSV!L2926</f>
        <v/>
      </c>
      <c r="H2927" t="str">
        <f>IFERROR(VLOOKUP(G2927,Sheet3!B:C,2,0),"")</f>
        <v/>
      </c>
      <c r="I2927">
        <v>4</v>
      </c>
      <c r="K2927" t="e">
        <f>VLOOKUP(G2927,Sheet3!B:E,4,0)</f>
        <v>#N/A</v>
      </c>
      <c r="O2927" s="9" t="e">
        <f t="shared" si="45"/>
        <v>#N/A</v>
      </c>
      <c r="P2927" s="10" t="e">
        <f>VLOOKUP(C2927,DE_PARA!H:I,2,0)</f>
        <v>#N/A</v>
      </c>
      <c r="Q2927" s="10" t="e">
        <f>VLOOKUP(F2927,'BASE CONTATOS'!C:D,2,0)</f>
        <v>#N/A</v>
      </c>
    </row>
    <row r="2928" spans="2:17" x14ac:dyDescent="0.3">
      <c r="B2928" t="str">
        <f>CSV!M2927</f>
        <v/>
      </c>
      <c r="C2928" t="str">
        <f>CSV!O2927</f>
        <v/>
      </c>
      <c r="D2928" s="6" t="e">
        <f>CSV!P2927</f>
        <v>#VALUE!</v>
      </c>
      <c r="F2928" t="str">
        <f>CSV!K2927</f>
        <v/>
      </c>
      <c r="G2928" t="str">
        <f>CSV!L2927</f>
        <v/>
      </c>
      <c r="H2928" t="str">
        <f>IFERROR(VLOOKUP(G2928,Sheet3!B:C,2,0),"")</f>
        <v/>
      </c>
      <c r="I2928">
        <v>10</v>
      </c>
      <c r="K2928" t="e">
        <f>VLOOKUP(G2928,Sheet3!B:E,4,0)</f>
        <v>#N/A</v>
      </c>
      <c r="O2928" s="9" t="e">
        <f t="shared" si="45"/>
        <v>#N/A</v>
      </c>
      <c r="P2928" s="10" t="e">
        <f>VLOOKUP(C2928,DE_PARA!H:I,2,0)</f>
        <v>#N/A</v>
      </c>
      <c r="Q2928" s="10" t="e">
        <f>VLOOKUP(F2928,'BASE CONTATOS'!C:D,2,0)</f>
        <v>#N/A</v>
      </c>
    </row>
    <row r="2929" spans="2:17" x14ac:dyDescent="0.3">
      <c r="B2929" t="str">
        <f>CSV!M2928</f>
        <v/>
      </c>
      <c r="C2929" t="str">
        <f>CSV!O2928</f>
        <v/>
      </c>
      <c r="D2929" s="6" t="e">
        <f>CSV!P2928</f>
        <v>#VALUE!</v>
      </c>
      <c r="F2929" t="str">
        <f>CSV!K2928</f>
        <v/>
      </c>
      <c r="G2929" t="str">
        <f>CSV!L2928</f>
        <v/>
      </c>
      <c r="H2929" t="str">
        <f>IFERROR(VLOOKUP(G2929,Sheet3!B:C,2,0),"")</f>
        <v/>
      </c>
      <c r="I2929">
        <v>1</v>
      </c>
      <c r="K2929" t="e">
        <f>VLOOKUP(G2929,Sheet3!B:E,4,0)</f>
        <v>#N/A</v>
      </c>
      <c r="O2929" s="9" t="e">
        <f t="shared" si="45"/>
        <v>#N/A</v>
      </c>
      <c r="P2929" s="10" t="e">
        <f>VLOOKUP(C2929,DE_PARA!H:I,2,0)</f>
        <v>#N/A</v>
      </c>
      <c r="Q2929" s="10" t="e">
        <f>VLOOKUP(F2929,'BASE CONTATOS'!C:D,2,0)</f>
        <v>#N/A</v>
      </c>
    </row>
    <row r="2930" spans="2:17" x14ac:dyDescent="0.3">
      <c r="B2930" t="str">
        <f>CSV!M2929</f>
        <v/>
      </c>
      <c r="C2930" t="str">
        <f>CSV!O2929</f>
        <v/>
      </c>
      <c r="D2930" s="6" t="e">
        <f>CSV!P2929</f>
        <v>#VALUE!</v>
      </c>
      <c r="F2930" t="str">
        <f>CSV!K2929</f>
        <v/>
      </c>
      <c r="G2930" t="str">
        <f>CSV!L2929</f>
        <v/>
      </c>
      <c r="H2930" t="str">
        <f>IFERROR(VLOOKUP(G2930,Sheet3!B:C,2,0),"")</f>
        <v/>
      </c>
      <c r="I2930">
        <v>1</v>
      </c>
      <c r="K2930" t="e">
        <f>VLOOKUP(G2930,Sheet3!B:E,4,0)</f>
        <v>#N/A</v>
      </c>
      <c r="O2930" s="9" t="e">
        <f t="shared" si="45"/>
        <v>#N/A</v>
      </c>
      <c r="P2930" s="10" t="e">
        <f>VLOOKUP(C2930,DE_PARA!H:I,2,0)</f>
        <v>#N/A</v>
      </c>
      <c r="Q2930" s="10" t="e">
        <f>VLOOKUP(F2930,'BASE CONTATOS'!C:D,2,0)</f>
        <v>#N/A</v>
      </c>
    </row>
    <row r="2931" spans="2:17" x14ac:dyDescent="0.3">
      <c r="B2931" t="str">
        <f>CSV!M2930</f>
        <v/>
      </c>
      <c r="C2931" t="str">
        <f>CSV!O2930</f>
        <v/>
      </c>
      <c r="D2931" s="6" t="e">
        <f>CSV!P2930</f>
        <v>#VALUE!</v>
      </c>
      <c r="F2931" t="str">
        <f>CSV!K2930</f>
        <v/>
      </c>
      <c r="G2931" t="str">
        <f>CSV!L2930</f>
        <v/>
      </c>
      <c r="H2931" t="str">
        <f>IFERROR(VLOOKUP(G2931,Sheet3!B:C,2,0),"")</f>
        <v/>
      </c>
      <c r="I2931">
        <v>2</v>
      </c>
      <c r="K2931" t="e">
        <f>VLOOKUP(G2931,Sheet3!B:E,4,0)</f>
        <v>#N/A</v>
      </c>
      <c r="O2931" s="9" t="e">
        <f t="shared" si="45"/>
        <v>#N/A</v>
      </c>
      <c r="P2931" s="10" t="e">
        <f>VLOOKUP(C2931,DE_PARA!H:I,2,0)</f>
        <v>#N/A</v>
      </c>
      <c r="Q2931" s="10" t="e">
        <f>VLOOKUP(F2931,'BASE CONTATOS'!C:D,2,0)</f>
        <v>#N/A</v>
      </c>
    </row>
    <row r="2932" spans="2:17" x14ac:dyDescent="0.3">
      <c r="B2932" t="str">
        <f>CSV!M2931</f>
        <v/>
      </c>
      <c r="C2932" t="str">
        <f>CSV!O2931</f>
        <v/>
      </c>
      <c r="D2932" s="6" t="e">
        <f>CSV!P2931</f>
        <v>#VALUE!</v>
      </c>
      <c r="F2932" t="str">
        <f>CSV!K2931</f>
        <v/>
      </c>
      <c r="G2932" t="str">
        <f>CSV!L2931</f>
        <v/>
      </c>
      <c r="H2932" t="str">
        <f>IFERROR(VLOOKUP(G2932,Sheet3!B:C,2,0),"")</f>
        <v/>
      </c>
      <c r="I2932">
        <v>8</v>
      </c>
      <c r="K2932" t="e">
        <f>VLOOKUP(G2932,Sheet3!B:E,4,0)</f>
        <v>#N/A</v>
      </c>
      <c r="O2932" s="9" t="e">
        <f t="shared" si="45"/>
        <v>#N/A</v>
      </c>
      <c r="P2932" s="10" t="e">
        <f>VLOOKUP(C2932,DE_PARA!H:I,2,0)</f>
        <v>#N/A</v>
      </c>
      <c r="Q2932" s="10" t="e">
        <f>VLOOKUP(F2932,'BASE CONTATOS'!C:D,2,0)</f>
        <v>#N/A</v>
      </c>
    </row>
    <row r="2933" spans="2:17" x14ac:dyDescent="0.3">
      <c r="B2933" t="str">
        <f>CSV!M2932</f>
        <v/>
      </c>
      <c r="C2933" t="str">
        <f>CSV!O2932</f>
        <v/>
      </c>
      <c r="D2933" s="6" t="e">
        <f>CSV!P2932</f>
        <v>#VALUE!</v>
      </c>
      <c r="F2933" t="str">
        <f>CSV!K2932</f>
        <v/>
      </c>
      <c r="G2933" t="str">
        <f>CSV!L2932</f>
        <v/>
      </c>
      <c r="H2933" t="str">
        <f>IFERROR(VLOOKUP(G2933,Sheet3!B:C,2,0),"")</f>
        <v/>
      </c>
      <c r="I2933">
        <v>9</v>
      </c>
      <c r="K2933" t="e">
        <f>VLOOKUP(G2933,Sheet3!B:E,4,0)</f>
        <v>#N/A</v>
      </c>
      <c r="O2933" s="9" t="e">
        <f t="shared" si="45"/>
        <v>#N/A</v>
      </c>
      <c r="P2933" s="10" t="e">
        <f>VLOOKUP(C2933,DE_PARA!H:I,2,0)</f>
        <v>#N/A</v>
      </c>
      <c r="Q2933" s="10" t="e">
        <f>VLOOKUP(F2933,'BASE CONTATOS'!C:D,2,0)</f>
        <v>#N/A</v>
      </c>
    </row>
    <row r="2934" spans="2:17" x14ac:dyDescent="0.3">
      <c r="B2934" t="str">
        <f>CSV!M2933</f>
        <v/>
      </c>
      <c r="C2934" t="str">
        <f>CSV!O2933</f>
        <v/>
      </c>
      <c r="D2934" s="6" t="e">
        <f>CSV!P2933</f>
        <v>#VALUE!</v>
      </c>
      <c r="F2934" t="str">
        <f>CSV!K2933</f>
        <v/>
      </c>
      <c r="G2934" t="str">
        <f>CSV!L2933</f>
        <v/>
      </c>
      <c r="H2934" t="str">
        <f>IFERROR(VLOOKUP(G2934,Sheet3!B:C,2,0),"")</f>
        <v/>
      </c>
      <c r="I2934">
        <v>4</v>
      </c>
      <c r="K2934" t="e">
        <f>VLOOKUP(G2934,Sheet3!B:E,4,0)</f>
        <v>#N/A</v>
      </c>
      <c r="O2934" s="9" t="e">
        <f t="shared" si="45"/>
        <v>#N/A</v>
      </c>
      <c r="P2934" s="10" t="e">
        <f>VLOOKUP(C2934,DE_PARA!H:I,2,0)</f>
        <v>#N/A</v>
      </c>
      <c r="Q2934" s="10" t="e">
        <f>VLOOKUP(F2934,'BASE CONTATOS'!C:D,2,0)</f>
        <v>#N/A</v>
      </c>
    </row>
    <row r="2935" spans="2:17" x14ac:dyDescent="0.3">
      <c r="B2935" t="str">
        <f>CSV!M2934</f>
        <v/>
      </c>
      <c r="C2935" t="str">
        <f>CSV!O2934</f>
        <v/>
      </c>
      <c r="D2935" s="6" t="e">
        <f>CSV!P2934</f>
        <v>#VALUE!</v>
      </c>
      <c r="F2935" t="str">
        <f>CSV!K2934</f>
        <v/>
      </c>
      <c r="G2935" t="str">
        <f>CSV!L2934</f>
        <v/>
      </c>
      <c r="H2935" t="str">
        <f>IFERROR(VLOOKUP(G2935,Sheet3!B:C,2,0),"")</f>
        <v/>
      </c>
      <c r="I2935">
        <v>5</v>
      </c>
      <c r="K2935" t="e">
        <f>VLOOKUP(G2935,Sheet3!B:E,4,0)</f>
        <v>#N/A</v>
      </c>
      <c r="O2935" s="9" t="e">
        <f t="shared" si="45"/>
        <v>#N/A</v>
      </c>
      <c r="P2935" s="10" t="e">
        <f>VLOOKUP(C2935,DE_PARA!H:I,2,0)</f>
        <v>#N/A</v>
      </c>
      <c r="Q2935" s="10" t="e">
        <f>VLOOKUP(F2935,'BASE CONTATOS'!C:D,2,0)</f>
        <v>#N/A</v>
      </c>
    </row>
    <row r="2936" spans="2:17" x14ac:dyDescent="0.3">
      <c r="B2936" t="str">
        <f>CSV!M2935</f>
        <v/>
      </c>
      <c r="C2936" t="str">
        <f>CSV!O2935</f>
        <v/>
      </c>
      <c r="D2936" s="6" t="e">
        <f>CSV!P2935</f>
        <v>#VALUE!</v>
      </c>
      <c r="F2936" t="str">
        <f>CSV!K2935</f>
        <v/>
      </c>
      <c r="G2936" t="str">
        <f>CSV!L2935</f>
        <v/>
      </c>
      <c r="H2936" t="str">
        <f>IFERROR(VLOOKUP(G2936,Sheet3!B:C,2,0),"")</f>
        <v/>
      </c>
      <c r="I2936">
        <v>7</v>
      </c>
      <c r="K2936" t="e">
        <f>VLOOKUP(G2936,Sheet3!B:E,4,0)</f>
        <v>#N/A</v>
      </c>
      <c r="O2936" s="9" t="e">
        <f t="shared" si="45"/>
        <v>#N/A</v>
      </c>
      <c r="P2936" s="10" t="e">
        <f>VLOOKUP(C2936,DE_PARA!H:I,2,0)</f>
        <v>#N/A</v>
      </c>
      <c r="Q2936" s="10" t="e">
        <f>VLOOKUP(F2936,'BASE CONTATOS'!C:D,2,0)</f>
        <v>#N/A</v>
      </c>
    </row>
    <row r="2937" spans="2:17" x14ac:dyDescent="0.3">
      <c r="B2937" t="str">
        <f>CSV!M2936</f>
        <v/>
      </c>
      <c r="C2937" t="str">
        <f>CSV!O2936</f>
        <v/>
      </c>
      <c r="D2937" s="6" t="e">
        <f>CSV!P2936</f>
        <v>#VALUE!</v>
      </c>
      <c r="F2937" t="str">
        <f>CSV!K2936</f>
        <v/>
      </c>
      <c r="G2937" t="str">
        <f>CSV!L2936</f>
        <v/>
      </c>
      <c r="H2937" t="str">
        <f>IFERROR(VLOOKUP(G2937,Sheet3!B:C,2,0),"")</f>
        <v/>
      </c>
      <c r="I2937">
        <v>9</v>
      </c>
      <c r="K2937" t="e">
        <f>VLOOKUP(G2937,Sheet3!B:E,4,0)</f>
        <v>#N/A</v>
      </c>
      <c r="O2937" s="9" t="e">
        <f t="shared" si="45"/>
        <v>#N/A</v>
      </c>
      <c r="P2937" s="10" t="e">
        <f>VLOOKUP(C2937,DE_PARA!H:I,2,0)</f>
        <v>#N/A</v>
      </c>
      <c r="Q2937" s="10" t="e">
        <f>VLOOKUP(F2937,'BASE CONTATOS'!C:D,2,0)</f>
        <v>#N/A</v>
      </c>
    </row>
    <row r="2938" spans="2:17" x14ac:dyDescent="0.3">
      <c r="B2938" t="str">
        <f>CSV!M2937</f>
        <v/>
      </c>
      <c r="C2938" t="str">
        <f>CSV!O2937</f>
        <v/>
      </c>
      <c r="D2938" s="6" t="e">
        <f>CSV!P2937</f>
        <v>#VALUE!</v>
      </c>
      <c r="F2938" t="str">
        <f>CSV!K2937</f>
        <v/>
      </c>
      <c r="G2938" t="str">
        <f>CSV!L2937</f>
        <v/>
      </c>
      <c r="H2938" t="str">
        <f>IFERROR(VLOOKUP(G2938,Sheet3!B:C,2,0),"")</f>
        <v/>
      </c>
      <c r="I2938">
        <v>1</v>
      </c>
      <c r="K2938" t="e">
        <f>VLOOKUP(G2938,Sheet3!B:E,4,0)</f>
        <v>#N/A</v>
      </c>
      <c r="O2938" s="9" t="e">
        <f t="shared" si="45"/>
        <v>#N/A</v>
      </c>
      <c r="P2938" s="10" t="e">
        <f>VLOOKUP(C2938,DE_PARA!H:I,2,0)</f>
        <v>#N/A</v>
      </c>
      <c r="Q2938" s="10" t="e">
        <f>VLOOKUP(F2938,'BASE CONTATOS'!C:D,2,0)</f>
        <v>#N/A</v>
      </c>
    </row>
    <row r="2939" spans="2:17" x14ac:dyDescent="0.3">
      <c r="B2939" t="str">
        <f>CSV!M2938</f>
        <v/>
      </c>
      <c r="C2939" t="str">
        <f>CSV!O2938</f>
        <v/>
      </c>
      <c r="D2939" s="6" t="e">
        <f>CSV!P2938</f>
        <v>#VALUE!</v>
      </c>
      <c r="F2939" t="str">
        <f>CSV!K2938</f>
        <v/>
      </c>
      <c r="G2939" t="str">
        <f>CSV!L2938</f>
        <v/>
      </c>
      <c r="H2939" t="str">
        <f>IFERROR(VLOOKUP(G2939,Sheet3!B:C,2,0),"")</f>
        <v/>
      </c>
      <c r="I2939">
        <v>2</v>
      </c>
      <c r="K2939" t="e">
        <f>VLOOKUP(G2939,Sheet3!B:E,4,0)</f>
        <v>#N/A</v>
      </c>
      <c r="O2939" s="9" t="e">
        <f t="shared" si="45"/>
        <v>#N/A</v>
      </c>
      <c r="P2939" s="10" t="e">
        <f>VLOOKUP(C2939,DE_PARA!H:I,2,0)</f>
        <v>#N/A</v>
      </c>
      <c r="Q2939" s="10" t="e">
        <f>VLOOKUP(F2939,'BASE CONTATOS'!C:D,2,0)</f>
        <v>#N/A</v>
      </c>
    </row>
    <row r="2940" spans="2:17" x14ac:dyDescent="0.3">
      <c r="B2940" t="str">
        <f>CSV!M2939</f>
        <v/>
      </c>
      <c r="C2940" t="str">
        <f>CSV!O2939</f>
        <v/>
      </c>
      <c r="D2940" s="6" t="e">
        <f>CSV!P2939</f>
        <v>#VALUE!</v>
      </c>
      <c r="F2940" t="str">
        <f>CSV!K2939</f>
        <v/>
      </c>
      <c r="G2940" t="str">
        <f>CSV!L2939</f>
        <v/>
      </c>
      <c r="H2940" t="str">
        <f>IFERROR(VLOOKUP(G2940,Sheet3!B:C,2,0),"")</f>
        <v/>
      </c>
      <c r="I2940">
        <v>5</v>
      </c>
      <c r="K2940" t="e">
        <f>VLOOKUP(G2940,Sheet3!B:E,4,0)</f>
        <v>#N/A</v>
      </c>
      <c r="O2940" s="9" t="e">
        <f t="shared" si="45"/>
        <v>#N/A</v>
      </c>
      <c r="P2940" s="10" t="e">
        <f>VLOOKUP(C2940,DE_PARA!H:I,2,0)</f>
        <v>#N/A</v>
      </c>
      <c r="Q2940" s="10" t="e">
        <f>VLOOKUP(F2940,'BASE CONTATOS'!C:D,2,0)</f>
        <v>#N/A</v>
      </c>
    </row>
    <row r="2941" spans="2:17" x14ac:dyDescent="0.3">
      <c r="B2941" t="str">
        <f>CSV!M2940</f>
        <v/>
      </c>
      <c r="C2941" t="str">
        <f>CSV!O2940</f>
        <v/>
      </c>
      <c r="D2941" s="6" t="e">
        <f>CSV!P2940</f>
        <v>#VALUE!</v>
      </c>
      <c r="F2941" t="str">
        <f>CSV!K2940</f>
        <v/>
      </c>
      <c r="G2941" t="str">
        <f>CSV!L2940</f>
        <v/>
      </c>
      <c r="H2941" t="str">
        <f>IFERROR(VLOOKUP(G2941,Sheet3!B:C,2,0),"")</f>
        <v/>
      </c>
      <c r="I2941">
        <v>10</v>
      </c>
      <c r="K2941" t="e">
        <f>VLOOKUP(G2941,Sheet3!B:E,4,0)</f>
        <v>#N/A</v>
      </c>
      <c r="O2941" s="9" t="e">
        <f t="shared" si="45"/>
        <v>#N/A</v>
      </c>
      <c r="P2941" s="10" t="e">
        <f>VLOOKUP(C2941,DE_PARA!H:I,2,0)</f>
        <v>#N/A</v>
      </c>
      <c r="Q2941" s="10" t="e">
        <f>VLOOKUP(F2941,'BASE CONTATOS'!C:D,2,0)</f>
        <v>#N/A</v>
      </c>
    </row>
    <row r="2942" spans="2:17" x14ac:dyDescent="0.3">
      <c r="B2942" t="str">
        <f>CSV!M2941</f>
        <v/>
      </c>
      <c r="C2942" t="str">
        <f>CSV!O2941</f>
        <v/>
      </c>
      <c r="D2942" s="6" t="e">
        <f>CSV!P2941</f>
        <v>#VALUE!</v>
      </c>
      <c r="F2942" t="str">
        <f>CSV!K2941</f>
        <v/>
      </c>
      <c r="G2942" t="str">
        <f>CSV!L2941</f>
        <v/>
      </c>
      <c r="H2942" t="str">
        <f>IFERROR(VLOOKUP(G2942,Sheet3!B:C,2,0),"")</f>
        <v/>
      </c>
      <c r="I2942">
        <v>3</v>
      </c>
      <c r="K2942" t="e">
        <f>VLOOKUP(G2942,Sheet3!B:E,4,0)</f>
        <v>#N/A</v>
      </c>
      <c r="O2942" s="9" t="e">
        <f t="shared" si="45"/>
        <v>#N/A</v>
      </c>
      <c r="P2942" s="10" t="e">
        <f>VLOOKUP(C2942,DE_PARA!H:I,2,0)</f>
        <v>#N/A</v>
      </c>
      <c r="Q2942" s="10" t="e">
        <f>VLOOKUP(F2942,'BASE CONTATOS'!C:D,2,0)</f>
        <v>#N/A</v>
      </c>
    </row>
    <row r="2943" spans="2:17" x14ac:dyDescent="0.3">
      <c r="B2943" t="str">
        <f>CSV!M2942</f>
        <v/>
      </c>
      <c r="C2943" t="str">
        <f>CSV!O2942</f>
        <v/>
      </c>
      <c r="D2943" s="6" t="e">
        <f>CSV!P2942</f>
        <v>#VALUE!</v>
      </c>
      <c r="F2943" t="str">
        <f>CSV!K2942</f>
        <v/>
      </c>
      <c r="G2943" t="str">
        <f>CSV!L2942</f>
        <v/>
      </c>
      <c r="H2943" t="str">
        <f>IFERROR(VLOOKUP(G2943,Sheet3!B:C,2,0),"")</f>
        <v/>
      </c>
      <c r="I2943">
        <v>10</v>
      </c>
      <c r="K2943" t="e">
        <f>VLOOKUP(G2943,Sheet3!B:E,4,0)</f>
        <v>#N/A</v>
      </c>
      <c r="O2943" s="9" t="e">
        <f t="shared" si="45"/>
        <v>#N/A</v>
      </c>
      <c r="P2943" s="10" t="e">
        <f>VLOOKUP(C2943,DE_PARA!H:I,2,0)</f>
        <v>#N/A</v>
      </c>
      <c r="Q2943" s="10" t="e">
        <f>VLOOKUP(F2943,'BASE CONTATOS'!C:D,2,0)</f>
        <v>#N/A</v>
      </c>
    </row>
    <row r="2944" spans="2:17" x14ac:dyDescent="0.3">
      <c r="B2944" t="str">
        <f>CSV!M2943</f>
        <v/>
      </c>
      <c r="C2944" t="str">
        <f>CSV!O2943</f>
        <v/>
      </c>
      <c r="D2944" s="6" t="e">
        <f>CSV!P2943</f>
        <v>#VALUE!</v>
      </c>
      <c r="F2944" t="str">
        <f>CSV!K2943</f>
        <v/>
      </c>
      <c r="G2944" t="str">
        <f>CSV!L2943</f>
        <v/>
      </c>
      <c r="H2944" t="str">
        <f>IFERROR(VLOOKUP(G2944,Sheet3!B:C,2,0),"")</f>
        <v/>
      </c>
      <c r="I2944">
        <v>9</v>
      </c>
      <c r="K2944" t="e">
        <f>VLOOKUP(G2944,Sheet3!B:E,4,0)</f>
        <v>#N/A</v>
      </c>
      <c r="O2944" s="9" t="e">
        <f t="shared" si="45"/>
        <v>#N/A</v>
      </c>
      <c r="P2944" s="10" t="e">
        <f>VLOOKUP(C2944,DE_PARA!H:I,2,0)</f>
        <v>#N/A</v>
      </c>
      <c r="Q2944" s="10" t="e">
        <f>VLOOKUP(F2944,'BASE CONTATOS'!C:D,2,0)</f>
        <v>#N/A</v>
      </c>
    </row>
    <row r="2945" spans="2:17" x14ac:dyDescent="0.3">
      <c r="B2945" t="str">
        <f>CSV!M2944</f>
        <v/>
      </c>
      <c r="C2945" t="str">
        <f>CSV!O2944</f>
        <v/>
      </c>
      <c r="D2945" s="6" t="e">
        <f>CSV!P2944</f>
        <v>#VALUE!</v>
      </c>
      <c r="F2945" t="str">
        <f>CSV!K2944</f>
        <v/>
      </c>
      <c r="G2945" t="str">
        <f>CSV!L2944</f>
        <v/>
      </c>
      <c r="H2945" t="str">
        <f>IFERROR(VLOOKUP(G2945,Sheet3!B:C,2,0),"")</f>
        <v/>
      </c>
      <c r="I2945">
        <v>2</v>
      </c>
      <c r="K2945" t="e">
        <f>VLOOKUP(G2945,Sheet3!B:E,4,0)</f>
        <v>#N/A</v>
      </c>
      <c r="O2945" s="9" t="e">
        <f t="shared" si="45"/>
        <v>#N/A</v>
      </c>
      <c r="P2945" s="10" t="e">
        <f>VLOOKUP(C2945,DE_PARA!H:I,2,0)</f>
        <v>#N/A</v>
      </c>
      <c r="Q2945" s="10" t="e">
        <f>VLOOKUP(F2945,'BASE CONTATOS'!C:D,2,0)</f>
        <v>#N/A</v>
      </c>
    </row>
    <row r="2946" spans="2:17" x14ac:dyDescent="0.3">
      <c r="B2946" t="str">
        <f>CSV!M2945</f>
        <v/>
      </c>
      <c r="C2946" t="str">
        <f>CSV!O2945</f>
        <v/>
      </c>
      <c r="D2946" s="6" t="e">
        <f>CSV!P2945</f>
        <v>#VALUE!</v>
      </c>
      <c r="F2946" t="str">
        <f>CSV!K2945</f>
        <v/>
      </c>
      <c r="G2946" t="str">
        <f>CSV!L2945</f>
        <v/>
      </c>
      <c r="H2946" t="str">
        <f>IFERROR(VLOOKUP(G2946,Sheet3!B:C,2,0),"")</f>
        <v/>
      </c>
      <c r="I2946">
        <v>6</v>
      </c>
      <c r="K2946" t="e">
        <f>VLOOKUP(G2946,Sheet3!B:E,4,0)</f>
        <v>#N/A</v>
      </c>
      <c r="O2946" s="9" t="e">
        <f t="shared" si="45"/>
        <v>#N/A</v>
      </c>
      <c r="P2946" s="10" t="e">
        <f>VLOOKUP(C2946,DE_PARA!H:I,2,0)</f>
        <v>#N/A</v>
      </c>
      <c r="Q2946" s="10" t="e">
        <f>VLOOKUP(F2946,'BASE CONTATOS'!C:D,2,0)</f>
        <v>#N/A</v>
      </c>
    </row>
    <row r="2947" spans="2:17" x14ac:dyDescent="0.3">
      <c r="B2947" t="str">
        <f>CSV!M2946</f>
        <v/>
      </c>
      <c r="C2947" t="str">
        <f>CSV!O2946</f>
        <v/>
      </c>
      <c r="D2947" s="6" t="e">
        <f>CSV!P2946</f>
        <v>#VALUE!</v>
      </c>
      <c r="F2947" t="str">
        <f>CSV!K2946</f>
        <v/>
      </c>
      <c r="G2947" t="str">
        <f>CSV!L2946</f>
        <v/>
      </c>
      <c r="H2947" t="str">
        <f>IFERROR(VLOOKUP(G2947,Sheet3!B:C,2,0),"")</f>
        <v/>
      </c>
      <c r="I2947">
        <v>2</v>
      </c>
      <c r="K2947" t="e">
        <f>VLOOKUP(G2947,Sheet3!B:E,4,0)</f>
        <v>#N/A</v>
      </c>
      <c r="O2947" s="9" t="e">
        <f t="shared" ref="O2947:O3010" si="46">IF(K2947&gt;0,K2947,"PENDENTE")</f>
        <v>#N/A</v>
      </c>
      <c r="P2947" s="10" t="e">
        <f>VLOOKUP(C2947,DE_PARA!H:I,2,0)</f>
        <v>#N/A</v>
      </c>
      <c r="Q2947" s="10" t="e">
        <f>VLOOKUP(F2947,'BASE CONTATOS'!C:D,2,0)</f>
        <v>#N/A</v>
      </c>
    </row>
    <row r="2948" spans="2:17" x14ac:dyDescent="0.3">
      <c r="B2948" t="str">
        <f>CSV!M2947</f>
        <v/>
      </c>
      <c r="C2948" t="str">
        <f>CSV!O2947</f>
        <v/>
      </c>
      <c r="D2948" s="6" t="e">
        <f>CSV!P2947</f>
        <v>#VALUE!</v>
      </c>
      <c r="F2948" t="str">
        <f>CSV!K2947</f>
        <v/>
      </c>
      <c r="G2948" t="str">
        <f>CSV!L2947</f>
        <v/>
      </c>
      <c r="H2948" t="str">
        <f>IFERROR(VLOOKUP(G2948,Sheet3!B:C,2,0),"")</f>
        <v/>
      </c>
      <c r="I2948">
        <v>9</v>
      </c>
      <c r="K2948" t="e">
        <f>VLOOKUP(G2948,Sheet3!B:E,4,0)</f>
        <v>#N/A</v>
      </c>
      <c r="O2948" s="9" t="e">
        <f t="shared" si="46"/>
        <v>#N/A</v>
      </c>
      <c r="P2948" s="10" t="e">
        <f>VLOOKUP(C2948,DE_PARA!H:I,2,0)</f>
        <v>#N/A</v>
      </c>
      <c r="Q2948" s="10" t="e">
        <f>VLOOKUP(F2948,'BASE CONTATOS'!C:D,2,0)</f>
        <v>#N/A</v>
      </c>
    </row>
    <row r="2949" spans="2:17" x14ac:dyDescent="0.3">
      <c r="B2949" t="str">
        <f>CSV!M2948</f>
        <v/>
      </c>
      <c r="C2949" t="str">
        <f>CSV!O2948</f>
        <v/>
      </c>
      <c r="D2949" s="6" t="e">
        <f>CSV!P2948</f>
        <v>#VALUE!</v>
      </c>
      <c r="F2949" t="str">
        <f>CSV!K2948</f>
        <v/>
      </c>
      <c r="G2949" t="str">
        <f>CSV!L2948</f>
        <v/>
      </c>
      <c r="H2949" t="str">
        <f>IFERROR(VLOOKUP(G2949,Sheet3!B:C,2,0),"")</f>
        <v/>
      </c>
      <c r="I2949">
        <v>9</v>
      </c>
      <c r="K2949" t="e">
        <f>VLOOKUP(G2949,Sheet3!B:E,4,0)</f>
        <v>#N/A</v>
      </c>
      <c r="O2949" s="9" t="e">
        <f t="shared" si="46"/>
        <v>#N/A</v>
      </c>
      <c r="P2949" s="10" t="e">
        <f>VLOOKUP(C2949,DE_PARA!H:I,2,0)</f>
        <v>#N/A</v>
      </c>
      <c r="Q2949" s="10" t="e">
        <f>VLOOKUP(F2949,'BASE CONTATOS'!C:D,2,0)</f>
        <v>#N/A</v>
      </c>
    </row>
    <row r="2950" spans="2:17" x14ac:dyDescent="0.3">
      <c r="B2950" t="str">
        <f>CSV!M2949</f>
        <v/>
      </c>
      <c r="C2950" t="str">
        <f>CSV!O2949</f>
        <v/>
      </c>
      <c r="D2950" s="6" t="e">
        <f>CSV!P2949</f>
        <v>#VALUE!</v>
      </c>
      <c r="F2950" t="str">
        <f>CSV!K2949</f>
        <v/>
      </c>
      <c r="G2950" t="str">
        <f>CSV!L2949</f>
        <v/>
      </c>
      <c r="H2950" t="str">
        <f>IFERROR(VLOOKUP(G2950,Sheet3!B:C,2,0),"")</f>
        <v/>
      </c>
      <c r="I2950">
        <v>4</v>
      </c>
      <c r="K2950" t="e">
        <f>VLOOKUP(G2950,Sheet3!B:E,4,0)</f>
        <v>#N/A</v>
      </c>
      <c r="O2950" s="9" t="e">
        <f t="shared" si="46"/>
        <v>#N/A</v>
      </c>
      <c r="P2950" s="10" t="e">
        <f>VLOOKUP(C2950,DE_PARA!H:I,2,0)</f>
        <v>#N/A</v>
      </c>
      <c r="Q2950" s="10" t="e">
        <f>VLOOKUP(F2950,'BASE CONTATOS'!C:D,2,0)</f>
        <v>#N/A</v>
      </c>
    </row>
    <row r="2951" spans="2:17" x14ac:dyDescent="0.3">
      <c r="B2951" t="str">
        <f>CSV!M2950</f>
        <v/>
      </c>
      <c r="C2951" t="str">
        <f>CSV!O2950</f>
        <v/>
      </c>
      <c r="D2951" s="6" t="e">
        <f>CSV!P2950</f>
        <v>#VALUE!</v>
      </c>
      <c r="F2951" t="str">
        <f>CSV!K2950</f>
        <v/>
      </c>
      <c r="G2951" t="str">
        <f>CSV!L2950</f>
        <v/>
      </c>
      <c r="H2951" t="str">
        <f>IFERROR(VLOOKUP(G2951,Sheet3!B:C,2,0),"")</f>
        <v/>
      </c>
      <c r="I2951">
        <v>10</v>
      </c>
      <c r="K2951" t="e">
        <f>VLOOKUP(G2951,Sheet3!B:E,4,0)</f>
        <v>#N/A</v>
      </c>
      <c r="O2951" s="9" t="e">
        <f t="shared" si="46"/>
        <v>#N/A</v>
      </c>
      <c r="P2951" s="10" t="e">
        <f>VLOOKUP(C2951,DE_PARA!H:I,2,0)</f>
        <v>#N/A</v>
      </c>
      <c r="Q2951" s="10" t="e">
        <f>VLOOKUP(F2951,'BASE CONTATOS'!C:D,2,0)</f>
        <v>#N/A</v>
      </c>
    </row>
    <row r="2952" spans="2:17" x14ac:dyDescent="0.3">
      <c r="B2952" t="str">
        <f>CSV!M2951</f>
        <v/>
      </c>
      <c r="C2952" t="str">
        <f>CSV!O2951</f>
        <v/>
      </c>
      <c r="D2952" s="6" t="e">
        <f>CSV!P2951</f>
        <v>#VALUE!</v>
      </c>
      <c r="F2952" t="str">
        <f>CSV!K2951</f>
        <v/>
      </c>
      <c r="G2952" t="str">
        <f>CSV!L2951</f>
        <v/>
      </c>
      <c r="H2952" t="str">
        <f>IFERROR(VLOOKUP(G2952,Sheet3!B:C,2,0),"")</f>
        <v/>
      </c>
      <c r="I2952">
        <v>6</v>
      </c>
      <c r="K2952" t="e">
        <f>VLOOKUP(G2952,Sheet3!B:E,4,0)</f>
        <v>#N/A</v>
      </c>
      <c r="O2952" s="9" t="e">
        <f t="shared" si="46"/>
        <v>#N/A</v>
      </c>
      <c r="P2952" s="10" t="e">
        <f>VLOOKUP(C2952,DE_PARA!H:I,2,0)</f>
        <v>#N/A</v>
      </c>
      <c r="Q2952" s="10" t="e">
        <f>VLOOKUP(F2952,'BASE CONTATOS'!C:D,2,0)</f>
        <v>#N/A</v>
      </c>
    </row>
    <row r="2953" spans="2:17" x14ac:dyDescent="0.3">
      <c r="B2953" t="str">
        <f>CSV!M2952</f>
        <v/>
      </c>
      <c r="C2953" t="str">
        <f>CSV!O2952</f>
        <v/>
      </c>
      <c r="D2953" s="6" t="e">
        <f>CSV!P2952</f>
        <v>#VALUE!</v>
      </c>
      <c r="F2953" t="str">
        <f>CSV!K2952</f>
        <v/>
      </c>
      <c r="G2953" t="str">
        <f>CSV!L2952</f>
        <v/>
      </c>
      <c r="H2953" t="str">
        <f>IFERROR(VLOOKUP(G2953,Sheet3!B:C,2,0),"")</f>
        <v/>
      </c>
      <c r="I2953">
        <v>10</v>
      </c>
      <c r="K2953" t="e">
        <f>VLOOKUP(G2953,Sheet3!B:E,4,0)</f>
        <v>#N/A</v>
      </c>
      <c r="O2953" s="9" t="e">
        <f t="shared" si="46"/>
        <v>#N/A</v>
      </c>
      <c r="P2953" s="10" t="e">
        <f>VLOOKUP(C2953,DE_PARA!H:I,2,0)</f>
        <v>#N/A</v>
      </c>
      <c r="Q2953" s="10" t="e">
        <f>VLOOKUP(F2953,'BASE CONTATOS'!C:D,2,0)</f>
        <v>#N/A</v>
      </c>
    </row>
    <row r="2954" spans="2:17" x14ac:dyDescent="0.3">
      <c r="B2954" t="str">
        <f>CSV!M2953</f>
        <v/>
      </c>
      <c r="C2954" t="str">
        <f>CSV!O2953</f>
        <v/>
      </c>
      <c r="D2954" s="6" t="e">
        <f>CSV!P2953</f>
        <v>#VALUE!</v>
      </c>
      <c r="F2954" t="str">
        <f>CSV!K2953</f>
        <v/>
      </c>
      <c r="G2954" t="str">
        <f>CSV!L2953</f>
        <v/>
      </c>
      <c r="H2954" t="str">
        <f>IFERROR(VLOOKUP(G2954,Sheet3!B:C,2,0),"")</f>
        <v/>
      </c>
      <c r="I2954">
        <v>4</v>
      </c>
      <c r="K2954" t="e">
        <f>VLOOKUP(G2954,Sheet3!B:E,4,0)</f>
        <v>#N/A</v>
      </c>
      <c r="O2954" s="9" t="e">
        <f t="shared" si="46"/>
        <v>#N/A</v>
      </c>
      <c r="P2954" s="10" t="e">
        <f>VLOOKUP(C2954,DE_PARA!H:I,2,0)</f>
        <v>#N/A</v>
      </c>
      <c r="Q2954" s="10" t="e">
        <f>VLOOKUP(F2954,'BASE CONTATOS'!C:D,2,0)</f>
        <v>#N/A</v>
      </c>
    </row>
    <row r="2955" spans="2:17" x14ac:dyDescent="0.3">
      <c r="B2955" t="str">
        <f>CSV!M2954</f>
        <v/>
      </c>
      <c r="C2955" t="str">
        <f>CSV!O2954</f>
        <v/>
      </c>
      <c r="D2955" s="6" t="e">
        <f>CSV!P2954</f>
        <v>#VALUE!</v>
      </c>
      <c r="F2955" t="str">
        <f>CSV!K2954</f>
        <v/>
      </c>
      <c r="G2955" t="str">
        <f>CSV!L2954</f>
        <v/>
      </c>
      <c r="H2955" t="str">
        <f>IFERROR(VLOOKUP(G2955,Sheet3!B:C,2,0),"")</f>
        <v/>
      </c>
      <c r="I2955">
        <v>1</v>
      </c>
      <c r="K2955" t="e">
        <f>VLOOKUP(G2955,Sheet3!B:E,4,0)</f>
        <v>#N/A</v>
      </c>
      <c r="O2955" s="9" t="e">
        <f t="shared" si="46"/>
        <v>#N/A</v>
      </c>
      <c r="P2955" s="10" t="e">
        <f>VLOOKUP(C2955,DE_PARA!H:I,2,0)</f>
        <v>#N/A</v>
      </c>
      <c r="Q2955" s="10" t="e">
        <f>VLOOKUP(F2955,'BASE CONTATOS'!C:D,2,0)</f>
        <v>#N/A</v>
      </c>
    </row>
    <row r="2956" spans="2:17" x14ac:dyDescent="0.3">
      <c r="B2956" t="str">
        <f>CSV!M2955</f>
        <v/>
      </c>
      <c r="C2956" t="str">
        <f>CSV!O2955</f>
        <v/>
      </c>
      <c r="D2956" s="6" t="e">
        <f>CSV!P2955</f>
        <v>#VALUE!</v>
      </c>
      <c r="F2956" t="str">
        <f>CSV!K2955</f>
        <v/>
      </c>
      <c r="G2956" t="str">
        <f>CSV!L2955</f>
        <v/>
      </c>
      <c r="H2956" t="str">
        <f>IFERROR(VLOOKUP(G2956,Sheet3!B:C,2,0),"")</f>
        <v/>
      </c>
      <c r="I2956">
        <v>2</v>
      </c>
      <c r="K2956" t="e">
        <f>VLOOKUP(G2956,Sheet3!B:E,4,0)</f>
        <v>#N/A</v>
      </c>
      <c r="O2956" s="9" t="e">
        <f t="shared" si="46"/>
        <v>#N/A</v>
      </c>
      <c r="P2956" s="10" t="e">
        <f>VLOOKUP(C2956,DE_PARA!H:I,2,0)</f>
        <v>#N/A</v>
      </c>
      <c r="Q2956" s="10" t="e">
        <f>VLOOKUP(F2956,'BASE CONTATOS'!C:D,2,0)</f>
        <v>#N/A</v>
      </c>
    </row>
    <row r="2957" spans="2:17" x14ac:dyDescent="0.3">
      <c r="B2957" t="str">
        <f>CSV!M2956</f>
        <v/>
      </c>
      <c r="C2957" t="str">
        <f>CSV!O2956</f>
        <v/>
      </c>
      <c r="D2957" s="6" t="e">
        <f>CSV!P2956</f>
        <v>#VALUE!</v>
      </c>
      <c r="F2957" t="str">
        <f>CSV!K2956</f>
        <v/>
      </c>
      <c r="G2957" t="str">
        <f>CSV!L2956</f>
        <v/>
      </c>
      <c r="H2957" t="str">
        <f>IFERROR(VLOOKUP(G2957,Sheet3!B:C,2,0),"")</f>
        <v/>
      </c>
      <c r="I2957">
        <v>1</v>
      </c>
      <c r="K2957" t="e">
        <f>VLOOKUP(G2957,Sheet3!B:E,4,0)</f>
        <v>#N/A</v>
      </c>
      <c r="O2957" s="9" t="e">
        <f t="shared" si="46"/>
        <v>#N/A</v>
      </c>
      <c r="P2957" s="10" t="e">
        <f>VLOOKUP(C2957,DE_PARA!H:I,2,0)</f>
        <v>#N/A</v>
      </c>
      <c r="Q2957" s="10" t="e">
        <f>VLOOKUP(F2957,'BASE CONTATOS'!C:D,2,0)</f>
        <v>#N/A</v>
      </c>
    </row>
    <row r="2958" spans="2:17" x14ac:dyDescent="0.3">
      <c r="B2958" t="str">
        <f>CSV!M2957</f>
        <v/>
      </c>
      <c r="C2958" t="str">
        <f>CSV!O2957</f>
        <v/>
      </c>
      <c r="D2958" s="6" t="e">
        <f>CSV!P2957</f>
        <v>#VALUE!</v>
      </c>
      <c r="F2958" t="str">
        <f>CSV!K2957</f>
        <v/>
      </c>
      <c r="G2958" t="str">
        <f>CSV!L2957</f>
        <v/>
      </c>
      <c r="H2958" t="str">
        <f>IFERROR(VLOOKUP(G2958,Sheet3!B:C,2,0),"")</f>
        <v/>
      </c>
      <c r="I2958">
        <v>3</v>
      </c>
      <c r="K2958" t="e">
        <f>VLOOKUP(G2958,Sheet3!B:E,4,0)</f>
        <v>#N/A</v>
      </c>
      <c r="O2958" s="9" t="e">
        <f t="shared" si="46"/>
        <v>#N/A</v>
      </c>
      <c r="P2958" s="10" t="e">
        <f>VLOOKUP(C2958,DE_PARA!H:I,2,0)</f>
        <v>#N/A</v>
      </c>
      <c r="Q2958" s="10" t="e">
        <f>VLOOKUP(F2958,'BASE CONTATOS'!C:D,2,0)</f>
        <v>#N/A</v>
      </c>
    </row>
    <row r="2959" spans="2:17" x14ac:dyDescent="0.3">
      <c r="B2959" t="str">
        <f>CSV!M2958</f>
        <v/>
      </c>
      <c r="C2959" t="str">
        <f>CSV!O2958</f>
        <v/>
      </c>
      <c r="D2959" s="6" t="e">
        <f>CSV!P2958</f>
        <v>#VALUE!</v>
      </c>
      <c r="F2959" t="str">
        <f>CSV!K2958</f>
        <v/>
      </c>
      <c r="G2959" t="str">
        <f>CSV!L2958</f>
        <v/>
      </c>
      <c r="H2959" t="str">
        <f>IFERROR(VLOOKUP(G2959,Sheet3!B:C,2,0),"")</f>
        <v/>
      </c>
      <c r="I2959">
        <v>6</v>
      </c>
      <c r="K2959" t="e">
        <f>VLOOKUP(G2959,Sheet3!B:E,4,0)</f>
        <v>#N/A</v>
      </c>
      <c r="O2959" s="9" t="e">
        <f t="shared" si="46"/>
        <v>#N/A</v>
      </c>
      <c r="P2959" s="10" t="e">
        <f>VLOOKUP(C2959,DE_PARA!H:I,2,0)</f>
        <v>#N/A</v>
      </c>
      <c r="Q2959" s="10" t="e">
        <f>VLOOKUP(F2959,'BASE CONTATOS'!C:D,2,0)</f>
        <v>#N/A</v>
      </c>
    </row>
    <row r="2960" spans="2:17" x14ac:dyDescent="0.3">
      <c r="B2960" t="str">
        <f>CSV!M2959</f>
        <v/>
      </c>
      <c r="C2960" t="str">
        <f>CSV!O2959</f>
        <v/>
      </c>
      <c r="D2960" s="6" t="e">
        <f>CSV!P2959</f>
        <v>#VALUE!</v>
      </c>
      <c r="F2960" t="str">
        <f>CSV!K2959</f>
        <v/>
      </c>
      <c r="G2960" t="str">
        <f>CSV!L2959</f>
        <v/>
      </c>
      <c r="H2960" t="str">
        <f>IFERROR(VLOOKUP(G2960,Sheet3!B:C,2,0),"")</f>
        <v/>
      </c>
      <c r="I2960">
        <v>5</v>
      </c>
      <c r="K2960" t="e">
        <f>VLOOKUP(G2960,Sheet3!B:E,4,0)</f>
        <v>#N/A</v>
      </c>
      <c r="O2960" s="9" t="e">
        <f t="shared" si="46"/>
        <v>#N/A</v>
      </c>
      <c r="P2960" s="10" t="e">
        <f>VLOOKUP(C2960,DE_PARA!H:I,2,0)</f>
        <v>#N/A</v>
      </c>
      <c r="Q2960" s="10" t="e">
        <f>VLOOKUP(F2960,'BASE CONTATOS'!C:D,2,0)</f>
        <v>#N/A</v>
      </c>
    </row>
    <row r="2961" spans="2:17" x14ac:dyDescent="0.3">
      <c r="B2961" t="str">
        <f>CSV!M2960</f>
        <v/>
      </c>
      <c r="C2961" t="str">
        <f>CSV!O2960</f>
        <v/>
      </c>
      <c r="D2961" s="6" t="e">
        <f>CSV!P2960</f>
        <v>#VALUE!</v>
      </c>
      <c r="F2961" t="str">
        <f>CSV!K2960</f>
        <v/>
      </c>
      <c r="G2961" t="str">
        <f>CSV!L2960</f>
        <v/>
      </c>
      <c r="H2961" t="str">
        <f>IFERROR(VLOOKUP(G2961,Sheet3!B:C,2,0),"")</f>
        <v/>
      </c>
      <c r="I2961">
        <v>8</v>
      </c>
      <c r="K2961" t="e">
        <f>VLOOKUP(G2961,Sheet3!B:E,4,0)</f>
        <v>#N/A</v>
      </c>
      <c r="O2961" s="9" t="e">
        <f t="shared" si="46"/>
        <v>#N/A</v>
      </c>
      <c r="P2961" s="10" t="e">
        <f>VLOOKUP(C2961,DE_PARA!H:I,2,0)</f>
        <v>#N/A</v>
      </c>
      <c r="Q2961" s="10" t="e">
        <f>VLOOKUP(F2961,'BASE CONTATOS'!C:D,2,0)</f>
        <v>#N/A</v>
      </c>
    </row>
    <row r="2962" spans="2:17" x14ac:dyDescent="0.3">
      <c r="B2962" t="str">
        <f>CSV!M2961</f>
        <v/>
      </c>
      <c r="C2962" t="str">
        <f>CSV!O2961</f>
        <v/>
      </c>
      <c r="D2962" s="6" t="e">
        <f>CSV!P2961</f>
        <v>#VALUE!</v>
      </c>
      <c r="F2962" t="str">
        <f>CSV!K2961</f>
        <v/>
      </c>
      <c r="G2962" t="str">
        <f>CSV!L2961</f>
        <v/>
      </c>
      <c r="H2962" t="str">
        <f>IFERROR(VLOOKUP(G2962,Sheet3!B:C,2,0),"")</f>
        <v/>
      </c>
      <c r="I2962">
        <v>6</v>
      </c>
      <c r="K2962" t="e">
        <f>VLOOKUP(G2962,Sheet3!B:E,4,0)</f>
        <v>#N/A</v>
      </c>
      <c r="O2962" s="9" t="e">
        <f t="shared" si="46"/>
        <v>#N/A</v>
      </c>
      <c r="P2962" s="10" t="e">
        <f>VLOOKUP(C2962,DE_PARA!H:I,2,0)</f>
        <v>#N/A</v>
      </c>
      <c r="Q2962" s="10" t="e">
        <f>VLOOKUP(F2962,'BASE CONTATOS'!C:D,2,0)</f>
        <v>#N/A</v>
      </c>
    </row>
    <row r="2963" spans="2:17" x14ac:dyDescent="0.3">
      <c r="B2963" t="str">
        <f>CSV!M2962</f>
        <v/>
      </c>
      <c r="C2963" t="str">
        <f>CSV!O2962</f>
        <v/>
      </c>
      <c r="D2963" s="6" t="e">
        <f>CSV!P2962</f>
        <v>#VALUE!</v>
      </c>
      <c r="F2963" t="str">
        <f>CSV!K2962</f>
        <v/>
      </c>
      <c r="G2963" t="str">
        <f>CSV!L2962</f>
        <v/>
      </c>
      <c r="H2963" t="str">
        <f>IFERROR(VLOOKUP(G2963,Sheet3!B:C,2,0),"")</f>
        <v/>
      </c>
      <c r="I2963">
        <v>5</v>
      </c>
      <c r="K2963" t="e">
        <f>VLOOKUP(G2963,Sheet3!B:E,4,0)</f>
        <v>#N/A</v>
      </c>
      <c r="O2963" s="9" t="e">
        <f t="shared" si="46"/>
        <v>#N/A</v>
      </c>
      <c r="P2963" s="10" t="e">
        <f>VLOOKUP(C2963,DE_PARA!H:I,2,0)</f>
        <v>#N/A</v>
      </c>
      <c r="Q2963" s="10" t="e">
        <f>VLOOKUP(F2963,'BASE CONTATOS'!C:D,2,0)</f>
        <v>#N/A</v>
      </c>
    </row>
    <row r="2964" spans="2:17" x14ac:dyDescent="0.3">
      <c r="B2964" t="str">
        <f>CSV!M2963</f>
        <v/>
      </c>
      <c r="C2964" t="str">
        <f>CSV!O2963</f>
        <v/>
      </c>
      <c r="D2964" s="6" t="e">
        <f>CSV!P2963</f>
        <v>#VALUE!</v>
      </c>
      <c r="F2964" t="str">
        <f>CSV!K2963</f>
        <v/>
      </c>
      <c r="G2964" t="str">
        <f>CSV!L2963</f>
        <v/>
      </c>
      <c r="H2964" t="str">
        <f>IFERROR(VLOOKUP(G2964,Sheet3!B:C,2,0),"")</f>
        <v/>
      </c>
      <c r="I2964">
        <v>6</v>
      </c>
      <c r="K2964" t="e">
        <f>VLOOKUP(G2964,Sheet3!B:E,4,0)</f>
        <v>#N/A</v>
      </c>
      <c r="O2964" s="9" t="e">
        <f t="shared" si="46"/>
        <v>#N/A</v>
      </c>
      <c r="P2964" s="10" t="e">
        <f>VLOOKUP(C2964,DE_PARA!H:I,2,0)</f>
        <v>#N/A</v>
      </c>
      <c r="Q2964" s="10" t="e">
        <f>VLOOKUP(F2964,'BASE CONTATOS'!C:D,2,0)</f>
        <v>#N/A</v>
      </c>
    </row>
    <row r="2965" spans="2:17" x14ac:dyDescent="0.3">
      <c r="B2965" t="str">
        <f>CSV!M2964</f>
        <v/>
      </c>
      <c r="C2965" t="str">
        <f>CSV!O2964</f>
        <v/>
      </c>
      <c r="D2965" s="6" t="e">
        <f>CSV!P2964</f>
        <v>#VALUE!</v>
      </c>
      <c r="F2965" t="str">
        <f>CSV!K2964</f>
        <v/>
      </c>
      <c r="G2965" t="str">
        <f>CSV!L2964</f>
        <v/>
      </c>
      <c r="H2965" t="str">
        <f>IFERROR(VLOOKUP(G2965,Sheet3!B:C,2,0),"")</f>
        <v/>
      </c>
      <c r="I2965">
        <v>4</v>
      </c>
      <c r="K2965" t="e">
        <f>VLOOKUP(G2965,Sheet3!B:E,4,0)</f>
        <v>#N/A</v>
      </c>
      <c r="O2965" s="9" t="e">
        <f t="shared" si="46"/>
        <v>#N/A</v>
      </c>
      <c r="P2965" s="10" t="e">
        <f>VLOOKUP(C2965,DE_PARA!H:I,2,0)</f>
        <v>#N/A</v>
      </c>
      <c r="Q2965" s="10" t="e">
        <f>VLOOKUP(F2965,'BASE CONTATOS'!C:D,2,0)</f>
        <v>#N/A</v>
      </c>
    </row>
    <row r="2966" spans="2:17" x14ac:dyDescent="0.3">
      <c r="B2966" t="str">
        <f>CSV!M2965</f>
        <v/>
      </c>
      <c r="C2966" t="str">
        <f>CSV!O2965</f>
        <v/>
      </c>
      <c r="D2966" s="6" t="e">
        <f>CSV!P2965</f>
        <v>#VALUE!</v>
      </c>
      <c r="F2966" t="str">
        <f>CSV!K2965</f>
        <v/>
      </c>
      <c r="G2966" t="str">
        <f>CSV!L2965</f>
        <v/>
      </c>
      <c r="H2966" t="str">
        <f>IFERROR(VLOOKUP(G2966,Sheet3!B:C,2,0),"")</f>
        <v/>
      </c>
      <c r="I2966">
        <v>2</v>
      </c>
      <c r="K2966" t="e">
        <f>VLOOKUP(G2966,Sheet3!B:E,4,0)</f>
        <v>#N/A</v>
      </c>
      <c r="O2966" s="9" t="e">
        <f t="shared" si="46"/>
        <v>#N/A</v>
      </c>
      <c r="P2966" s="10" t="e">
        <f>VLOOKUP(C2966,DE_PARA!H:I,2,0)</f>
        <v>#N/A</v>
      </c>
      <c r="Q2966" s="10" t="e">
        <f>VLOOKUP(F2966,'BASE CONTATOS'!C:D,2,0)</f>
        <v>#N/A</v>
      </c>
    </row>
    <row r="2967" spans="2:17" x14ac:dyDescent="0.3">
      <c r="B2967" t="str">
        <f>CSV!M2966</f>
        <v/>
      </c>
      <c r="C2967" t="str">
        <f>CSV!O2966</f>
        <v/>
      </c>
      <c r="D2967" s="6" t="e">
        <f>CSV!P2966</f>
        <v>#VALUE!</v>
      </c>
      <c r="F2967" t="str">
        <f>CSV!K2966</f>
        <v/>
      </c>
      <c r="G2967" t="str">
        <f>CSV!L2966</f>
        <v/>
      </c>
      <c r="H2967" t="str">
        <f>IFERROR(VLOOKUP(G2967,Sheet3!B:C,2,0),"")</f>
        <v/>
      </c>
      <c r="I2967">
        <v>2</v>
      </c>
      <c r="K2967" t="e">
        <f>VLOOKUP(G2967,Sheet3!B:E,4,0)</f>
        <v>#N/A</v>
      </c>
      <c r="O2967" s="9" t="e">
        <f t="shared" si="46"/>
        <v>#N/A</v>
      </c>
      <c r="P2967" s="10" t="e">
        <f>VLOOKUP(C2967,DE_PARA!H:I,2,0)</f>
        <v>#N/A</v>
      </c>
      <c r="Q2967" s="10" t="e">
        <f>VLOOKUP(F2967,'BASE CONTATOS'!C:D,2,0)</f>
        <v>#N/A</v>
      </c>
    </row>
    <row r="2968" spans="2:17" x14ac:dyDescent="0.3">
      <c r="B2968" t="str">
        <f>CSV!M2967</f>
        <v/>
      </c>
      <c r="C2968" t="str">
        <f>CSV!O2967</f>
        <v/>
      </c>
      <c r="D2968" s="6" t="e">
        <f>CSV!P2967</f>
        <v>#VALUE!</v>
      </c>
      <c r="F2968" t="str">
        <f>CSV!K2967</f>
        <v/>
      </c>
      <c r="G2968" t="str">
        <f>CSV!L2967</f>
        <v/>
      </c>
      <c r="H2968" t="str">
        <f>IFERROR(VLOOKUP(G2968,Sheet3!B:C,2,0),"")</f>
        <v/>
      </c>
      <c r="I2968">
        <v>3</v>
      </c>
      <c r="K2968" t="e">
        <f>VLOOKUP(G2968,Sheet3!B:E,4,0)</f>
        <v>#N/A</v>
      </c>
      <c r="O2968" s="9" t="e">
        <f t="shared" si="46"/>
        <v>#N/A</v>
      </c>
      <c r="P2968" s="10" t="e">
        <f>VLOOKUP(C2968,DE_PARA!H:I,2,0)</f>
        <v>#N/A</v>
      </c>
      <c r="Q2968" s="10" t="e">
        <f>VLOOKUP(F2968,'BASE CONTATOS'!C:D,2,0)</f>
        <v>#N/A</v>
      </c>
    </row>
    <row r="2969" spans="2:17" x14ac:dyDescent="0.3">
      <c r="B2969" t="str">
        <f>CSV!M2968</f>
        <v/>
      </c>
      <c r="C2969" t="str">
        <f>CSV!O2968</f>
        <v/>
      </c>
      <c r="D2969" s="6" t="e">
        <f>CSV!P2968</f>
        <v>#VALUE!</v>
      </c>
      <c r="F2969" t="str">
        <f>CSV!K2968</f>
        <v/>
      </c>
      <c r="G2969" t="str">
        <f>CSV!L2968</f>
        <v/>
      </c>
      <c r="H2969" t="str">
        <f>IFERROR(VLOOKUP(G2969,Sheet3!B:C,2,0),"")</f>
        <v/>
      </c>
      <c r="I2969">
        <v>10</v>
      </c>
      <c r="K2969" t="e">
        <f>VLOOKUP(G2969,Sheet3!B:E,4,0)</f>
        <v>#N/A</v>
      </c>
      <c r="O2969" s="9" t="e">
        <f t="shared" si="46"/>
        <v>#N/A</v>
      </c>
      <c r="P2969" s="10" t="e">
        <f>VLOOKUP(C2969,DE_PARA!H:I,2,0)</f>
        <v>#N/A</v>
      </c>
      <c r="Q2969" s="10" t="e">
        <f>VLOOKUP(F2969,'BASE CONTATOS'!C:D,2,0)</f>
        <v>#N/A</v>
      </c>
    </row>
    <row r="2970" spans="2:17" x14ac:dyDescent="0.3">
      <c r="B2970" t="str">
        <f>CSV!M2969</f>
        <v/>
      </c>
      <c r="C2970" t="str">
        <f>CSV!O2969</f>
        <v/>
      </c>
      <c r="D2970" s="6" t="e">
        <f>CSV!P2969</f>
        <v>#VALUE!</v>
      </c>
      <c r="F2970" t="str">
        <f>CSV!K2969</f>
        <v/>
      </c>
      <c r="G2970" t="str">
        <f>CSV!L2969</f>
        <v/>
      </c>
      <c r="H2970" t="str">
        <f>IFERROR(VLOOKUP(G2970,Sheet3!B:C,2,0),"")</f>
        <v/>
      </c>
      <c r="I2970">
        <v>5</v>
      </c>
      <c r="K2970" t="e">
        <f>VLOOKUP(G2970,Sheet3!B:E,4,0)</f>
        <v>#N/A</v>
      </c>
      <c r="O2970" s="9" t="e">
        <f t="shared" si="46"/>
        <v>#N/A</v>
      </c>
      <c r="P2970" s="10" t="e">
        <f>VLOOKUP(C2970,DE_PARA!H:I,2,0)</f>
        <v>#N/A</v>
      </c>
      <c r="Q2970" s="10" t="e">
        <f>VLOOKUP(F2970,'BASE CONTATOS'!C:D,2,0)</f>
        <v>#N/A</v>
      </c>
    </row>
    <row r="2971" spans="2:17" x14ac:dyDescent="0.3">
      <c r="B2971" t="str">
        <f>CSV!M2970</f>
        <v/>
      </c>
      <c r="C2971" t="str">
        <f>CSV!O2970</f>
        <v/>
      </c>
      <c r="D2971" s="6" t="e">
        <f>CSV!P2970</f>
        <v>#VALUE!</v>
      </c>
      <c r="F2971" t="str">
        <f>CSV!K2970</f>
        <v/>
      </c>
      <c r="G2971" t="str">
        <f>CSV!L2970</f>
        <v/>
      </c>
      <c r="H2971" t="str">
        <f>IFERROR(VLOOKUP(G2971,Sheet3!B:C,2,0),"")</f>
        <v/>
      </c>
      <c r="I2971">
        <v>2</v>
      </c>
      <c r="K2971" t="e">
        <f>VLOOKUP(G2971,Sheet3!B:E,4,0)</f>
        <v>#N/A</v>
      </c>
      <c r="O2971" s="9" t="e">
        <f t="shared" si="46"/>
        <v>#N/A</v>
      </c>
      <c r="P2971" s="10" t="e">
        <f>VLOOKUP(C2971,DE_PARA!H:I,2,0)</f>
        <v>#N/A</v>
      </c>
      <c r="Q2971" s="10" t="e">
        <f>VLOOKUP(F2971,'BASE CONTATOS'!C:D,2,0)</f>
        <v>#N/A</v>
      </c>
    </row>
    <row r="2972" spans="2:17" x14ac:dyDescent="0.3">
      <c r="B2972" t="str">
        <f>CSV!M2971</f>
        <v/>
      </c>
      <c r="C2972" t="str">
        <f>CSV!O2971</f>
        <v/>
      </c>
      <c r="D2972" s="6" t="e">
        <f>CSV!P2971</f>
        <v>#VALUE!</v>
      </c>
      <c r="F2972" t="str">
        <f>CSV!K2971</f>
        <v/>
      </c>
      <c r="G2972" t="str">
        <f>CSV!L2971</f>
        <v/>
      </c>
      <c r="H2972" t="str">
        <f>IFERROR(VLOOKUP(G2972,Sheet3!B:C,2,0),"")</f>
        <v/>
      </c>
      <c r="I2972">
        <v>8</v>
      </c>
      <c r="K2972" t="e">
        <f>VLOOKUP(G2972,Sheet3!B:E,4,0)</f>
        <v>#N/A</v>
      </c>
      <c r="O2972" s="9" t="e">
        <f t="shared" si="46"/>
        <v>#N/A</v>
      </c>
      <c r="P2972" s="10" t="e">
        <f>VLOOKUP(C2972,DE_PARA!H:I,2,0)</f>
        <v>#N/A</v>
      </c>
      <c r="Q2972" s="10" t="e">
        <f>VLOOKUP(F2972,'BASE CONTATOS'!C:D,2,0)</f>
        <v>#N/A</v>
      </c>
    </row>
    <row r="2973" spans="2:17" x14ac:dyDescent="0.3">
      <c r="B2973" t="str">
        <f>CSV!M2972</f>
        <v/>
      </c>
      <c r="C2973" t="str">
        <f>CSV!O2972</f>
        <v/>
      </c>
      <c r="D2973" s="6" t="e">
        <f>CSV!P2972</f>
        <v>#VALUE!</v>
      </c>
      <c r="F2973" t="str">
        <f>CSV!K2972</f>
        <v/>
      </c>
      <c r="G2973" t="str">
        <f>CSV!L2972</f>
        <v/>
      </c>
      <c r="H2973" t="str">
        <f>IFERROR(VLOOKUP(G2973,Sheet3!B:C,2,0),"")</f>
        <v/>
      </c>
      <c r="I2973">
        <v>6</v>
      </c>
      <c r="K2973" t="e">
        <f>VLOOKUP(G2973,Sheet3!B:E,4,0)</f>
        <v>#N/A</v>
      </c>
      <c r="O2973" s="9" t="e">
        <f t="shared" si="46"/>
        <v>#N/A</v>
      </c>
      <c r="P2973" s="10" t="e">
        <f>VLOOKUP(C2973,DE_PARA!H:I,2,0)</f>
        <v>#N/A</v>
      </c>
      <c r="Q2973" s="10" t="e">
        <f>VLOOKUP(F2973,'BASE CONTATOS'!C:D,2,0)</f>
        <v>#N/A</v>
      </c>
    </row>
    <row r="2974" spans="2:17" x14ac:dyDescent="0.3">
      <c r="B2974" t="str">
        <f>CSV!M2973</f>
        <v/>
      </c>
      <c r="C2974" t="str">
        <f>CSV!O2973</f>
        <v/>
      </c>
      <c r="D2974" s="6" t="e">
        <f>CSV!P2973</f>
        <v>#VALUE!</v>
      </c>
      <c r="F2974" t="str">
        <f>CSV!K2973</f>
        <v/>
      </c>
      <c r="G2974" t="str">
        <f>CSV!L2973</f>
        <v/>
      </c>
      <c r="H2974" t="str">
        <f>IFERROR(VLOOKUP(G2974,Sheet3!B:C,2,0),"")</f>
        <v/>
      </c>
      <c r="I2974">
        <v>6</v>
      </c>
      <c r="K2974" t="e">
        <f>VLOOKUP(G2974,Sheet3!B:E,4,0)</f>
        <v>#N/A</v>
      </c>
      <c r="O2974" s="9" t="e">
        <f t="shared" si="46"/>
        <v>#N/A</v>
      </c>
      <c r="P2974" s="10" t="e">
        <f>VLOOKUP(C2974,DE_PARA!H:I,2,0)</f>
        <v>#N/A</v>
      </c>
      <c r="Q2974" s="10" t="e">
        <f>VLOOKUP(F2974,'BASE CONTATOS'!C:D,2,0)</f>
        <v>#N/A</v>
      </c>
    </row>
    <row r="2975" spans="2:17" x14ac:dyDescent="0.3">
      <c r="B2975" t="str">
        <f>CSV!M2974</f>
        <v/>
      </c>
      <c r="C2975" t="str">
        <f>CSV!O2974</f>
        <v/>
      </c>
      <c r="D2975" s="6" t="e">
        <f>CSV!P2974</f>
        <v>#VALUE!</v>
      </c>
      <c r="F2975" t="str">
        <f>CSV!K2974</f>
        <v/>
      </c>
      <c r="G2975" t="str">
        <f>CSV!L2974</f>
        <v/>
      </c>
      <c r="H2975" t="str">
        <f>IFERROR(VLOOKUP(G2975,Sheet3!B:C,2,0),"")</f>
        <v/>
      </c>
      <c r="I2975">
        <v>3</v>
      </c>
      <c r="K2975" t="e">
        <f>VLOOKUP(G2975,Sheet3!B:E,4,0)</f>
        <v>#N/A</v>
      </c>
      <c r="O2975" s="9" t="e">
        <f t="shared" si="46"/>
        <v>#N/A</v>
      </c>
      <c r="P2975" s="10" t="e">
        <f>VLOOKUP(C2975,DE_PARA!H:I,2,0)</f>
        <v>#N/A</v>
      </c>
      <c r="Q2975" s="10" t="e">
        <f>VLOOKUP(F2975,'BASE CONTATOS'!C:D,2,0)</f>
        <v>#N/A</v>
      </c>
    </row>
    <row r="2976" spans="2:17" x14ac:dyDescent="0.3">
      <c r="B2976" t="str">
        <f>CSV!M2975</f>
        <v/>
      </c>
      <c r="C2976" t="str">
        <f>CSV!O2975</f>
        <v/>
      </c>
      <c r="D2976" s="6" t="e">
        <f>CSV!P2975</f>
        <v>#VALUE!</v>
      </c>
      <c r="F2976" t="str">
        <f>CSV!K2975</f>
        <v/>
      </c>
      <c r="G2976" t="str">
        <f>CSV!L2975</f>
        <v/>
      </c>
      <c r="H2976" t="str">
        <f>IFERROR(VLOOKUP(G2976,Sheet3!B:C,2,0),"")</f>
        <v/>
      </c>
      <c r="I2976">
        <v>8</v>
      </c>
      <c r="K2976" t="e">
        <f>VLOOKUP(G2976,Sheet3!B:E,4,0)</f>
        <v>#N/A</v>
      </c>
      <c r="O2976" s="9" t="e">
        <f t="shared" si="46"/>
        <v>#N/A</v>
      </c>
      <c r="P2976" s="10" t="e">
        <f>VLOOKUP(C2976,DE_PARA!H:I,2,0)</f>
        <v>#N/A</v>
      </c>
      <c r="Q2976" s="10" t="e">
        <f>VLOOKUP(F2976,'BASE CONTATOS'!C:D,2,0)</f>
        <v>#N/A</v>
      </c>
    </row>
    <row r="2977" spans="2:17" x14ac:dyDescent="0.3">
      <c r="B2977" t="str">
        <f>CSV!M2976</f>
        <v/>
      </c>
      <c r="C2977" t="str">
        <f>CSV!O2976</f>
        <v/>
      </c>
      <c r="D2977" s="6" t="e">
        <f>CSV!P2976</f>
        <v>#VALUE!</v>
      </c>
      <c r="F2977" t="str">
        <f>CSV!K2976</f>
        <v/>
      </c>
      <c r="G2977" t="str">
        <f>CSV!L2976</f>
        <v/>
      </c>
      <c r="H2977" t="str">
        <f>IFERROR(VLOOKUP(G2977,Sheet3!B:C,2,0),"")</f>
        <v/>
      </c>
      <c r="I2977">
        <v>1</v>
      </c>
      <c r="K2977" t="e">
        <f>VLOOKUP(G2977,Sheet3!B:E,4,0)</f>
        <v>#N/A</v>
      </c>
      <c r="O2977" s="9" t="e">
        <f t="shared" si="46"/>
        <v>#N/A</v>
      </c>
      <c r="P2977" s="10" t="e">
        <f>VLOOKUP(C2977,DE_PARA!H:I,2,0)</f>
        <v>#N/A</v>
      </c>
      <c r="Q2977" s="10" t="e">
        <f>VLOOKUP(F2977,'BASE CONTATOS'!C:D,2,0)</f>
        <v>#N/A</v>
      </c>
    </row>
    <row r="2978" spans="2:17" x14ac:dyDescent="0.3">
      <c r="B2978" t="str">
        <f>CSV!M2977</f>
        <v/>
      </c>
      <c r="C2978" t="str">
        <f>CSV!O2977</f>
        <v/>
      </c>
      <c r="D2978" s="6" t="e">
        <f>CSV!P2977</f>
        <v>#VALUE!</v>
      </c>
      <c r="F2978" t="str">
        <f>CSV!K2977</f>
        <v/>
      </c>
      <c r="G2978" t="str">
        <f>CSV!L2977</f>
        <v/>
      </c>
      <c r="H2978" t="str">
        <f>IFERROR(VLOOKUP(G2978,Sheet3!B:C,2,0),"")</f>
        <v/>
      </c>
      <c r="I2978">
        <v>7</v>
      </c>
      <c r="K2978" t="e">
        <f>VLOOKUP(G2978,Sheet3!B:E,4,0)</f>
        <v>#N/A</v>
      </c>
      <c r="O2978" s="9" t="e">
        <f t="shared" si="46"/>
        <v>#N/A</v>
      </c>
      <c r="P2978" s="10" t="e">
        <f>VLOOKUP(C2978,DE_PARA!H:I,2,0)</f>
        <v>#N/A</v>
      </c>
      <c r="Q2978" s="10" t="e">
        <f>VLOOKUP(F2978,'BASE CONTATOS'!C:D,2,0)</f>
        <v>#N/A</v>
      </c>
    </row>
    <row r="2979" spans="2:17" x14ac:dyDescent="0.3">
      <c r="B2979" t="str">
        <f>CSV!M2978</f>
        <v/>
      </c>
      <c r="C2979" t="str">
        <f>CSV!O2978</f>
        <v/>
      </c>
      <c r="D2979" s="6" t="e">
        <f>CSV!P2978</f>
        <v>#VALUE!</v>
      </c>
      <c r="F2979" t="str">
        <f>CSV!K2978</f>
        <v/>
      </c>
      <c r="G2979" t="str">
        <f>CSV!L2978</f>
        <v/>
      </c>
      <c r="H2979" t="str">
        <f>IFERROR(VLOOKUP(G2979,Sheet3!B:C,2,0),"")</f>
        <v/>
      </c>
      <c r="I2979">
        <v>7</v>
      </c>
      <c r="K2979" t="e">
        <f>VLOOKUP(G2979,Sheet3!B:E,4,0)</f>
        <v>#N/A</v>
      </c>
      <c r="O2979" s="9" t="e">
        <f t="shared" si="46"/>
        <v>#N/A</v>
      </c>
      <c r="P2979" s="10" t="e">
        <f>VLOOKUP(C2979,DE_PARA!H:I,2,0)</f>
        <v>#N/A</v>
      </c>
      <c r="Q2979" s="10" t="e">
        <f>VLOOKUP(F2979,'BASE CONTATOS'!C:D,2,0)</f>
        <v>#N/A</v>
      </c>
    </row>
    <row r="2980" spans="2:17" x14ac:dyDescent="0.3">
      <c r="B2980" t="str">
        <f>CSV!M2979</f>
        <v/>
      </c>
      <c r="C2980" t="str">
        <f>CSV!O2979</f>
        <v/>
      </c>
      <c r="D2980" s="6" t="e">
        <f>CSV!P2979</f>
        <v>#VALUE!</v>
      </c>
      <c r="F2980" t="str">
        <f>CSV!K2979</f>
        <v/>
      </c>
      <c r="G2980" t="str">
        <f>CSV!L2979</f>
        <v/>
      </c>
      <c r="H2980" t="str">
        <f>IFERROR(VLOOKUP(G2980,Sheet3!B:C,2,0),"")</f>
        <v/>
      </c>
      <c r="I2980">
        <v>1</v>
      </c>
      <c r="K2980" t="e">
        <f>VLOOKUP(G2980,Sheet3!B:E,4,0)</f>
        <v>#N/A</v>
      </c>
      <c r="O2980" s="9" t="e">
        <f t="shared" si="46"/>
        <v>#N/A</v>
      </c>
      <c r="P2980" s="10" t="e">
        <f>VLOOKUP(C2980,DE_PARA!H:I,2,0)</f>
        <v>#N/A</v>
      </c>
      <c r="Q2980" s="10" t="e">
        <f>VLOOKUP(F2980,'BASE CONTATOS'!C:D,2,0)</f>
        <v>#N/A</v>
      </c>
    </row>
    <row r="2981" spans="2:17" x14ac:dyDescent="0.3">
      <c r="B2981" t="str">
        <f>CSV!M2980</f>
        <v/>
      </c>
      <c r="C2981" t="str">
        <f>CSV!O2980</f>
        <v/>
      </c>
      <c r="D2981" s="6" t="e">
        <f>CSV!P2980</f>
        <v>#VALUE!</v>
      </c>
      <c r="F2981" t="str">
        <f>CSV!K2980</f>
        <v/>
      </c>
      <c r="G2981" t="str">
        <f>CSV!L2980</f>
        <v/>
      </c>
      <c r="H2981" t="str">
        <f>IFERROR(VLOOKUP(G2981,Sheet3!B:C,2,0),"")</f>
        <v/>
      </c>
      <c r="I2981">
        <v>6</v>
      </c>
      <c r="K2981" t="e">
        <f>VLOOKUP(G2981,Sheet3!B:E,4,0)</f>
        <v>#N/A</v>
      </c>
      <c r="O2981" s="9" t="e">
        <f t="shared" si="46"/>
        <v>#N/A</v>
      </c>
      <c r="P2981" s="10" t="e">
        <f>VLOOKUP(C2981,DE_PARA!H:I,2,0)</f>
        <v>#N/A</v>
      </c>
      <c r="Q2981" s="10" t="e">
        <f>VLOOKUP(F2981,'BASE CONTATOS'!C:D,2,0)</f>
        <v>#N/A</v>
      </c>
    </row>
    <row r="2982" spans="2:17" x14ac:dyDescent="0.3">
      <c r="B2982" t="str">
        <f>CSV!M2981</f>
        <v/>
      </c>
      <c r="C2982" t="str">
        <f>CSV!O2981</f>
        <v/>
      </c>
      <c r="D2982" s="6" t="e">
        <f>CSV!P2981</f>
        <v>#VALUE!</v>
      </c>
      <c r="F2982" t="str">
        <f>CSV!K2981</f>
        <v/>
      </c>
      <c r="G2982" t="str">
        <f>CSV!L2981</f>
        <v/>
      </c>
      <c r="H2982" t="str">
        <f>IFERROR(VLOOKUP(G2982,Sheet3!B:C,2,0),"")</f>
        <v/>
      </c>
      <c r="I2982">
        <v>3</v>
      </c>
      <c r="K2982" t="e">
        <f>VLOOKUP(G2982,Sheet3!B:E,4,0)</f>
        <v>#N/A</v>
      </c>
      <c r="O2982" s="9" t="e">
        <f t="shared" si="46"/>
        <v>#N/A</v>
      </c>
      <c r="P2982" s="10" t="e">
        <f>VLOOKUP(C2982,DE_PARA!H:I,2,0)</f>
        <v>#N/A</v>
      </c>
      <c r="Q2982" s="10" t="e">
        <f>VLOOKUP(F2982,'BASE CONTATOS'!C:D,2,0)</f>
        <v>#N/A</v>
      </c>
    </row>
    <row r="2983" spans="2:17" x14ac:dyDescent="0.3">
      <c r="B2983" t="str">
        <f>CSV!M2982</f>
        <v/>
      </c>
      <c r="C2983" t="str">
        <f>CSV!O2982</f>
        <v/>
      </c>
      <c r="D2983" s="6" t="e">
        <f>CSV!P2982</f>
        <v>#VALUE!</v>
      </c>
      <c r="F2983" t="str">
        <f>CSV!K2982</f>
        <v/>
      </c>
      <c r="G2983" t="str">
        <f>CSV!L2982</f>
        <v/>
      </c>
      <c r="H2983" t="str">
        <f>IFERROR(VLOOKUP(G2983,Sheet3!B:C,2,0),"")</f>
        <v/>
      </c>
      <c r="I2983">
        <v>10</v>
      </c>
      <c r="K2983" t="e">
        <f>VLOOKUP(G2983,Sheet3!B:E,4,0)</f>
        <v>#N/A</v>
      </c>
      <c r="O2983" s="9" t="e">
        <f t="shared" si="46"/>
        <v>#N/A</v>
      </c>
      <c r="P2983" s="10" t="e">
        <f>VLOOKUP(C2983,DE_PARA!H:I,2,0)</f>
        <v>#N/A</v>
      </c>
      <c r="Q2983" s="10" t="e">
        <f>VLOOKUP(F2983,'BASE CONTATOS'!C:D,2,0)</f>
        <v>#N/A</v>
      </c>
    </row>
    <row r="2984" spans="2:17" x14ac:dyDescent="0.3">
      <c r="B2984" t="str">
        <f>CSV!M2983</f>
        <v/>
      </c>
      <c r="C2984" t="str">
        <f>CSV!O2983</f>
        <v/>
      </c>
      <c r="D2984" s="6" t="e">
        <f>CSV!P2983</f>
        <v>#VALUE!</v>
      </c>
      <c r="F2984" t="str">
        <f>CSV!K2983</f>
        <v/>
      </c>
      <c r="G2984" t="str">
        <f>CSV!L2983</f>
        <v/>
      </c>
      <c r="H2984" t="str">
        <f>IFERROR(VLOOKUP(G2984,Sheet3!B:C,2,0),"")</f>
        <v/>
      </c>
      <c r="I2984">
        <v>5</v>
      </c>
      <c r="K2984" t="e">
        <f>VLOOKUP(G2984,Sheet3!B:E,4,0)</f>
        <v>#N/A</v>
      </c>
      <c r="O2984" s="9" t="e">
        <f t="shared" si="46"/>
        <v>#N/A</v>
      </c>
      <c r="P2984" s="10" t="e">
        <f>VLOOKUP(C2984,DE_PARA!H:I,2,0)</f>
        <v>#N/A</v>
      </c>
      <c r="Q2984" s="10" t="e">
        <f>VLOOKUP(F2984,'BASE CONTATOS'!C:D,2,0)</f>
        <v>#N/A</v>
      </c>
    </row>
    <row r="2985" spans="2:17" x14ac:dyDescent="0.3">
      <c r="B2985" t="str">
        <f>CSV!M2984</f>
        <v/>
      </c>
      <c r="C2985" t="str">
        <f>CSV!O2984</f>
        <v/>
      </c>
      <c r="D2985" s="6" t="e">
        <f>CSV!P2984</f>
        <v>#VALUE!</v>
      </c>
      <c r="F2985" t="str">
        <f>CSV!K2984</f>
        <v/>
      </c>
      <c r="G2985" t="str">
        <f>CSV!L2984</f>
        <v/>
      </c>
      <c r="H2985" t="str">
        <f>IFERROR(VLOOKUP(G2985,Sheet3!B:C,2,0),"")</f>
        <v/>
      </c>
      <c r="I2985">
        <v>10</v>
      </c>
      <c r="K2985" t="e">
        <f>VLOOKUP(G2985,Sheet3!B:E,4,0)</f>
        <v>#N/A</v>
      </c>
      <c r="O2985" s="9" t="e">
        <f t="shared" si="46"/>
        <v>#N/A</v>
      </c>
      <c r="P2985" s="10" t="e">
        <f>VLOOKUP(C2985,DE_PARA!H:I,2,0)</f>
        <v>#N/A</v>
      </c>
      <c r="Q2985" s="10" t="e">
        <f>VLOOKUP(F2985,'BASE CONTATOS'!C:D,2,0)</f>
        <v>#N/A</v>
      </c>
    </row>
    <row r="2986" spans="2:17" x14ac:dyDescent="0.3">
      <c r="B2986" t="str">
        <f>CSV!M2985</f>
        <v/>
      </c>
      <c r="C2986" t="str">
        <f>CSV!O2985</f>
        <v/>
      </c>
      <c r="D2986" s="6" t="e">
        <f>CSV!P2985</f>
        <v>#VALUE!</v>
      </c>
      <c r="F2986" t="str">
        <f>CSV!K2985</f>
        <v/>
      </c>
      <c r="G2986" t="str">
        <f>CSV!L2985</f>
        <v/>
      </c>
      <c r="H2986" t="str">
        <f>IFERROR(VLOOKUP(G2986,Sheet3!B:C,2,0),"")</f>
        <v/>
      </c>
      <c r="I2986">
        <v>2</v>
      </c>
      <c r="K2986" t="e">
        <f>VLOOKUP(G2986,Sheet3!B:E,4,0)</f>
        <v>#N/A</v>
      </c>
      <c r="O2986" s="9" t="e">
        <f t="shared" si="46"/>
        <v>#N/A</v>
      </c>
      <c r="P2986" s="10" t="e">
        <f>VLOOKUP(C2986,DE_PARA!H:I,2,0)</f>
        <v>#N/A</v>
      </c>
      <c r="Q2986" s="10" t="e">
        <f>VLOOKUP(F2986,'BASE CONTATOS'!C:D,2,0)</f>
        <v>#N/A</v>
      </c>
    </row>
    <row r="2987" spans="2:17" x14ac:dyDescent="0.3">
      <c r="B2987" t="str">
        <f>CSV!M2986</f>
        <v/>
      </c>
      <c r="C2987" t="str">
        <f>CSV!O2986</f>
        <v/>
      </c>
      <c r="D2987" s="6" t="e">
        <f>CSV!P2986</f>
        <v>#VALUE!</v>
      </c>
      <c r="F2987" t="str">
        <f>CSV!K2986</f>
        <v/>
      </c>
      <c r="G2987" t="str">
        <f>CSV!L2986</f>
        <v/>
      </c>
      <c r="H2987" t="str">
        <f>IFERROR(VLOOKUP(G2987,Sheet3!B:C,2,0),"")</f>
        <v/>
      </c>
      <c r="I2987">
        <v>7</v>
      </c>
      <c r="K2987" t="e">
        <f>VLOOKUP(G2987,Sheet3!B:E,4,0)</f>
        <v>#N/A</v>
      </c>
      <c r="O2987" s="9" t="e">
        <f t="shared" si="46"/>
        <v>#N/A</v>
      </c>
      <c r="P2987" s="10" t="e">
        <f>VLOOKUP(C2987,DE_PARA!H:I,2,0)</f>
        <v>#N/A</v>
      </c>
      <c r="Q2987" s="10" t="e">
        <f>VLOOKUP(F2987,'BASE CONTATOS'!C:D,2,0)</f>
        <v>#N/A</v>
      </c>
    </row>
    <row r="2988" spans="2:17" x14ac:dyDescent="0.3">
      <c r="B2988" t="str">
        <f>CSV!M2987</f>
        <v/>
      </c>
      <c r="C2988" t="str">
        <f>CSV!O2987</f>
        <v/>
      </c>
      <c r="D2988" s="6" t="e">
        <f>CSV!P2987</f>
        <v>#VALUE!</v>
      </c>
      <c r="F2988" t="str">
        <f>CSV!K2987</f>
        <v/>
      </c>
      <c r="G2988" t="str">
        <f>CSV!L2987</f>
        <v/>
      </c>
      <c r="H2988" t="str">
        <f>IFERROR(VLOOKUP(G2988,Sheet3!B:C,2,0),"")</f>
        <v/>
      </c>
      <c r="I2988">
        <v>2</v>
      </c>
      <c r="K2988" t="e">
        <f>VLOOKUP(G2988,Sheet3!B:E,4,0)</f>
        <v>#N/A</v>
      </c>
      <c r="O2988" s="9" t="e">
        <f t="shared" si="46"/>
        <v>#N/A</v>
      </c>
      <c r="P2988" s="10" t="e">
        <f>VLOOKUP(C2988,DE_PARA!H:I,2,0)</f>
        <v>#N/A</v>
      </c>
      <c r="Q2988" s="10" t="e">
        <f>VLOOKUP(F2988,'BASE CONTATOS'!C:D,2,0)</f>
        <v>#N/A</v>
      </c>
    </row>
    <row r="2989" spans="2:17" x14ac:dyDescent="0.3">
      <c r="B2989" t="str">
        <f>CSV!M2988</f>
        <v/>
      </c>
      <c r="C2989" t="str">
        <f>CSV!O2988</f>
        <v/>
      </c>
      <c r="D2989" s="6" t="e">
        <f>CSV!P2988</f>
        <v>#VALUE!</v>
      </c>
      <c r="F2989" t="str">
        <f>CSV!K2988</f>
        <v/>
      </c>
      <c r="G2989" t="str">
        <f>CSV!L2988</f>
        <v/>
      </c>
      <c r="H2989" t="str">
        <f>IFERROR(VLOOKUP(G2989,Sheet3!B:C,2,0),"")</f>
        <v/>
      </c>
      <c r="I2989">
        <v>6</v>
      </c>
      <c r="K2989" t="e">
        <f>VLOOKUP(G2989,Sheet3!B:E,4,0)</f>
        <v>#N/A</v>
      </c>
      <c r="O2989" s="9" t="e">
        <f t="shared" si="46"/>
        <v>#N/A</v>
      </c>
      <c r="P2989" s="10" t="e">
        <f>VLOOKUP(C2989,DE_PARA!H:I,2,0)</f>
        <v>#N/A</v>
      </c>
      <c r="Q2989" s="10" t="e">
        <f>VLOOKUP(F2989,'BASE CONTATOS'!C:D,2,0)</f>
        <v>#N/A</v>
      </c>
    </row>
    <row r="2990" spans="2:17" x14ac:dyDescent="0.3">
      <c r="B2990" t="str">
        <f>CSV!M2989</f>
        <v/>
      </c>
      <c r="C2990" t="str">
        <f>CSV!O2989</f>
        <v/>
      </c>
      <c r="D2990" s="6" t="e">
        <f>CSV!P2989</f>
        <v>#VALUE!</v>
      </c>
      <c r="F2990" t="str">
        <f>CSV!K2989</f>
        <v/>
      </c>
      <c r="G2990" t="str">
        <f>CSV!L2989</f>
        <v/>
      </c>
      <c r="H2990" t="str">
        <f>IFERROR(VLOOKUP(G2990,Sheet3!B:C,2,0),"")</f>
        <v/>
      </c>
      <c r="I2990">
        <v>10</v>
      </c>
      <c r="K2990" t="e">
        <f>VLOOKUP(G2990,Sheet3!B:E,4,0)</f>
        <v>#N/A</v>
      </c>
      <c r="O2990" s="9" t="e">
        <f t="shared" si="46"/>
        <v>#N/A</v>
      </c>
      <c r="P2990" s="10" t="e">
        <f>VLOOKUP(C2990,DE_PARA!H:I,2,0)</f>
        <v>#N/A</v>
      </c>
      <c r="Q2990" s="10" t="e">
        <f>VLOOKUP(F2990,'BASE CONTATOS'!C:D,2,0)</f>
        <v>#N/A</v>
      </c>
    </row>
    <row r="2991" spans="2:17" x14ac:dyDescent="0.3">
      <c r="B2991" t="str">
        <f>CSV!M2990</f>
        <v/>
      </c>
      <c r="C2991" t="str">
        <f>CSV!O2990</f>
        <v/>
      </c>
      <c r="D2991" s="6" t="e">
        <f>CSV!P2990</f>
        <v>#VALUE!</v>
      </c>
      <c r="F2991" t="str">
        <f>CSV!K2990</f>
        <v/>
      </c>
      <c r="G2991" t="str">
        <f>CSV!L2990</f>
        <v/>
      </c>
      <c r="H2991" t="str">
        <f>IFERROR(VLOOKUP(G2991,Sheet3!B:C,2,0),"")</f>
        <v/>
      </c>
      <c r="I2991">
        <v>10</v>
      </c>
      <c r="K2991" t="e">
        <f>VLOOKUP(G2991,Sheet3!B:E,4,0)</f>
        <v>#N/A</v>
      </c>
      <c r="O2991" s="9" t="e">
        <f t="shared" si="46"/>
        <v>#N/A</v>
      </c>
      <c r="P2991" s="10" t="e">
        <f>VLOOKUP(C2991,DE_PARA!H:I,2,0)</f>
        <v>#N/A</v>
      </c>
      <c r="Q2991" s="10" t="e">
        <f>VLOOKUP(F2991,'BASE CONTATOS'!C:D,2,0)</f>
        <v>#N/A</v>
      </c>
    </row>
    <row r="2992" spans="2:17" x14ac:dyDescent="0.3">
      <c r="B2992" t="str">
        <f>CSV!M2991</f>
        <v/>
      </c>
      <c r="C2992" t="str">
        <f>CSV!O2991</f>
        <v/>
      </c>
      <c r="D2992" s="6" t="e">
        <f>CSV!P2991</f>
        <v>#VALUE!</v>
      </c>
      <c r="F2992" t="str">
        <f>CSV!K2991</f>
        <v/>
      </c>
      <c r="G2992" t="str">
        <f>CSV!L2991</f>
        <v/>
      </c>
      <c r="H2992" t="str">
        <f>IFERROR(VLOOKUP(G2992,Sheet3!B:C,2,0),"")</f>
        <v/>
      </c>
      <c r="I2992">
        <v>9</v>
      </c>
      <c r="K2992" t="e">
        <f>VLOOKUP(G2992,Sheet3!B:E,4,0)</f>
        <v>#N/A</v>
      </c>
      <c r="O2992" s="9" t="e">
        <f t="shared" si="46"/>
        <v>#N/A</v>
      </c>
      <c r="P2992" s="10" t="e">
        <f>VLOOKUP(C2992,DE_PARA!H:I,2,0)</f>
        <v>#N/A</v>
      </c>
      <c r="Q2992" s="10" t="e">
        <f>VLOOKUP(F2992,'BASE CONTATOS'!C:D,2,0)</f>
        <v>#N/A</v>
      </c>
    </row>
    <row r="2993" spans="2:17" x14ac:dyDescent="0.3">
      <c r="B2993" t="str">
        <f>CSV!M2992</f>
        <v/>
      </c>
      <c r="C2993" t="str">
        <f>CSV!O2992</f>
        <v/>
      </c>
      <c r="D2993" s="6" t="e">
        <f>CSV!P2992</f>
        <v>#VALUE!</v>
      </c>
      <c r="F2993" t="str">
        <f>CSV!K2992</f>
        <v/>
      </c>
      <c r="G2993" t="str">
        <f>CSV!L2992</f>
        <v/>
      </c>
      <c r="H2993" t="str">
        <f>IFERROR(VLOOKUP(G2993,Sheet3!B:C,2,0),"")</f>
        <v/>
      </c>
      <c r="I2993">
        <v>3</v>
      </c>
      <c r="K2993" t="e">
        <f>VLOOKUP(G2993,Sheet3!B:E,4,0)</f>
        <v>#N/A</v>
      </c>
      <c r="O2993" s="9" t="e">
        <f t="shared" si="46"/>
        <v>#N/A</v>
      </c>
      <c r="P2993" s="10" t="e">
        <f>VLOOKUP(C2993,DE_PARA!H:I,2,0)</f>
        <v>#N/A</v>
      </c>
      <c r="Q2993" s="10" t="e">
        <f>VLOOKUP(F2993,'BASE CONTATOS'!C:D,2,0)</f>
        <v>#N/A</v>
      </c>
    </row>
    <row r="2994" spans="2:17" x14ac:dyDescent="0.3">
      <c r="B2994" t="str">
        <f>CSV!M2993</f>
        <v/>
      </c>
      <c r="C2994" t="str">
        <f>CSV!O2993</f>
        <v/>
      </c>
      <c r="D2994" s="6" t="e">
        <f>CSV!P2993</f>
        <v>#VALUE!</v>
      </c>
      <c r="F2994" t="str">
        <f>CSV!K2993</f>
        <v/>
      </c>
      <c r="G2994" t="str">
        <f>CSV!L2993</f>
        <v/>
      </c>
      <c r="H2994" t="str">
        <f>IFERROR(VLOOKUP(G2994,Sheet3!B:C,2,0),"")</f>
        <v/>
      </c>
      <c r="I2994">
        <v>7</v>
      </c>
      <c r="K2994" t="e">
        <f>VLOOKUP(G2994,Sheet3!B:E,4,0)</f>
        <v>#N/A</v>
      </c>
      <c r="O2994" s="9" t="e">
        <f t="shared" si="46"/>
        <v>#N/A</v>
      </c>
      <c r="P2994" s="10" t="e">
        <f>VLOOKUP(C2994,DE_PARA!H:I,2,0)</f>
        <v>#N/A</v>
      </c>
      <c r="Q2994" s="10" t="e">
        <f>VLOOKUP(F2994,'BASE CONTATOS'!C:D,2,0)</f>
        <v>#N/A</v>
      </c>
    </row>
    <row r="2995" spans="2:17" x14ac:dyDescent="0.3">
      <c r="B2995" t="str">
        <f>CSV!M2994</f>
        <v/>
      </c>
      <c r="C2995" t="str">
        <f>CSV!O2994</f>
        <v/>
      </c>
      <c r="D2995" s="6" t="e">
        <f>CSV!P2994</f>
        <v>#VALUE!</v>
      </c>
      <c r="F2995" t="str">
        <f>CSV!K2994</f>
        <v/>
      </c>
      <c r="G2995" t="str">
        <f>CSV!L2994</f>
        <v/>
      </c>
      <c r="H2995" t="str">
        <f>IFERROR(VLOOKUP(G2995,Sheet3!B:C,2,0),"")</f>
        <v/>
      </c>
      <c r="I2995">
        <v>10</v>
      </c>
      <c r="K2995" t="e">
        <f>VLOOKUP(G2995,Sheet3!B:E,4,0)</f>
        <v>#N/A</v>
      </c>
      <c r="O2995" s="9" t="e">
        <f t="shared" si="46"/>
        <v>#N/A</v>
      </c>
      <c r="P2995" s="10" t="e">
        <f>VLOOKUP(C2995,DE_PARA!H:I,2,0)</f>
        <v>#N/A</v>
      </c>
      <c r="Q2995" s="10" t="e">
        <f>VLOOKUP(F2995,'BASE CONTATOS'!C:D,2,0)</f>
        <v>#N/A</v>
      </c>
    </row>
    <row r="2996" spans="2:17" x14ac:dyDescent="0.3">
      <c r="B2996" t="str">
        <f>CSV!M2995</f>
        <v/>
      </c>
      <c r="C2996" t="str">
        <f>CSV!O2995</f>
        <v/>
      </c>
      <c r="D2996" s="6" t="e">
        <f>CSV!P2995</f>
        <v>#VALUE!</v>
      </c>
      <c r="F2996" t="str">
        <f>CSV!K2995</f>
        <v/>
      </c>
      <c r="G2996" t="str">
        <f>CSV!L2995</f>
        <v/>
      </c>
      <c r="H2996" t="str">
        <f>IFERROR(VLOOKUP(G2996,Sheet3!B:C,2,0),"")</f>
        <v/>
      </c>
      <c r="I2996">
        <v>3</v>
      </c>
      <c r="K2996" t="e">
        <f>VLOOKUP(G2996,Sheet3!B:E,4,0)</f>
        <v>#N/A</v>
      </c>
      <c r="O2996" s="9" t="e">
        <f t="shared" si="46"/>
        <v>#N/A</v>
      </c>
      <c r="P2996" s="10" t="e">
        <f>VLOOKUP(C2996,DE_PARA!H:I,2,0)</f>
        <v>#N/A</v>
      </c>
      <c r="Q2996" s="10" t="e">
        <f>VLOOKUP(F2996,'BASE CONTATOS'!C:D,2,0)</f>
        <v>#N/A</v>
      </c>
    </row>
    <row r="2997" spans="2:17" x14ac:dyDescent="0.3">
      <c r="B2997" t="str">
        <f>CSV!M2996</f>
        <v/>
      </c>
      <c r="C2997" t="str">
        <f>CSV!O2996</f>
        <v/>
      </c>
      <c r="D2997" s="6" t="e">
        <f>CSV!P2996</f>
        <v>#VALUE!</v>
      </c>
      <c r="F2997" t="str">
        <f>CSV!K2996</f>
        <v/>
      </c>
      <c r="G2997" t="str">
        <f>CSV!L2996</f>
        <v/>
      </c>
      <c r="H2997" t="str">
        <f>IFERROR(VLOOKUP(G2997,Sheet3!B:C,2,0),"")</f>
        <v/>
      </c>
      <c r="I2997">
        <v>3</v>
      </c>
      <c r="K2997" t="e">
        <f>VLOOKUP(G2997,Sheet3!B:E,4,0)</f>
        <v>#N/A</v>
      </c>
      <c r="O2997" s="9" t="e">
        <f t="shared" si="46"/>
        <v>#N/A</v>
      </c>
      <c r="P2997" s="10" t="e">
        <f>VLOOKUP(C2997,DE_PARA!H:I,2,0)</f>
        <v>#N/A</v>
      </c>
      <c r="Q2997" s="10" t="e">
        <f>VLOOKUP(F2997,'BASE CONTATOS'!C:D,2,0)</f>
        <v>#N/A</v>
      </c>
    </row>
    <row r="2998" spans="2:17" x14ac:dyDescent="0.3">
      <c r="B2998" t="str">
        <f>CSV!M2997</f>
        <v/>
      </c>
      <c r="C2998" t="str">
        <f>CSV!O2997</f>
        <v/>
      </c>
      <c r="D2998" s="6" t="e">
        <f>CSV!P2997</f>
        <v>#VALUE!</v>
      </c>
      <c r="F2998" t="str">
        <f>CSV!K2997</f>
        <v/>
      </c>
      <c r="G2998" t="str">
        <f>CSV!L2997</f>
        <v/>
      </c>
      <c r="H2998" t="str">
        <f>IFERROR(VLOOKUP(G2998,Sheet3!B:C,2,0),"")</f>
        <v/>
      </c>
      <c r="I2998">
        <v>7</v>
      </c>
      <c r="K2998" t="e">
        <f>VLOOKUP(G2998,Sheet3!B:E,4,0)</f>
        <v>#N/A</v>
      </c>
      <c r="O2998" s="9" t="e">
        <f t="shared" si="46"/>
        <v>#N/A</v>
      </c>
      <c r="P2998" s="10" t="e">
        <f>VLOOKUP(C2998,DE_PARA!H:I,2,0)</f>
        <v>#N/A</v>
      </c>
      <c r="Q2998" s="10" t="e">
        <f>VLOOKUP(F2998,'BASE CONTATOS'!C:D,2,0)</f>
        <v>#N/A</v>
      </c>
    </row>
    <row r="2999" spans="2:17" x14ac:dyDescent="0.3">
      <c r="B2999" t="str">
        <f>CSV!M2998</f>
        <v/>
      </c>
      <c r="C2999" t="str">
        <f>CSV!O2998</f>
        <v/>
      </c>
      <c r="D2999" s="6" t="e">
        <f>CSV!P2998</f>
        <v>#VALUE!</v>
      </c>
      <c r="F2999" t="str">
        <f>CSV!K2998</f>
        <v/>
      </c>
      <c r="G2999" t="str">
        <f>CSV!L2998</f>
        <v/>
      </c>
      <c r="H2999" t="str">
        <f>IFERROR(VLOOKUP(G2999,Sheet3!B:C,2,0),"")</f>
        <v/>
      </c>
      <c r="I2999">
        <v>5</v>
      </c>
      <c r="K2999" t="e">
        <f>VLOOKUP(G2999,Sheet3!B:E,4,0)</f>
        <v>#N/A</v>
      </c>
      <c r="O2999" s="9" t="e">
        <f t="shared" si="46"/>
        <v>#N/A</v>
      </c>
      <c r="P2999" s="10" t="e">
        <f>VLOOKUP(C2999,DE_PARA!H:I,2,0)</f>
        <v>#N/A</v>
      </c>
      <c r="Q2999" s="10" t="e">
        <f>VLOOKUP(F2999,'BASE CONTATOS'!C:D,2,0)</f>
        <v>#N/A</v>
      </c>
    </row>
    <row r="3000" spans="2:17" x14ac:dyDescent="0.3">
      <c r="B3000" t="str">
        <f>CSV!M2999</f>
        <v/>
      </c>
      <c r="C3000" t="str">
        <f>CSV!O2999</f>
        <v/>
      </c>
      <c r="D3000" s="6" t="e">
        <f>CSV!P2999</f>
        <v>#VALUE!</v>
      </c>
      <c r="F3000" t="str">
        <f>CSV!K2999</f>
        <v/>
      </c>
      <c r="G3000" t="str">
        <f>CSV!L2999</f>
        <v/>
      </c>
      <c r="H3000" t="str">
        <f>IFERROR(VLOOKUP(G3000,Sheet3!B:C,2,0),"")</f>
        <v/>
      </c>
      <c r="I3000">
        <v>3</v>
      </c>
      <c r="K3000" t="e">
        <f>VLOOKUP(G3000,Sheet3!B:E,4,0)</f>
        <v>#N/A</v>
      </c>
      <c r="O3000" s="9" t="e">
        <f t="shared" si="46"/>
        <v>#N/A</v>
      </c>
      <c r="P3000" s="10" t="e">
        <f>VLOOKUP(C3000,DE_PARA!H:I,2,0)</f>
        <v>#N/A</v>
      </c>
      <c r="Q3000" s="10" t="e">
        <f>VLOOKUP(F3000,'BASE CONTATOS'!C:D,2,0)</f>
        <v>#N/A</v>
      </c>
    </row>
    <row r="3001" spans="2:17" x14ac:dyDescent="0.3">
      <c r="B3001" t="str">
        <f>CSV!M3000</f>
        <v/>
      </c>
      <c r="C3001" t="str">
        <f>CSV!O3000</f>
        <v/>
      </c>
      <c r="D3001" s="6" t="e">
        <f>CSV!P3000</f>
        <v>#VALUE!</v>
      </c>
      <c r="F3001" t="str">
        <f>CSV!K3000</f>
        <v/>
      </c>
      <c r="G3001" t="str">
        <f>CSV!L3000</f>
        <v/>
      </c>
      <c r="H3001" t="str">
        <f>IFERROR(VLOOKUP(G3001,Sheet3!B:C,2,0),"")</f>
        <v/>
      </c>
      <c r="I3001">
        <v>3</v>
      </c>
      <c r="K3001" t="e">
        <f>VLOOKUP(G3001,Sheet3!B:E,4,0)</f>
        <v>#N/A</v>
      </c>
      <c r="O3001" s="9" t="e">
        <f t="shared" si="46"/>
        <v>#N/A</v>
      </c>
      <c r="P3001" s="10" t="e">
        <f>VLOOKUP(C3001,DE_PARA!H:I,2,0)</f>
        <v>#N/A</v>
      </c>
      <c r="Q3001" s="10" t="e">
        <f>VLOOKUP(F3001,'BASE CONTATOS'!C:D,2,0)</f>
        <v>#N/A</v>
      </c>
    </row>
    <row r="3002" spans="2:17" x14ac:dyDescent="0.3">
      <c r="B3002" t="str">
        <f>CSV!M3001</f>
        <v/>
      </c>
      <c r="C3002" t="str">
        <f>CSV!O3001</f>
        <v/>
      </c>
      <c r="D3002" s="6" t="e">
        <f>CSV!P3001</f>
        <v>#VALUE!</v>
      </c>
      <c r="F3002" t="str">
        <f>CSV!K3001</f>
        <v/>
      </c>
      <c r="G3002" t="str">
        <f>CSV!L3001</f>
        <v/>
      </c>
      <c r="H3002" t="str">
        <f>IFERROR(VLOOKUP(G3002,Sheet3!B:C,2,0),"")</f>
        <v/>
      </c>
      <c r="I3002">
        <v>4</v>
      </c>
      <c r="K3002" t="e">
        <f>VLOOKUP(G3002,Sheet3!B:E,4,0)</f>
        <v>#N/A</v>
      </c>
      <c r="O3002" s="9" t="e">
        <f t="shared" si="46"/>
        <v>#N/A</v>
      </c>
      <c r="P3002" s="10" t="e">
        <f>VLOOKUP(C3002,DE_PARA!H:I,2,0)</f>
        <v>#N/A</v>
      </c>
      <c r="Q3002" s="10" t="e">
        <f>VLOOKUP(F3002,'BASE CONTATOS'!C:D,2,0)</f>
        <v>#N/A</v>
      </c>
    </row>
    <row r="3003" spans="2:17" x14ac:dyDescent="0.3">
      <c r="B3003" t="str">
        <f>CSV!M3002</f>
        <v/>
      </c>
      <c r="C3003" t="str">
        <f>CSV!O3002</f>
        <v/>
      </c>
      <c r="D3003" s="6" t="e">
        <f>CSV!P3002</f>
        <v>#VALUE!</v>
      </c>
      <c r="F3003" t="str">
        <f>CSV!K3002</f>
        <v/>
      </c>
      <c r="G3003" t="str">
        <f>CSV!L3002</f>
        <v/>
      </c>
      <c r="H3003" t="str">
        <f>IFERROR(VLOOKUP(G3003,Sheet3!B:C,2,0),"")</f>
        <v/>
      </c>
      <c r="I3003">
        <v>6</v>
      </c>
      <c r="K3003" t="e">
        <f>VLOOKUP(G3003,Sheet3!B:E,4,0)</f>
        <v>#N/A</v>
      </c>
      <c r="O3003" s="9" t="e">
        <f t="shared" si="46"/>
        <v>#N/A</v>
      </c>
      <c r="P3003" s="10" t="e">
        <f>VLOOKUP(C3003,DE_PARA!H:I,2,0)</f>
        <v>#N/A</v>
      </c>
      <c r="Q3003" s="10" t="e">
        <f>VLOOKUP(F3003,'BASE CONTATOS'!C:D,2,0)</f>
        <v>#N/A</v>
      </c>
    </row>
    <row r="3004" spans="2:17" x14ac:dyDescent="0.3">
      <c r="B3004" t="str">
        <f>CSV!M3003</f>
        <v/>
      </c>
      <c r="C3004" t="str">
        <f>CSV!O3003</f>
        <v/>
      </c>
      <c r="D3004" s="6" t="e">
        <f>CSV!P3003</f>
        <v>#VALUE!</v>
      </c>
      <c r="F3004" t="str">
        <f>CSV!K3003</f>
        <v/>
      </c>
      <c r="G3004" t="str">
        <f>CSV!L3003</f>
        <v/>
      </c>
      <c r="H3004" t="str">
        <f>IFERROR(VLOOKUP(G3004,Sheet3!B:C,2,0),"")</f>
        <v/>
      </c>
      <c r="I3004">
        <v>1</v>
      </c>
      <c r="K3004" t="e">
        <f>VLOOKUP(G3004,Sheet3!B:E,4,0)</f>
        <v>#N/A</v>
      </c>
      <c r="O3004" s="9" t="e">
        <f t="shared" si="46"/>
        <v>#N/A</v>
      </c>
      <c r="P3004" s="10" t="e">
        <f>VLOOKUP(C3004,DE_PARA!H:I,2,0)</f>
        <v>#N/A</v>
      </c>
      <c r="Q3004" s="10" t="e">
        <f>VLOOKUP(F3004,'BASE CONTATOS'!C:D,2,0)</f>
        <v>#N/A</v>
      </c>
    </row>
    <row r="3005" spans="2:17" x14ac:dyDescent="0.3">
      <c r="B3005" t="str">
        <f>CSV!M3004</f>
        <v/>
      </c>
      <c r="C3005" t="str">
        <f>CSV!O3004</f>
        <v/>
      </c>
      <c r="D3005" s="6" t="e">
        <f>CSV!P3004</f>
        <v>#VALUE!</v>
      </c>
      <c r="F3005" t="str">
        <f>CSV!K3004</f>
        <v/>
      </c>
      <c r="G3005" t="str">
        <f>CSV!L3004</f>
        <v/>
      </c>
      <c r="H3005" t="str">
        <f>IFERROR(VLOOKUP(G3005,Sheet3!B:C,2,0),"")</f>
        <v/>
      </c>
      <c r="I3005">
        <v>1</v>
      </c>
      <c r="K3005" t="e">
        <f>VLOOKUP(G3005,Sheet3!B:E,4,0)</f>
        <v>#N/A</v>
      </c>
      <c r="O3005" s="9" t="e">
        <f t="shared" si="46"/>
        <v>#N/A</v>
      </c>
      <c r="P3005" s="10" t="e">
        <f>VLOOKUP(C3005,DE_PARA!H:I,2,0)</f>
        <v>#N/A</v>
      </c>
      <c r="Q3005" s="10" t="e">
        <f>VLOOKUP(F3005,'BASE CONTATOS'!C:D,2,0)</f>
        <v>#N/A</v>
      </c>
    </row>
    <row r="3006" spans="2:17" x14ac:dyDescent="0.3">
      <c r="B3006" t="str">
        <f>CSV!M3005</f>
        <v/>
      </c>
      <c r="C3006" t="str">
        <f>CSV!O3005</f>
        <v/>
      </c>
      <c r="D3006" s="6" t="e">
        <f>CSV!P3005</f>
        <v>#VALUE!</v>
      </c>
      <c r="F3006" t="str">
        <f>CSV!K3005</f>
        <v/>
      </c>
      <c r="G3006" t="str">
        <f>CSV!L3005</f>
        <v/>
      </c>
      <c r="H3006" t="str">
        <f>IFERROR(VLOOKUP(G3006,Sheet3!B:C,2,0),"")</f>
        <v/>
      </c>
      <c r="I3006">
        <v>4</v>
      </c>
      <c r="K3006" t="e">
        <f>VLOOKUP(G3006,Sheet3!B:E,4,0)</f>
        <v>#N/A</v>
      </c>
      <c r="O3006" s="9" t="e">
        <f t="shared" si="46"/>
        <v>#N/A</v>
      </c>
      <c r="P3006" s="10" t="e">
        <f>VLOOKUP(C3006,DE_PARA!H:I,2,0)</f>
        <v>#N/A</v>
      </c>
      <c r="Q3006" s="10" t="e">
        <f>VLOOKUP(F3006,'BASE CONTATOS'!C:D,2,0)</f>
        <v>#N/A</v>
      </c>
    </row>
    <row r="3007" spans="2:17" x14ac:dyDescent="0.3">
      <c r="B3007" t="str">
        <f>CSV!M3006</f>
        <v/>
      </c>
      <c r="C3007" t="str">
        <f>CSV!O3006</f>
        <v/>
      </c>
      <c r="D3007" s="6" t="e">
        <f>CSV!P3006</f>
        <v>#VALUE!</v>
      </c>
      <c r="F3007" t="str">
        <f>CSV!K3006</f>
        <v/>
      </c>
      <c r="G3007" t="str">
        <f>CSV!L3006</f>
        <v/>
      </c>
      <c r="H3007" t="str">
        <f>IFERROR(VLOOKUP(G3007,Sheet3!B:C,2,0),"")</f>
        <v/>
      </c>
      <c r="I3007">
        <v>3</v>
      </c>
      <c r="K3007" t="e">
        <f>VLOOKUP(G3007,Sheet3!B:E,4,0)</f>
        <v>#N/A</v>
      </c>
      <c r="O3007" s="9" t="e">
        <f t="shared" si="46"/>
        <v>#N/A</v>
      </c>
      <c r="P3007" s="10" t="e">
        <f>VLOOKUP(C3007,DE_PARA!H:I,2,0)</f>
        <v>#N/A</v>
      </c>
      <c r="Q3007" s="10" t="e">
        <f>VLOOKUP(F3007,'BASE CONTATOS'!C:D,2,0)</f>
        <v>#N/A</v>
      </c>
    </row>
    <row r="3008" spans="2:17" x14ac:dyDescent="0.3">
      <c r="B3008" t="str">
        <f>CSV!M3007</f>
        <v/>
      </c>
      <c r="C3008" t="str">
        <f>CSV!O3007</f>
        <v/>
      </c>
      <c r="D3008" s="6" t="e">
        <f>CSV!P3007</f>
        <v>#VALUE!</v>
      </c>
      <c r="F3008" t="str">
        <f>CSV!K3007</f>
        <v/>
      </c>
      <c r="G3008" t="str">
        <f>CSV!L3007</f>
        <v/>
      </c>
      <c r="H3008" t="str">
        <f>IFERROR(VLOOKUP(G3008,Sheet3!B:C,2,0),"")</f>
        <v/>
      </c>
      <c r="I3008">
        <v>2</v>
      </c>
      <c r="K3008" t="e">
        <f>VLOOKUP(G3008,Sheet3!B:E,4,0)</f>
        <v>#N/A</v>
      </c>
      <c r="O3008" s="9" t="e">
        <f t="shared" si="46"/>
        <v>#N/A</v>
      </c>
      <c r="P3008" s="10" t="e">
        <f>VLOOKUP(C3008,DE_PARA!H:I,2,0)</f>
        <v>#N/A</v>
      </c>
      <c r="Q3008" s="10" t="e">
        <f>VLOOKUP(F3008,'BASE CONTATOS'!C:D,2,0)</f>
        <v>#N/A</v>
      </c>
    </row>
    <row r="3009" spans="2:17" x14ac:dyDescent="0.3">
      <c r="B3009" t="str">
        <f>CSV!M3008</f>
        <v/>
      </c>
      <c r="C3009" t="str">
        <f>CSV!O3008</f>
        <v/>
      </c>
      <c r="D3009" s="6" t="e">
        <f>CSV!P3008</f>
        <v>#VALUE!</v>
      </c>
      <c r="F3009" t="str">
        <f>CSV!K3008</f>
        <v/>
      </c>
      <c r="G3009" t="str">
        <f>CSV!L3008</f>
        <v/>
      </c>
      <c r="H3009" t="str">
        <f>IFERROR(VLOOKUP(G3009,Sheet3!B:C,2,0),"")</f>
        <v/>
      </c>
      <c r="I3009">
        <v>5</v>
      </c>
      <c r="K3009" t="e">
        <f>VLOOKUP(G3009,Sheet3!B:E,4,0)</f>
        <v>#N/A</v>
      </c>
      <c r="O3009" s="9" t="e">
        <f t="shared" si="46"/>
        <v>#N/A</v>
      </c>
      <c r="P3009" s="10" t="e">
        <f>VLOOKUP(C3009,DE_PARA!H:I,2,0)</f>
        <v>#N/A</v>
      </c>
      <c r="Q3009" s="10" t="e">
        <f>VLOOKUP(F3009,'BASE CONTATOS'!C:D,2,0)</f>
        <v>#N/A</v>
      </c>
    </row>
    <row r="3010" spans="2:17" x14ac:dyDescent="0.3">
      <c r="B3010" t="str">
        <f>CSV!M3009</f>
        <v/>
      </c>
      <c r="C3010" t="str">
        <f>CSV!O3009</f>
        <v/>
      </c>
      <c r="D3010" s="6" t="e">
        <f>CSV!P3009</f>
        <v>#VALUE!</v>
      </c>
      <c r="F3010" t="str">
        <f>CSV!K3009</f>
        <v/>
      </c>
      <c r="G3010" t="str">
        <f>CSV!L3009</f>
        <v/>
      </c>
      <c r="H3010" t="str">
        <f>IFERROR(VLOOKUP(G3010,Sheet3!B:C,2,0),"")</f>
        <v/>
      </c>
      <c r="I3010">
        <v>4</v>
      </c>
      <c r="K3010" t="e">
        <f>VLOOKUP(G3010,Sheet3!B:E,4,0)</f>
        <v>#N/A</v>
      </c>
      <c r="O3010" s="9" t="e">
        <f t="shared" si="46"/>
        <v>#N/A</v>
      </c>
      <c r="P3010" s="10" t="e">
        <f>VLOOKUP(C3010,DE_PARA!H:I,2,0)</f>
        <v>#N/A</v>
      </c>
      <c r="Q3010" s="10" t="e">
        <f>VLOOKUP(F3010,'BASE CONTATOS'!C:D,2,0)</f>
        <v>#N/A</v>
      </c>
    </row>
    <row r="3011" spans="2:17" x14ac:dyDescent="0.3">
      <c r="B3011" t="str">
        <f>CSV!M3010</f>
        <v/>
      </c>
      <c r="C3011" t="str">
        <f>CSV!O3010</f>
        <v/>
      </c>
      <c r="D3011" s="6" t="e">
        <f>CSV!P3010</f>
        <v>#VALUE!</v>
      </c>
      <c r="F3011" t="str">
        <f>CSV!K3010</f>
        <v/>
      </c>
      <c r="G3011" t="str">
        <f>CSV!L3010</f>
        <v/>
      </c>
      <c r="H3011" t="str">
        <f>IFERROR(VLOOKUP(G3011,Sheet3!B:C,2,0),"")</f>
        <v/>
      </c>
      <c r="I3011">
        <v>3</v>
      </c>
      <c r="K3011" t="e">
        <f>VLOOKUP(G3011,Sheet3!B:E,4,0)</f>
        <v>#N/A</v>
      </c>
      <c r="O3011" s="9" t="e">
        <f t="shared" ref="O3011:O3030" si="47">IF(K3011&gt;0,K3011,"PENDENTE")</f>
        <v>#N/A</v>
      </c>
      <c r="P3011" s="10" t="e">
        <f>VLOOKUP(C3011,DE_PARA!H:I,2,0)</f>
        <v>#N/A</v>
      </c>
      <c r="Q3011" s="10" t="e">
        <f>VLOOKUP(F3011,'BASE CONTATOS'!C:D,2,0)</f>
        <v>#N/A</v>
      </c>
    </row>
    <row r="3012" spans="2:17" x14ac:dyDescent="0.3">
      <c r="B3012" t="str">
        <f>CSV!M3011</f>
        <v/>
      </c>
      <c r="C3012" t="str">
        <f>CSV!O3011</f>
        <v/>
      </c>
      <c r="D3012" s="6" t="e">
        <f>CSV!P3011</f>
        <v>#VALUE!</v>
      </c>
      <c r="F3012" t="str">
        <f>CSV!K3011</f>
        <v/>
      </c>
      <c r="G3012" t="str">
        <f>CSV!L3011</f>
        <v/>
      </c>
      <c r="H3012" t="str">
        <f>IFERROR(VLOOKUP(G3012,Sheet3!B:C,2,0),"")</f>
        <v/>
      </c>
      <c r="I3012">
        <v>5</v>
      </c>
      <c r="K3012" t="e">
        <f>VLOOKUP(G3012,Sheet3!B:E,4,0)</f>
        <v>#N/A</v>
      </c>
      <c r="O3012" s="9" t="e">
        <f t="shared" si="47"/>
        <v>#N/A</v>
      </c>
      <c r="P3012" s="10" t="e">
        <f>VLOOKUP(C3012,DE_PARA!H:I,2,0)</f>
        <v>#N/A</v>
      </c>
      <c r="Q3012" s="10" t="e">
        <f>VLOOKUP(F3012,'BASE CONTATOS'!C:D,2,0)</f>
        <v>#N/A</v>
      </c>
    </row>
    <row r="3013" spans="2:17" x14ac:dyDescent="0.3">
      <c r="B3013" t="str">
        <f>CSV!M3012</f>
        <v/>
      </c>
      <c r="C3013" t="str">
        <f>CSV!O3012</f>
        <v/>
      </c>
      <c r="D3013" s="6" t="e">
        <f>CSV!P3012</f>
        <v>#VALUE!</v>
      </c>
      <c r="F3013" t="str">
        <f>CSV!K3012</f>
        <v/>
      </c>
      <c r="G3013" t="str">
        <f>CSV!L3012</f>
        <v/>
      </c>
      <c r="H3013" t="str">
        <f>IFERROR(VLOOKUP(G3013,Sheet3!B:C,2,0),"")</f>
        <v/>
      </c>
      <c r="I3013">
        <v>2</v>
      </c>
      <c r="K3013" t="e">
        <f>VLOOKUP(G3013,Sheet3!B:E,4,0)</f>
        <v>#N/A</v>
      </c>
      <c r="O3013" s="9" t="e">
        <f t="shared" si="47"/>
        <v>#N/A</v>
      </c>
      <c r="P3013" s="10" t="e">
        <f>VLOOKUP(C3013,DE_PARA!H:I,2,0)</f>
        <v>#N/A</v>
      </c>
      <c r="Q3013" s="10" t="e">
        <f>VLOOKUP(F3013,'BASE CONTATOS'!C:D,2,0)</f>
        <v>#N/A</v>
      </c>
    </row>
    <row r="3014" spans="2:17" x14ac:dyDescent="0.3">
      <c r="B3014" t="str">
        <f>CSV!M3013</f>
        <v/>
      </c>
      <c r="C3014" t="str">
        <f>CSV!O3013</f>
        <v/>
      </c>
      <c r="D3014" s="6" t="e">
        <f>CSV!P3013</f>
        <v>#VALUE!</v>
      </c>
      <c r="F3014" t="str">
        <f>CSV!K3013</f>
        <v/>
      </c>
      <c r="G3014" t="str">
        <f>CSV!L3013</f>
        <v/>
      </c>
      <c r="H3014" t="str">
        <f>IFERROR(VLOOKUP(G3014,Sheet3!B:C,2,0),"")</f>
        <v/>
      </c>
      <c r="I3014">
        <v>3</v>
      </c>
      <c r="K3014" t="e">
        <f>VLOOKUP(G3014,Sheet3!B:E,4,0)</f>
        <v>#N/A</v>
      </c>
      <c r="O3014" s="9" t="e">
        <f t="shared" si="47"/>
        <v>#N/A</v>
      </c>
      <c r="P3014" s="10" t="e">
        <f>VLOOKUP(C3014,DE_PARA!H:I,2,0)</f>
        <v>#N/A</v>
      </c>
      <c r="Q3014" s="10" t="e">
        <f>VLOOKUP(F3014,'BASE CONTATOS'!C:D,2,0)</f>
        <v>#N/A</v>
      </c>
    </row>
    <row r="3015" spans="2:17" x14ac:dyDescent="0.3">
      <c r="B3015" t="str">
        <f>CSV!M3014</f>
        <v/>
      </c>
      <c r="C3015" t="str">
        <f>CSV!O3014</f>
        <v/>
      </c>
      <c r="D3015" s="6" t="e">
        <f>CSV!P3014</f>
        <v>#VALUE!</v>
      </c>
      <c r="F3015" t="str">
        <f>CSV!K3014</f>
        <v/>
      </c>
      <c r="G3015" t="str">
        <f>CSV!L3014</f>
        <v/>
      </c>
      <c r="H3015" t="str">
        <f>IFERROR(VLOOKUP(G3015,Sheet3!B:C,2,0),"")</f>
        <v/>
      </c>
      <c r="I3015">
        <v>9</v>
      </c>
      <c r="K3015" t="e">
        <f>VLOOKUP(G3015,Sheet3!B:E,4,0)</f>
        <v>#N/A</v>
      </c>
      <c r="O3015" s="9" t="e">
        <f t="shared" si="47"/>
        <v>#N/A</v>
      </c>
      <c r="P3015" s="10" t="e">
        <f>VLOOKUP(C3015,DE_PARA!H:I,2,0)</f>
        <v>#N/A</v>
      </c>
      <c r="Q3015" s="10" t="e">
        <f>VLOOKUP(F3015,'BASE CONTATOS'!C:D,2,0)</f>
        <v>#N/A</v>
      </c>
    </row>
    <row r="3016" spans="2:17" x14ac:dyDescent="0.3">
      <c r="B3016" t="str">
        <f>CSV!M3015</f>
        <v/>
      </c>
      <c r="C3016" t="str">
        <f>CSV!O3015</f>
        <v/>
      </c>
      <c r="D3016" s="6" t="e">
        <f>CSV!P3015</f>
        <v>#VALUE!</v>
      </c>
      <c r="F3016" t="str">
        <f>CSV!K3015</f>
        <v/>
      </c>
      <c r="G3016" t="str">
        <f>CSV!L3015</f>
        <v/>
      </c>
      <c r="H3016" t="str">
        <f>IFERROR(VLOOKUP(G3016,Sheet3!B:C,2,0),"")</f>
        <v/>
      </c>
      <c r="I3016">
        <v>7</v>
      </c>
      <c r="K3016" t="e">
        <f>VLOOKUP(G3016,Sheet3!B:E,4,0)</f>
        <v>#N/A</v>
      </c>
      <c r="O3016" s="9" t="e">
        <f t="shared" si="47"/>
        <v>#N/A</v>
      </c>
      <c r="P3016" s="10" t="e">
        <f>VLOOKUP(C3016,DE_PARA!H:I,2,0)</f>
        <v>#N/A</v>
      </c>
      <c r="Q3016" s="10" t="e">
        <f>VLOOKUP(F3016,'BASE CONTATOS'!C:D,2,0)</f>
        <v>#N/A</v>
      </c>
    </row>
    <row r="3017" spans="2:17" x14ac:dyDescent="0.3">
      <c r="B3017" t="str">
        <f>CSV!M3016</f>
        <v/>
      </c>
      <c r="C3017" t="str">
        <f>CSV!O3016</f>
        <v/>
      </c>
      <c r="D3017" s="6" t="e">
        <f>CSV!P3016</f>
        <v>#VALUE!</v>
      </c>
      <c r="F3017" t="str">
        <f>CSV!K3016</f>
        <v/>
      </c>
      <c r="G3017" t="str">
        <f>CSV!L3016</f>
        <v/>
      </c>
      <c r="H3017" t="str">
        <f>IFERROR(VLOOKUP(G3017,Sheet3!B:C,2,0),"")</f>
        <v/>
      </c>
      <c r="I3017">
        <v>4</v>
      </c>
      <c r="K3017" t="e">
        <f>VLOOKUP(G3017,Sheet3!B:E,4,0)</f>
        <v>#N/A</v>
      </c>
      <c r="O3017" s="9" t="e">
        <f t="shared" si="47"/>
        <v>#N/A</v>
      </c>
      <c r="P3017" s="10" t="e">
        <f>VLOOKUP(C3017,DE_PARA!H:I,2,0)</f>
        <v>#N/A</v>
      </c>
      <c r="Q3017" s="10" t="e">
        <f>VLOOKUP(F3017,'BASE CONTATOS'!C:D,2,0)</f>
        <v>#N/A</v>
      </c>
    </row>
    <row r="3018" spans="2:17" x14ac:dyDescent="0.3">
      <c r="B3018" t="str">
        <f>CSV!M3017</f>
        <v/>
      </c>
      <c r="C3018" t="str">
        <f>CSV!O3017</f>
        <v/>
      </c>
      <c r="D3018" s="6" t="e">
        <f>CSV!P3017</f>
        <v>#VALUE!</v>
      </c>
      <c r="F3018" t="str">
        <f>CSV!K3017</f>
        <v/>
      </c>
      <c r="G3018" t="str">
        <f>CSV!L3017</f>
        <v/>
      </c>
      <c r="H3018" t="str">
        <f>IFERROR(VLOOKUP(G3018,Sheet3!B:C,2,0),"")</f>
        <v/>
      </c>
      <c r="I3018">
        <v>3</v>
      </c>
      <c r="K3018" t="e">
        <f>VLOOKUP(G3018,Sheet3!B:E,4,0)</f>
        <v>#N/A</v>
      </c>
      <c r="O3018" s="9" t="e">
        <f t="shared" si="47"/>
        <v>#N/A</v>
      </c>
      <c r="P3018" s="10" t="e">
        <f>VLOOKUP(C3018,DE_PARA!H:I,2,0)</f>
        <v>#N/A</v>
      </c>
      <c r="Q3018" s="10" t="e">
        <f>VLOOKUP(F3018,'BASE CONTATOS'!C:D,2,0)</f>
        <v>#N/A</v>
      </c>
    </row>
    <row r="3019" spans="2:17" x14ac:dyDescent="0.3">
      <c r="B3019" t="str">
        <f>CSV!M3018</f>
        <v/>
      </c>
      <c r="C3019" t="str">
        <f>CSV!O3018</f>
        <v/>
      </c>
      <c r="D3019" s="6" t="e">
        <f>CSV!P3018</f>
        <v>#VALUE!</v>
      </c>
      <c r="F3019" t="str">
        <f>CSV!K3018</f>
        <v/>
      </c>
      <c r="G3019" t="str">
        <f>CSV!L3018</f>
        <v/>
      </c>
      <c r="H3019" t="str">
        <f>IFERROR(VLOOKUP(G3019,Sheet3!B:C,2,0),"")</f>
        <v/>
      </c>
      <c r="I3019">
        <v>4</v>
      </c>
      <c r="K3019" t="e">
        <f>VLOOKUP(G3019,Sheet3!B:E,4,0)</f>
        <v>#N/A</v>
      </c>
      <c r="O3019" s="9" t="e">
        <f t="shared" si="47"/>
        <v>#N/A</v>
      </c>
      <c r="P3019" s="10" t="e">
        <f>VLOOKUP(C3019,DE_PARA!H:I,2,0)</f>
        <v>#N/A</v>
      </c>
      <c r="Q3019" s="10" t="e">
        <f>VLOOKUP(F3019,'BASE CONTATOS'!C:D,2,0)</f>
        <v>#N/A</v>
      </c>
    </row>
    <row r="3020" spans="2:17" x14ac:dyDescent="0.3">
      <c r="B3020" t="str">
        <f>CSV!M3019</f>
        <v/>
      </c>
      <c r="C3020" t="str">
        <f>CSV!O3019</f>
        <v/>
      </c>
      <c r="D3020" s="6" t="e">
        <f>CSV!P3019</f>
        <v>#VALUE!</v>
      </c>
      <c r="F3020" t="str">
        <f>CSV!K3019</f>
        <v/>
      </c>
      <c r="G3020" t="str">
        <f>CSV!L3019</f>
        <v/>
      </c>
      <c r="H3020" t="str">
        <f>IFERROR(VLOOKUP(G3020,Sheet3!B:C,2,0),"")</f>
        <v/>
      </c>
      <c r="I3020">
        <v>7</v>
      </c>
      <c r="K3020" t="e">
        <f>VLOOKUP(G3020,Sheet3!B:E,4,0)</f>
        <v>#N/A</v>
      </c>
      <c r="O3020" s="9" t="e">
        <f t="shared" si="47"/>
        <v>#N/A</v>
      </c>
      <c r="P3020" s="10" t="e">
        <f>VLOOKUP(C3020,DE_PARA!H:I,2,0)</f>
        <v>#N/A</v>
      </c>
      <c r="Q3020" s="10" t="e">
        <f>VLOOKUP(F3020,'BASE CONTATOS'!C:D,2,0)</f>
        <v>#N/A</v>
      </c>
    </row>
    <row r="3021" spans="2:17" x14ac:dyDescent="0.3">
      <c r="B3021" t="str">
        <f>CSV!M3020</f>
        <v/>
      </c>
      <c r="C3021" t="str">
        <f>CSV!O3020</f>
        <v/>
      </c>
      <c r="D3021" s="6" t="e">
        <f>CSV!P3020</f>
        <v>#VALUE!</v>
      </c>
      <c r="F3021" t="str">
        <f>CSV!K3020</f>
        <v/>
      </c>
      <c r="G3021" t="str">
        <f>CSV!L3020</f>
        <v/>
      </c>
      <c r="H3021" t="str">
        <f>IFERROR(VLOOKUP(G3021,Sheet3!B:C,2,0),"")</f>
        <v/>
      </c>
      <c r="I3021">
        <v>2</v>
      </c>
      <c r="K3021" t="e">
        <f>VLOOKUP(G3021,Sheet3!B:E,4,0)</f>
        <v>#N/A</v>
      </c>
      <c r="O3021" s="9" t="e">
        <f t="shared" si="47"/>
        <v>#N/A</v>
      </c>
      <c r="P3021" s="10" t="e">
        <f>VLOOKUP(C3021,DE_PARA!H:I,2,0)</f>
        <v>#N/A</v>
      </c>
      <c r="Q3021" s="10" t="e">
        <f>VLOOKUP(F3021,'BASE CONTATOS'!C:D,2,0)</f>
        <v>#N/A</v>
      </c>
    </row>
    <row r="3022" spans="2:17" x14ac:dyDescent="0.3">
      <c r="B3022" t="str">
        <f>CSV!M3021</f>
        <v/>
      </c>
      <c r="C3022" t="str">
        <f>CSV!O3021</f>
        <v/>
      </c>
      <c r="D3022" s="6" t="e">
        <f>CSV!P3021</f>
        <v>#VALUE!</v>
      </c>
      <c r="F3022" t="str">
        <f>CSV!K3021</f>
        <v/>
      </c>
      <c r="G3022" t="str">
        <f>CSV!L3021</f>
        <v/>
      </c>
      <c r="H3022" t="str">
        <f>IFERROR(VLOOKUP(G3022,Sheet3!B:C,2,0),"")</f>
        <v/>
      </c>
      <c r="I3022">
        <v>3</v>
      </c>
      <c r="K3022" t="e">
        <f>VLOOKUP(G3022,Sheet3!B:E,4,0)</f>
        <v>#N/A</v>
      </c>
      <c r="O3022" s="9" t="e">
        <f t="shared" si="47"/>
        <v>#N/A</v>
      </c>
      <c r="P3022" s="10" t="e">
        <f>VLOOKUP(C3022,DE_PARA!H:I,2,0)</f>
        <v>#N/A</v>
      </c>
      <c r="Q3022" s="10" t="e">
        <f>VLOOKUP(F3022,'BASE CONTATOS'!C:D,2,0)</f>
        <v>#N/A</v>
      </c>
    </row>
    <row r="3023" spans="2:17" x14ac:dyDescent="0.3">
      <c r="B3023" t="str">
        <f>CSV!M3022</f>
        <v/>
      </c>
      <c r="C3023" t="str">
        <f>CSV!O3022</f>
        <v/>
      </c>
      <c r="D3023" s="6" t="e">
        <f>CSV!P3022</f>
        <v>#VALUE!</v>
      </c>
      <c r="F3023" t="str">
        <f>CSV!K3022</f>
        <v/>
      </c>
      <c r="G3023" t="str">
        <f>CSV!L3022</f>
        <v/>
      </c>
      <c r="H3023" t="str">
        <f>IFERROR(VLOOKUP(G3023,Sheet3!B:C,2,0),"")</f>
        <v/>
      </c>
      <c r="I3023">
        <v>1</v>
      </c>
      <c r="K3023" t="e">
        <f>VLOOKUP(G3023,Sheet3!B:E,4,0)</f>
        <v>#N/A</v>
      </c>
      <c r="O3023" s="9" t="e">
        <f t="shared" si="47"/>
        <v>#N/A</v>
      </c>
      <c r="P3023" s="10" t="e">
        <f>VLOOKUP(C3023,DE_PARA!H:I,2,0)</f>
        <v>#N/A</v>
      </c>
      <c r="Q3023" s="10" t="e">
        <f>VLOOKUP(F3023,'BASE CONTATOS'!C:D,2,0)</f>
        <v>#N/A</v>
      </c>
    </row>
    <row r="3024" spans="2:17" x14ac:dyDescent="0.3">
      <c r="B3024" t="str">
        <f>CSV!M3023</f>
        <v/>
      </c>
      <c r="C3024" t="str">
        <f>CSV!O3023</f>
        <v/>
      </c>
      <c r="D3024" s="6" t="e">
        <f>CSV!P3023</f>
        <v>#VALUE!</v>
      </c>
      <c r="F3024" t="str">
        <f>CSV!K3023</f>
        <v/>
      </c>
      <c r="G3024" t="str">
        <f>CSV!L3023</f>
        <v/>
      </c>
      <c r="H3024" t="str">
        <f>IFERROR(VLOOKUP(G3024,Sheet3!B:C,2,0),"")</f>
        <v/>
      </c>
      <c r="I3024">
        <v>2</v>
      </c>
      <c r="K3024" t="e">
        <f>VLOOKUP(G3024,Sheet3!B:E,4,0)</f>
        <v>#N/A</v>
      </c>
      <c r="O3024" s="9" t="e">
        <f t="shared" si="47"/>
        <v>#N/A</v>
      </c>
      <c r="P3024" s="10" t="e">
        <f>VLOOKUP(C3024,DE_PARA!H:I,2,0)</f>
        <v>#N/A</v>
      </c>
      <c r="Q3024" s="10" t="e">
        <f>VLOOKUP(F3024,'BASE CONTATOS'!C:D,2,0)</f>
        <v>#N/A</v>
      </c>
    </row>
    <row r="3025" spans="2:17" x14ac:dyDescent="0.3">
      <c r="B3025" t="str">
        <f>CSV!M3024</f>
        <v/>
      </c>
      <c r="C3025" t="str">
        <f>CSV!O3024</f>
        <v/>
      </c>
      <c r="D3025" s="6" t="e">
        <f>CSV!P3024</f>
        <v>#VALUE!</v>
      </c>
      <c r="F3025" t="str">
        <f>CSV!K3024</f>
        <v/>
      </c>
      <c r="G3025" t="str">
        <f>CSV!L3024</f>
        <v/>
      </c>
      <c r="H3025" t="str">
        <f>IFERROR(VLOOKUP(G3025,Sheet3!B:C,2,0),"")</f>
        <v/>
      </c>
      <c r="I3025">
        <v>6</v>
      </c>
      <c r="K3025" t="e">
        <f>VLOOKUP(G3025,Sheet3!B:E,4,0)</f>
        <v>#N/A</v>
      </c>
      <c r="O3025" s="9" t="e">
        <f t="shared" si="47"/>
        <v>#N/A</v>
      </c>
      <c r="P3025" s="10" t="e">
        <f>VLOOKUP(C3025,DE_PARA!H:I,2,0)</f>
        <v>#N/A</v>
      </c>
      <c r="Q3025" s="10" t="e">
        <f>VLOOKUP(F3025,'BASE CONTATOS'!C:D,2,0)</f>
        <v>#N/A</v>
      </c>
    </row>
    <row r="3026" spans="2:17" x14ac:dyDescent="0.3">
      <c r="B3026" t="str">
        <f>CSV!M3025</f>
        <v/>
      </c>
      <c r="C3026" t="str">
        <f>CSV!O3025</f>
        <v/>
      </c>
      <c r="D3026" s="6" t="e">
        <f>CSV!P3025</f>
        <v>#VALUE!</v>
      </c>
      <c r="F3026" t="str">
        <f>CSV!K3025</f>
        <v/>
      </c>
      <c r="G3026" t="str">
        <f>CSV!L3025</f>
        <v/>
      </c>
      <c r="H3026" t="str">
        <f>IFERROR(VLOOKUP(G3026,Sheet3!B:C,2,0),"")</f>
        <v/>
      </c>
      <c r="I3026">
        <v>3</v>
      </c>
      <c r="K3026" t="e">
        <f>VLOOKUP(G3026,Sheet3!B:E,4,0)</f>
        <v>#N/A</v>
      </c>
      <c r="O3026" s="9" t="e">
        <f t="shared" si="47"/>
        <v>#N/A</v>
      </c>
      <c r="P3026" s="10" t="e">
        <f>VLOOKUP(C3026,DE_PARA!H:I,2,0)</f>
        <v>#N/A</v>
      </c>
      <c r="Q3026" s="10" t="e">
        <f>VLOOKUP(F3026,'BASE CONTATOS'!C:D,2,0)</f>
        <v>#N/A</v>
      </c>
    </row>
    <row r="3027" spans="2:17" x14ac:dyDescent="0.3">
      <c r="B3027" t="str">
        <f>CSV!M3026</f>
        <v/>
      </c>
      <c r="C3027" t="str">
        <f>CSV!O3026</f>
        <v/>
      </c>
      <c r="D3027" s="6" t="e">
        <f>CSV!P3026</f>
        <v>#VALUE!</v>
      </c>
      <c r="F3027" t="str">
        <f>CSV!K3026</f>
        <v/>
      </c>
      <c r="G3027" t="str">
        <f>CSV!L3026</f>
        <v/>
      </c>
      <c r="H3027" t="str">
        <f>IFERROR(VLOOKUP(G3027,Sheet3!B:C,2,0),"")</f>
        <v/>
      </c>
      <c r="I3027">
        <v>1</v>
      </c>
      <c r="K3027" t="e">
        <f>VLOOKUP(G3027,Sheet3!B:E,4,0)</f>
        <v>#N/A</v>
      </c>
      <c r="O3027" s="9" t="e">
        <f t="shared" si="47"/>
        <v>#N/A</v>
      </c>
      <c r="P3027" s="10" t="e">
        <f>VLOOKUP(C3027,DE_PARA!H:I,2,0)</f>
        <v>#N/A</v>
      </c>
      <c r="Q3027" s="10" t="e">
        <f>VLOOKUP(F3027,'BASE CONTATOS'!C:D,2,0)</f>
        <v>#N/A</v>
      </c>
    </row>
    <row r="3028" spans="2:17" x14ac:dyDescent="0.3">
      <c r="B3028" t="str">
        <f>CSV!M3027</f>
        <v/>
      </c>
      <c r="C3028" t="str">
        <f>CSV!O3027</f>
        <v/>
      </c>
      <c r="D3028" s="6" t="e">
        <f>CSV!P3027</f>
        <v>#VALUE!</v>
      </c>
      <c r="F3028" t="str">
        <f>CSV!K3027</f>
        <v/>
      </c>
      <c r="G3028" t="str">
        <f>CSV!L3027</f>
        <v/>
      </c>
      <c r="H3028" t="str">
        <f>IFERROR(VLOOKUP(G3028,Sheet3!B:C,2,0),"")</f>
        <v/>
      </c>
      <c r="I3028">
        <v>8</v>
      </c>
      <c r="K3028" t="e">
        <f>VLOOKUP(G3028,Sheet3!B:E,4,0)</f>
        <v>#N/A</v>
      </c>
      <c r="O3028" s="9" t="e">
        <f t="shared" si="47"/>
        <v>#N/A</v>
      </c>
      <c r="P3028" s="10" t="e">
        <f>VLOOKUP(C3028,DE_PARA!H:I,2,0)</f>
        <v>#N/A</v>
      </c>
      <c r="Q3028" s="10" t="e">
        <f>VLOOKUP(F3028,'BASE CONTATOS'!C:D,2,0)</f>
        <v>#N/A</v>
      </c>
    </row>
    <row r="3029" spans="2:17" x14ac:dyDescent="0.3">
      <c r="B3029" t="str">
        <f>CSV!M3028</f>
        <v/>
      </c>
      <c r="C3029" t="str">
        <f>CSV!O3028</f>
        <v/>
      </c>
      <c r="D3029" s="6" t="e">
        <f>CSV!P3028</f>
        <v>#VALUE!</v>
      </c>
      <c r="F3029" t="str">
        <f>CSV!K3028</f>
        <v/>
      </c>
      <c r="G3029" t="str">
        <f>CSV!L3028</f>
        <v/>
      </c>
      <c r="H3029" t="str">
        <f>IFERROR(VLOOKUP(G3029,Sheet3!B:C,2,0),"")</f>
        <v/>
      </c>
      <c r="I3029">
        <v>9</v>
      </c>
      <c r="K3029" t="e">
        <f>VLOOKUP(G3029,Sheet3!B:E,4,0)</f>
        <v>#N/A</v>
      </c>
      <c r="O3029" s="9" t="e">
        <f t="shared" si="47"/>
        <v>#N/A</v>
      </c>
      <c r="P3029" s="10" t="e">
        <f>VLOOKUP(C3029,DE_PARA!H:I,2,0)</f>
        <v>#N/A</v>
      </c>
      <c r="Q3029" s="10" t="e">
        <f>VLOOKUP(F3029,'BASE CONTATOS'!C:D,2,0)</f>
        <v>#N/A</v>
      </c>
    </row>
    <row r="3030" spans="2:17" x14ac:dyDescent="0.3">
      <c r="B3030" t="str">
        <f>CSV!M3029</f>
        <v/>
      </c>
      <c r="C3030" t="str">
        <f>CSV!O3029</f>
        <v/>
      </c>
      <c r="D3030" s="6" t="e">
        <f>CSV!P3029</f>
        <v>#VALUE!</v>
      </c>
      <c r="F3030" t="str">
        <f>CSV!K3029</f>
        <v/>
      </c>
      <c r="G3030" t="str">
        <f>CSV!L3029</f>
        <v/>
      </c>
      <c r="H3030" t="str">
        <f>IFERROR(VLOOKUP(G3030,Sheet3!B:C,2,0),"")</f>
        <v/>
      </c>
      <c r="I3030">
        <v>9</v>
      </c>
      <c r="K3030" t="e">
        <f>VLOOKUP(G3030,Sheet3!B:E,4,0)</f>
        <v>#N/A</v>
      </c>
      <c r="O3030" s="9" t="e">
        <f t="shared" si="47"/>
        <v>#N/A</v>
      </c>
      <c r="P3030" s="10" t="e">
        <f>VLOOKUP(C3030,DE_PARA!H:I,2,0)</f>
        <v>#N/A</v>
      </c>
      <c r="Q3030" s="10" t="e">
        <f>VLOOKUP(F3030,'BASE CONTATOS'!C:D,2,0)</f>
        <v>#N/A</v>
      </c>
    </row>
  </sheetData>
  <sortState xmlns:xlrd2="http://schemas.microsoft.com/office/spreadsheetml/2017/richdata2" ref="B2:L473">
    <sortCondition ref="B2:B473"/>
    <sortCondition ref="C2:C473"/>
    <sortCondition ref="D2:D473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33908-F270-4682-BFD6-9CDDBAE94883}">
  <sheetPr codeName="Sheet5"/>
  <dimension ref="A1:L174"/>
  <sheetViews>
    <sheetView workbookViewId="0">
      <selection activeCell="B2" sqref="B2"/>
    </sheetView>
  </sheetViews>
  <sheetFormatPr defaultRowHeight="14.4" x14ac:dyDescent="0.3"/>
  <cols>
    <col min="4" max="4" width="49.44140625" bestFit="1" customWidth="1"/>
  </cols>
  <sheetData>
    <row r="1" spans="1:12" x14ac:dyDescent="0.3">
      <c r="E1" t="s">
        <v>75</v>
      </c>
      <c r="F1" t="s">
        <v>76</v>
      </c>
      <c r="G1" t="s">
        <v>77</v>
      </c>
      <c r="L1" t="s">
        <v>89</v>
      </c>
    </row>
    <row r="2" spans="1:12" x14ac:dyDescent="0.3">
      <c r="A2" t="str">
        <f>IF(DE_PARA!$B$2=ESTOQUE!C2,RANK(G2,$G$2:$G$173),"")</f>
        <v/>
      </c>
      <c r="B2">
        <v>2019</v>
      </c>
      <c r="C2">
        <v>1</v>
      </c>
      <c r="D2" t="s">
        <v>88</v>
      </c>
      <c r="E2">
        <f>ROUNDUP((SUMIFS(BASE_DADOS!I:I,BASE_DADOS!B:B,ESTOQUE!B2,BASE_DADOS!C:C,ESTOQUE!C2,BASE_DADOS!H:H,ESTOQUE!D2)*1.8),0)</f>
        <v>8</v>
      </c>
      <c r="F2">
        <f>SUMIFS(BASE_DADOS!I:I,BASE_DADOS!B:B,ESTOQUE!B2,BASE_DADOS!C:C,ESTOQUE!C2,BASE_DADOS!H:H,ESTOQUE!D2)</f>
        <v>4</v>
      </c>
      <c r="G2" s="5" t="str">
        <f>IF((E2-F2)&lt;=2,(E2-F2)+J2,"")</f>
        <v/>
      </c>
      <c r="J2" s="5">
        <v>1.0000000000000001E-9</v>
      </c>
    </row>
    <row r="3" spans="1:12" x14ac:dyDescent="0.3">
      <c r="A3" t="str">
        <f>IF(DE_PARA!$B$2=ESTOQUE!C3,RANK(G3,$G$2:$G$173),"")</f>
        <v/>
      </c>
      <c r="B3">
        <v>2019</v>
      </c>
      <c r="C3">
        <v>1</v>
      </c>
      <c r="D3" t="s">
        <v>36</v>
      </c>
      <c r="E3">
        <f>ROUNDUP((SUMIFS(BASE_DADOS!I:I,BASE_DADOS!B:B,ESTOQUE!B3,BASE_DADOS!C:C,ESTOQUE!C3,BASE_DADOS!H:H,ESTOQUE!D3)*1.8),0)</f>
        <v>24</v>
      </c>
      <c r="F3">
        <f>SUMIFS(BASE_DADOS!I:I,BASE_DADOS!B:B,ESTOQUE!B3,BASE_DADOS!C:C,ESTOQUE!C3,BASE_DADOS!H:H,ESTOQUE!D3)</f>
        <v>13</v>
      </c>
      <c r="G3" t="str">
        <f t="shared" ref="G3:G66" si="0">IF((E3-F3)&lt;=2,(E3-F3)+J3,"")</f>
        <v/>
      </c>
      <c r="J3" s="5">
        <f>J2+0.0000001%</f>
        <v>1.9999999999999997E-9</v>
      </c>
    </row>
    <row r="4" spans="1:12" x14ac:dyDescent="0.3">
      <c r="A4" t="str">
        <f>IF(DE_PARA!$B$2=ESTOQUE!C4,RANK(G4,$G$2:$G$173),"")</f>
        <v/>
      </c>
      <c r="B4">
        <v>2019</v>
      </c>
      <c r="C4">
        <v>1</v>
      </c>
      <c r="D4" t="s">
        <v>33</v>
      </c>
      <c r="E4">
        <f>ROUNDUP((SUMIFS(BASE_DADOS!I:I,BASE_DADOS!B:B,ESTOQUE!B4,BASE_DADOS!C:C,ESTOQUE!C4,BASE_DADOS!H:H,ESTOQUE!D4)*1.8),0)</f>
        <v>26</v>
      </c>
      <c r="F4">
        <f>SUMIFS(BASE_DADOS!I:I,BASE_DADOS!B:B,ESTOQUE!B4,BASE_DADOS!C:C,ESTOQUE!C4,BASE_DADOS!H:H,ESTOQUE!D4)</f>
        <v>14</v>
      </c>
      <c r="G4" t="str">
        <f t="shared" si="0"/>
        <v/>
      </c>
      <c r="J4">
        <f t="shared" ref="J4:J67" si="1">J3+0.0000001%</f>
        <v>2.9999999999999996E-9</v>
      </c>
    </row>
    <row r="5" spans="1:12" x14ac:dyDescent="0.3">
      <c r="A5" t="str">
        <f>IF(DE_PARA!$B$2=ESTOQUE!C5,RANK(G5,$G$2:$G$173),"")</f>
        <v/>
      </c>
      <c r="B5">
        <v>2019</v>
      </c>
      <c r="C5">
        <v>1</v>
      </c>
      <c r="D5" t="s">
        <v>936</v>
      </c>
      <c r="E5">
        <f>ROUNDUP((SUMIFS(BASE_DADOS!I:I,BASE_DADOS!B:B,ESTOQUE!B5,BASE_DADOS!C:C,ESTOQUE!C5,BASE_DADOS!H:H,ESTOQUE!D5)*1.8),0)</f>
        <v>18</v>
      </c>
      <c r="F5">
        <f>SUMIFS(BASE_DADOS!I:I,BASE_DADOS!B:B,ESTOQUE!B5,BASE_DADOS!C:C,ESTOQUE!C5,BASE_DADOS!H:H,ESTOQUE!D5)</f>
        <v>10</v>
      </c>
      <c r="G5" t="str">
        <f t="shared" si="0"/>
        <v/>
      </c>
      <c r="J5">
        <f t="shared" si="1"/>
        <v>3.9999999999999994E-9</v>
      </c>
    </row>
    <row r="6" spans="1:12" x14ac:dyDescent="0.3">
      <c r="A6" t="str">
        <f>IF(DE_PARA!$B$2=ESTOQUE!C6,RANK(G6,$G$2:$G$173),"")</f>
        <v/>
      </c>
      <c r="B6">
        <v>2019</v>
      </c>
      <c r="C6">
        <v>1</v>
      </c>
      <c r="D6" t="s">
        <v>938</v>
      </c>
      <c r="E6">
        <f>ROUNDUP((SUMIFS(BASE_DADOS!I:I,BASE_DADOS!B:B,ESTOQUE!B6,BASE_DADOS!C:C,ESTOQUE!C6,BASE_DADOS!H:H,ESTOQUE!D6)*1.8),0)</f>
        <v>18</v>
      </c>
      <c r="F6">
        <f>SUMIFS(BASE_DADOS!I:I,BASE_DADOS!B:B,ESTOQUE!B6,BASE_DADOS!C:C,ESTOQUE!C6,BASE_DADOS!H:H,ESTOQUE!D6)</f>
        <v>10</v>
      </c>
      <c r="G6" t="str">
        <f t="shared" si="0"/>
        <v/>
      </c>
      <c r="J6">
        <f t="shared" si="1"/>
        <v>4.9999999999999993E-9</v>
      </c>
    </row>
    <row r="7" spans="1:12" x14ac:dyDescent="0.3">
      <c r="A7" t="str">
        <f>IF(DE_PARA!$B$2=ESTOQUE!C7,RANK(G7,$G$2:$G$173),"")</f>
        <v/>
      </c>
      <c r="B7">
        <v>2019</v>
      </c>
      <c r="C7">
        <v>1</v>
      </c>
      <c r="D7" t="s">
        <v>940</v>
      </c>
      <c r="E7">
        <f>ROUNDUP((SUMIFS(BASE_DADOS!I:I,BASE_DADOS!B:B,ESTOQUE!B7,BASE_DADOS!C:C,ESTOQUE!C7,BASE_DADOS!H:H,ESTOQUE!D7)*1.8),0)</f>
        <v>17</v>
      </c>
      <c r="F7">
        <f>SUMIFS(BASE_DADOS!I:I,BASE_DADOS!B:B,ESTOQUE!B7,BASE_DADOS!C:C,ESTOQUE!C7,BASE_DADOS!H:H,ESTOQUE!D7)</f>
        <v>9</v>
      </c>
      <c r="G7" t="str">
        <f t="shared" si="0"/>
        <v/>
      </c>
      <c r="J7">
        <f t="shared" si="1"/>
        <v>5.9999999999999991E-9</v>
      </c>
    </row>
    <row r="8" spans="1:12" x14ac:dyDescent="0.3">
      <c r="A8" t="str">
        <f>IF(DE_PARA!$B$2=ESTOQUE!C8,RANK(G8,$G$2:$G$173),"")</f>
        <v/>
      </c>
      <c r="B8">
        <v>2019</v>
      </c>
      <c r="C8">
        <v>2</v>
      </c>
      <c r="D8" t="s">
        <v>33</v>
      </c>
      <c r="E8">
        <f>ROUNDUP((SUMIFS(BASE_DADOS!I:I,BASE_DADOS!B:B,ESTOQUE!B8,BASE_DADOS!C:C,ESTOQUE!C8,BASE_DADOS!H:H,ESTOQUE!D8)*1.8),0)</f>
        <v>24</v>
      </c>
      <c r="F8">
        <f>SUMIFS(BASE_DADOS!I:I,BASE_DADOS!B:B,ESTOQUE!B8,BASE_DADOS!C:C,ESTOQUE!C8,BASE_DADOS!H:H,ESTOQUE!D8)</f>
        <v>13</v>
      </c>
      <c r="G8" t="str">
        <f t="shared" si="0"/>
        <v/>
      </c>
      <c r="J8">
        <f t="shared" si="1"/>
        <v>6.999999999999999E-9</v>
      </c>
    </row>
    <row r="9" spans="1:12" x14ac:dyDescent="0.3">
      <c r="A9" t="str">
        <f>IF(DE_PARA!$B$2=ESTOQUE!C9,RANK(G9,$G$2:$G$173),"")</f>
        <v/>
      </c>
      <c r="B9">
        <v>2019</v>
      </c>
      <c r="C9">
        <v>2</v>
      </c>
      <c r="D9" t="s">
        <v>942</v>
      </c>
      <c r="E9">
        <f>ROUNDUP((SUMIFS(BASE_DADOS!I:I,BASE_DADOS!B:B,ESTOQUE!B9,BASE_DADOS!C:C,ESTOQUE!C9,BASE_DADOS!H:H,ESTOQUE!D9)*1.8),0)</f>
        <v>24</v>
      </c>
      <c r="F9">
        <f>SUMIFS(BASE_DADOS!I:I,BASE_DADOS!B:B,ESTOQUE!B9,BASE_DADOS!C:C,ESTOQUE!C9,BASE_DADOS!H:H,ESTOQUE!D9)</f>
        <v>13</v>
      </c>
      <c r="G9" t="str">
        <f t="shared" si="0"/>
        <v/>
      </c>
      <c r="J9">
        <f t="shared" si="1"/>
        <v>7.9999999999999988E-9</v>
      </c>
    </row>
    <row r="10" spans="1:12" x14ac:dyDescent="0.3">
      <c r="A10" t="str">
        <f>IF(DE_PARA!$B$2=ESTOQUE!C10,RANK(G10,$G$2:$G$173),"")</f>
        <v/>
      </c>
      <c r="B10">
        <v>2019</v>
      </c>
      <c r="C10">
        <v>2</v>
      </c>
      <c r="D10" t="s">
        <v>88</v>
      </c>
      <c r="E10">
        <f>ROUNDUP((SUMIFS(BASE_DADOS!I:I,BASE_DADOS!B:B,ESTOQUE!B10,BASE_DADOS!C:C,ESTOQUE!C10,BASE_DADOS!H:H,ESTOQUE!D10)*1.8),0)</f>
        <v>17</v>
      </c>
      <c r="F10">
        <f>SUMIFS(BASE_DADOS!I:I,BASE_DADOS!B:B,ESTOQUE!B10,BASE_DADOS!C:C,ESTOQUE!C10,BASE_DADOS!H:H,ESTOQUE!D10)</f>
        <v>9</v>
      </c>
      <c r="G10" t="str">
        <f t="shared" si="0"/>
        <v/>
      </c>
      <c r="J10">
        <f t="shared" si="1"/>
        <v>8.9999999999999979E-9</v>
      </c>
    </row>
    <row r="11" spans="1:12" x14ac:dyDescent="0.3">
      <c r="A11" t="str">
        <f>IF(DE_PARA!$B$2=ESTOQUE!C11,RANK(G11,$G$2:$G$173),"")</f>
        <v/>
      </c>
      <c r="B11">
        <v>2019</v>
      </c>
      <c r="C11">
        <v>2</v>
      </c>
      <c r="D11" t="s">
        <v>936</v>
      </c>
      <c r="E11">
        <f>ROUNDUP((SUMIFS(BASE_DADOS!I:I,BASE_DADOS!B:B,ESTOQUE!B11,BASE_DADOS!C:C,ESTOQUE!C11,BASE_DADOS!H:H,ESTOQUE!D11)*1.8),0)</f>
        <v>44</v>
      </c>
      <c r="F11">
        <f>SUMIFS(BASE_DADOS!I:I,BASE_DADOS!B:B,ESTOQUE!B11,BASE_DADOS!C:C,ESTOQUE!C11,BASE_DADOS!H:H,ESTOQUE!D11)</f>
        <v>24</v>
      </c>
      <c r="G11" t="str">
        <f t="shared" si="0"/>
        <v/>
      </c>
      <c r="J11">
        <f t="shared" si="1"/>
        <v>9.9999999999999969E-9</v>
      </c>
    </row>
    <row r="12" spans="1:12" x14ac:dyDescent="0.3">
      <c r="A12" t="str">
        <f>IF(DE_PARA!$B$2=ESTOQUE!C12,RANK(G12,$G$2:$G$173),"")</f>
        <v/>
      </c>
      <c r="B12">
        <v>2019</v>
      </c>
      <c r="C12">
        <v>2</v>
      </c>
      <c r="D12" t="s">
        <v>940</v>
      </c>
      <c r="E12">
        <f>ROUNDUP((SUMIFS(BASE_DADOS!I:I,BASE_DADOS!B:B,ESTOQUE!B12,BASE_DADOS!C:C,ESTOQUE!C12,BASE_DADOS!H:H,ESTOQUE!D12)*1.8),0)</f>
        <v>18</v>
      </c>
      <c r="F12">
        <f>SUMIFS(BASE_DADOS!I:I,BASE_DADOS!B:B,ESTOQUE!B12,BASE_DADOS!C:C,ESTOQUE!C12,BASE_DADOS!H:H,ESTOQUE!D12)</f>
        <v>10</v>
      </c>
      <c r="G12" t="str">
        <f t="shared" si="0"/>
        <v/>
      </c>
      <c r="J12">
        <f t="shared" si="1"/>
        <v>1.0999999999999996E-8</v>
      </c>
    </row>
    <row r="13" spans="1:12" x14ac:dyDescent="0.3">
      <c r="A13" t="str">
        <f>IF(DE_PARA!$B$2=ESTOQUE!C13,RANK(G13,$G$2:$G$173),"")</f>
        <v/>
      </c>
      <c r="B13">
        <v>2019</v>
      </c>
      <c r="C13">
        <v>2</v>
      </c>
      <c r="D13" t="s">
        <v>35</v>
      </c>
      <c r="E13">
        <f>ROUNDUP((SUMIFS(BASE_DADOS!I:I,BASE_DADOS!B:B,ESTOQUE!B13,BASE_DADOS!C:C,ESTOQUE!C13,BASE_DADOS!H:H,ESTOQUE!D13)*1.8),0)</f>
        <v>13</v>
      </c>
      <c r="F13">
        <f>SUMIFS(BASE_DADOS!I:I,BASE_DADOS!B:B,ESTOQUE!B13,BASE_DADOS!C:C,ESTOQUE!C13,BASE_DADOS!H:H,ESTOQUE!D13)</f>
        <v>7</v>
      </c>
      <c r="G13" t="str">
        <f t="shared" si="0"/>
        <v/>
      </c>
      <c r="J13">
        <f t="shared" si="1"/>
        <v>1.1999999999999995E-8</v>
      </c>
    </row>
    <row r="14" spans="1:12" x14ac:dyDescent="0.3">
      <c r="A14" t="str">
        <f>IF(DE_PARA!$B$2=ESTOQUE!C14,RANK(G14,$G$2:$G$173),"")</f>
        <v/>
      </c>
      <c r="B14">
        <v>2019</v>
      </c>
      <c r="C14">
        <v>2</v>
      </c>
      <c r="D14" t="s">
        <v>938</v>
      </c>
      <c r="E14">
        <f>ROUNDUP((SUMIFS(BASE_DADOS!I:I,BASE_DADOS!B:B,ESTOQUE!B14,BASE_DADOS!C:C,ESTOQUE!C14,BASE_DADOS!H:H,ESTOQUE!D14)*1.8),0)</f>
        <v>22</v>
      </c>
      <c r="F14">
        <f>SUMIFS(BASE_DADOS!I:I,BASE_DADOS!B:B,ESTOQUE!B14,BASE_DADOS!C:C,ESTOQUE!C14,BASE_DADOS!H:H,ESTOQUE!D14)</f>
        <v>12</v>
      </c>
      <c r="G14" t="str">
        <f t="shared" si="0"/>
        <v/>
      </c>
      <c r="J14">
        <f t="shared" si="1"/>
        <v>1.2999999999999994E-8</v>
      </c>
    </row>
    <row r="15" spans="1:12" x14ac:dyDescent="0.3">
      <c r="A15" t="str">
        <f>IF(DE_PARA!$B$2=ESTOQUE!C15,RANK(G15,$G$2:$G$173),"")</f>
        <v/>
      </c>
      <c r="B15">
        <v>2019</v>
      </c>
      <c r="C15">
        <v>2</v>
      </c>
      <c r="D15" t="s">
        <v>36</v>
      </c>
      <c r="E15">
        <f>ROUNDUP((SUMIFS(BASE_DADOS!I:I,BASE_DADOS!B:B,ESTOQUE!B15,BASE_DADOS!C:C,ESTOQUE!C15,BASE_DADOS!H:H,ESTOQUE!D15)*1.8),0)</f>
        <v>8</v>
      </c>
      <c r="F15">
        <f>SUMIFS(BASE_DADOS!I:I,BASE_DADOS!B:B,ESTOQUE!B15,BASE_DADOS!C:C,ESTOQUE!C15,BASE_DADOS!H:H,ESTOQUE!D15)</f>
        <v>4</v>
      </c>
      <c r="G15" t="str">
        <f t="shared" si="0"/>
        <v/>
      </c>
      <c r="J15">
        <f t="shared" si="1"/>
        <v>1.3999999999999993E-8</v>
      </c>
    </row>
    <row r="16" spans="1:12" x14ac:dyDescent="0.3">
      <c r="A16" t="str">
        <f>IF(DE_PARA!$B$2=ESTOQUE!C16,RANK(G16,$G$2:$G$173),"")</f>
        <v/>
      </c>
      <c r="B16">
        <v>2019</v>
      </c>
      <c r="C16">
        <v>2</v>
      </c>
      <c r="D16" t="s">
        <v>34</v>
      </c>
      <c r="E16">
        <f>ROUNDUP((SUMIFS(BASE_DADOS!I:I,BASE_DADOS!B:B,ESTOQUE!B16,BASE_DADOS!C:C,ESTOQUE!C16,BASE_DADOS!H:H,ESTOQUE!D16)*1.8),0)</f>
        <v>4</v>
      </c>
      <c r="F16">
        <f>SUMIFS(BASE_DADOS!I:I,BASE_DADOS!B:B,ESTOQUE!B16,BASE_DADOS!C:C,ESTOQUE!C16,BASE_DADOS!H:H,ESTOQUE!D16)</f>
        <v>2</v>
      </c>
      <c r="G16">
        <f t="shared" si="0"/>
        <v>2.0000000149999999</v>
      </c>
      <c r="J16">
        <f t="shared" si="1"/>
        <v>1.4999999999999992E-8</v>
      </c>
    </row>
    <row r="17" spans="1:10" x14ac:dyDescent="0.3">
      <c r="A17" t="str">
        <f>IF(DE_PARA!$B$2=ESTOQUE!C17,RANK(G17,$G$2:$G$173),"")</f>
        <v/>
      </c>
      <c r="B17">
        <v>2019</v>
      </c>
      <c r="C17">
        <v>3</v>
      </c>
      <c r="D17" t="s">
        <v>36</v>
      </c>
      <c r="E17">
        <f>ROUNDUP((SUMIFS(BASE_DADOS!I:I,BASE_DADOS!B:B,ESTOQUE!B17,BASE_DADOS!C:C,ESTOQUE!C17,BASE_DADOS!H:H,ESTOQUE!D17)*1.8),0)</f>
        <v>29</v>
      </c>
      <c r="F17">
        <f>SUMIFS(BASE_DADOS!I:I,BASE_DADOS!B:B,ESTOQUE!B17,BASE_DADOS!C:C,ESTOQUE!C17,BASE_DADOS!H:H,ESTOQUE!D17)</f>
        <v>16</v>
      </c>
      <c r="G17" t="str">
        <f t="shared" si="0"/>
        <v/>
      </c>
      <c r="J17">
        <f t="shared" si="1"/>
        <v>1.5999999999999991E-8</v>
      </c>
    </row>
    <row r="18" spans="1:10" x14ac:dyDescent="0.3">
      <c r="A18" t="str">
        <f>IF(DE_PARA!$B$2=ESTOQUE!C18,RANK(G18,$G$2:$G$173),"")</f>
        <v/>
      </c>
      <c r="B18">
        <v>2019</v>
      </c>
      <c r="C18">
        <v>3</v>
      </c>
      <c r="D18" t="s">
        <v>936</v>
      </c>
      <c r="E18">
        <f>ROUNDUP((SUMIFS(BASE_DADOS!I:I,BASE_DADOS!B:B,ESTOQUE!B18,BASE_DADOS!C:C,ESTOQUE!C18,BASE_DADOS!H:H,ESTOQUE!D18)*1.8),0)</f>
        <v>38</v>
      </c>
      <c r="F18">
        <f>SUMIFS(BASE_DADOS!I:I,BASE_DADOS!B:B,ESTOQUE!B18,BASE_DADOS!C:C,ESTOQUE!C18,BASE_DADOS!H:H,ESTOQUE!D18)</f>
        <v>21</v>
      </c>
      <c r="G18" t="str">
        <f t="shared" si="0"/>
        <v/>
      </c>
      <c r="J18">
        <f t="shared" si="1"/>
        <v>1.699999999999999E-8</v>
      </c>
    </row>
    <row r="19" spans="1:10" x14ac:dyDescent="0.3">
      <c r="A19" t="str">
        <f>IF(DE_PARA!$B$2=ESTOQUE!C19,RANK(G19,$G$2:$G$173),"")</f>
        <v/>
      </c>
      <c r="B19">
        <v>2019</v>
      </c>
      <c r="C19">
        <v>3</v>
      </c>
      <c r="D19" t="s">
        <v>942</v>
      </c>
      <c r="E19">
        <f>ROUNDUP((SUMIFS(BASE_DADOS!I:I,BASE_DADOS!B:B,ESTOQUE!B19,BASE_DADOS!C:C,ESTOQUE!C19,BASE_DADOS!H:H,ESTOQUE!D19)*1.8),0)</f>
        <v>8</v>
      </c>
      <c r="F19">
        <f>SUMIFS(BASE_DADOS!I:I,BASE_DADOS!B:B,ESTOQUE!B19,BASE_DADOS!C:C,ESTOQUE!C19,BASE_DADOS!H:H,ESTOQUE!D19)</f>
        <v>4</v>
      </c>
      <c r="G19" t="str">
        <f t="shared" si="0"/>
        <v/>
      </c>
      <c r="J19">
        <f t="shared" si="1"/>
        <v>1.7999999999999989E-8</v>
      </c>
    </row>
    <row r="20" spans="1:10" x14ac:dyDescent="0.3">
      <c r="A20" t="str">
        <f>IF(DE_PARA!$B$2=ESTOQUE!C20,RANK(G20,$G$2:$G$173),"")</f>
        <v/>
      </c>
      <c r="B20">
        <v>2019</v>
      </c>
      <c r="C20">
        <v>3</v>
      </c>
      <c r="D20" t="s">
        <v>938</v>
      </c>
      <c r="E20">
        <f>ROUNDUP((SUMIFS(BASE_DADOS!I:I,BASE_DADOS!B:B,ESTOQUE!B20,BASE_DADOS!C:C,ESTOQUE!C20,BASE_DADOS!H:H,ESTOQUE!D20)*1.8),0)</f>
        <v>15</v>
      </c>
      <c r="F20">
        <f>SUMIFS(BASE_DADOS!I:I,BASE_DADOS!B:B,ESTOQUE!B20,BASE_DADOS!C:C,ESTOQUE!C20,BASE_DADOS!H:H,ESTOQUE!D20)</f>
        <v>8</v>
      </c>
      <c r="G20" t="str">
        <f t="shared" si="0"/>
        <v/>
      </c>
      <c r="J20">
        <f t="shared" si="1"/>
        <v>1.8999999999999988E-8</v>
      </c>
    </row>
    <row r="21" spans="1:10" x14ac:dyDescent="0.3">
      <c r="A21" t="str">
        <f>IF(DE_PARA!$B$2=ESTOQUE!C21,RANK(G21,$G$2:$G$173),"")</f>
        <v/>
      </c>
      <c r="B21">
        <v>2019</v>
      </c>
      <c r="C21">
        <v>3</v>
      </c>
      <c r="D21" t="s">
        <v>35</v>
      </c>
      <c r="E21">
        <f>ROUNDUP((SUMIFS(BASE_DADOS!I:I,BASE_DADOS!B:B,ESTOQUE!B21,BASE_DADOS!C:C,ESTOQUE!C21,BASE_DADOS!H:H,ESTOQUE!D21)*1.8),0)</f>
        <v>42</v>
      </c>
      <c r="F21">
        <f>SUMIFS(BASE_DADOS!I:I,BASE_DADOS!B:B,ESTOQUE!B21,BASE_DADOS!C:C,ESTOQUE!C21,BASE_DADOS!H:H,ESTOQUE!D21)</f>
        <v>23</v>
      </c>
      <c r="G21" t="str">
        <f t="shared" si="0"/>
        <v/>
      </c>
      <c r="J21">
        <f t="shared" si="1"/>
        <v>1.9999999999999987E-8</v>
      </c>
    </row>
    <row r="22" spans="1:10" x14ac:dyDescent="0.3">
      <c r="A22" t="str">
        <f>IF(DE_PARA!$B$2=ESTOQUE!C22,RANK(G22,$G$2:$G$173),"")</f>
        <v/>
      </c>
      <c r="B22">
        <v>2019</v>
      </c>
      <c r="C22">
        <v>3</v>
      </c>
      <c r="D22" t="s">
        <v>940</v>
      </c>
      <c r="E22">
        <f>ROUNDUP((SUMIFS(BASE_DADOS!I:I,BASE_DADOS!B:B,ESTOQUE!B22,BASE_DADOS!C:C,ESTOQUE!C22,BASE_DADOS!H:H,ESTOQUE!D22)*1.8),0)</f>
        <v>27</v>
      </c>
      <c r="F22">
        <f>SUMIFS(BASE_DADOS!I:I,BASE_DADOS!B:B,ESTOQUE!B22,BASE_DADOS!C:C,ESTOQUE!C22,BASE_DADOS!H:H,ESTOQUE!D22)</f>
        <v>15</v>
      </c>
      <c r="G22" t="str">
        <f t="shared" si="0"/>
        <v/>
      </c>
      <c r="J22">
        <f t="shared" si="1"/>
        <v>2.0999999999999986E-8</v>
      </c>
    </row>
    <row r="23" spans="1:10" x14ac:dyDescent="0.3">
      <c r="A23" t="str">
        <f>IF(DE_PARA!$B$2=ESTOQUE!C23,RANK(G23,$G$2:$G$173),"")</f>
        <v/>
      </c>
      <c r="B23">
        <v>2019</v>
      </c>
      <c r="C23">
        <v>3</v>
      </c>
      <c r="D23" t="s">
        <v>33</v>
      </c>
      <c r="E23">
        <f>ROUNDUP((SUMIFS(BASE_DADOS!I:I,BASE_DADOS!B:B,ESTOQUE!B23,BASE_DADOS!C:C,ESTOQUE!C23,BASE_DADOS!H:H,ESTOQUE!D23)*1.8),0)</f>
        <v>76</v>
      </c>
      <c r="F23">
        <f>SUMIFS(BASE_DADOS!I:I,BASE_DADOS!B:B,ESTOQUE!B23,BASE_DADOS!C:C,ESTOQUE!C23,BASE_DADOS!H:H,ESTOQUE!D23)</f>
        <v>42</v>
      </c>
      <c r="G23" t="str">
        <f t="shared" si="0"/>
        <v/>
      </c>
      <c r="J23">
        <f t="shared" si="1"/>
        <v>2.1999999999999985E-8</v>
      </c>
    </row>
    <row r="24" spans="1:10" x14ac:dyDescent="0.3">
      <c r="A24" t="str">
        <f>IF(DE_PARA!$B$2=ESTOQUE!C24,RANK(G24,$G$2:$G$173),"")</f>
        <v/>
      </c>
      <c r="B24">
        <v>2019</v>
      </c>
      <c r="C24">
        <v>3</v>
      </c>
      <c r="D24" t="s">
        <v>34</v>
      </c>
      <c r="E24">
        <f>ROUNDUP((SUMIFS(BASE_DADOS!I:I,BASE_DADOS!B:B,ESTOQUE!B24,BASE_DADOS!C:C,ESTOQUE!C24,BASE_DADOS!H:H,ESTOQUE!D24)*1.8),0)</f>
        <v>6</v>
      </c>
      <c r="F24">
        <f>SUMIFS(BASE_DADOS!I:I,BASE_DADOS!B:B,ESTOQUE!B24,BASE_DADOS!C:C,ESTOQUE!C24,BASE_DADOS!H:H,ESTOQUE!D24)</f>
        <v>3</v>
      </c>
      <c r="G24" t="str">
        <f t="shared" si="0"/>
        <v/>
      </c>
      <c r="J24">
        <f t="shared" si="1"/>
        <v>2.2999999999999984E-8</v>
      </c>
    </row>
    <row r="25" spans="1:10" x14ac:dyDescent="0.3">
      <c r="A25" t="str">
        <f>IF(DE_PARA!$B$2=ESTOQUE!C25,RANK(G25,$G$2:$G$173),"")</f>
        <v/>
      </c>
      <c r="B25">
        <v>2019</v>
      </c>
      <c r="C25">
        <v>3</v>
      </c>
      <c r="D25" t="s">
        <v>88</v>
      </c>
      <c r="E25">
        <f>ROUNDUP((SUMIFS(BASE_DADOS!I:I,BASE_DADOS!B:B,ESTOQUE!B25,BASE_DADOS!C:C,ESTOQUE!C25,BASE_DADOS!H:H,ESTOQUE!D25)*1.8),0)</f>
        <v>4</v>
      </c>
      <c r="F25">
        <f>SUMIFS(BASE_DADOS!I:I,BASE_DADOS!B:B,ESTOQUE!B25,BASE_DADOS!C:C,ESTOQUE!C25,BASE_DADOS!H:H,ESTOQUE!D25)</f>
        <v>2</v>
      </c>
      <c r="G25">
        <f t="shared" si="0"/>
        <v>2.0000000240000002</v>
      </c>
      <c r="J25">
        <f t="shared" si="1"/>
        <v>2.3999999999999983E-8</v>
      </c>
    </row>
    <row r="26" spans="1:10" x14ac:dyDescent="0.3">
      <c r="A26" t="str">
        <f>IF(DE_PARA!$B$2=ESTOQUE!C26,RANK(G26,$G$2:$G$173),"")</f>
        <v/>
      </c>
      <c r="B26">
        <v>2019</v>
      </c>
      <c r="C26">
        <v>4</v>
      </c>
      <c r="D26" t="s">
        <v>942</v>
      </c>
      <c r="E26">
        <f>ROUNDUP((SUMIFS(BASE_DADOS!I:I,BASE_DADOS!B:B,ESTOQUE!B26,BASE_DADOS!C:C,ESTOQUE!C26,BASE_DADOS!H:H,ESTOQUE!D26)*1.8),0)</f>
        <v>20</v>
      </c>
      <c r="F26">
        <f>SUMIFS(BASE_DADOS!I:I,BASE_DADOS!B:B,ESTOQUE!B26,BASE_DADOS!C:C,ESTOQUE!C26,BASE_DADOS!H:H,ESTOQUE!D26)</f>
        <v>11</v>
      </c>
      <c r="G26" t="str">
        <f t="shared" si="0"/>
        <v/>
      </c>
      <c r="J26">
        <f t="shared" si="1"/>
        <v>2.4999999999999982E-8</v>
      </c>
    </row>
    <row r="27" spans="1:10" x14ac:dyDescent="0.3">
      <c r="A27" t="str">
        <f>IF(DE_PARA!$B$2=ESTOQUE!C27,RANK(G27,$G$2:$G$173),"")</f>
        <v/>
      </c>
      <c r="B27">
        <v>2019</v>
      </c>
      <c r="C27">
        <v>4</v>
      </c>
      <c r="D27" t="s">
        <v>936</v>
      </c>
      <c r="E27">
        <f>ROUNDUP((SUMIFS(BASE_DADOS!I:I,BASE_DADOS!B:B,ESTOQUE!B27,BASE_DADOS!C:C,ESTOQUE!C27,BASE_DADOS!H:H,ESTOQUE!D27)*1.8),0)</f>
        <v>38</v>
      </c>
      <c r="F27">
        <f>SUMIFS(BASE_DADOS!I:I,BASE_DADOS!B:B,ESTOQUE!B27,BASE_DADOS!C:C,ESTOQUE!C27,BASE_DADOS!H:H,ESTOQUE!D27)</f>
        <v>21</v>
      </c>
      <c r="G27" t="str">
        <f t="shared" si="0"/>
        <v/>
      </c>
      <c r="J27">
        <f t="shared" si="1"/>
        <v>2.5999999999999981E-8</v>
      </c>
    </row>
    <row r="28" spans="1:10" x14ac:dyDescent="0.3">
      <c r="A28" t="str">
        <f>IF(DE_PARA!$B$2=ESTOQUE!C28,RANK(G28,$G$2:$G$173),"")</f>
        <v/>
      </c>
      <c r="B28">
        <v>2019</v>
      </c>
      <c r="C28">
        <v>4</v>
      </c>
      <c r="D28" t="s">
        <v>34</v>
      </c>
      <c r="E28">
        <f>ROUNDUP((SUMIFS(BASE_DADOS!I:I,BASE_DADOS!B:B,ESTOQUE!B28,BASE_DADOS!C:C,ESTOQUE!C28,BASE_DADOS!H:H,ESTOQUE!D28)*1.8),0)</f>
        <v>27</v>
      </c>
      <c r="F28">
        <f>SUMIFS(BASE_DADOS!I:I,BASE_DADOS!B:B,ESTOQUE!B28,BASE_DADOS!C:C,ESTOQUE!C28,BASE_DADOS!H:H,ESTOQUE!D28)</f>
        <v>15</v>
      </c>
      <c r="G28" t="str">
        <f t="shared" si="0"/>
        <v/>
      </c>
      <c r="J28">
        <f t="shared" si="1"/>
        <v>2.699999999999998E-8</v>
      </c>
    </row>
    <row r="29" spans="1:10" x14ac:dyDescent="0.3">
      <c r="A29" t="str">
        <f>IF(DE_PARA!$B$2=ESTOQUE!C29,RANK(G29,$G$2:$G$173),"")</f>
        <v/>
      </c>
      <c r="B29">
        <v>2019</v>
      </c>
      <c r="C29">
        <v>4</v>
      </c>
      <c r="D29" t="s">
        <v>36</v>
      </c>
      <c r="E29">
        <f>ROUNDUP((SUMIFS(BASE_DADOS!I:I,BASE_DADOS!B:B,ESTOQUE!B29,BASE_DADOS!C:C,ESTOQUE!C29,BASE_DADOS!H:H,ESTOQUE!D29)*1.8),0)</f>
        <v>27</v>
      </c>
      <c r="F29">
        <f>SUMIFS(BASE_DADOS!I:I,BASE_DADOS!B:B,ESTOQUE!B29,BASE_DADOS!C:C,ESTOQUE!C29,BASE_DADOS!H:H,ESTOQUE!D29)</f>
        <v>15</v>
      </c>
      <c r="G29" t="str">
        <f t="shared" si="0"/>
        <v/>
      </c>
      <c r="J29">
        <f t="shared" si="1"/>
        <v>2.7999999999999979E-8</v>
      </c>
    </row>
    <row r="30" spans="1:10" x14ac:dyDescent="0.3">
      <c r="A30" t="str">
        <f>IF(DE_PARA!$B$2=ESTOQUE!C30,RANK(G30,$G$2:$G$173),"")</f>
        <v/>
      </c>
      <c r="B30">
        <v>2019</v>
      </c>
      <c r="C30">
        <v>4</v>
      </c>
      <c r="D30" t="s">
        <v>88</v>
      </c>
      <c r="E30">
        <f>ROUNDUP((SUMIFS(BASE_DADOS!I:I,BASE_DADOS!B:B,ESTOQUE!B30,BASE_DADOS!C:C,ESTOQUE!C30,BASE_DADOS!H:H,ESTOQUE!D30)*1.8),0)</f>
        <v>17</v>
      </c>
      <c r="F30">
        <f>SUMIFS(BASE_DADOS!I:I,BASE_DADOS!B:B,ESTOQUE!B30,BASE_DADOS!C:C,ESTOQUE!C30,BASE_DADOS!H:H,ESTOQUE!D30)</f>
        <v>9</v>
      </c>
      <c r="G30" t="str">
        <f t="shared" si="0"/>
        <v/>
      </c>
      <c r="J30">
        <f t="shared" si="1"/>
        <v>2.8999999999999978E-8</v>
      </c>
    </row>
    <row r="31" spans="1:10" x14ac:dyDescent="0.3">
      <c r="A31" t="str">
        <f>IF(DE_PARA!$B$2=ESTOQUE!C31,RANK(G31,$G$2:$G$173),"")</f>
        <v/>
      </c>
      <c r="B31">
        <v>2019</v>
      </c>
      <c r="C31">
        <v>4</v>
      </c>
      <c r="D31" t="s">
        <v>35</v>
      </c>
      <c r="E31">
        <f>ROUNDUP((SUMIFS(BASE_DADOS!I:I,BASE_DADOS!B:B,ESTOQUE!B31,BASE_DADOS!C:C,ESTOQUE!C31,BASE_DADOS!H:H,ESTOQUE!D31)*1.8),0)</f>
        <v>11</v>
      </c>
      <c r="F31">
        <f>SUMIFS(BASE_DADOS!I:I,BASE_DADOS!B:B,ESTOQUE!B31,BASE_DADOS!C:C,ESTOQUE!C31,BASE_DADOS!H:H,ESTOQUE!D31)</f>
        <v>6</v>
      </c>
      <c r="G31" t="str">
        <f t="shared" si="0"/>
        <v/>
      </c>
      <c r="J31">
        <f t="shared" si="1"/>
        <v>2.9999999999999977E-8</v>
      </c>
    </row>
    <row r="32" spans="1:10" x14ac:dyDescent="0.3">
      <c r="A32" t="str">
        <f>IF(DE_PARA!$B$2=ESTOQUE!C32,RANK(G32,$G$2:$G$173),"")</f>
        <v/>
      </c>
      <c r="B32">
        <v>2019</v>
      </c>
      <c r="C32">
        <v>4</v>
      </c>
      <c r="D32" t="s">
        <v>940</v>
      </c>
      <c r="E32">
        <f>ROUNDUP((SUMIFS(BASE_DADOS!I:I,BASE_DADOS!B:B,ESTOQUE!B32,BASE_DADOS!C:C,ESTOQUE!C32,BASE_DADOS!H:H,ESTOQUE!D32)*1.8),0)</f>
        <v>42</v>
      </c>
      <c r="F32">
        <f>SUMIFS(BASE_DADOS!I:I,BASE_DADOS!B:B,ESTOQUE!B32,BASE_DADOS!C:C,ESTOQUE!C32,BASE_DADOS!H:H,ESTOQUE!D32)</f>
        <v>23</v>
      </c>
      <c r="G32" t="str">
        <f t="shared" si="0"/>
        <v/>
      </c>
      <c r="J32">
        <f t="shared" si="1"/>
        <v>3.099999999999998E-8</v>
      </c>
    </row>
    <row r="33" spans="1:10" x14ac:dyDescent="0.3">
      <c r="A33" t="str">
        <f>IF(DE_PARA!$B$2=ESTOQUE!C33,RANK(G33,$G$2:$G$173),"")</f>
        <v/>
      </c>
      <c r="B33">
        <v>2019</v>
      </c>
      <c r="C33">
        <v>4</v>
      </c>
      <c r="D33" t="s">
        <v>938</v>
      </c>
      <c r="E33">
        <f>ROUNDUP((SUMIFS(BASE_DADOS!I:I,BASE_DADOS!B:B,ESTOQUE!B33,BASE_DADOS!C:C,ESTOQUE!C33,BASE_DADOS!H:H,ESTOQUE!D33)*1.8),0)</f>
        <v>18</v>
      </c>
      <c r="F33">
        <f>SUMIFS(BASE_DADOS!I:I,BASE_DADOS!B:B,ESTOQUE!B33,BASE_DADOS!C:C,ESTOQUE!C33,BASE_DADOS!H:H,ESTOQUE!D33)</f>
        <v>10</v>
      </c>
      <c r="G33" t="str">
        <f t="shared" si="0"/>
        <v/>
      </c>
      <c r="J33">
        <f t="shared" si="1"/>
        <v>3.1999999999999982E-8</v>
      </c>
    </row>
    <row r="34" spans="1:10" x14ac:dyDescent="0.3">
      <c r="A34" t="str">
        <f>IF(DE_PARA!$B$2=ESTOQUE!C34,RANK(G34,$G$2:$G$173),"")</f>
        <v/>
      </c>
      <c r="B34">
        <v>2019</v>
      </c>
      <c r="C34">
        <v>4</v>
      </c>
      <c r="D34" t="s">
        <v>33</v>
      </c>
      <c r="E34">
        <f>ROUNDUP((SUMIFS(BASE_DADOS!I:I,BASE_DADOS!B:B,ESTOQUE!B34,BASE_DADOS!C:C,ESTOQUE!C34,BASE_DADOS!H:H,ESTOQUE!D34)*1.8),0)</f>
        <v>42</v>
      </c>
      <c r="F34">
        <f>SUMIFS(BASE_DADOS!I:I,BASE_DADOS!B:B,ESTOQUE!B34,BASE_DADOS!C:C,ESTOQUE!C34,BASE_DADOS!H:H,ESTOQUE!D34)</f>
        <v>23</v>
      </c>
      <c r="G34" t="str">
        <f t="shared" si="0"/>
        <v/>
      </c>
      <c r="J34">
        <f t="shared" si="1"/>
        <v>3.2999999999999984E-8</v>
      </c>
    </row>
    <row r="35" spans="1:10" x14ac:dyDescent="0.3">
      <c r="A35" t="str">
        <f>IF(DE_PARA!$B$2=ESTOQUE!C35,RANK(G35,$G$2:$G$173),"")</f>
        <v/>
      </c>
      <c r="B35">
        <v>2019</v>
      </c>
      <c r="C35">
        <v>5</v>
      </c>
      <c r="D35" t="s">
        <v>35</v>
      </c>
      <c r="E35">
        <f>ROUNDUP((SUMIFS(BASE_DADOS!I:I,BASE_DADOS!B:B,ESTOQUE!B35,BASE_DADOS!C:C,ESTOQUE!C35,BASE_DADOS!H:H,ESTOQUE!D35)*1.8),0)</f>
        <v>29</v>
      </c>
      <c r="F35">
        <f>SUMIFS(BASE_DADOS!I:I,BASE_DADOS!B:B,ESTOQUE!B35,BASE_DADOS!C:C,ESTOQUE!C35,BASE_DADOS!H:H,ESTOQUE!D35)</f>
        <v>16</v>
      </c>
      <c r="G35" t="str">
        <f t="shared" si="0"/>
        <v/>
      </c>
      <c r="J35">
        <f t="shared" si="1"/>
        <v>3.3999999999999987E-8</v>
      </c>
    </row>
    <row r="36" spans="1:10" x14ac:dyDescent="0.3">
      <c r="A36" t="str">
        <f>IF(DE_PARA!$B$2=ESTOQUE!C36,RANK(G36,$G$2:$G$173),"")</f>
        <v/>
      </c>
      <c r="B36">
        <v>2019</v>
      </c>
      <c r="C36">
        <v>5</v>
      </c>
      <c r="D36" t="s">
        <v>34</v>
      </c>
      <c r="E36">
        <f>ROUNDUP((SUMIFS(BASE_DADOS!I:I,BASE_DADOS!B:B,ESTOQUE!B36,BASE_DADOS!C:C,ESTOQUE!C36,BASE_DADOS!H:H,ESTOQUE!D36)*1.8),0)</f>
        <v>9</v>
      </c>
      <c r="F36">
        <f>SUMIFS(BASE_DADOS!I:I,BASE_DADOS!B:B,ESTOQUE!B36,BASE_DADOS!C:C,ESTOQUE!C36,BASE_DADOS!H:H,ESTOQUE!D36)</f>
        <v>5</v>
      </c>
      <c r="G36" t="str">
        <f t="shared" si="0"/>
        <v/>
      </c>
      <c r="J36">
        <f t="shared" si="1"/>
        <v>3.4999999999999989E-8</v>
      </c>
    </row>
    <row r="37" spans="1:10" x14ac:dyDescent="0.3">
      <c r="A37" t="str">
        <f>IF(DE_PARA!$B$2=ESTOQUE!C37,RANK(G37,$G$2:$G$173),"")</f>
        <v/>
      </c>
      <c r="B37">
        <v>2019</v>
      </c>
      <c r="C37">
        <v>5</v>
      </c>
      <c r="D37" t="s">
        <v>936</v>
      </c>
      <c r="E37">
        <f>ROUNDUP((SUMIFS(BASE_DADOS!I:I,BASE_DADOS!B:B,ESTOQUE!B37,BASE_DADOS!C:C,ESTOQUE!C37,BASE_DADOS!H:H,ESTOQUE!D37)*1.8),0)</f>
        <v>58</v>
      </c>
      <c r="F37">
        <f>SUMIFS(BASE_DADOS!I:I,BASE_DADOS!B:B,ESTOQUE!B37,BASE_DADOS!C:C,ESTOQUE!C37,BASE_DADOS!H:H,ESTOQUE!D37)</f>
        <v>32</v>
      </c>
      <c r="G37" t="str">
        <f t="shared" si="0"/>
        <v/>
      </c>
      <c r="J37">
        <f t="shared" si="1"/>
        <v>3.5999999999999991E-8</v>
      </c>
    </row>
    <row r="38" spans="1:10" x14ac:dyDescent="0.3">
      <c r="A38" t="str">
        <f>IF(DE_PARA!$B$2=ESTOQUE!C38,RANK(G38,$G$2:$G$173),"")</f>
        <v/>
      </c>
      <c r="B38">
        <v>2019</v>
      </c>
      <c r="C38">
        <v>5</v>
      </c>
      <c r="D38" t="s">
        <v>36</v>
      </c>
      <c r="E38">
        <f>ROUNDUP((SUMIFS(BASE_DADOS!I:I,BASE_DADOS!B:B,ESTOQUE!B38,BASE_DADOS!C:C,ESTOQUE!C38,BASE_DADOS!H:H,ESTOQUE!D38)*1.8),0)</f>
        <v>20</v>
      </c>
      <c r="F38">
        <f>SUMIFS(BASE_DADOS!I:I,BASE_DADOS!B:B,ESTOQUE!B38,BASE_DADOS!C:C,ESTOQUE!C38,BASE_DADOS!H:H,ESTOQUE!D38)</f>
        <v>11</v>
      </c>
      <c r="G38" t="str">
        <f t="shared" si="0"/>
        <v/>
      </c>
      <c r="J38">
        <f t="shared" si="1"/>
        <v>3.6999999999999994E-8</v>
      </c>
    </row>
    <row r="39" spans="1:10" x14ac:dyDescent="0.3">
      <c r="A39" t="str">
        <f>IF(DE_PARA!$B$2=ESTOQUE!C39,RANK(G39,$G$2:$G$173),"")</f>
        <v/>
      </c>
      <c r="B39">
        <v>2019</v>
      </c>
      <c r="C39">
        <v>5</v>
      </c>
      <c r="D39" t="s">
        <v>33</v>
      </c>
      <c r="E39">
        <f>ROUNDUP((SUMIFS(BASE_DADOS!I:I,BASE_DADOS!B:B,ESTOQUE!B39,BASE_DADOS!C:C,ESTOQUE!C39,BASE_DADOS!H:H,ESTOQUE!D39)*1.8),0)</f>
        <v>42</v>
      </c>
      <c r="F39">
        <f>SUMIFS(BASE_DADOS!I:I,BASE_DADOS!B:B,ESTOQUE!B39,BASE_DADOS!C:C,ESTOQUE!C39,BASE_DADOS!H:H,ESTOQUE!D39)</f>
        <v>23</v>
      </c>
      <c r="G39" t="str">
        <f t="shared" si="0"/>
        <v/>
      </c>
      <c r="J39">
        <f t="shared" si="1"/>
        <v>3.7999999999999996E-8</v>
      </c>
    </row>
    <row r="40" spans="1:10" x14ac:dyDescent="0.3">
      <c r="A40" t="str">
        <f>IF(DE_PARA!$B$2=ESTOQUE!C40,RANK(G40,$G$2:$G$173),"")</f>
        <v/>
      </c>
      <c r="B40">
        <v>2019</v>
      </c>
      <c r="C40">
        <v>5</v>
      </c>
      <c r="D40" t="s">
        <v>940</v>
      </c>
      <c r="E40">
        <f>ROUNDUP((SUMIFS(BASE_DADOS!I:I,BASE_DADOS!B:B,ESTOQUE!B40,BASE_DADOS!C:C,ESTOQUE!C40,BASE_DADOS!H:H,ESTOQUE!D40)*1.8),0)</f>
        <v>42</v>
      </c>
      <c r="F40">
        <f>SUMIFS(BASE_DADOS!I:I,BASE_DADOS!B:B,ESTOQUE!B40,BASE_DADOS!C:C,ESTOQUE!C40,BASE_DADOS!H:H,ESTOQUE!D40)</f>
        <v>23</v>
      </c>
      <c r="G40" t="str">
        <f t="shared" si="0"/>
        <v/>
      </c>
      <c r="J40">
        <f t="shared" si="1"/>
        <v>3.8999999999999998E-8</v>
      </c>
    </row>
    <row r="41" spans="1:10" x14ac:dyDescent="0.3">
      <c r="A41" t="str">
        <f>IF(DE_PARA!$B$2=ESTOQUE!C41,RANK(G41,$G$2:$G$173),"")</f>
        <v/>
      </c>
      <c r="B41">
        <v>2019</v>
      </c>
      <c r="C41">
        <v>5</v>
      </c>
      <c r="D41" t="s">
        <v>938</v>
      </c>
      <c r="E41">
        <f>ROUNDUP((SUMIFS(BASE_DADOS!I:I,BASE_DADOS!B:B,ESTOQUE!B41,BASE_DADOS!C:C,ESTOQUE!C41,BASE_DADOS!H:H,ESTOQUE!D41)*1.8),0)</f>
        <v>31</v>
      </c>
      <c r="F41">
        <f>SUMIFS(BASE_DADOS!I:I,BASE_DADOS!B:B,ESTOQUE!B41,BASE_DADOS!C:C,ESTOQUE!C41,BASE_DADOS!H:H,ESTOQUE!D41)</f>
        <v>17</v>
      </c>
      <c r="G41" t="str">
        <f t="shared" si="0"/>
        <v/>
      </c>
      <c r="J41">
        <f t="shared" si="1"/>
        <v>4.0000000000000001E-8</v>
      </c>
    </row>
    <row r="42" spans="1:10" x14ac:dyDescent="0.3">
      <c r="A42" t="str">
        <f>IF(DE_PARA!$B$2=ESTOQUE!C42,RANK(G42,$G$2:$G$173),"")</f>
        <v/>
      </c>
      <c r="B42">
        <v>2019</v>
      </c>
      <c r="C42">
        <v>6</v>
      </c>
      <c r="D42" t="s">
        <v>938</v>
      </c>
      <c r="E42">
        <f>ROUNDUP((SUMIFS(BASE_DADOS!I:I,BASE_DADOS!B:B,ESTOQUE!B42,BASE_DADOS!C:C,ESTOQUE!C42,BASE_DADOS!H:H,ESTOQUE!D42)*1.8),0)</f>
        <v>29</v>
      </c>
      <c r="F42">
        <f>SUMIFS(BASE_DADOS!I:I,BASE_DADOS!B:B,ESTOQUE!B42,BASE_DADOS!C:C,ESTOQUE!C42,BASE_DADOS!H:H,ESTOQUE!D42)</f>
        <v>16</v>
      </c>
      <c r="G42" t="str">
        <f t="shared" si="0"/>
        <v/>
      </c>
      <c r="J42">
        <f t="shared" si="1"/>
        <v>4.1000000000000003E-8</v>
      </c>
    </row>
    <row r="43" spans="1:10" x14ac:dyDescent="0.3">
      <c r="A43" t="str">
        <f>IF(DE_PARA!$B$2=ESTOQUE!C43,RANK(G43,$G$2:$G$173),"")</f>
        <v/>
      </c>
      <c r="B43">
        <v>2019</v>
      </c>
      <c r="C43">
        <v>6</v>
      </c>
      <c r="D43" t="s">
        <v>35</v>
      </c>
      <c r="E43">
        <f>ROUNDUP((SUMIFS(BASE_DADOS!I:I,BASE_DADOS!B:B,ESTOQUE!B43,BASE_DADOS!C:C,ESTOQUE!C43,BASE_DADOS!H:H,ESTOQUE!D43)*1.8),0)</f>
        <v>53</v>
      </c>
      <c r="F43">
        <f>SUMIFS(BASE_DADOS!I:I,BASE_DADOS!B:B,ESTOQUE!B43,BASE_DADOS!C:C,ESTOQUE!C43,BASE_DADOS!H:H,ESTOQUE!D43)</f>
        <v>29</v>
      </c>
      <c r="G43" t="str">
        <f t="shared" si="0"/>
        <v/>
      </c>
      <c r="J43">
        <f t="shared" si="1"/>
        <v>4.2000000000000006E-8</v>
      </c>
    </row>
    <row r="44" spans="1:10" x14ac:dyDescent="0.3">
      <c r="A44" t="str">
        <f>IF(DE_PARA!$B$2=ESTOQUE!C44,RANK(G44,$G$2:$G$173),"")</f>
        <v/>
      </c>
      <c r="B44">
        <v>2019</v>
      </c>
      <c r="C44">
        <v>6</v>
      </c>
      <c r="D44" t="s">
        <v>940</v>
      </c>
      <c r="E44">
        <f>ROUNDUP((SUMIFS(BASE_DADOS!I:I,BASE_DADOS!B:B,ESTOQUE!B44,BASE_DADOS!C:C,ESTOQUE!C44,BASE_DADOS!H:H,ESTOQUE!D44)*1.8),0)</f>
        <v>35</v>
      </c>
      <c r="F44">
        <f>SUMIFS(BASE_DADOS!I:I,BASE_DADOS!B:B,ESTOQUE!B44,BASE_DADOS!C:C,ESTOQUE!C44,BASE_DADOS!H:H,ESTOQUE!D44)</f>
        <v>19</v>
      </c>
      <c r="G44" t="str">
        <f t="shared" si="0"/>
        <v/>
      </c>
      <c r="J44">
        <f t="shared" si="1"/>
        <v>4.3000000000000008E-8</v>
      </c>
    </row>
    <row r="45" spans="1:10" x14ac:dyDescent="0.3">
      <c r="A45" t="str">
        <f>IF(DE_PARA!$B$2=ESTOQUE!C45,RANK(G45,$G$2:$G$173),"")</f>
        <v/>
      </c>
      <c r="B45">
        <v>2019</v>
      </c>
      <c r="C45">
        <v>6</v>
      </c>
      <c r="D45" t="s">
        <v>936</v>
      </c>
      <c r="E45">
        <f>ROUNDUP((SUMIFS(BASE_DADOS!I:I,BASE_DADOS!B:B,ESTOQUE!B45,BASE_DADOS!C:C,ESTOQUE!C45,BASE_DADOS!H:H,ESTOQUE!D45)*1.8),0)</f>
        <v>56</v>
      </c>
      <c r="F45">
        <f>SUMIFS(BASE_DADOS!I:I,BASE_DADOS!B:B,ESTOQUE!B45,BASE_DADOS!C:C,ESTOQUE!C45,BASE_DADOS!H:H,ESTOQUE!D45)</f>
        <v>31</v>
      </c>
      <c r="G45" t="str">
        <f t="shared" si="0"/>
        <v/>
      </c>
      <c r="J45">
        <f t="shared" si="1"/>
        <v>4.400000000000001E-8</v>
      </c>
    </row>
    <row r="46" spans="1:10" x14ac:dyDescent="0.3">
      <c r="A46" t="str">
        <f>IF(DE_PARA!$B$2=ESTOQUE!C46,RANK(G46,$G$2:$G$173),"")</f>
        <v/>
      </c>
      <c r="B46">
        <v>2019</v>
      </c>
      <c r="C46">
        <v>6</v>
      </c>
      <c r="D46" t="s">
        <v>34</v>
      </c>
      <c r="E46">
        <f>ROUNDUP((SUMIFS(BASE_DADOS!I:I,BASE_DADOS!B:B,ESTOQUE!B46,BASE_DADOS!C:C,ESTOQUE!C46,BASE_DADOS!H:H,ESTOQUE!D46)*1.8),0)</f>
        <v>13</v>
      </c>
      <c r="F46">
        <f>SUMIFS(BASE_DADOS!I:I,BASE_DADOS!B:B,ESTOQUE!B46,BASE_DADOS!C:C,ESTOQUE!C46,BASE_DADOS!H:H,ESTOQUE!D46)</f>
        <v>7</v>
      </c>
      <c r="G46" t="str">
        <f t="shared" si="0"/>
        <v/>
      </c>
      <c r="J46">
        <f t="shared" si="1"/>
        <v>4.5000000000000013E-8</v>
      </c>
    </row>
    <row r="47" spans="1:10" x14ac:dyDescent="0.3">
      <c r="A47" t="str">
        <f>IF(DE_PARA!$B$2=ESTOQUE!C47,RANK(G47,$G$2:$G$173),"")</f>
        <v/>
      </c>
      <c r="B47">
        <v>2019</v>
      </c>
      <c r="C47">
        <v>6</v>
      </c>
      <c r="D47" t="s">
        <v>88</v>
      </c>
      <c r="E47">
        <f>ROUNDUP((SUMIFS(BASE_DADOS!I:I,BASE_DADOS!B:B,ESTOQUE!B47,BASE_DADOS!C:C,ESTOQUE!C47,BASE_DADOS!H:H,ESTOQUE!D47)*1.8),0)</f>
        <v>6</v>
      </c>
      <c r="F47">
        <f>SUMIFS(BASE_DADOS!I:I,BASE_DADOS!B:B,ESTOQUE!B47,BASE_DADOS!C:C,ESTOQUE!C47,BASE_DADOS!H:H,ESTOQUE!D47)</f>
        <v>3</v>
      </c>
      <c r="G47" t="str">
        <f t="shared" si="0"/>
        <v/>
      </c>
      <c r="J47">
        <f t="shared" si="1"/>
        <v>4.6000000000000015E-8</v>
      </c>
    </row>
    <row r="48" spans="1:10" x14ac:dyDescent="0.3">
      <c r="A48" t="str">
        <f>IF(DE_PARA!$B$2=ESTOQUE!C48,RANK(G48,$G$2:$G$173),"")</f>
        <v/>
      </c>
      <c r="B48">
        <v>2019</v>
      </c>
      <c r="C48">
        <v>6</v>
      </c>
      <c r="D48" t="s">
        <v>33</v>
      </c>
      <c r="E48">
        <f>ROUNDUP((SUMIFS(BASE_DADOS!I:I,BASE_DADOS!B:B,ESTOQUE!B48,BASE_DADOS!C:C,ESTOQUE!C48,BASE_DADOS!H:H,ESTOQUE!D48)*1.8),0)</f>
        <v>31</v>
      </c>
      <c r="F48">
        <f>SUMIFS(BASE_DADOS!I:I,BASE_DADOS!B:B,ESTOQUE!B48,BASE_DADOS!C:C,ESTOQUE!C48,BASE_DADOS!H:H,ESTOQUE!D48)</f>
        <v>17</v>
      </c>
      <c r="G48" t="str">
        <f t="shared" si="0"/>
        <v/>
      </c>
      <c r="J48">
        <f t="shared" si="1"/>
        <v>4.7000000000000017E-8</v>
      </c>
    </row>
    <row r="49" spans="1:10" x14ac:dyDescent="0.3">
      <c r="A49" t="str">
        <f>IF(DE_PARA!$B$2=ESTOQUE!C49,RANK(G49,$G$2:$G$173),"")</f>
        <v/>
      </c>
      <c r="B49">
        <v>2019</v>
      </c>
      <c r="C49">
        <v>6</v>
      </c>
      <c r="D49" t="s">
        <v>36</v>
      </c>
      <c r="E49">
        <f>ROUNDUP((SUMIFS(BASE_DADOS!I:I,BASE_DADOS!B:B,ESTOQUE!B49,BASE_DADOS!C:C,ESTOQUE!C49,BASE_DADOS!H:H,ESTOQUE!D49)*1.8),0)</f>
        <v>38</v>
      </c>
      <c r="F49">
        <f>SUMIFS(BASE_DADOS!I:I,BASE_DADOS!B:B,ESTOQUE!B49,BASE_DADOS!C:C,ESTOQUE!C49,BASE_DADOS!H:H,ESTOQUE!D49)</f>
        <v>21</v>
      </c>
      <c r="G49" t="str">
        <f t="shared" si="0"/>
        <v/>
      </c>
      <c r="J49">
        <f t="shared" si="1"/>
        <v>4.800000000000002E-8</v>
      </c>
    </row>
    <row r="50" spans="1:10" x14ac:dyDescent="0.3">
      <c r="A50" t="str">
        <f>IF(DE_PARA!$B$2=ESTOQUE!C50,RANK(G50,$G$2:$G$173),"")</f>
        <v/>
      </c>
      <c r="B50">
        <v>2019</v>
      </c>
      <c r="C50">
        <v>7</v>
      </c>
      <c r="D50" t="s">
        <v>936</v>
      </c>
      <c r="E50">
        <f>ROUNDUP((SUMIFS(BASE_DADOS!I:I,BASE_DADOS!B:B,ESTOQUE!B50,BASE_DADOS!C:C,ESTOQUE!C50,BASE_DADOS!H:H,ESTOQUE!D50)*1.8),0)</f>
        <v>38</v>
      </c>
      <c r="F50">
        <f>SUMIFS(BASE_DADOS!I:I,BASE_DADOS!B:B,ESTOQUE!B50,BASE_DADOS!C:C,ESTOQUE!C50,BASE_DADOS!H:H,ESTOQUE!D50)</f>
        <v>21</v>
      </c>
      <c r="G50" t="str">
        <f t="shared" si="0"/>
        <v/>
      </c>
      <c r="J50">
        <f t="shared" si="1"/>
        <v>4.9000000000000022E-8</v>
      </c>
    </row>
    <row r="51" spans="1:10" x14ac:dyDescent="0.3">
      <c r="A51" t="str">
        <f>IF(DE_PARA!$B$2=ESTOQUE!C51,RANK(G51,$G$2:$G$173),"")</f>
        <v/>
      </c>
      <c r="B51">
        <v>2019</v>
      </c>
      <c r="C51">
        <v>7</v>
      </c>
      <c r="D51" t="s">
        <v>942</v>
      </c>
      <c r="E51">
        <f>ROUNDUP((SUMIFS(BASE_DADOS!I:I,BASE_DADOS!B:B,ESTOQUE!B51,BASE_DADOS!C:C,ESTOQUE!C51,BASE_DADOS!H:H,ESTOQUE!D51)*1.8),0)</f>
        <v>27</v>
      </c>
      <c r="F51">
        <f>SUMIFS(BASE_DADOS!I:I,BASE_DADOS!B:B,ESTOQUE!B51,BASE_DADOS!C:C,ESTOQUE!C51,BASE_DADOS!H:H,ESTOQUE!D51)</f>
        <v>15</v>
      </c>
      <c r="G51" t="str">
        <f t="shared" si="0"/>
        <v/>
      </c>
      <c r="J51">
        <f t="shared" si="1"/>
        <v>5.0000000000000024E-8</v>
      </c>
    </row>
    <row r="52" spans="1:10" x14ac:dyDescent="0.3">
      <c r="A52" t="str">
        <f>IF(DE_PARA!$B$2=ESTOQUE!C52,RANK(G52,$G$2:$G$173),"")</f>
        <v/>
      </c>
      <c r="B52">
        <v>2019</v>
      </c>
      <c r="C52">
        <v>7</v>
      </c>
      <c r="D52" t="s">
        <v>33</v>
      </c>
      <c r="E52">
        <f>ROUNDUP((SUMIFS(BASE_DADOS!I:I,BASE_DADOS!B:B,ESTOQUE!B52,BASE_DADOS!C:C,ESTOQUE!C52,BASE_DADOS!H:H,ESTOQUE!D52)*1.8),0)</f>
        <v>36</v>
      </c>
      <c r="F52">
        <f>SUMIFS(BASE_DADOS!I:I,BASE_DADOS!B:B,ESTOQUE!B52,BASE_DADOS!C:C,ESTOQUE!C52,BASE_DADOS!H:H,ESTOQUE!D52)</f>
        <v>20</v>
      </c>
      <c r="G52" t="str">
        <f t="shared" si="0"/>
        <v/>
      </c>
      <c r="J52">
        <f t="shared" si="1"/>
        <v>5.1000000000000027E-8</v>
      </c>
    </row>
    <row r="53" spans="1:10" x14ac:dyDescent="0.3">
      <c r="A53" t="str">
        <f>IF(DE_PARA!$B$2=ESTOQUE!C53,RANK(G53,$G$2:$G$173),"")</f>
        <v/>
      </c>
      <c r="B53">
        <v>2019</v>
      </c>
      <c r="C53">
        <v>7</v>
      </c>
      <c r="D53" t="s">
        <v>940</v>
      </c>
      <c r="E53">
        <f>ROUNDUP((SUMIFS(BASE_DADOS!I:I,BASE_DADOS!B:B,ESTOQUE!B53,BASE_DADOS!C:C,ESTOQUE!C53,BASE_DADOS!H:H,ESTOQUE!D53)*1.8),0)</f>
        <v>27</v>
      </c>
      <c r="F53">
        <f>SUMIFS(BASE_DADOS!I:I,BASE_DADOS!B:B,ESTOQUE!B53,BASE_DADOS!C:C,ESTOQUE!C53,BASE_DADOS!H:H,ESTOQUE!D53)</f>
        <v>15</v>
      </c>
      <c r="G53" t="str">
        <f t="shared" si="0"/>
        <v/>
      </c>
      <c r="J53">
        <f t="shared" si="1"/>
        <v>5.2000000000000029E-8</v>
      </c>
    </row>
    <row r="54" spans="1:10" x14ac:dyDescent="0.3">
      <c r="A54" t="str">
        <f>IF(DE_PARA!$B$2=ESTOQUE!C54,RANK(G54,$G$2:$G$173),"")</f>
        <v/>
      </c>
      <c r="B54">
        <v>2019</v>
      </c>
      <c r="C54">
        <v>7</v>
      </c>
      <c r="D54" t="s">
        <v>938</v>
      </c>
      <c r="E54">
        <f>ROUNDUP((SUMIFS(BASE_DADOS!I:I,BASE_DADOS!B:B,ESTOQUE!B54,BASE_DADOS!C:C,ESTOQUE!C54,BASE_DADOS!H:H,ESTOQUE!D54)*1.8),0)</f>
        <v>40</v>
      </c>
      <c r="F54">
        <f>SUMIFS(BASE_DADOS!I:I,BASE_DADOS!B:B,ESTOQUE!B54,BASE_DADOS!C:C,ESTOQUE!C54,BASE_DADOS!H:H,ESTOQUE!D54)</f>
        <v>22</v>
      </c>
      <c r="G54" t="str">
        <f t="shared" si="0"/>
        <v/>
      </c>
      <c r="J54">
        <f t="shared" si="1"/>
        <v>5.3000000000000031E-8</v>
      </c>
    </row>
    <row r="55" spans="1:10" x14ac:dyDescent="0.3">
      <c r="A55" t="str">
        <f>IF(DE_PARA!$B$2=ESTOQUE!C55,RANK(G55,$G$2:$G$173),"")</f>
        <v/>
      </c>
      <c r="B55">
        <v>2019</v>
      </c>
      <c r="C55">
        <v>7</v>
      </c>
      <c r="D55" t="s">
        <v>34</v>
      </c>
      <c r="E55">
        <f>ROUNDUP((SUMIFS(BASE_DADOS!I:I,BASE_DADOS!B:B,ESTOQUE!B55,BASE_DADOS!C:C,ESTOQUE!C55,BASE_DADOS!H:H,ESTOQUE!D55)*1.8),0)</f>
        <v>9</v>
      </c>
      <c r="F55">
        <f>SUMIFS(BASE_DADOS!I:I,BASE_DADOS!B:B,ESTOQUE!B55,BASE_DADOS!C:C,ESTOQUE!C55,BASE_DADOS!H:H,ESTOQUE!D55)</f>
        <v>5</v>
      </c>
      <c r="G55" t="str">
        <f t="shared" si="0"/>
        <v/>
      </c>
      <c r="J55">
        <f t="shared" si="1"/>
        <v>5.4000000000000034E-8</v>
      </c>
    </row>
    <row r="56" spans="1:10" x14ac:dyDescent="0.3">
      <c r="A56" t="str">
        <f>IF(DE_PARA!$B$2=ESTOQUE!C56,RANK(G56,$G$2:$G$173),"")</f>
        <v/>
      </c>
      <c r="B56">
        <v>2019</v>
      </c>
      <c r="C56">
        <v>7</v>
      </c>
      <c r="D56" t="s">
        <v>35</v>
      </c>
      <c r="E56">
        <f>ROUNDUP((SUMIFS(BASE_DADOS!I:I,BASE_DADOS!B:B,ESTOQUE!B56,BASE_DADOS!C:C,ESTOQUE!C56,BASE_DADOS!H:H,ESTOQUE!D56)*1.8),0)</f>
        <v>29</v>
      </c>
      <c r="F56">
        <f>SUMIFS(BASE_DADOS!I:I,BASE_DADOS!B:B,ESTOQUE!B56,BASE_DADOS!C:C,ESTOQUE!C56,BASE_DADOS!H:H,ESTOQUE!D56)</f>
        <v>16</v>
      </c>
      <c r="G56" t="str">
        <f t="shared" si="0"/>
        <v/>
      </c>
      <c r="J56">
        <f t="shared" si="1"/>
        <v>5.5000000000000036E-8</v>
      </c>
    </row>
    <row r="57" spans="1:10" x14ac:dyDescent="0.3">
      <c r="A57" t="str">
        <f>IF(DE_PARA!$B$2=ESTOQUE!C57,RANK(G57,$G$2:$G$173),"")</f>
        <v/>
      </c>
      <c r="B57">
        <v>2019</v>
      </c>
      <c r="C57">
        <v>7</v>
      </c>
      <c r="D57" t="s">
        <v>88</v>
      </c>
      <c r="E57">
        <f>ROUNDUP((SUMIFS(BASE_DADOS!I:I,BASE_DADOS!B:B,ESTOQUE!B57,BASE_DADOS!C:C,ESTOQUE!C57,BASE_DADOS!H:H,ESTOQUE!D57)*1.8),0)</f>
        <v>8</v>
      </c>
      <c r="F57">
        <f>SUMIFS(BASE_DADOS!I:I,BASE_DADOS!B:B,ESTOQUE!B57,BASE_DADOS!C:C,ESTOQUE!C57,BASE_DADOS!H:H,ESTOQUE!D57)</f>
        <v>4</v>
      </c>
      <c r="G57" t="str">
        <f t="shared" si="0"/>
        <v/>
      </c>
      <c r="J57">
        <f t="shared" si="1"/>
        <v>5.6000000000000038E-8</v>
      </c>
    </row>
    <row r="58" spans="1:10" x14ac:dyDescent="0.3">
      <c r="A58" t="str">
        <f>IF(DE_PARA!$B$2=ESTOQUE!C58,RANK(G58,$G$2:$G$173),"")</f>
        <v/>
      </c>
      <c r="B58">
        <v>2019</v>
      </c>
      <c r="C58">
        <v>7</v>
      </c>
      <c r="D58" t="s">
        <v>36</v>
      </c>
      <c r="E58">
        <f>ROUNDUP((SUMIFS(BASE_DADOS!I:I,BASE_DADOS!B:B,ESTOQUE!B58,BASE_DADOS!C:C,ESTOQUE!C58,BASE_DADOS!H:H,ESTOQUE!D58)*1.8),0)</f>
        <v>17</v>
      </c>
      <c r="F58">
        <f>SUMIFS(BASE_DADOS!I:I,BASE_DADOS!B:B,ESTOQUE!B58,BASE_DADOS!C:C,ESTOQUE!C58,BASE_DADOS!H:H,ESTOQUE!D58)</f>
        <v>9</v>
      </c>
      <c r="G58" t="str">
        <f t="shared" si="0"/>
        <v/>
      </c>
      <c r="J58">
        <f t="shared" si="1"/>
        <v>5.7000000000000041E-8</v>
      </c>
    </row>
    <row r="59" spans="1:10" x14ac:dyDescent="0.3">
      <c r="A59" t="e">
        <f>IF(DE_PARA!$B$2=ESTOQUE!C59,RANK(G59,$G$2:$G$173),"")</f>
        <v>#VALUE!</v>
      </c>
      <c r="B59">
        <v>2019</v>
      </c>
      <c r="C59">
        <v>8</v>
      </c>
      <c r="D59" t="s">
        <v>35</v>
      </c>
      <c r="E59">
        <f>ROUNDUP((SUMIFS(BASE_DADOS!I:I,BASE_DADOS!B:B,ESTOQUE!B59,BASE_DADOS!C:C,ESTOQUE!C59,BASE_DADOS!H:H,ESTOQUE!D59)*1.8),0)</f>
        <v>29</v>
      </c>
      <c r="F59">
        <f>SUMIFS(BASE_DADOS!I:I,BASE_DADOS!B:B,ESTOQUE!B59,BASE_DADOS!C:C,ESTOQUE!C59,BASE_DADOS!H:H,ESTOQUE!D59)</f>
        <v>16</v>
      </c>
      <c r="G59" t="str">
        <f t="shared" si="0"/>
        <v/>
      </c>
      <c r="J59">
        <f t="shared" si="1"/>
        <v>5.8000000000000043E-8</v>
      </c>
    </row>
    <row r="60" spans="1:10" x14ac:dyDescent="0.3">
      <c r="A60" t="e">
        <f>IF(DE_PARA!$B$2=ESTOQUE!C60,RANK(G60,$G$2:$G$173),"")</f>
        <v>#VALUE!</v>
      </c>
      <c r="B60">
        <v>2019</v>
      </c>
      <c r="C60">
        <v>8</v>
      </c>
      <c r="D60" t="s">
        <v>36</v>
      </c>
      <c r="E60">
        <f>ROUNDUP((SUMIFS(BASE_DADOS!I:I,BASE_DADOS!B:B,ESTOQUE!B60,BASE_DADOS!C:C,ESTOQUE!C60,BASE_DADOS!H:H,ESTOQUE!D60)*1.8),0)</f>
        <v>26</v>
      </c>
      <c r="F60">
        <f>SUMIFS(BASE_DADOS!I:I,BASE_DADOS!B:B,ESTOQUE!B60,BASE_DADOS!C:C,ESTOQUE!C60,BASE_DADOS!H:H,ESTOQUE!D60)</f>
        <v>14</v>
      </c>
      <c r="G60" t="str">
        <f t="shared" si="0"/>
        <v/>
      </c>
      <c r="J60">
        <f t="shared" si="1"/>
        <v>5.9000000000000045E-8</v>
      </c>
    </row>
    <row r="61" spans="1:10" x14ac:dyDescent="0.3">
      <c r="A61" t="e">
        <f>IF(DE_PARA!$B$2=ESTOQUE!C61,RANK(G61,$G$2:$G$173),"")</f>
        <v>#VALUE!</v>
      </c>
      <c r="B61">
        <v>2019</v>
      </c>
      <c r="C61">
        <v>8</v>
      </c>
      <c r="D61" t="s">
        <v>33</v>
      </c>
      <c r="E61">
        <f>ROUNDUP((SUMIFS(BASE_DADOS!I:I,BASE_DADOS!B:B,ESTOQUE!B61,BASE_DADOS!C:C,ESTOQUE!C61,BASE_DADOS!H:H,ESTOQUE!D61)*1.8),0)</f>
        <v>36</v>
      </c>
      <c r="F61">
        <f>SUMIFS(BASE_DADOS!I:I,BASE_DADOS!B:B,ESTOQUE!B61,BASE_DADOS!C:C,ESTOQUE!C61,BASE_DADOS!H:H,ESTOQUE!D61)</f>
        <v>20</v>
      </c>
      <c r="G61" t="str">
        <f t="shared" si="0"/>
        <v/>
      </c>
      <c r="J61">
        <f t="shared" si="1"/>
        <v>6.0000000000000048E-8</v>
      </c>
    </row>
    <row r="62" spans="1:10" x14ac:dyDescent="0.3">
      <c r="A62" t="e">
        <f>IF(DE_PARA!$B$2=ESTOQUE!C62,RANK(G62,$G$2:$G$173),"")</f>
        <v>#VALUE!</v>
      </c>
      <c r="B62">
        <v>2019</v>
      </c>
      <c r="C62">
        <v>8</v>
      </c>
      <c r="D62" t="s">
        <v>936</v>
      </c>
      <c r="E62">
        <f>ROUNDUP((SUMIFS(BASE_DADOS!I:I,BASE_DADOS!B:B,ESTOQUE!B62,BASE_DADOS!C:C,ESTOQUE!C62,BASE_DADOS!H:H,ESTOQUE!D62)*1.8),0)</f>
        <v>24</v>
      </c>
      <c r="F62">
        <f>SUMIFS(BASE_DADOS!I:I,BASE_DADOS!B:B,ESTOQUE!B62,BASE_DADOS!C:C,ESTOQUE!C62,BASE_DADOS!H:H,ESTOQUE!D62)</f>
        <v>13</v>
      </c>
      <c r="G62" t="str">
        <f t="shared" si="0"/>
        <v/>
      </c>
      <c r="J62">
        <f t="shared" si="1"/>
        <v>6.1000000000000043E-8</v>
      </c>
    </row>
    <row r="63" spans="1:10" x14ac:dyDescent="0.3">
      <c r="A63" t="e">
        <f>IF(DE_PARA!$B$2=ESTOQUE!C63,RANK(G63,$G$2:$G$173),"")</f>
        <v>#VALUE!</v>
      </c>
      <c r="B63">
        <v>2019</v>
      </c>
      <c r="C63">
        <v>8</v>
      </c>
      <c r="D63" t="s">
        <v>940</v>
      </c>
      <c r="E63">
        <f>ROUNDUP((SUMIFS(BASE_DADOS!I:I,BASE_DADOS!B:B,ESTOQUE!B63,BASE_DADOS!C:C,ESTOQUE!C63,BASE_DADOS!H:H,ESTOQUE!D63)*1.8),0)</f>
        <v>22</v>
      </c>
      <c r="F63">
        <f>SUMIFS(BASE_DADOS!I:I,BASE_DADOS!B:B,ESTOQUE!B63,BASE_DADOS!C:C,ESTOQUE!C63,BASE_DADOS!H:H,ESTOQUE!D63)</f>
        <v>12</v>
      </c>
      <c r="G63" t="str">
        <f t="shared" si="0"/>
        <v/>
      </c>
      <c r="J63">
        <f t="shared" si="1"/>
        <v>6.2000000000000039E-8</v>
      </c>
    </row>
    <row r="64" spans="1:10" x14ac:dyDescent="0.3">
      <c r="A64">
        <f>IF(DE_PARA!$B$2=ESTOQUE!C64,RANK(G64,$G$2:$G$173),"")</f>
        <v>2</v>
      </c>
      <c r="B64">
        <v>2019</v>
      </c>
      <c r="C64">
        <v>8</v>
      </c>
      <c r="D64" t="s">
        <v>88</v>
      </c>
      <c r="E64">
        <f>ROUNDUP((SUMIFS(BASE_DADOS!I:I,BASE_DADOS!B:B,ESTOQUE!B64,BASE_DADOS!C:C,ESTOQUE!C64,BASE_DADOS!H:H,ESTOQUE!D64)*1.8),0)</f>
        <v>4</v>
      </c>
      <c r="F64">
        <f>SUMIFS(BASE_DADOS!I:I,BASE_DADOS!B:B,ESTOQUE!B64,BASE_DADOS!C:C,ESTOQUE!C64,BASE_DADOS!H:H,ESTOQUE!D64)</f>
        <v>2</v>
      </c>
      <c r="G64">
        <f t="shared" si="0"/>
        <v>2.0000000629999999</v>
      </c>
      <c r="J64">
        <f t="shared" si="1"/>
        <v>6.3000000000000035E-8</v>
      </c>
    </row>
    <row r="65" spans="1:10" x14ac:dyDescent="0.3">
      <c r="A65" t="e">
        <f>IF(DE_PARA!$B$2=ESTOQUE!C65,RANK(G65,$G$2:$G$173),"")</f>
        <v>#VALUE!</v>
      </c>
      <c r="B65">
        <v>2019</v>
      </c>
      <c r="C65">
        <v>8</v>
      </c>
      <c r="D65" t="s">
        <v>34</v>
      </c>
      <c r="E65">
        <f>ROUNDUP((SUMIFS(BASE_DADOS!I:I,BASE_DADOS!B:B,ESTOQUE!B65,BASE_DADOS!C:C,ESTOQUE!C65,BASE_DADOS!H:H,ESTOQUE!D65)*1.8),0)</f>
        <v>22</v>
      </c>
      <c r="F65">
        <f>SUMIFS(BASE_DADOS!I:I,BASE_DADOS!B:B,ESTOQUE!B65,BASE_DADOS!C:C,ESTOQUE!C65,BASE_DADOS!H:H,ESTOQUE!D65)</f>
        <v>12</v>
      </c>
      <c r="G65" t="str">
        <f t="shared" si="0"/>
        <v/>
      </c>
      <c r="J65">
        <f t="shared" si="1"/>
        <v>6.400000000000003E-8</v>
      </c>
    </row>
    <row r="66" spans="1:10" x14ac:dyDescent="0.3">
      <c r="A66" t="e">
        <f>IF(DE_PARA!$B$2=ESTOQUE!C66,RANK(G66,$G$2:$G$173),"")</f>
        <v>#VALUE!</v>
      </c>
      <c r="B66">
        <v>2019</v>
      </c>
      <c r="C66">
        <v>8</v>
      </c>
      <c r="D66" t="s">
        <v>938</v>
      </c>
      <c r="E66">
        <f>ROUNDUP((SUMIFS(BASE_DADOS!I:I,BASE_DADOS!B:B,ESTOQUE!B66,BASE_DADOS!C:C,ESTOQUE!C66,BASE_DADOS!H:H,ESTOQUE!D66)*1.8),0)</f>
        <v>18</v>
      </c>
      <c r="F66">
        <f>SUMIFS(BASE_DADOS!I:I,BASE_DADOS!B:B,ESTOQUE!B66,BASE_DADOS!C:C,ESTOQUE!C66,BASE_DADOS!H:H,ESTOQUE!D66)</f>
        <v>10</v>
      </c>
      <c r="G66" t="str">
        <f t="shared" si="0"/>
        <v/>
      </c>
      <c r="J66">
        <f t="shared" si="1"/>
        <v>6.5000000000000026E-8</v>
      </c>
    </row>
    <row r="67" spans="1:10" x14ac:dyDescent="0.3">
      <c r="A67" t="e">
        <f>IF(DE_PARA!$B$2=ESTOQUE!C67,RANK(G67,$G$2:$G$173),"")</f>
        <v>#VALUE!</v>
      </c>
      <c r="B67">
        <v>2019</v>
      </c>
      <c r="C67">
        <v>8</v>
      </c>
      <c r="D67" t="s">
        <v>942</v>
      </c>
      <c r="E67">
        <f>ROUNDUP((SUMIFS(BASE_DADOS!I:I,BASE_DADOS!B:B,ESTOQUE!B67,BASE_DADOS!C:C,ESTOQUE!C67,BASE_DADOS!H:H,ESTOQUE!D67)*1.8),0)</f>
        <v>17</v>
      </c>
      <c r="F67">
        <f>SUMIFS(BASE_DADOS!I:I,BASE_DADOS!B:B,ESTOQUE!B67,BASE_DADOS!C:C,ESTOQUE!C67,BASE_DADOS!H:H,ESTOQUE!D67)</f>
        <v>9</v>
      </c>
      <c r="G67" t="str">
        <f>IF((E67-F67)&lt;=2,(E67-F67)+J67,"")</f>
        <v/>
      </c>
      <c r="J67">
        <f t="shared" si="1"/>
        <v>6.6000000000000022E-8</v>
      </c>
    </row>
    <row r="68" spans="1:10" x14ac:dyDescent="0.3">
      <c r="A68" t="str">
        <f>IF(DE_PARA!$B$2=ESTOQUE!C68,RANK(G68,$G$2:$G$173),"")</f>
        <v/>
      </c>
      <c r="B68">
        <v>2019</v>
      </c>
      <c r="C68">
        <v>9</v>
      </c>
      <c r="D68" t="s">
        <v>36</v>
      </c>
      <c r="E68">
        <f>ROUNDUP((SUMIFS(BASE_DADOS!I:I,BASE_DADOS!B:B,ESTOQUE!B68,BASE_DADOS!C:C,ESTOQUE!C68,BASE_DADOS!H:H,ESTOQUE!D68)*1.8),0)</f>
        <v>8</v>
      </c>
      <c r="F68">
        <f>SUMIFS(BASE_DADOS!I:I,BASE_DADOS!B:B,ESTOQUE!B68,BASE_DADOS!C:C,ESTOQUE!C68,BASE_DADOS!H:H,ESTOQUE!D68)</f>
        <v>4</v>
      </c>
      <c r="G68" t="str">
        <f>IF((E68-F68)&lt;=2,(E68-F68)+J68,"")</f>
        <v/>
      </c>
      <c r="J68">
        <f>J67+0.0000001%</f>
        <v>6.7000000000000018E-8</v>
      </c>
    </row>
    <row r="69" spans="1:10" x14ac:dyDescent="0.3">
      <c r="A69" t="str">
        <f>IF(DE_PARA!$B$2=ESTOQUE!C69,RANK(G69,$G$2:$G$173),"")</f>
        <v/>
      </c>
      <c r="B69">
        <v>2019</v>
      </c>
      <c r="C69">
        <v>9</v>
      </c>
      <c r="D69" t="s">
        <v>936</v>
      </c>
      <c r="E69">
        <f>ROUNDUP((SUMIFS(BASE_DADOS!I:I,BASE_DADOS!B:B,ESTOQUE!B69,BASE_DADOS!C:C,ESTOQUE!C69,BASE_DADOS!H:H,ESTOQUE!D69)*1.8),0)</f>
        <v>67</v>
      </c>
      <c r="F69">
        <f>SUMIFS(BASE_DADOS!I:I,BASE_DADOS!B:B,ESTOQUE!B69,BASE_DADOS!C:C,ESTOQUE!C69,BASE_DADOS!H:H,ESTOQUE!D69)</f>
        <v>37</v>
      </c>
      <c r="G69" t="str">
        <f>IF((E69-F69)&lt;=2,(E69-F69)+J69,"")</f>
        <v/>
      </c>
      <c r="J69">
        <f>J68+0.0000001%</f>
        <v>6.8000000000000013E-8</v>
      </c>
    </row>
    <row r="70" spans="1:10" x14ac:dyDescent="0.3">
      <c r="A70" t="str">
        <f>IF(DE_PARA!$B$2=ESTOQUE!C70,RANK(G70,$G$2:$G$173),"")</f>
        <v/>
      </c>
      <c r="B70">
        <v>2019</v>
      </c>
      <c r="C70">
        <v>9</v>
      </c>
      <c r="D70" t="s">
        <v>35</v>
      </c>
      <c r="E70">
        <f>ROUNDUP((SUMIFS(BASE_DADOS!I:I,BASE_DADOS!B:B,ESTOQUE!B70,BASE_DADOS!C:C,ESTOQUE!C70,BASE_DADOS!H:H,ESTOQUE!D70)*1.8),0)</f>
        <v>20</v>
      </c>
      <c r="F70">
        <f>SUMIFS(BASE_DADOS!I:I,BASE_DADOS!B:B,ESTOQUE!B70,BASE_DADOS!C:C,ESTOQUE!C70,BASE_DADOS!H:H,ESTOQUE!D70)</f>
        <v>11</v>
      </c>
      <c r="G70" t="str">
        <f>IF((E70-F70)&lt;=2,(E70-F70)+J70,"")</f>
        <v/>
      </c>
      <c r="J70">
        <f>J69+0.0000001%</f>
        <v>6.9000000000000009E-8</v>
      </c>
    </row>
    <row r="71" spans="1:10" x14ac:dyDescent="0.3">
      <c r="A71" t="str">
        <f>IF(DE_PARA!$B$2=ESTOQUE!C71,RANK(G71,$G$2:$G$173),"")</f>
        <v/>
      </c>
      <c r="B71">
        <v>2019</v>
      </c>
      <c r="C71">
        <v>9</v>
      </c>
      <c r="D71" t="s">
        <v>940</v>
      </c>
      <c r="E71">
        <f>ROUNDUP((SUMIFS(BASE_DADOS!I:I,BASE_DADOS!B:B,ESTOQUE!B71,BASE_DADOS!C:C,ESTOQUE!C71,BASE_DADOS!H:H,ESTOQUE!D71)*1.8),0)</f>
        <v>40</v>
      </c>
      <c r="F71">
        <f>SUMIFS(BASE_DADOS!I:I,BASE_DADOS!B:B,ESTOQUE!B71,BASE_DADOS!C:C,ESTOQUE!C71,BASE_DADOS!H:H,ESTOQUE!D71)</f>
        <v>22</v>
      </c>
      <c r="G71" t="str">
        <f t="shared" ref="G71:G134" si="2">IF((E71-F71)&lt;=2,(E71-F71)+J71,"")</f>
        <v/>
      </c>
      <c r="J71">
        <f t="shared" ref="J71:J134" si="3">J70+0.0000001%</f>
        <v>7.0000000000000005E-8</v>
      </c>
    </row>
    <row r="72" spans="1:10" x14ac:dyDescent="0.3">
      <c r="A72" t="str">
        <f>IF(DE_PARA!$B$2=ESTOQUE!C72,RANK(G72,$G$2:$G$173),"")</f>
        <v/>
      </c>
      <c r="B72">
        <v>2019</v>
      </c>
      <c r="C72">
        <v>9</v>
      </c>
      <c r="D72" t="s">
        <v>938</v>
      </c>
      <c r="E72">
        <f>ROUNDUP((SUMIFS(BASE_DADOS!I:I,BASE_DADOS!B:B,ESTOQUE!B72,BASE_DADOS!C:C,ESTOQUE!C72,BASE_DADOS!H:H,ESTOQUE!D72)*1.8),0)</f>
        <v>35</v>
      </c>
      <c r="F72">
        <f>SUMIFS(BASE_DADOS!I:I,BASE_DADOS!B:B,ESTOQUE!B72,BASE_DADOS!C:C,ESTOQUE!C72,BASE_DADOS!H:H,ESTOQUE!D72)</f>
        <v>19</v>
      </c>
      <c r="G72" t="str">
        <f t="shared" si="2"/>
        <v/>
      </c>
      <c r="J72">
        <f t="shared" si="3"/>
        <v>7.1E-8</v>
      </c>
    </row>
    <row r="73" spans="1:10" x14ac:dyDescent="0.3">
      <c r="A73" t="str">
        <f>IF(DE_PARA!$B$2=ESTOQUE!C73,RANK(G73,$G$2:$G$173),"")</f>
        <v/>
      </c>
      <c r="B73">
        <v>2019</v>
      </c>
      <c r="C73">
        <v>9</v>
      </c>
      <c r="D73" t="s">
        <v>942</v>
      </c>
      <c r="E73">
        <f>ROUNDUP((SUMIFS(BASE_DADOS!I:I,BASE_DADOS!B:B,ESTOQUE!B73,BASE_DADOS!C:C,ESTOQUE!C73,BASE_DADOS!H:H,ESTOQUE!D73)*1.8),0)</f>
        <v>4</v>
      </c>
      <c r="F73">
        <f>SUMIFS(BASE_DADOS!I:I,BASE_DADOS!B:B,ESTOQUE!B73,BASE_DADOS!C:C,ESTOQUE!C73,BASE_DADOS!H:H,ESTOQUE!D73)</f>
        <v>2</v>
      </c>
      <c r="G73">
        <f t="shared" si="2"/>
        <v>2.0000000720000002</v>
      </c>
      <c r="J73">
        <f t="shared" si="3"/>
        <v>7.1999999999999996E-8</v>
      </c>
    </row>
    <row r="74" spans="1:10" x14ac:dyDescent="0.3">
      <c r="A74" t="str">
        <f>IF(DE_PARA!$B$2=ESTOQUE!C74,RANK(G74,$G$2:$G$173),"")</f>
        <v/>
      </c>
      <c r="B74">
        <v>2019</v>
      </c>
      <c r="C74">
        <v>9</v>
      </c>
      <c r="D74" t="s">
        <v>33</v>
      </c>
      <c r="E74">
        <f>ROUNDUP((SUMIFS(BASE_DADOS!I:I,BASE_DADOS!B:B,ESTOQUE!B74,BASE_DADOS!C:C,ESTOQUE!C74,BASE_DADOS!H:H,ESTOQUE!D74)*1.8),0)</f>
        <v>35</v>
      </c>
      <c r="F74">
        <f>SUMIFS(BASE_DADOS!I:I,BASE_DADOS!B:B,ESTOQUE!B74,BASE_DADOS!C:C,ESTOQUE!C74,BASE_DADOS!H:H,ESTOQUE!D74)</f>
        <v>19</v>
      </c>
      <c r="G74" t="str">
        <f t="shared" si="2"/>
        <v/>
      </c>
      <c r="J74">
        <f t="shared" si="3"/>
        <v>7.2999999999999992E-8</v>
      </c>
    </row>
    <row r="75" spans="1:10" x14ac:dyDescent="0.3">
      <c r="A75" t="str">
        <f>IF(DE_PARA!$B$2=ESTOQUE!C75,RANK(G75,$G$2:$G$173),"")</f>
        <v/>
      </c>
      <c r="B75">
        <v>2019</v>
      </c>
      <c r="C75">
        <v>10</v>
      </c>
      <c r="D75" t="s">
        <v>936</v>
      </c>
      <c r="E75">
        <f>ROUNDUP((SUMIFS(BASE_DADOS!I:I,BASE_DADOS!B:B,ESTOQUE!B75,BASE_DADOS!C:C,ESTOQUE!C75,BASE_DADOS!H:H,ESTOQUE!D75)*1.8),0)</f>
        <v>38</v>
      </c>
      <c r="F75">
        <f>SUMIFS(BASE_DADOS!I:I,BASE_DADOS!B:B,ESTOQUE!B75,BASE_DADOS!C:C,ESTOQUE!C75,BASE_DADOS!H:H,ESTOQUE!D75)</f>
        <v>21</v>
      </c>
      <c r="G75" t="str">
        <f t="shared" si="2"/>
        <v/>
      </c>
      <c r="J75">
        <f t="shared" si="3"/>
        <v>7.3999999999999988E-8</v>
      </c>
    </row>
    <row r="76" spans="1:10" x14ac:dyDescent="0.3">
      <c r="A76" t="str">
        <f>IF(DE_PARA!$B$2=ESTOQUE!C76,RANK(G76,$G$2:$G$173),"")</f>
        <v/>
      </c>
      <c r="B76">
        <v>2019</v>
      </c>
      <c r="C76">
        <v>10</v>
      </c>
      <c r="D76" t="s">
        <v>33</v>
      </c>
      <c r="E76">
        <f>ROUNDUP((SUMIFS(BASE_DADOS!I:I,BASE_DADOS!B:B,ESTOQUE!B76,BASE_DADOS!C:C,ESTOQUE!C76,BASE_DADOS!H:H,ESTOQUE!D76)*1.8),0)</f>
        <v>38</v>
      </c>
      <c r="F76">
        <f>SUMIFS(BASE_DADOS!I:I,BASE_DADOS!B:B,ESTOQUE!B76,BASE_DADOS!C:C,ESTOQUE!C76,BASE_DADOS!H:H,ESTOQUE!D76)</f>
        <v>21</v>
      </c>
      <c r="G76" t="str">
        <f t="shared" si="2"/>
        <v/>
      </c>
      <c r="J76">
        <f t="shared" si="3"/>
        <v>7.4999999999999983E-8</v>
      </c>
    </row>
    <row r="77" spans="1:10" x14ac:dyDescent="0.3">
      <c r="A77" t="str">
        <f>IF(DE_PARA!$B$2=ESTOQUE!C77,RANK(G77,$G$2:$G$173),"")</f>
        <v/>
      </c>
      <c r="B77">
        <v>2019</v>
      </c>
      <c r="C77">
        <v>10</v>
      </c>
      <c r="D77" t="s">
        <v>36</v>
      </c>
      <c r="E77">
        <f>ROUNDUP((SUMIFS(BASE_DADOS!I:I,BASE_DADOS!B:B,ESTOQUE!B77,BASE_DADOS!C:C,ESTOQUE!C77,BASE_DADOS!H:H,ESTOQUE!D77)*1.8),0)</f>
        <v>26</v>
      </c>
      <c r="F77">
        <f>SUMIFS(BASE_DADOS!I:I,BASE_DADOS!B:B,ESTOQUE!B77,BASE_DADOS!C:C,ESTOQUE!C77,BASE_DADOS!H:H,ESTOQUE!D77)</f>
        <v>14</v>
      </c>
      <c r="G77" t="str">
        <f t="shared" si="2"/>
        <v/>
      </c>
      <c r="J77">
        <f t="shared" si="3"/>
        <v>7.5999999999999979E-8</v>
      </c>
    </row>
    <row r="78" spans="1:10" x14ac:dyDescent="0.3">
      <c r="A78" t="str">
        <f>IF(DE_PARA!$B$2=ESTOQUE!C78,RANK(G78,$G$2:$G$173),"")</f>
        <v/>
      </c>
      <c r="B78">
        <v>2019</v>
      </c>
      <c r="C78">
        <v>10</v>
      </c>
      <c r="D78" t="s">
        <v>940</v>
      </c>
      <c r="E78">
        <f>ROUNDUP((SUMIFS(BASE_DADOS!I:I,BASE_DADOS!B:B,ESTOQUE!B78,BASE_DADOS!C:C,ESTOQUE!C78,BASE_DADOS!H:H,ESTOQUE!D78)*1.8),0)</f>
        <v>35</v>
      </c>
      <c r="F78">
        <f>SUMIFS(BASE_DADOS!I:I,BASE_DADOS!B:B,ESTOQUE!B78,BASE_DADOS!C:C,ESTOQUE!C78,BASE_DADOS!H:H,ESTOQUE!D78)</f>
        <v>19</v>
      </c>
      <c r="G78" t="str">
        <f t="shared" si="2"/>
        <v/>
      </c>
      <c r="J78">
        <f t="shared" si="3"/>
        <v>7.6999999999999975E-8</v>
      </c>
    </row>
    <row r="79" spans="1:10" x14ac:dyDescent="0.3">
      <c r="A79" t="str">
        <f>IF(DE_PARA!$B$2=ESTOQUE!C79,RANK(G79,$G$2:$G$173),"")</f>
        <v/>
      </c>
      <c r="B79">
        <v>2019</v>
      </c>
      <c r="C79">
        <v>10</v>
      </c>
      <c r="D79" t="s">
        <v>942</v>
      </c>
      <c r="E79">
        <f>ROUNDUP((SUMIFS(BASE_DADOS!I:I,BASE_DADOS!B:B,ESTOQUE!B79,BASE_DADOS!C:C,ESTOQUE!C79,BASE_DADOS!H:H,ESTOQUE!D79)*1.8),0)</f>
        <v>8</v>
      </c>
      <c r="F79">
        <f>SUMIFS(BASE_DADOS!I:I,BASE_DADOS!B:B,ESTOQUE!B79,BASE_DADOS!C:C,ESTOQUE!C79,BASE_DADOS!H:H,ESTOQUE!D79)</f>
        <v>4</v>
      </c>
      <c r="G79" t="str">
        <f t="shared" si="2"/>
        <v/>
      </c>
      <c r="J79">
        <f t="shared" si="3"/>
        <v>7.7999999999999971E-8</v>
      </c>
    </row>
    <row r="80" spans="1:10" x14ac:dyDescent="0.3">
      <c r="A80" t="str">
        <f>IF(DE_PARA!$B$2=ESTOQUE!C80,RANK(G80,$G$2:$G$173),"")</f>
        <v/>
      </c>
      <c r="B80">
        <v>2019</v>
      </c>
      <c r="C80">
        <v>10</v>
      </c>
      <c r="D80" t="s">
        <v>35</v>
      </c>
      <c r="E80">
        <f>ROUNDUP((SUMIFS(BASE_DADOS!I:I,BASE_DADOS!B:B,ESTOQUE!B80,BASE_DADOS!C:C,ESTOQUE!C80,BASE_DADOS!H:H,ESTOQUE!D80)*1.8),0)</f>
        <v>35</v>
      </c>
      <c r="F80">
        <f>SUMIFS(BASE_DADOS!I:I,BASE_DADOS!B:B,ESTOQUE!B80,BASE_DADOS!C:C,ESTOQUE!C80,BASE_DADOS!H:H,ESTOQUE!D80)</f>
        <v>19</v>
      </c>
      <c r="G80" t="str">
        <f t="shared" si="2"/>
        <v/>
      </c>
      <c r="J80">
        <f t="shared" si="3"/>
        <v>7.8999999999999966E-8</v>
      </c>
    </row>
    <row r="81" spans="1:10" x14ac:dyDescent="0.3">
      <c r="A81" t="str">
        <f>IF(DE_PARA!$B$2=ESTOQUE!C81,RANK(G81,$G$2:$G$173),"")</f>
        <v/>
      </c>
      <c r="B81">
        <v>2019</v>
      </c>
      <c r="C81">
        <v>10</v>
      </c>
      <c r="D81" t="s">
        <v>34</v>
      </c>
      <c r="E81">
        <f>ROUNDUP((SUMIFS(BASE_DADOS!I:I,BASE_DADOS!B:B,ESTOQUE!B81,BASE_DADOS!C:C,ESTOQUE!C81,BASE_DADOS!H:H,ESTOQUE!D81)*1.8),0)</f>
        <v>11</v>
      </c>
      <c r="F81">
        <f>SUMIFS(BASE_DADOS!I:I,BASE_DADOS!B:B,ESTOQUE!B81,BASE_DADOS!C:C,ESTOQUE!C81,BASE_DADOS!H:H,ESTOQUE!D81)</f>
        <v>6</v>
      </c>
      <c r="G81" t="str">
        <f t="shared" si="2"/>
        <v/>
      </c>
      <c r="J81">
        <f t="shared" si="3"/>
        <v>7.9999999999999962E-8</v>
      </c>
    </row>
    <row r="82" spans="1:10" x14ac:dyDescent="0.3">
      <c r="A82" t="str">
        <f>IF(DE_PARA!$B$2=ESTOQUE!C82,RANK(G82,$G$2:$G$173),"")</f>
        <v/>
      </c>
      <c r="B82">
        <v>2019</v>
      </c>
      <c r="C82">
        <v>10</v>
      </c>
      <c r="D82" t="s">
        <v>938</v>
      </c>
      <c r="E82">
        <f>ROUNDUP((SUMIFS(BASE_DADOS!I:I,BASE_DADOS!B:B,ESTOQUE!B82,BASE_DADOS!C:C,ESTOQUE!C82,BASE_DADOS!H:H,ESTOQUE!D82)*1.8),0)</f>
        <v>24</v>
      </c>
      <c r="F82">
        <f>SUMIFS(BASE_DADOS!I:I,BASE_DADOS!B:B,ESTOQUE!B82,BASE_DADOS!C:C,ESTOQUE!C82,BASE_DADOS!H:H,ESTOQUE!D82)</f>
        <v>13</v>
      </c>
      <c r="G82" t="str">
        <f t="shared" si="2"/>
        <v/>
      </c>
      <c r="J82">
        <f t="shared" si="3"/>
        <v>8.0999999999999958E-8</v>
      </c>
    </row>
    <row r="83" spans="1:10" x14ac:dyDescent="0.3">
      <c r="A83" t="str">
        <f>IF(DE_PARA!$B$2=ESTOQUE!C83,RANK(G83,$G$2:$G$173),"")</f>
        <v/>
      </c>
      <c r="B83">
        <v>2019</v>
      </c>
      <c r="C83">
        <v>10</v>
      </c>
      <c r="D83" t="s">
        <v>88</v>
      </c>
      <c r="E83">
        <f>ROUNDUP((SUMIFS(BASE_DADOS!I:I,BASE_DADOS!B:B,ESTOQUE!B83,BASE_DADOS!C:C,ESTOQUE!C83,BASE_DADOS!H:H,ESTOQUE!D83)*1.8),0)</f>
        <v>13</v>
      </c>
      <c r="F83">
        <f>SUMIFS(BASE_DADOS!I:I,BASE_DADOS!B:B,ESTOQUE!B83,BASE_DADOS!C:C,ESTOQUE!C83,BASE_DADOS!H:H,ESTOQUE!D83)</f>
        <v>7</v>
      </c>
      <c r="G83" t="str">
        <f t="shared" si="2"/>
        <v/>
      </c>
      <c r="J83">
        <f t="shared" si="3"/>
        <v>8.1999999999999953E-8</v>
      </c>
    </row>
    <row r="84" spans="1:10" x14ac:dyDescent="0.3">
      <c r="A84" t="str">
        <f>IF(DE_PARA!$B$2=ESTOQUE!C84,RANK(G84,$G$2:$G$173),"")</f>
        <v/>
      </c>
      <c r="B84">
        <v>2019</v>
      </c>
      <c r="C84">
        <v>11</v>
      </c>
      <c r="D84" t="s">
        <v>88</v>
      </c>
      <c r="E84">
        <f>ROUNDUP((SUMIFS(BASE_DADOS!I:I,BASE_DADOS!B:B,ESTOQUE!B84,BASE_DADOS!C:C,ESTOQUE!C84,BASE_DADOS!H:H,ESTOQUE!D84)*1.8),0)</f>
        <v>20</v>
      </c>
      <c r="F84">
        <f>SUMIFS(BASE_DADOS!I:I,BASE_DADOS!B:B,ESTOQUE!B84,BASE_DADOS!C:C,ESTOQUE!C84,BASE_DADOS!H:H,ESTOQUE!D84)</f>
        <v>11</v>
      </c>
      <c r="G84" t="str">
        <f t="shared" si="2"/>
        <v/>
      </c>
      <c r="J84">
        <f t="shared" si="3"/>
        <v>8.2999999999999949E-8</v>
      </c>
    </row>
    <row r="85" spans="1:10" x14ac:dyDescent="0.3">
      <c r="A85" t="str">
        <f>IF(DE_PARA!$B$2=ESTOQUE!C85,RANK(G85,$G$2:$G$173),"")</f>
        <v/>
      </c>
      <c r="B85">
        <v>2019</v>
      </c>
      <c r="C85">
        <v>11</v>
      </c>
      <c r="D85" t="s">
        <v>942</v>
      </c>
      <c r="E85">
        <f>ROUNDUP((SUMIFS(BASE_DADOS!I:I,BASE_DADOS!B:B,ESTOQUE!B85,BASE_DADOS!C:C,ESTOQUE!C85,BASE_DADOS!H:H,ESTOQUE!D85)*1.8),0)</f>
        <v>11</v>
      </c>
      <c r="F85">
        <f>SUMIFS(BASE_DADOS!I:I,BASE_DADOS!B:B,ESTOQUE!B85,BASE_DADOS!C:C,ESTOQUE!C85,BASE_DADOS!H:H,ESTOQUE!D85)</f>
        <v>6</v>
      </c>
      <c r="G85" t="str">
        <f t="shared" si="2"/>
        <v/>
      </c>
      <c r="J85">
        <f t="shared" si="3"/>
        <v>8.3999999999999945E-8</v>
      </c>
    </row>
    <row r="86" spans="1:10" x14ac:dyDescent="0.3">
      <c r="A86" t="str">
        <f>IF(DE_PARA!$B$2=ESTOQUE!C86,RANK(G86,$G$2:$G$173),"")</f>
        <v/>
      </c>
      <c r="B86">
        <v>2019</v>
      </c>
      <c r="C86">
        <v>11</v>
      </c>
      <c r="D86" t="s">
        <v>36</v>
      </c>
      <c r="E86">
        <f>ROUNDUP((SUMIFS(BASE_DADOS!I:I,BASE_DADOS!B:B,ESTOQUE!B86,BASE_DADOS!C:C,ESTOQUE!C86,BASE_DADOS!H:H,ESTOQUE!D86)*1.8),0)</f>
        <v>38</v>
      </c>
      <c r="F86">
        <f>SUMIFS(BASE_DADOS!I:I,BASE_DADOS!B:B,ESTOQUE!B86,BASE_DADOS!C:C,ESTOQUE!C86,BASE_DADOS!H:H,ESTOQUE!D86)</f>
        <v>21</v>
      </c>
      <c r="G86" t="str">
        <f t="shared" si="2"/>
        <v/>
      </c>
      <c r="J86">
        <f t="shared" si="3"/>
        <v>8.4999999999999941E-8</v>
      </c>
    </row>
    <row r="87" spans="1:10" x14ac:dyDescent="0.3">
      <c r="A87" t="str">
        <f>IF(DE_PARA!$B$2=ESTOQUE!C87,RANK(G87,$G$2:$G$173),"")</f>
        <v/>
      </c>
      <c r="B87">
        <v>2019</v>
      </c>
      <c r="C87">
        <v>11</v>
      </c>
      <c r="D87" t="s">
        <v>938</v>
      </c>
      <c r="E87">
        <f>ROUNDUP((SUMIFS(BASE_DADOS!I:I,BASE_DADOS!B:B,ESTOQUE!B87,BASE_DADOS!C:C,ESTOQUE!C87,BASE_DADOS!H:H,ESTOQUE!D87)*1.8),0)</f>
        <v>17</v>
      </c>
      <c r="F87">
        <f>SUMIFS(BASE_DADOS!I:I,BASE_DADOS!B:B,ESTOQUE!B87,BASE_DADOS!C:C,ESTOQUE!C87,BASE_DADOS!H:H,ESTOQUE!D87)</f>
        <v>9</v>
      </c>
      <c r="G87" t="str">
        <f t="shared" si="2"/>
        <v/>
      </c>
      <c r="J87">
        <f t="shared" si="3"/>
        <v>8.5999999999999936E-8</v>
      </c>
    </row>
    <row r="88" spans="1:10" x14ac:dyDescent="0.3">
      <c r="A88" t="str">
        <f>IF(DE_PARA!$B$2=ESTOQUE!C88,RANK(G88,$G$2:$G$173),"")</f>
        <v/>
      </c>
      <c r="B88">
        <v>2019</v>
      </c>
      <c r="C88">
        <v>11</v>
      </c>
      <c r="D88" t="s">
        <v>35</v>
      </c>
      <c r="E88">
        <f>ROUNDUP((SUMIFS(BASE_DADOS!I:I,BASE_DADOS!B:B,ESTOQUE!B88,BASE_DADOS!C:C,ESTOQUE!C88,BASE_DADOS!H:H,ESTOQUE!D88)*1.8),0)</f>
        <v>44</v>
      </c>
      <c r="F88">
        <f>SUMIFS(BASE_DADOS!I:I,BASE_DADOS!B:B,ESTOQUE!B88,BASE_DADOS!C:C,ESTOQUE!C88,BASE_DADOS!H:H,ESTOQUE!D88)</f>
        <v>24</v>
      </c>
      <c r="G88" t="str">
        <f t="shared" si="2"/>
        <v/>
      </c>
      <c r="J88">
        <f t="shared" si="3"/>
        <v>8.6999999999999932E-8</v>
      </c>
    </row>
    <row r="89" spans="1:10" x14ac:dyDescent="0.3">
      <c r="A89" t="str">
        <f>IF(DE_PARA!$B$2=ESTOQUE!C89,RANK(G89,$G$2:$G$173),"")</f>
        <v/>
      </c>
      <c r="B89">
        <v>2019</v>
      </c>
      <c r="C89">
        <v>11</v>
      </c>
      <c r="D89" t="s">
        <v>34</v>
      </c>
      <c r="E89">
        <f>ROUNDUP((SUMIFS(BASE_DADOS!I:I,BASE_DADOS!B:B,ESTOQUE!B89,BASE_DADOS!C:C,ESTOQUE!C89,BASE_DADOS!H:H,ESTOQUE!D89)*1.8),0)</f>
        <v>9</v>
      </c>
      <c r="F89">
        <f>SUMIFS(BASE_DADOS!I:I,BASE_DADOS!B:B,ESTOQUE!B89,BASE_DADOS!C:C,ESTOQUE!C89,BASE_DADOS!H:H,ESTOQUE!D89)</f>
        <v>5</v>
      </c>
      <c r="G89" t="str">
        <f t="shared" si="2"/>
        <v/>
      </c>
      <c r="J89">
        <f t="shared" si="3"/>
        <v>8.7999999999999928E-8</v>
      </c>
    </row>
    <row r="90" spans="1:10" x14ac:dyDescent="0.3">
      <c r="A90" t="str">
        <f>IF(DE_PARA!$B$2=ESTOQUE!C90,RANK(G90,$G$2:$G$173),"")</f>
        <v/>
      </c>
      <c r="B90">
        <v>2019</v>
      </c>
      <c r="C90">
        <v>11</v>
      </c>
      <c r="D90" t="s">
        <v>33</v>
      </c>
      <c r="E90">
        <f>ROUNDUP((SUMIFS(BASE_DADOS!I:I,BASE_DADOS!B:B,ESTOQUE!B90,BASE_DADOS!C:C,ESTOQUE!C90,BASE_DADOS!H:H,ESTOQUE!D90)*1.8),0)</f>
        <v>47</v>
      </c>
      <c r="F90">
        <f>SUMIFS(BASE_DADOS!I:I,BASE_DADOS!B:B,ESTOQUE!B90,BASE_DADOS!C:C,ESTOQUE!C90,BASE_DADOS!H:H,ESTOQUE!D90)</f>
        <v>26</v>
      </c>
      <c r="G90" t="str">
        <f t="shared" si="2"/>
        <v/>
      </c>
      <c r="J90">
        <f t="shared" si="3"/>
        <v>8.8999999999999923E-8</v>
      </c>
    </row>
    <row r="91" spans="1:10" x14ac:dyDescent="0.3">
      <c r="A91" t="str">
        <f>IF(DE_PARA!$B$2=ESTOQUE!C91,RANK(G91,$G$2:$G$173),"")</f>
        <v/>
      </c>
      <c r="B91">
        <v>2019</v>
      </c>
      <c r="C91">
        <v>11</v>
      </c>
      <c r="D91" t="s">
        <v>936</v>
      </c>
      <c r="E91">
        <f>ROUNDUP((SUMIFS(BASE_DADOS!I:I,BASE_DADOS!B:B,ESTOQUE!B91,BASE_DADOS!C:C,ESTOQUE!C91,BASE_DADOS!H:H,ESTOQUE!D91)*1.8),0)</f>
        <v>22</v>
      </c>
      <c r="F91">
        <f>SUMIFS(BASE_DADOS!I:I,BASE_DADOS!B:B,ESTOQUE!B91,BASE_DADOS!C:C,ESTOQUE!C91,BASE_DADOS!H:H,ESTOQUE!D91)</f>
        <v>12</v>
      </c>
      <c r="G91" t="str">
        <f t="shared" si="2"/>
        <v/>
      </c>
      <c r="J91">
        <f t="shared" si="3"/>
        <v>8.9999999999999919E-8</v>
      </c>
    </row>
    <row r="92" spans="1:10" x14ac:dyDescent="0.3">
      <c r="A92" t="str">
        <f>IF(DE_PARA!$B$2=ESTOQUE!C92,RANK(G92,$G$2:$G$173),"")</f>
        <v/>
      </c>
      <c r="B92">
        <v>2019</v>
      </c>
      <c r="C92">
        <v>11</v>
      </c>
      <c r="D92" t="s">
        <v>940</v>
      </c>
      <c r="E92">
        <f>ROUNDUP((SUMIFS(BASE_DADOS!I:I,BASE_DADOS!B:B,ESTOQUE!B92,BASE_DADOS!C:C,ESTOQUE!C92,BASE_DADOS!H:H,ESTOQUE!D92)*1.8),0)</f>
        <v>24</v>
      </c>
      <c r="F92">
        <f>SUMIFS(BASE_DADOS!I:I,BASE_DADOS!B:B,ESTOQUE!B92,BASE_DADOS!C:C,ESTOQUE!C92,BASE_DADOS!H:H,ESTOQUE!D92)</f>
        <v>13</v>
      </c>
      <c r="G92" t="str">
        <f t="shared" si="2"/>
        <v/>
      </c>
      <c r="J92">
        <f t="shared" si="3"/>
        <v>9.0999999999999915E-8</v>
      </c>
    </row>
    <row r="93" spans="1:10" x14ac:dyDescent="0.3">
      <c r="A93" t="str">
        <f>IF(DE_PARA!$B$2=ESTOQUE!C93,RANK(G93,$G$2:$G$173),"")</f>
        <v/>
      </c>
      <c r="B93">
        <v>2019</v>
      </c>
      <c r="C93">
        <v>12</v>
      </c>
      <c r="D93" t="s">
        <v>940</v>
      </c>
      <c r="E93">
        <f>ROUNDUP((SUMIFS(BASE_DADOS!I:I,BASE_DADOS!B:B,ESTOQUE!B93,BASE_DADOS!C:C,ESTOQUE!C93,BASE_DADOS!H:H,ESTOQUE!D93)*1.8),0)</f>
        <v>40</v>
      </c>
      <c r="F93">
        <f>SUMIFS(BASE_DADOS!I:I,BASE_DADOS!B:B,ESTOQUE!B93,BASE_DADOS!C:C,ESTOQUE!C93,BASE_DADOS!H:H,ESTOQUE!D93)</f>
        <v>22</v>
      </c>
      <c r="G93" t="str">
        <f t="shared" si="2"/>
        <v/>
      </c>
      <c r="J93">
        <f t="shared" si="3"/>
        <v>9.1999999999999911E-8</v>
      </c>
    </row>
    <row r="94" spans="1:10" x14ac:dyDescent="0.3">
      <c r="A94" t="str">
        <f>IF(DE_PARA!$B$2=ESTOQUE!C94,RANK(G94,$G$2:$G$173),"")</f>
        <v/>
      </c>
      <c r="B94">
        <v>2019</v>
      </c>
      <c r="C94">
        <v>12</v>
      </c>
      <c r="D94" t="s">
        <v>936</v>
      </c>
      <c r="E94">
        <f>ROUNDUP((SUMIFS(BASE_DADOS!I:I,BASE_DADOS!B:B,ESTOQUE!B94,BASE_DADOS!C:C,ESTOQUE!C94,BASE_DADOS!H:H,ESTOQUE!D94)*1.8),0)</f>
        <v>54</v>
      </c>
      <c r="F94">
        <f>SUMIFS(BASE_DADOS!I:I,BASE_DADOS!B:B,ESTOQUE!B94,BASE_DADOS!C:C,ESTOQUE!C94,BASE_DADOS!H:H,ESTOQUE!D94)</f>
        <v>30</v>
      </c>
      <c r="G94" t="str">
        <f t="shared" si="2"/>
        <v/>
      </c>
      <c r="J94">
        <f t="shared" si="3"/>
        <v>9.2999999999999906E-8</v>
      </c>
    </row>
    <row r="95" spans="1:10" x14ac:dyDescent="0.3">
      <c r="A95" t="str">
        <f>IF(DE_PARA!$B$2=ESTOQUE!C95,RANK(G95,$G$2:$G$173),"")</f>
        <v/>
      </c>
      <c r="B95">
        <v>2019</v>
      </c>
      <c r="C95">
        <v>12</v>
      </c>
      <c r="D95" t="s">
        <v>35</v>
      </c>
      <c r="E95">
        <f>ROUNDUP((SUMIFS(BASE_DADOS!I:I,BASE_DADOS!B:B,ESTOQUE!B95,BASE_DADOS!C:C,ESTOQUE!C95,BASE_DADOS!H:H,ESTOQUE!D95)*1.8),0)</f>
        <v>60</v>
      </c>
      <c r="F95">
        <f>SUMIFS(BASE_DADOS!I:I,BASE_DADOS!B:B,ESTOQUE!B95,BASE_DADOS!C:C,ESTOQUE!C95,BASE_DADOS!H:H,ESTOQUE!D95)</f>
        <v>33</v>
      </c>
      <c r="G95" t="str">
        <f t="shared" si="2"/>
        <v/>
      </c>
      <c r="J95">
        <f t="shared" si="3"/>
        <v>9.3999999999999902E-8</v>
      </c>
    </row>
    <row r="96" spans="1:10" x14ac:dyDescent="0.3">
      <c r="A96" t="str">
        <f>IF(DE_PARA!$B$2=ESTOQUE!C96,RANK(G96,$G$2:$G$173),"")</f>
        <v/>
      </c>
      <c r="B96">
        <v>2019</v>
      </c>
      <c r="C96">
        <v>12</v>
      </c>
      <c r="D96" t="s">
        <v>88</v>
      </c>
      <c r="E96">
        <f>ROUNDUP((SUMIFS(BASE_DADOS!I:I,BASE_DADOS!B:B,ESTOQUE!B96,BASE_DADOS!C:C,ESTOQUE!C96,BASE_DADOS!H:H,ESTOQUE!D96)*1.8),0)</f>
        <v>29</v>
      </c>
      <c r="F96">
        <f>SUMIFS(BASE_DADOS!I:I,BASE_DADOS!B:B,ESTOQUE!B96,BASE_DADOS!C:C,ESTOQUE!C96,BASE_DADOS!H:H,ESTOQUE!D96)</f>
        <v>16</v>
      </c>
      <c r="G96" t="str">
        <f t="shared" si="2"/>
        <v/>
      </c>
      <c r="J96">
        <f t="shared" si="3"/>
        <v>9.4999999999999898E-8</v>
      </c>
    </row>
    <row r="97" spans="1:10" x14ac:dyDescent="0.3">
      <c r="A97" t="str">
        <f>IF(DE_PARA!$B$2=ESTOQUE!C97,RANK(G97,$G$2:$G$173),"")</f>
        <v/>
      </c>
      <c r="B97">
        <v>2019</v>
      </c>
      <c r="C97">
        <v>12</v>
      </c>
      <c r="D97" t="s">
        <v>33</v>
      </c>
      <c r="E97">
        <f>ROUNDUP((SUMIFS(BASE_DADOS!I:I,BASE_DADOS!B:B,ESTOQUE!B97,BASE_DADOS!C:C,ESTOQUE!C97,BASE_DADOS!H:H,ESTOQUE!D97)*1.8),0)</f>
        <v>53</v>
      </c>
      <c r="F97">
        <f>SUMIFS(BASE_DADOS!I:I,BASE_DADOS!B:B,ESTOQUE!B97,BASE_DADOS!C:C,ESTOQUE!C97,BASE_DADOS!H:H,ESTOQUE!D97)</f>
        <v>29</v>
      </c>
      <c r="G97" t="str">
        <f t="shared" si="2"/>
        <v/>
      </c>
      <c r="J97">
        <f t="shared" si="3"/>
        <v>9.5999999999999893E-8</v>
      </c>
    </row>
    <row r="98" spans="1:10" x14ac:dyDescent="0.3">
      <c r="A98" t="str">
        <f>IF(DE_PARA!$B$2=ESTOQUE!C98,RANK(G98,$G$2:$G$173),"")</f>
        <v/>
      </c>
      <c r="B98">
        <v>2019</v>
      </c>
      <c r="C98">
        <v>12</v>
      </c>
      <c r="D98" t="s">
        <v>938</v>
      </c>
      <c r="E98">
        <f>ROUNDUP((SUMIFS(BASE_DADOS!I:I,BASE_DADOS!B:B,ESTOQUE!B98,BASE_DADOS!C:C,ESTOQUE!C98,BASE_DADOS!H:H,ESTOQUE!D98)*1.8),0)</f>
        <v>33</v>
      </c>
      <c r="F98">
        <f>SUMIFS(BASE_DADOS!I:I,BASE_DADOS!B:B,ESTOQUE!B98,BASE_DADOS!C:C,ESTOQUE!C98,BASE_DADOS!H:H,ESTOQUE!D98)</f>
        <v>18</v>
      </c>
      <c r="G98" t="str">
        <f t="shared" si="2"/>
        <v/>
      </c>
      <c r="J98">
        <f t="shared" si="3"/>
        <v>9.6999999999999889E-8</v>
      </c>
    </row>
    <row r="99" spans="1:10" x14ac:dyDescent="0.3">
      <c r="A99" t="str">
        <f>IF(DE_PARA!$B$2=ESTOQUE!C99,RANK(G99,$G$2:$G$173),"")</f>
        <v/>
      </c>
      <c r="B99">
        <v>2019</v>
      </c>
      <c r="C99">
        <v>12</v>
      </c>
      <c r="D99" t="s">
        <v>34</v>
      </c>
      <c r="E99">
        <f>ROUNDUP((SUMIFS(BASE_DADOS!I:I,BASE_DADOS!B:B,ESTOQUE!B99,BASE_DADOS!C:C,ESTOQUE!C99,BASE_DADOS!H:H,ESTOQUE!D99)*1.8),0)</f>
        <v>9</v>
      </c>
      <c r="F99">
        <f>SUMIFS(BASE_DADOS!I:I,BASE_DADOS!B:B,ESTOQUE!B99,BASE_DADOS!C:C,ESTOQUE!C99,BASE_DADOS!H:H,ESTOQUE!D99)</f>
        <v>5</v>
      </c>
      <c r="G99" t="str">
        <f t="shared" si="2"/>
        <v/>
      </c>
      <c r="J99">
        <f t="shared" si="3"/>
        <v>9.7999999999999885E-8</v>
      </c>
    </row>
    <row r="100" spans="1:10" x14ac:dyDescent="0.3">
      <c r="A100" t="str">
        <f>IF(DE_PARA!$B$2=ESTOQUE!C100,RANK(G100,$G$2:$G$173),"")</f>
        <v/>
      </c>
      <c r="B100">
        <v>2019</v>
      </c>
      <c r="C100">
        <v>12</v>
      </c>
      <c r="D100" t="s">
        <v>36</v>
      </c>
      <c r="E100">
        <f>ROUNDUP((SUMIFS(BASE_DADOS!I:I,BASE_DADOS!B:B,ESTOQUE!B100,BASE_DADOS!C:C,ESTOQUE!C100,BASE_DADOS!H:H,ESTOQUE!D100)*1.8),0)</f>
        <v>11</v>
      </c>
      <c r="F100">
        <f>SUMIFS(BASE_DADOS!I:I,BASE_DADOS!B:B,ESTOQUE!B100,BASE_DADOS!C:C,ESTOQUE!C100,BASE_DADOS!H:H,ESTOQUE!D100)</f>
        <v>6</v>
      </c>
      <c r="G100" t="str">
        <f t="shared" si="2"/>
        <v/>
      </c>
      <c r="J100">
        <f t="shared" si="3"/>
        <v>9.8999999999999881E-8</v>
      </c>
    </row>
    <row r="101" spans="1:10" x14ac:dyDescent="0.3">
      <c r="A101" t="str">
        <f>IF(DE_PARA!$B$2=ESTOQUE!C101,RANK(G101,$G$2:$G$173),"")</f>
        <v/>
      </c>
      <c r="B101">
        <v>2019</v>
      </c>
      <c r="C101">
        <v>12</v>
      </c>
      <c r="D101" t="s">
        <v>942</v>
      </c>
      <c r="E101">
        <f>ROUNDUP((SUMIFS(BASE_DADOS!I:I,BASE_DADOS!B:B,ESTOQUE!B101,BASE_DADOS!C:C,ESTOQUE!C101,BASE_DADOS!H:H,ESTOQUE!D101)*1.8),0)</f>
        <v>17</v>
      </c>
      <c r="F101">
        <f>SUMIFS(BASE_DADOS!I:I,BASE_DADOS!B:B,ESTOQUE!B101,BASE_DADOS!C:C,ESTOQUE!C101,BASE_DADOS!H:H,ESTOQUE!D101)</f>
        <v>9</v>
      </c>
      <c r="G101" t="str">
        <f t="shared" si="2"/>
        <v/>
      </c>
      <c r="J101">
        <f t="shared" si="3"/>
        <v>9.9999999999999876E-8</v>
      </c>
    </row>
    <row r="102" spans="1:10" x14ac:dyDescent="0.3">
      <c r="A102" t="str">
        <f>IF(DE_PARA!$B$2=ESTOQUE!C102,RANK(G102,$G$2:$G$173),"")</f>
        <v/>
      </c>
      <c r="B102">
        <v>2020</v>
      </c>
      <c r="C102">
        <v>1</v>
      </c>
      <c r="D102" t="s">
        <v>936</v>
      </c>
      <c r="E102">
        <f>ROUNDUP((SUMIFS(BASE_DADOS!I:I,BASE_DADOS!B:B,ESTOQUE!B102,BASE_DADOS!C:C,ESTOQUE!C102,BASE_DADOS!H:H,ESTOQUE!D102)*1.8),0)</f>
        <v>40</v>
      </c>
      <c r="F102">
        <f>SUMIFS(BASE_DADOS!I:I,BASE_DADOS!B:B,ESTOQUE!B102,BASE_DADOS!C:C,ESTOQUE!C102,BASE_DADOS!H:H,ESTOQUE!D102)</f>
        <v>22</v>
      </c>
      <c r="G102" t="str">
        <f t="shared" si="2"/>
        <v/>
      </c>
      <c r="J102">
        <f t="shared" si="3"/>
        <v>1.0099999999999987E-7</v>
      </c>
    </row>
    <row r="103" spans="1:10" x14ac:dyDescent="0.3">
      <c r="A103" t="str">
        <f>IF(DE_PARA!$B$2=ESTOQUE!C103,RANK(G103,$G$2:$G$173),"")</f>
        <v/>
      </c>
      <c r="B103">
        <v>2020</v>
      </c>
      <c r="C103">
        <v>1</v>
      </c>
      <c r="D103" t="s">
        <v>88</v>
      </c>
      <c r="E103">
        <f>ROUNDUP((SUMIFS(BASE_DADOS!I:I,BASE_DADOS!B:B,ESTOQUE!B103,BASE_DADOS!C:C,ESTOQUE!C103,BASE_DADOS!H:H,ESTOQUE!D103)*1.8),0)</f>
        <v>26</v>
      </c>
      <c r="F103">
        <f>SUMIFS(BASE_DADOS!I:I,BASE_DADOS!B:B,ESTOQUE!B103,BASE_DADOS!C:C,ESTOQUE!C103,BASE_DADOS!H:H,ESTOQUE!D103)</f>
        <v>14</v>
      </c>
      <c r="G103" t="str">
        <f t="shared" si="2"/>
        <v/>
      </c>
      <c r="J103">
        <f t="shared" si="3"/>
        <v>1.0199999999999987E-7</v>
      </c>
    </row>
    <row r="104" spans="1:10" x14ac:dyDescent="0.3">
      <c r="A104" t="str">
        <f>IF(DE_PARA!$B$2=ESTOQUE!C104,RANK(G104,$G$2:$G$173),"")</f>
        <v/>
      </c>
      <c r="B104">
        <v>2020</v>
      </c>
      <c r="C104">
        <v>1</v>
      </c>
      <c r="D104" t="s">
        <v>34</v>
      </c>
      <c r="E104">
        <f>ROUNDUP((SUMIFS(BASE_DADOS!I:I,BASE_DADOS!B:B,ESTOQUE!B104,BASE_DADOS!C:C,ESTOQUE!C104,BASE_DADOS!H:H,ESTOQUE!D104)*1.8),0)</f>
        <v>15</v>
      </c>
      <c r="F104">
        <f>SUMIFS(BASE_DADOS!I:I,BASE_DADOS!B:B,ESTOQUE!B104,BASE_DADOS!C:C,ESTOQUE!C104,BASE_DADOS!H:H,ESTOQUE!D104)</f>
        <v>8</v>
      </c>
      <c r="G104" t="str">
        <f t="shared" si="2"/>
        <v/>
      </c>
      <c r="J104">
        <f t="shared" si="3"/>
        <v>1.0299999999999986E-7</v>
      </c>
    </row>
    <row r="105" spans="1:10" x14ac:dyDescent="0.3">
      <c r="A105" t="str">
        <f>IF(DE_PARA!$B$2=ESTOQUE!C105,RANK(G105,$G$2:$G$173),"")</f>
        <v/>
      </c>
      <c r="B105">
        <v>2020</v>
      </c>
      <c r="C105">
        <v>1</v>
      </c>
      <c r="D105" t="s">
        <v>940</v>
      </c>
      <c r="E105">
        <f>ROUNDUP((SUMIFS(BASE_DADOS!I:I,BASE_DADOS!B:B,ESTOQUE!B105,BASE_DADOS!C:C,ESTOQUE!C105,BASE_DADOS!H:H,ESTOQUE!D105)*1.8),0)</f>
        <v>18</v>
      </c>
      <c r="F105">
        <f>SUMIFS(BASE_DADOS!I:I,BASE_DADOS!B:B,ESTOQUE!B105,BASE_DADOS!C:C,ESTOQUE!C105,BASE_DADOS!H:H,ESTOQUE!D105)</f>
        <v>10</v>
      </c>
      <c r="G105" t="str">
        <f t="shared" si="2"/>
        <v/>
      </c>
      <c r="J105">
        <f t="shared" si="3"/>
        <v>1.0399999999999986E-7</v>
      </c>
    </row>
    <row r="106" spans="1:10" x14ac:dyDescent="0.3">
      <c r="A106" t="str">
        <f>IF(DE_PARA!$B$2=ESTOQUE!C106,RANK(G106,$G$2:$G$173),"")</f>
        <v/>
      </c>
      <c r="B106">
        <v>2020</v>
      </c>
      <c r="C106">
        <v>1</v>
      </c>
      <c r="D106" t="s">
        <v>938</v>
      </c>
      <c r="E106">
        <f>ROUNDUP((SUMIFS(BASE_DADOS!I:I,BASE_DADOS!B:B,ESTOQUE!B106,BASE_DADOS!C:C,ESTOQUE!C106,BASE_DADOS!H:H,ESTOQUE!D106)*1.8),0)</f>
        <v>26</v>
      </c>
      <c r="F106">
        <f>SUMIFS(BASE_DADOS!I:I,BASE_DADOS!B:B,ESTOQUE!B106,BASE_DADOS!C:C,ESTOQUE!C106,BASE_DADOS!H:H,ESTOQUE!D106)</f>
        <v>14</v>
      </c>
      <c r="G106" t="str">
        <f t="shared" si="2"/>
        <v/>
      </c>
      <c r="J106">
        <f t="shared" si="3"/>
        <v>1.0499999999999985E-7</v>
      </c>
    </row>
    <row r="107" spans="1:10" x14ac:dyDescent="0.3">
      <c r="A107" t="str">
        <f>IF(DE_PARA!$B$2=ESTOQUE!C107,RANK(G107,$G$2:$G$173),"")</f>
        <v/>
      </c>
      <c r="B107">
        <v>2020</v>
      </c>
      <c r="C107">
        <v>1</v>
      </c>
      <c r="D107" t="s">
        <v>33</v>
      </c>
      <c r="E107">
        <f>ROUNDUP((SUMIFS(BASE_DADOS!I:I,BASE_DADOS!B:B,ESTOQUE!B107,BASE_DADOS!C:C,ESTOQUE!C107,BASE_DADOS!H:H,ESTOQUE!D107)*1.8),0)</f>
        <v>38</v>
      </c>
      <c r="F107">
        <f>SUMIFS(BASE_DADOS!I:I,BASE_DADOS!B:B,ESTOQUE!B107,BASE_DADOS!C:C,ESTOQUE!C107,BASE_DADOS!H:H,ESTOQUE!D107)</f>
        <v>21</v>
      </c>
      <c r="G107" t="str">
        <f t="shared" si="2"/>
        <v/>
      </c>
      <c r="J107">
        <f t="shared" si="3"/>
        <v>1.0599999999999985E-7</v>
      </c>
    </row>
    <row r="108" spans="1:10" x14ac:dyDescent="0.3">
      <c r="A108" t="str">
        <f>IF(DE_PARA!$B$2=ESTOQUE!C108,RANK(G108,$G$2:$G$173),"")</f>
        <v/>
      </c>
      <c r="B108">
        <v>2020</v>
      </c>
      <c r="C108">
        <v>1</v>
      </c>
      <c r="D108" t="s">
        <v>35</v>
      </c>
      <c r="E108">
        <f>ROUNDUP((SUMIFS(BASE_DADOS!I:I,BASE_DADOS!B:B,ESTOQUE!B108,BASE_DADOS!C:C,ESTOQUE!C108,BASE_DADOS!H:H,ESTOQUE!D108)*1.8),0)</f>
        <v>27</v>
      </c>
      <c r="F108">
        <f>SUMIFS(BASE_DADOS!I:I,BASE_DADOS!B:B,ESTOQUE!B108,BASE_DADOS!C:C,ESTOQUE!C108,BASE_DADOS!H:H,ESTOQUE!D108)</f>
        <v>15</v>
      </c>
      <c r="G108" t="str">
        <f t="shared" si="2"/>
        <v/>
      </c>
      <c r="J108">
        <f t="shared" si="3"/>
        <v>1.0699999999999985E-7</v>
      </c>
    </row>
    <row r="109" spans="1:10" x14ac:dyDescent="0.3">
      <c r="A109" t="str">
        <f>IF(DE_PARA!$B$2=ESTOQUE!C109,RANK(G109,$G$2:$G$173),"")</f>
        <v/>
      </c>
      <c r="B109">
        <v>2020</v>
      </c>
      <c r="C109">
        <v>1</v>
      </c>
      <c r="D109" t="s">
        <v>36</v>
      </c>
      <c r="E109">
        <f>ROUNDUP((SUMIFS(BASE_DADOS!I:I,BASE_DADOS!B:B,ESTOQUE!B109,BASE_DADOS!C:C,ESTOQUE!C109,BASE_DADOS!H:H,ESTOQUE!D109)*1.8),0)</f>
        <v>9</v>
      </c>
      <c r="F109">
        <f>SUMIFS(BASE_DADOS!I:I,BASE_DADOS!B:B,ESTOQUE!B109,BASE_DADOS!C:C,ESTOQUE!C109,BASE_DADOS!H:H,ESTOQUE!D109)</f>
        <v>5</v>
      </c>
      <c r="G109" t="str">
        <f t="shared" si="2"/>
        <v/>
      </c>
      <c r="J109">
        <f t="shared" si="3"/>
        <v>1.0799999999999984E-7</v>
      </c>
    </row>
    <row r="110" spans="1:10" x14ac:dyDescent="0.3">
      <c r="A110" t="str">
        <f>IF(DE_PARA!$B$2=ESTOQUE!C110,RANK(G110,$G$2:$G$173),"")</f>
        <v/>
      </c>
      <c r="B110">
        <v>2020</v>
      </c>
      <c r="C110">
        <v>2</v>
      </c>
      <c r="D110" t="s">
        <v>936</v>
      </c>
      <c r="E110">
        <f>ROUNDUP((SUMIFS(BASE_DADOS!I:I,BASE_DADOS!B:B,ESTOQUE!B110,BASE_DADOS!C:C,ESTOQUE!C110,BASE_DADOS!H:H,ESTOQUE!D110)*1.8),0)</f>
        <v>36</v>
      </c>
      <c r="F110">
        <f>SUMIFS(BASE_DADOS!I:I,BASE_DADOS!B:B,ESTOQUE!B110,BASE_DADOS!C:C,ESTOQUE!C110,BASE_DADOS!H:H,ESTOQUE!D110)</f>
        <v>20</v>
      </c>
      <c r="G110" t="str">
        <f t="shared" si="2"/>
        <v/>
      </c>
      <c r="J110">
        <f t="shared" si="3"/>
        <v>1.0899999999999984E-7</v>
      </c>
    </row>
    <row r="111" spans="1:10" x14ac:dyDescent="0.3">
      <c r="A111" t="str">
        <f>IF(DE_PARA!$B$2=ESTOQUE!C111,RANK(G111,$G$2:$G$173),"")</f>
        <v/>
      </c>
      <c r="B111">
        <v>2020</v>
      </c>
      <c r="C111">
        <v>2</v>
      </c>
      <c r="D111" t="s">
        <v>36</v>
      </c>
      <c r="E111">
        <f>ROUNDUP((SUMIFS(BASE_DADOS!I:I,BASE_DADOS!B:B,ESTOQUE!B111,BASE_DADOS!C:C,ESTOQUE!C111,BASE_DADOS!H:H,ESTOQUE!D111)*1.8),0)</f>
        <v>18</v>
      </c>
      <c r="F111">
        <f>SUMIFS(BASE_DADOS!I:I,BASE_DADOS!B:B,ESTOQUE!B111,BASE_DADOS!C:C,ESTOQUE!C111,BASE_DADOS!H:H,ESTOQUE!D111)</f>
        <v>10</v>
      </c>
      <c r="G111" t="str">
        <f t="shared" si="2"/>
        <v/>
      </c>
      <c r="J111">
        <f t="shared" si="3"/>
        <v>1.0999999999999983E-7</v>
      </c>
    </row>
    <row r="112" spans="1:10" x14ac:dyDescent="0.3">
      <c r="A112" t="str">
        <f>IF(DE_PARA!$B$2=ESTOQUE!C112,RANK(G112,$G$2:$G$173),"")</f>
        <v/>
      </c>
      <c r="B112">
        <v>2020</v>
      </c>
      <c r="C112">
        <v>2</v>
      </c>
      <c r="D112" t="s">
        <v>942</v>
      </c>
      <c r="E112">
        <f>ROUNDUP((SUMIFS(BASE_DADOS!I:I,BASE_DADOS!B:B,ESTOQUE!B112,BASE_DADOS!C:C,ESTOQUE!C112,BASE_DADOS!H:H,ESTOQUE!D112)*1.8),0)</f>
        <v>20</v>
      </c>
      <c r="F112">
        <f>SUMIFS(BASE_DADOS!I:I,BASE_DADOS!B:B,ESTOQUE!B112,BASE_DADOS!C:C,ESTOQUE!C112,BASE_DADOS!H:H,ESTOQUE!D112)</f>
        <v>11</v>
      </c>
      <c r="G112" t="str">
        <f t="shared" si="2"/>
        <v/>
      </c>
      <c r="J112">
        <f t="shared" si="3"/>
        <v>1.1099999999999983E-7</v>
      </c>
    </row>
    <row r="113" spans="1:10" x14ac:dyDescent="0.3">
      <c r="A113" t="str">
        <f>IF(DE_PARA!$B$2=ESTOQUE!C113,RANK(G113,$G$2:$G$173),"")</f>
        <v/>
      </c>
      <c r="B113">
        <v>2020</v>
      </c>
      <c r="C113">
        <v>2</v>
      </c>
      <c r="D113" t="s">
        <v>940</v>
      </c>
      <c r="E113">
        <f>ROUNDUP((SUMIFS(BASE_DADOS!I:I,BASE_DADOS!B:B,ESTOQUE!B113,BASE_DADOS!C:C,ESTOQUE!C113,BASE_DADOS!H:H,ESTOQUE!D113)*1.8),0)</f>
        <v>38</v>
      </c>
      <c r="F113">
        <f>SUMIFS(BASE_DADOS!I:I,BASE_DADOS!B:B,ESTOQUE!B113,BASE_DADOS!C:C,ESTOQUE!C113,BASE_DADOS!H:H,ESTOQUE!D113)</f>
        <v>21</v>
      </c>
      <c r="G113" t="str">
        <f t="shared" si="2"/>
        <v/>
      </c>
      <c r="J113">
        <f t="shared" si="3"/>
        <v>1.1199999999999982E-7</v>
      </c>
    </row>
    <row r="114" spans="1:10" x14ac:dyDescent="0.3">
      <c r="A114" t="str">
        <f>IF(DE_PARA!$B$2=ESTOQUE!C114,RANK(G114,$G$2:$G$173),"")</f>
        <v/>
      </c>
      <c r="B114">
        <v>2020</v>
      </c>
      <c r="C114">
        <v>2</v>
      </c>
      <c r="D114" t="s">
        <v>938</v>
      </c>
      <c r="E114">
        <f>ROUNDUP((SUMIFS(BASE_DADOS!I:I,BASE_DADOS!B:B,ESTOQUE!B114,BASE_DADOS!C:C,ESTOQUE!C114,BASE_DADOS!H:H,ESTOQUE!D114)*1.8),0)</f>
        <v>29</v>
      </c>
      <c r="F114">
        <f>SUMIFS(BASE_DADOS!I:I,BASE_DADOS!B:B,ESTOQUE!B114,BASE_DADOS!C:C,ESTOQUE!C114,BASE_DADOS!H:H,ESTOQUE!D114)</f>
        <v>16</v>
      </c>
      <c r="G114" t="str">
        <f t="shared" si="2"/>
        <v/>
      </c>
      <c r="J114">
        <f t="shared" si="3"/>
        <v>1.1299999999999982E-7</v>
      </c>
    </row>
    <row r="115" spans="1:10" x14ac:dyDescent="0.3">
      <c r="A115" t="str">
        <f>IF(DE_PARA!$B$2=ESTOQUE!C115,RANK(G115,$G$2:$G$173),"")</f>
        <v/>
      </c>
      <c r="B115">
        <v>2020</v>
      </c>
      <c r="C115">
        <v>2</v>
      </c>
      <c r="D115" t="s">
        <v>33</v>
      </c>
      <c r="E115">
        <f>ROUNDUP((SUMIFS(BASE_DADOS!I:I,BASE_DADOS!B:B,ESTOQUE!B115,BASE_DADOS!C:C,ESTOQUE!C115,BASE_DADOS!H:H,ESTOQUE!D115)*1.8),0)</f>
        <v>18</v>
      </c>
      <c r="F115">
        <f>SUMIFS(BASE_DADOS!I:I,BASE_DADOS!B:B,ESTOQUE!B115,BASE_DADOS!C:C,ESTOQUE!C115,BASE_DADOS!H:H,ESTOQUE!D115)</f>
        <v>10</v>
      </c>
      <c r="G115" t="str">
        <f t="shared" si="2"/>
        <v/>
      </c>
      <c r="J115">
        <f t="shared" si="3"/>
        <v>1.1399999999999982E-7</v>
      </c>
    </row>
    <row r="116" spans="1:10" x14ac:dyDescent="0.3">
      <c r="A116" t="str">
        <f>IF(DE_PARA!$B$2=ESTOQUE!C116,RANK(G116,$G$2:$G$173),"")</f>
        <v/>
      </c>
      <c r="B116">
        <v>2020</v>
      </c>
      <c r="C116">
        <v>2</v>
      </c>
      <c r="D116" t="s">
        <v>88</v>
      </c>
      <c r="E116">
        <f>ROUNDUP((SUMIFS(BASE_DADOS!I:I,BASE_DADOS!B:B,ESTOQUE!B116,BASE_DADOS!C:C,ESTOQUE!C116,BASE_DADOS!H:H,ESTOQUE!D116)*1.8),0)</f>
        <v>9</v>
      </c>
      <c r="F116">
        <f>SUMIFS(BASE_DADOS!I:I,BASE_DADOS!B:B,ESTOQUE!B116,BASE_DADOS!C:C,ESTOQUE!C116,BASE_DADOS!H:H,ESTOQUE!D116)</f>
        <v>5</v>
      </c>
      <c r="G116" t="str">
        <f t="shared" si="2"/>
        <v/>
      </c>
      <c r="J116">
        <f t="shared" si="3"/>
        <v>1.1499999999999981E-7</v>
      </c>
    </row>
    <row r="117" spans="1:10" x14ac:dyDescent="0.3">
      <c r="A117" t="str">
        <f>IF(DE_PARA!$B$2=ESTOQUE!C117,RANK(G117,$G$2:$G$173),"")</f>
        <v/>
      </c>
      <c r="B117">
        <v>2020</v>
      </c>
      <c r="C117">
        <v>2</v>
      </c>
      <c r="D117" t="s">
        <v>35</v>
      </c>
      <c r="E117">
        <f>ROUNDUP((SUMIFS(BASE_DADOS!I:I,BASE_DADOS!B:B,ESTOQUE!B117,BASE_DADOS!C:C,ESTOQUE!C117,BASE_DADOS!H:H,ESTOQUE!D117)*1.8),0)</f>
        <v>17</v>
      </c>
      <c r="F117">
        <f>SUMIFS(BASE_DADOS!I:I,BASE_DADOS!B:B,ESTOQUE!B117,BASE_DADOS!C:C,ESTOQUE!C117,BASE_DADOS!H:H,ESTOQUE!D117)</f>
        <v>9</v>
      </c>
      <c r="G117" t="str">
        <f t="shared" si="2"/>
        <v/>
      </c>
      <c r="J117">
        <f t="shared" si="3"/>
        <v>1.1599999999999981E-7</v>
      </c>
    </row>
    <row r="118" spans="1:10" x14ac:dyDescent="0.3">
      <c r="A118" t="str">
        <f>IF(DE_PARA!$B$2=ESTOQUE!C118,RANK(G118,$G$2:$G$173),"")</f>
        <v/>
      </c>
      <c r="B118">
        <v>2020</v>
      </c>
      <c r="C118">
        <v>2</v>
      </c>
      <c r="D118" t="s">
        <v>34</v>
      </c>
      <c r="E118">
        <f>ROUNDUP((SUMIFS(BASE_DADOS!I:I,BASE_DADOS!B:B,ESTOQUE!B118,BASE_DADOS!C:C,ESTOQUE!C118,BASE_DADOS!H:H,ESTOQUE!D118)*1.8),0)</f>
        <v>20</v>
      </c>
      <c r="F118">
        <f>SUMIFS(BASE_DADOS!I:I,BASE_DADOS!B:B,ESTOQUE!B118,BASE_DADOS!C:C,ESTOQUE!C118,BASE_DADOS!H:H,ESTOQUE!D118)</f>
        <v>11</v>
      </c>
      <c r="G118" t="str">
        <f t="shared" si="2"/>
        <v/>
      </c>
      <c r="J118">
        <f t="shared" si="3"/>
        <v>1.169999999999998E-7</v>
      </c>
    </row>
    <row r="119" spans="1:10" x14ac:dyDescent="0.3">
      <c r="A119" t="str">
        <f>IF(DE_PARA!$B$2=ESTOQUE!C119,RANK(G119,$G$2:$G$173),"")</f>
        <v/>
      </c>
      <c r="B119">
        <v>2020</v>
      </c>
      <c r="C119">
        <v>3</v>
      </c>
      <c r="D119" t="s">
        <v>940</v>
      </c>
      <c r="E119">
        <f>ROUNDUP((SUMIFS(BASE_DADOS!I:I,BASE_DADOS!B:B,ESTOQUE!B119,BASE_DADOS!C:C,ESTOQUE!C119,BASE_DADOS!H:H,ESTOQUE!D119)*1.8),0)</f>
        <v>40</v>
      </c>
      <c r="F119">
        <f>SUMIFS(BASE_DADOS!I:I,BASE_DADOS!B:B,ESTOQUE!B119,BASE_DADOS!C:C,ESTOQUE!C119,BASE_DADOS!H:H,ESTOQUE!D119)</f>
        <v>22</v>
      </c>
      <c r="G119" t="str">
        <f t="shared" si="2"/>
        <v/>
      </c>
      <c r="J119">
        <f t="shared" si="3"/>
        <v>1.179999999999998E-7</v>
      </c>
    </row>
    <row r="120" spans="1:10" x14ac:dyDescent="0.3">
      <c r="A120" t="str">
        <f>IF(DE_PARA!$B$2=ESTOQUE!C120,RANK(G120,$G$2:$G$173),"")</f>
        <v/>
      </c>
      <c r="B120">
        <v>2020</v>
      </c>
      <c r="C120">
        <v>3</v>
      </c>
      <c r="D120" t="s">
        <v>34</v>
      </c>
      <c r="E120">
        <f>ROUNDUP((SUMIFS(BASE_DADOS!I:I,BASE_DADOS!B:B,ESTOQUE!B120,BASE_DADOS!C:C,ESTOQUE!C120,BASE_DADOS!H:H,ESTOQUE!D120)*1.8),0)</f>
        <v>26</v>
      </c>
      <c r="F120">
        <f>SUMIFS(BASE_DADOS!I:I,BASE_DADOS!B:B,ESTOQUE!B120,BASE_DADOS!C:C,ESTOQUE!C120,BASE_DADOS!H:H,ESTOQUE!D120)</f>
        <v>14</v>
      </c>
      <c r="G120" t="str">
        <f t="shared" si="2"/>
        <v/>
      </c>
      <c r="J120">
        <f t="shared" si="3"/>
        <v>1.189999999999998E-7</v>
      </c>
    </row>
    <row r="121" spans="1:10" x14ac:dyDescent="0.3">
      <c r="A121" t="str">
        <f>IF(DE_PARA!$B$2=ESTOQUE!C121,RANK(G121,$G$2:$G$173),"")</f>
        <v/>
      </c>
      <c r="B121">
        <v>2020</v>
      </c>
      <c r="C121">
        <v>3</v>
      </c>
      <c r="D121" t="s">
        <v>936</v>
      </c>
      <c r="E121">
        <f>ROUNDUP((SUMIFS(BASE_DADOS!I:I,BASE_DADOS!B:B,ESTOQUE!B121,BASE_DADOS!C:C,ESTOQUE!C121,BASE_DADOS!H:H,ESTOQUE!D121)*1.8),0)</f>
        <v>44</v>
      </c>
      <c r="F121">
        <f>SUMIFS(BASE_DADOS!I:I,BASE_DADOS!B:B,ESTOQUE!B121,BASE_DADOS!C:C,ESTOQUE!C121,BASE_DADOS!H:H,ESTOQUE!D121)</f>
        <v>24</v>
      </c>
      <c r="G121" t="str">
        <f t="shared" si="2"/>
        <v/>
      </c>
      <c r="J121">
        <f t="shared" si="3"/>
        <v>1.199999999999998E-7</v>
      </c>
    </row>
    <row r="122" spans="1:10" x14ac:dyDescent="0.3">
      <c r="A122" t="str">
        <f>IF(DE_PARA!$B$2=ESTOQUE!C122,RANK(G122,$G$2:$G$173),"")</f>
        <v/>
      </c>
      <c r="B122">
        <v>2020</v>
      </c>
      <c r="C122">
        <v>3</v>
      </c>
      <c r="D122" t="s">
        <v>36</v>
      </c>
      <c r="E122">
        <f>ROUNDUP((SUMIFS(BASE_DADOS!I:I,BASE_DADOS!B:B,ESTOQUE!B122,BASE_DADOS!C:C,ESTOQUE!C122,BASE_DADOS!H:H,ESTOQUE!D122)*1.8),0)</f>
        <v>24</v>
      </c>
      <c r="F122">
        <f>SUMIFS(BASE_DADOS!I:I,BASE_DADOS!B:B,ESTOQUE!B122,BASE_DADOS!C:C,ESTOQUE!C122,BASE_DADOS!H:H,ESTOQUE!D122)</f>
        <v>13</v>
      </c>
      <c r="G122" t="str">
        <f t="shared" si="2"/>
        <v/>
      </c>
      <c r="J122">
        <f t="shared" si="3"/>
        <v>1.209999999999998E-7</v>
      </c>
    </row>
    <row r="123" spans="1:10" x14ac:dyDescent="0.3">
      <c r="A123" t="str">
        <f>IF(DE_PARA!$B$2=ESTOQUE!C123,RANK(G123,$G$2:$G$173),"")</f>
        <v/>
      </c>
      <c r="B123">
        <v>2020</v>
      </c>
      <c r="C123">
        <v>3</v>
      </c>
      <c r="D123" t="s">
        <v>35</v>
      </c>
      <c r="E123">
        <f>ROUNDUP((SUMIFS(BASE_DADOS!I:I,BASE_DADOS!B:B,ESTOQUE!B123,BASE_DADOS!C:C,ESTOQUE!C123,BASE_DADOS!H:H,ESTOQUE!D123)*1.8),0)</f>
        <v>35</v>
      </c>
      <c r="F123">
        <f>SUMIFS(BASE_DADOS!I:I,BASE_DADOS!B:B,ESTOQUE!B123,BASE_DADOS!C:C,ESTOQUE!C123,BASE_DADOS!H:H,ESTOQUE!D123)</f>
        <v>19</v>
      </c>
      <c r="G123" t="str">
        <f t="shared" si="2"/>
        <v/>
      </c>
      <c r="J123">
        <f t="shared" si="3"/>
        <v>1.219999999999998E-7</v>
      </c>
    </row>
    <row r="124" spans="1:10" x14ac:dyDescent="0.3">
      <c r="A124" t="str">
        <f>IF(DE_PARA!$B$2=ESTOQUE!C124,RANK(G124,$G$2:$G$173),"")</f>
        <v/>
      </c>
      <c r="B124">
        <v>2020</v>
      </c>
      <c r="C124">
        <v>3</v>
      </c>
      <c r="D124" t="s">
        <v>938</v>
      </c>
      <c r="E124">
        <f>ROUNDUP((SUMIFS(BASE_DADOS!I:I,BASE_DADOS!B:B,ESTOQUE!B124,BASE_DADOS!C:C,ESTOQUE!C124,BASE_DADOS!H:H,ESTOQUE!D124)*1.8),0)</f>
        <v>33</v>
      </c>
      <c r="F124">
        <f>SUMIFS(BASE_DADOS!I:I,BASE_DADOS!B:B,ESTOQUE!B124,BASE_DADOS!C:C,ESTOQUE!C124,BASE_DADOS!H:H,ESTOQUE!D124)</f>
        <v>18</v>
      </c>
      <c r="G124" t="str">
        <f t="shared" si="2"/>
        <v/>
      </c>
      <c r="J124">
        <f t="shared" si="3"/>
        <v>1.2299999999999979E-7</v>
      </c>
    </row>
    <row r="125" spans="1:10" x14ac:dyDescent="0.3">
      <c r="A125" t="str">
        <f>IF(DE_PARA!$B$2=ESTOQUE!C125,RANK(G125,$G$2:$G$173),"")</f>
        <v/>
      </c>
      <c r="B125">
        <v>2020</v>
      </c>
      <c r="C125">
        <v>3</v>
      </c>
      <c r="D125" t="s">
        <v>33</v>
      </c>
      <c r="E125">
        <f>ROUNDUP((SUMIFS(BASE_DADOS!I:I,BASE_DADOS!B:B,ESTOQUE!B125,BASE_DADOS!C:C,ESTOQUE!C125,BASE_DADOS!H:H,ESTOQUE!D125)*1.8),0)</f>
        <v>56</v>
      </c>
      <c r="F125">
        <f>SUMIFS(BASE_DADOS!I:I,BASE_DADOS!B:B,ESTOQUE!B125,BASE_DADOS!C:C,ESTOQUE!C125,BASE_DADOS!H:H,ESTOQUE!D125)</f>
        <v>31</v>
      </c>
      <c r="G125" t="str">
        <f t="shared" si="2"/>
        <v/>
      </c>
      <c r="J125">
        <f t="shared" si="3"/>
        <v>1.2399999999999979E-7</v>
      </c>
    </row>
    <row r="126" spans="1:10" x14ac:dyDescent="0.3">
      <c r="A126" t="str">
        <f>IF(DE_PARA!$B$2=ESTOQUE!C126,RANK(G126,$G$2:$G$173),"")</f>
        <v/>
      </c>
      <c r="B126">
        <v>2020</v>
      </c>
      <c r="C126">
        <v>3</v>
      </c>
      <c r="D126" t="s">
        <v>942</v>
      </c>
      <c r="E126">
        <f>ROUNDUP((SUMIFS(BASE_DADOS!I:I,BASE_DADOS!B:B,ESTOQUE!B126,BASE_DADOS!C:C,ESTOQUE!C126,BASE_DADOS!H:H,ESTOQUE!D126)*1.8),0)</f>
        <v>35</v>
      </c>
      <c r="F126">
        <f>SUMIFS(BASE_DADOS!I:I,BASE_DADOS!B:B,ESTOQUE!B126,BASE_DADOS!C:C,ESTOQUE!C126,BASE_DADOS!H:H,ESTOQUE!D126)</f>
        <v>19</v>
      </c>
      <c r="G126" t="str">
        <f t="shared" si="2"/>
        <v/>
      </c>
      <c r="J126">
        <f t="shared" si="3"/>
        <v>1.2499999999999978E-7</v>
      </c>
    </row>
    <row r="127" spans="1:10" x14ac:dyDescent="0.3">
      <c r="A127" t="str">
        <f>IF(DE_PARA!$B$2=ESTOQUE!C127,RANK(G127,$G$2:$G$173),"")</f>
        <v/>
      </c>
      <c r="B127">
        <v>2020</v>
      </c>
      <c r="C127">
        <v>4</v>
      </c>
      <c r="D127" t="s">
        <v>88</v>
      </c>
      <c r="E127">
        <f>ROUNDUP((SUMIFS(BASE_DADOS!I:I,BASE_DADOS!B:B,ESTOQUE!B127,BASE_DADOS!C:C,ESTOQUE!C127,BASE_DADOS!H:H,ESTOQUE!D127)*1.8),0)</f>
        <v>8</v>
      </c>
      <c r="F127">
        <f>SUMIFS(BASE_DADOS!I:I,BASE_DADOS!B:B,ESTOQUE!B127,BASE_DADOS!C:C,ESTOQUE!C127,BASE_DADOS!H:H,ESTOQUE!D127)</f>
        <v>4</v>
      </c>
      <c r="G127" t="str">
        <f t="shared" si="2"/>
        <v/>
      </c>
      <c r="J127">
        <f t="shared" si="3"/>
        <v>1.2599999999999978E-7</v>
      </c>
    </row>
    <row r="128" spans="1:10" x14ac:dyDescent="0.3">
      <c r="A128" t="str">
        <f>IF(DE_PARA!$B$2=ESTOQUE!C128,RANK(G128,$G$2:$G$173),"")</f>
        <v/>
      </c>
      <c r="B128">
        <v>2020</v>
      </c>
      <c r="C128">
        <v>4</v>
      </c>
      <c r="D128" t="s">
        <v>33</v>
      </c>
      <c r="E128">
        <f>ROUNDUP((SUMIFS(BASE_DADOS!I:I,BASE_DADOS!B:B,ESTOQUE!B128,BASE_DADOS!C:C,ESTOQUE!C128,BASE_DADOS!H:H,ESTOQUE!D128)*1.8),0)</f>
        <v>83</v>
      </c>
      <c r="F128">
        <f>SUMIFS(BASE_DADOS!I:I,BASE_DADOS!B:B,ESTOQUE!B128,BASE_DADOS!C:C,ESTOQUE!C128,BASE_DADOS!H:H,ESTOQUE!D128)</f>
        <v>46</v>
      </c>
      <c r="G128" t="str">
        <f t="shared" si="2"/>
        <v/>
      </c>
      <c r="J128">
        <f t="shared" si="3"/>
        <v>1.2699999999999977E-7</v>
      </c>
    </row>
    <row r="129" spans="1:10" x14ac:dyDescent="0.3">
      <c r="A129" t="str">
        <f>IF(DE_PARA!$B$2=ESTOQUE!C129,RANK(G129,$G$2:$G$173),"")</f>
        <v/>
      </c>
      <c r="B129">
        <v>2020</v>
      </c>
      <c r="C129">
        <v>4</v>
      </c>
      <c r="D129" t="s">
        <v>36</v>
      </c>
      <c r="E129">
        <f>ROUNDUP((SUMIFS(BASE_DADOS!I:I,BASE_DADOS!B:B,ESTOQUE!B129,BASE_DADOS!C:C,ESTOQUE!C129,BASE_DADOS!H:H,ESTOQUE!D129)*1.8),0)</f>
        <v>27</v>
      </c>
      <c r="F129">
        <f>SUMIFS(BASE_DADOS!I:I,BASE_DADOS!B:B,ESTOQUE!B129,BASE_DADOS!C:C,ESTOQUE!C129,BASE_DADOS!H:H,ESTOQUE!D129)</f>
        <v>15</v>
      </c>
      <c r="G129" t="str">
        <f t="shared" si="2"/>
        <v/>
      </c>
      <c r="J129">
        <f t="shared" si="3"/>
        <v>1.2799999999999977E-7</v>
      </c>
    </row>
    <row r="130" spans="1:10" x14ac:dyDescent="0.3">
      <c r="A130" t="str">
        <f>IF(DE_PARA!$B$2=ESTOQUE!C130,RANK(G130,$G$2:$G$173),"")</f>
        <v/>
      </c>
      <c r="B130">
        <v>2020</v>
      </c>
      <c r="C130">
        <v>4</v>
      </c>
      <c r="D130" t="s">
        <v>34</v>
      </c>
      <c r="E130">
        <f>ROUNDUP((SUMIFS(BASE_DADOS!I:I,BASE_DADOS!B:B,ESTOQUE!B130,BASE_DADOS!C:C,ESTOQUE!C130,BASE_DADOS!H:H,ESTOQUE!D130)*1.8),0)</f>
        <v>2</v>
      </c>
      <c r="F130">
        <f>SUMIFS(BASE_DADOS!I:I,BASE_DADOS!B:B,ESTOQUE!B130,BASE_DADOS!C:C,ESTOQUE!C130,BASE_DADOS!H:H,ESTOQUE!D130)</f>
        <v>1</v>
      </c>
      <c r="G130">
        <f t="shared" si="2"/>
        <v>1.000000129</v>
      </c>
      <c r="J130">
        <f t="shared" si="3"/>
        <v>1.2899999999999977E-7</v>
      </c>
    </row>
    <row r="131" spans="1:10" x14ac:dyDescent="0.3">
      <c r="A131" t="str">
        <f>IF(DE_PARA!$B$2=ESTOQUE!C131,RANK(G131,$G$2:$G$173),"")</f>
        <v/>
      </c>
      <c r="B131">
        <v>2020</v>
      </c>
      <c r="C131">
        <v>4</v>
      </c>
      <c r="D131" t="s">
        <v>938</v>
      </c>
      <c r="E131">
        <f>ROUNDUP((SUMIFS(BASE_DADOS!I:I,BASE_DADOS!B:B,ESTOQUE!B131,BASE_DADOS!C:C,ESTOQUE!C131,BASE_DADOS!H:H,ESTOQUE!D131)*1.8),0)</f>
        <v>35</v>
      </c>
      <c r="F131">
        <f>SUMIFS(BASE_DADOS!I:I,BASE_DADOS!B:B,ESTOQUE!B131,BASE_DADOS!C:C,ESTOQUE!C131,BASE_DADOS!H:H,ESTOQUE!D131)</f>
        <v>19</v>
      </c>
      <c r="G131" t="str">
        <f t="shared" si="2"/>
        <v/>
      </c>
      <c r="J131">
        <f t="shared" si="3"/>
        <v>1.2999999999999976E-7</v>
      </c>
    </row>
    <row r="132" spans="1:10" x14ac:dyDescent="0.3">
      <c r="A132" t="str">
        <f>IF(DE_PARA!$B$2=ESTOQUE!C132,RANK(G132,$G$2:$G$173),"")</f>
        <v/>
      </c>
      <c r="B132">
        <v>2020</v>
      </c>
      <c r="C132">
        <v>4</v>
      </c>
      <c r="D132" t="s">
        <v>35</v>
      </c>
      <c r="E132">
        <f>ROUNDUP((SUMIFS(BASE_DADOS!I:I,BASE_DADOS!B:B,ESTOQUE!B132,BASE_DADOS!C:C,ESTOQUE!C132,BASE_DADOS!H:H,ESTOQUE!D132)*1.8),0)</f>
        <v>56</v>
      </c>
      <c r="F132">
        <f>SUMIFS(BASE_DADOS!I:I,BASE_DADOS!B:B,ESTOQUE!B132,BASE_DADOS!C:C,ESTOQUE!C132,BASE_DADOS!H:H,ESTOQUE!D132)</f>
        <v>31</v>
      </c>
      <c r="G132" t="str">
        <f t="shared" si="2"/>
        <v/>
      </c>
      <c r="J132">
        <f t="shared" si="3"/>
        <v>1.3099999999999976E-7</v>
      </c>
    </row>
    <row r="133" spans="1:10" x14ac:dyDescent="0.3">
      <c r="A133" t="str">
        <f>IF(DE_PARA!$B$2=ESTOQUE!C133,RANK(G133,$G$2:$G$173),"")</f>
        <v/>
      </c>
      <c r="B133">
        <v>2020</v>
      </c>
      <c r="C133">
        <v>4</v>
      </c>
      <c r="D133" t="s">
        <v>936</v>
      </c>
      <c r="E133">
        <f>ROUNDUP((SUMIFS(BASE_DADOS!I:I,BASE_DADOS!B:B,ESTOQUE!B133,BASE_DADOS!C:C,ESTOQUE!C133,BASE_DADOS!H:H,ESTOQUE!D133)*1.8),0)</f>
        <v>45</v>
      </c>
      <c r="F133">
        <f>SUMIFS(BASE_DADOS!I:I,BASE_DADOS!B:B,ESTOQUE!B133,BASE_DADOS!C:C,ESTOQUE!C133,BASE_DADOS!H:H,ESTOQUE!D133)</f>
        <v>25</v>
      </c>
      <c r="G133" t="str">
        <f t="shared" si="2"/>
        <v/>
      </c>
      <c r="J133">
        <f t="shared" si="3"/>
        <v>1.3199999999999975E-7</v>
      </c>
    </row>
    <row r="134" spans="1:10" x14ac:dyDescent="0.3">
      <c r="A134" t="str">
        <f>IF(DE_PARA!$B$2=ESTOQUE!C134,RANK(G134,$G$2:$G$173),"")</f>
        <v/>
      </c>
      <c r="B134">
        <v>2020</v>
      </c>
      <c r="C134">
        <v>4</v>
      </c>
      <c r="D134" t="s">
        <v>940</v>
      </c>
      <c r="E134">
        <f>ROUNDUP((SUMIFS(BASE_DADOS!I:I,BASE_DADOS!B:B,ESTOQUE!B134,BASE_DADOS!C:C,ESTOQUE!C134,BASE_DADOS!H:H,ESTOQUE!D134)*1.8),0)</f>
        <v>31</v>
      </c>
      <c r="F134">
        <f>SUMIFS(BASE_DADOS!I:I,BASE_DADOS!B:B,ESTOQUE!B134,BASE_DADOS!C:C,ESTOQUE!C134,BASE_DADOS!H:H,ESTOQUE!D134)</f>
        <v>17</v>
      </c>
      <c r="G134" t="str">
        <f t="shared" si="2"/>
        <v/>
      </c>
      <c r="J134">
        <f t="shared" si="3"/>
        <v>1.3299999999999975E-7</v>
      </c>
    </row>
    <row r="135" spans="1:10" x14ac:dyDescent="0.3">
      <c r="A135" t="str">
        <f>IF(DE_PARA!$B$2=ESTOQUE!C135,RANK(G135,$G$2:$G$173),"")</f>
        <v/>
      </c>
      <c r="B135">
        <v>2020</v>
      </c>
      <c r="C135">
        <v>5</v>
      </c>
      <c r="D135" t="s">
        <v>936</v>
      </c>
      <c r="E135">
        <f>ROUNDUP((SUMIFS(BASE_DADOS!I:I,BASE_DADOS!B:B,ESTOQUE!B135,BASE_DADOS!C:C,ESTOQUE!C135,BASE_DADOS!H:H,ESTOQUE!D135)*1.8),0)</f>
        <v>42</v>
      </c>
      <c r="F135">
        <f>SUMIFS(BASE_DADOS!I:I,BASE_DADOS!B:B,ESTOQUE!B135,BASE_DADOS!C:C,ESTOQUE!C135,BASE_DADOS!H:H,ESTOQUE!D135)</f>
        <v>23</v>
      </c>
      <c r="G135" t="str">
        <f t="shared" ref="G135:G174" si="4">IF((E135-F135)&lt;=2,(E135-F135)+J135,"")</f>
        <v/>
      </c>
      <c r="J135">
        <f t="shared" ref="J135:J174" si="5">J134+0.0000001%</f>
        <v>1.3399999999999974E-7</v>
      </c>
    </row>
    <row r="136" spans="1:10" x14ac:dyDescent="0.3">
      <c r="A136" t="str">
        <f>IF(DE_PARA!$B$2=ESTOQUE!C136,RANK(G136,$G$2:$G$173),"")</f>
        <v/>
      </c>
      <c r="B136">
        <v>2020</v>
      </c>
      <c r="C136">
        <v>5</v>
      </c>
      <c r="D136" t="s">
        <v>33</v>
      </c>
      <c r="E136">
        <f>ROUNDUP((SUMIFS(BASE_DADOS!I:I,BASE_DADOS!B:B,ESTOQUE!B136,BASE_DADOS!C:C,ESTOQUE!C136,BASE_DADOS!H:H,ESTOQUE!D136)*1.8),0)</f>
        <v>56</v>
      </c>
      <c r="F136">
        <f>SUMIFS(BASE_DADOS!I:I,BASE_DADOS!B:B,ESTOQUE!B136,BASE_DADOS!C:C,ESTOQUE!C136,BASE_DADOS!H:H,ESTOQUE!D136)</f>
        <v>31</v>
      </c>
      <c r="G136" t="str">
        <f t="shared" si="4"/>
        <v/>
      </c>
      <c r="J136">
        <f t="shared" si="5"/>
        <v>1.3499999999999974E-7</v>
      </c>
    </row>
    <row r="137" spans="1:10" x14ac:dyDescent="0.3">
      <c r="A137" t="str">
        <f>IF(DE_PARA!$B$2=ESTOQUE!C137,RANK(G137,$G$2:$G$173),"")</f>
        <v/>
      </c>
      <c r="B137">
        <v>2020</v>
      </c>
      <c r="C137">
        <v>5</v>
      </c>
      <c r="D137" t="s">
        <v>938</v>
      </c>
      <c r="E137">
        <f>ROUNDUP((SUMIFS(BASE_DADOS!I:I,BASE_DADOS!B:B,ESTOQUE!B137,BASE_DADOS!C:C,ESTOQUE!C137,BASE_DADOS!H:H,ESTOQUE!D137)*1.8),0)</f>
        <v>22</v>
      </c>
      <c r="F137">
        <f>SUMIFS(BASE_DADOS!I:I,BASE_DADOS!B:B,ESTOQUE!B137,BASE_DADOS!C:C,ESTOQUE!C137,BASE_DADOS!H:H,ESTOQUE!D137)</f>
        <v>12</v>
      </c>
      <c r="G137" t="str">
        <f t="shared" si="4"/>
        <v/>
      </c>
      <c r="J137">
        <f t="shared" si="5"/>
        <v>1.3599999999999974E-7</v>
      </c>
    </row>
    <row r="138" spans="1:10" x14ac:dyDescent="0.3">
      <c r="A138" t="str">
        <f>IF(DE_PARA!$B$2=ESTOQUE!C138,RANK(G138,$G$2:$G$173),"")</f>
        <v/>
      </c>
      <c r="B138">
        <v>2020</v>
      </c>
      <c r="C138">
        <v>5</v>
      </c>
      <c r="D138" t="s">
        <v>34</v>
      </c>
      <c r="E138">
        <f>ROUNDUP((SUMIFS(BASE_DADOS!I:I,BASE_DADOS!B:B,ESTOQUE!B138,BASE_DADOS!C:C,ESTOQUE!C138,BASE_DADOS!H:H,ESTOQUE!D138)*1.8),0)</f>
        <v>22</v>
      </c>
      <c r="F138">
        <f>SUMIFS(BASE_DADOS!I:I,BASE_DADOS!B:B,ESTOQUE!B138,BASE_DADOS!C:C,ESTOQUE!C138,BASE_DADOS!H:H,ESTOQUE!D138)</f>
        <v>12</v>
      </c>
      <c r="G138" t="str">
        <f t="shared" si="4"/>
        <v/>
      </c>
      <c r="J138">
        <f t="shared" si="5"/>
        <v>1.3699999999999973E-7</v>
      </c>
    </row>
    <row r="139" spans="1:10" x14ac:dyDescent="0.3">
      <c r="A139" t="str">
        <f>IF(DE_PARA!$B$2=ESTOQUE!C139,RANK(G139,$G$2:$G$173),"")</f>
        <v/>
      </c>
      <c r="B139">
        <v>2020</v>
      </c>
      <c r="C139">
        <v>5</v>
      </c>
      <c r="D139" t="s">
        <v>88</v>
      </c>
      <c r="E139">
        <f>ROUNDUP((SUMIFS(BASE_DADOS!I:I,BASE_DADOS!B:B,ESTOQUE!B139,BASE_DADOS!C:C,ESTOQUE!C139,BASE_DADOS!H:H,ESTOQUE!D139)*1.8),0)</f>
        <v>35</v>
      </c>
      <c r="F139">
        <f>SUMIFS(BASE_DADOS!I:I,BASE_DADOS!B:B,ESTOQUE!B139,BASE_DADOS!C:C,ESTOQUE!C139,BASE_DADOS!H:H,ESTOQUE!D139)</f>
        <v>19</v>
      </c>
      <c r="G139" t="str">
        <f t="shared" si="4"/>
        <v/>
      </c>
      <c r="J139">
        <f t="shared" si="5"/>
        <v>1.3799999999999973E-7</v>
      </c>
    </row>
    <row r="140" spans="1:10" x14ac:dyDescent="0.3">
      <c r="A140" t="str">
        <f>IF(DE_PARA!$B$2=ESTOQUE!C140,RANK(G140,$G$2:$G$173),"")</f>
        <v/>
      </c>
      <c r="B140">
        <v>2020</v>
      </c>
      <c r="C140">
        <v>5</v>
      </c>
      <c r="D140" t="s">
        <v>35</v>
      </c>
      <c r="E140">
        <f>ROUNDUP((SUMIFS(BASE_DADOS!I:I,BASE_DADOS!B:B,ESTOQUE!B140,BASE_DADOS!C:C,ESTOQUE!C140,BASE_DADOS!H:H,ESTOQUE!D140)*1.8),0)</f>
        <v>22</v>
      </c>
      <c r="F140">
        <f>SUMIFS(BASE_DADOS!I:I,BASE_DADOS!B:B,ESTOQUE!B140,BASE_DADOS!C:C,ESTOQUE!C140,BASE_DADOS!H:H,ESTOQUE!D140)</f>
        <v>12</v>
      </c>
      <c r="G140" t="str">
        <f t="shared" si="4"/>
        <v/>
      </c>
      <c r="J140">
        <f t="shared" si="5"/>
        <v>1.3899999999999972E-7</v>
      </c>
    </row>
    <row r="141" spans="1:10" x14ac:dyDescent="0.3">
      <c r="A141" t="str">
        <f>IF(DE_PARA!$B$2=ESTOQUE!C141,RANK(G141,$G$2:$G$173),"")</f>
        <v/>
      </c>
      <c r="B141">
        <v>2020</v>
      </c>
      <c r="C141">
        <v>5</v>
      </c>
      <c r="D141" t="s">
        <v>36</v>
      </c>
      <c r="E141">
        <f>ROUNDUP((SUMIFS(BASE_DADOS!I:I,BASE_DADOS!B:B,ESTOQUE!B141,BASE_DADOS!C:C,ESTOQUE!C141,BASE_DADOS!H:H,ESTOQUE!D141)*1.8),0)</f>
        <v>22</v>
      </c>
      <c r="F141">
        <f>SUMIFS(BASE_DADOS!I:I,BASE_DADOS!B:B,ESTOQUE!B141,BASE_DADOS!C:C,ESTOQUE!C141,BASE_DADOS!H:H,ESTOQUE!D141)</f>
        <v>12</v>
      </c>
      <c r="G141" t="str">
        <f t="shared" si="4"/>
        <v/>
      </c>
      <c r="J141">
        <f t="shared" si="5"/>
        <v>1.3999999999999972E-7</v>
      </c>
    </row>
    <row r="142" spans="1:10" x14ac:dyDescent="0.3">
      <c r="A142" t="str">
        <f>IF(DE_PARA!$B$2=ESTOQUE!C142,RANK(G142,$G$2:$G$173),"")</f>
        <v/>
      </c>
      <c r="B142">
        <v>2020</v>
      </c>
      <c r="C142">
        <v>5</v>
      </c>
      <c r="D142" t="s">
        <v>942</v>
      </c>
      <c r="E142">
        <f>ROUNDUP((SUMIFS(BASE_DADOS!I:I,BASE_DADOS!B:B,ESTOQUE!B142,BASE_DADOS!C:C,ESTOQUE!C142,BASE_DADOS!H:H,ESTOQUE!D142)*1.8),0)</f>
        <v>9</v>
      </c>
      <c r="F142">
        <f>SUMIFS(BASE_DADOS!I:I,BASE_DADOS!B:B,ESTOQUE!B142,BASE_DADOS!C:C,ESTOQUE!C142,BASE_DADOS!H:H,ESTOQUE!D142)</f>
        <v>5</v>
      </c>
      <c r="G142" t="str">
        <f t="shared" si="4"/>
        <v/>
      </c>
      <c r="J142">
        <f t="shared" si="5"/>
        <v>1.4099999999999971E-7</v>
      </c>
    </row>
    <row r="143" spans="1:10" x14ac:dyDescent="0.3">
      <c r="A143" t="str">
        <f>IF(DE_PARA!$B$2=ESTOQUE!C143,RANK(G143,$G$2:$G$173),"")</f>
        <v/>
      </c>
      <c r="B143">
        <v>2020</v>
      </c>
      <c r="C143">
        <v>5</v>
      </c>
      <c r="D143" t="s">
        <v>940</v>
      </c>
      <c r="E143">
        <f>ROUNDUP((SUMIFS(BASE_DADOS!I:I,BASE_DADOS!B:B,ESTOQUE!B143,BASE_DADOS!C:C,ESTOQUE!C143,BASE_DADOS!H:H,ESTOQUE!D143)*1.8),0)</f>
        <v>24</v>
      </c>
      <c r="F143">
        <f>SUMIFS(BASE_DADOS!I:I,BASE_DADOS!B:B,ESTOQUE!B143,BASE_DADOS!C:C,ESTOQUE!C143,BASE_DADOS!H:H,ESTOQUE!D143)</f>
        <v>13</v>
      </c>
      <c r="G143" t="str">
        <f t="shared" si="4"/>
        <v/>
      </c>
      <c r="J143">
        <f t="shared" si="5"/>
        <v>1.4199999999999971E-7</v>
      </c>
    </row>
    <row r="144" spans="1:10" x14ac:dyDescent="0.3">
      <c r="A144" t="str">
        <f>IF(DE_PARA!$B$2=ESTOQUE!C144,RANK(G144,$G$2:$G$173),"")</f>
        <v/>
      </c>
      <c r="B144">
        <v>2020</v>
      </c>
      <c r="C144">
        <v>6</v>
      </c>
      <c r="D144" t="s">
        <v>35</v>
      </c>
      <c r="E144">
        <f>ROUNDUP((SUMIFS(BASE_DADOS!I:I,BASE_DADOS!B:B,ESTOQUE!B144,BASE_DADOS!C:C,ESTOQUE!C144,BASE_DADOS!H:H,ESTOQUE!D144)*1.8),0)</f>
        <v>44</v>
      </c>
      <c r="F144">
        <f>SUMIFS(BASE_DADOS!I:I,BASE_DADOS!B:B,ESTOQUE!B144,BASE_DADOS!C:C,ESTOQUE!C144,BASE_DADOS!H:H,ESTOQUE!D144)</f>
        <v>24</v>
      </c>
      <c r="G144" t="str">
        <f t="shared" si="4"/>
        <v/>
      </c>
      <c r="J144">
        <f t="shared" si="5"/>
        <v>1.4299999999999971E-7</v>
      </c>
    </row>
    <row r="145" spans="1:10" x14ac:dyDescent="0.3">
      <c r="A145" t="str">
        <f>IF(DE_PARA!$B$2=ESTOQUE!C145,RANK(G145,$G$2:$G$173),"")</f>
        <v/>
      </c>
      <c r="B145">
        <v>2020</v>
      </c>
      <c r="C145">
        <v>6</v>
      </c>
      <c r="D145" t="s">
        <v>940</v>
      </c>
      <c r="E145">
        <f>ROUNDUP((SUMIFS(BASE_DADOS!I:I,BASE_DADOS!B:B,ESTOQUE!B145,BASE_DADOS!C:C,ESTOQUE!C145,BASE_DADOS!H:H,ESTOQUE!D145)*1.8),0)</f>
        <v>49</v>
      </c>
      <c r="F145">
        <f>SUMIFS(BASE_DADOS!I:I,BASE_DADOS!B:B,ESTOQUE!B145,BASE_DADOS!C:C,ESTOQUE!C145,BASE_DADOS!H:H,ESTOQUE!D145)</f>
        <v>27</v>
      </c>
      <c r="G145" t="str">
        <f t="shared" si="4"/>
        <v/>
      </c>
      <c r="J145">
        <f t="shared" si="5"/>
        <v>1.439999999999997E-7</v>
      </c>
    </row>
    <row r="146" spans="1:10" x14ac:dyDescent="0.3">
      <c r="A146" t="str">
        <f>IF(DE_PARA!$B$2=ESTOQUE!C146,RANK(G146,$G$2:$G$173),"")</f>
        <v/>
      </c>
      <c r="B146">
        <v>2020</v>
      </c>
      <c r="C146">
        <v>6</v>
      </c>
      <c r="D146" t="s">
        <v>33</v>
      </c>
      <c r="E146">
        <f>ROUNDUP((SUMIFS(BASE_DADOS!I:I,BASE_DADOS!B:B,ESTOQUE!B146,BASE_DADOS!C:C,ESTOQUE!C146,BASE_DADOS!H:H,ESTOQUE!D146)*1.8),0)</f>
        <v>56</v>
      </c>
      <c r="F146">
        <f>SUMIFS(BASE_DADOS!I:I,BASE_DADOS!B:B,ESTOQUE!B146,BASE_DADOS!C:C,ESTOQUE!C146,BASE_DADOS!H:H,ESTOQUE!D146)</f>
        <v>31</v>
      </c>
      <c r="G146" t="str">
        <f t="shared" si="4"/>
        <v/>
      </c>
      <c r="J146">
        <f t="shared" si="5"/>
        <v>1.449999999999997E-7</v>
      </c>
    </row>
    <row r="147" spans="1:10" x14ac:dyDescent="0.3">
      <c r="A147" t="str">
        <f>IF(DE_PARA!$B$2=ESTOQUE!C147,RANK(G147,$G$2:$G$173),"")</f>
        <v/>
      </c>
      <c r="B147">
        <v>2020</v>
      </c>
      <c r="C147">
        <v>6</v>
      </c>
      <c r="D147" t="s">
        <v>938</v>
      </c>
      <c r="E147">
        <f>ROUNDUP((SUMIFS(BASE_DADOS!I:I,BASE_DADOS!B:B,ESTOQUE!B147,BASE_DADOS!C:C,ESTOQUE!C147,BASE_DADOS!H:H,ESTOQUE!D147)*1.8),0)</f>
        <v>35</v>
      </c>
      <c r="F147">
        <f>SUMIFS(BASE_DADOS!I:I,BASE_DADOS!B:B,ESTOQUE!B147,BASE_DADOS!C:C,ESTOQUE!C147,BASE_DADOS!H:H,ESTOQUE!D147)</f>
        <v>19</v>
      </c>
      <c r="G147" t="str">
        <f t="shared" si="4"/>
        <v/>
      </c>
      <c r="J147">
        <f t="shared" si="5"/>
        <v>1.4599999999999969E-7</v>
      </c>
    </row>
    <row r="148" spans="1:10" x14ac:dyDescent="0.3">
      <c r="A148" t="str">
        <f>IF(DE_PARA!$B$2=ESTOQUE!C148,RANK(G148,$G$2:$G$173),"")</f>
        <v/>
      </c>
      <c r="B148">
        <v>2020</v>
      </c>
      <c r="C148">
        <v>6</v>
      </c>
      <c r="D148" t="s">
        <v>88</v>
      </c>
      <c r="E148">
        <f>ROUNDUP((SUMIFS(BASE_DADOS!I:I,BASE_DADOS!B:B,ESTOQUE!B148,BASE_DADOS!C:C,ESTOQUE!C148,BASE_DADOS!H:H,ESTOQUE!D148)*1.8),0)</f>
        <v>29</v>
      </c>
      <c r="F148">
        <f>SUMIFS(BASE_DADOS!I:I,BASE_DADOS!B:B,ESTOQUE!B148,BASE_DADOS!C:C,ESTOQUE!C148,BASE_DADOS!H:H,ESTOQUE!D148)</f>
        <v>16</v>
      </c>
      <c r="G148" t="str">
        <f t="shared" si="4"/>
        <v/>
      </c>
      <c r="J148">
        <f t="shared" si="5"/>
        <v>1.4699999999999969E-7</v>
      </c>
    </row>
    <row r="149" spans="1:10" x14ac:dyDescent="0.3">
      <c r="A149" t="str">
        <f>IF(DE_PARA!$B$2=ESTOQUE!C149,RANK(G149,$G$2:$G$173),"")</f>
        <v/>
      </c>
      <c r="B149">
        <v>2020</v>
      </c>
      <c r="C149">
        <v>6</v>
      </c>
      <c r="D149" t="s">
        <v>936</v>
      </c>
      <c r="E149">
        <f>ROUNDUP((SUMIFS(BASE_DADOS!I:I,BASE_DADOS!B:B,ESTOQUE!B149,BASE_DADOS!C:C,ESTOQUE!C149,BASE_DADOS!H:H,ESTOQUE!D149)*1.8),0)</f>
        <v>47</v>
      </c>
      <c r="F149">
        <f>SUMIFS(BASE_DADOS!I:I,BASE_DADOS!B:B,ESTOQUE!B149,BASE_DADOS!C:C,ESTOQUE!C149,BASE_DADOS!H:H,ESTOQUE!D149)</f>
        <v>26</v>
      </c>
      <c r="G149" t="str">
        <f t="shared" si="4"/>
        <v/>
      </c>
      <c r="J149">
        <f t="shared" si="5"/>
        <v>1.4799999999999968E-7</v>
      </c>
    </row>
    <row r="150" spans="1:10" x14ac:dyDescent="0.3">
      <c r="A150" t="str">
        <f>IF(DE_PARA!$B$2=ESTOQUE!C150,RANK(G150,$G$2:$G$173),"")</f>
        <v/>
      </c>
      <c r="B150">
        <v>2020</v>
      </c>
      <c r="C150">
        <v>6</v>
      </c>
      <c r="D150" t="s">
        <v>942</v>
      </c>
      <c r="E150">
        <f>ROUNDUP((SUMIFS(BASE_DADOS!I:I,BASE_DADOS!B:B,ESTOQUE!B150,BASE_DADOS!C:C,ESTOQUE!C150,BASE_DADOS!H:H,ESTOQUE!D150)*1.8),0)</f>
        <v>15</v>
      </c>
      <c r="F150">
        <f>SUMIFS(BASE_DADOS!I:I,BASE_DADOS!B:B,ESTOQUE!B150,BASE_DADOS!C:C,ESTOQUE!C150,BASE_DADOS!H:H,ESTOQUE!D150)</f>
        <v>8</v>
      </c>
      <c r="G150" t="str">
        <f t="shared" si="4"/>
        <v/>
      </c>
      <c r="J150">
        <f t="shared" si="5"/>
        <v>1.4899999999999968E-7</v>
      </c>
    </row>
    <row r="151" spans="1:10" x14ac:dyDescent="0.3">
      <c r="A151" t="str">
        <f>IF(DE_PARA!$B$2=ESTOQUE!C151,RANK(G151,$G$2:$G$173),"")</f>
        <v/>
      </c>
      <c r="B151">
        <v>2020</v>
      </c>
      <c r="C151">
        <v>6</v>
      </c>
      <c r="D151" t="s">
        <v>36</v>
      </c>
      <c r="E151">
        <f>ROUNDUP((SUMIFS(BASE_DADOS!I:I,BASE_DADOS!B:B,ESTOQUE!B151,BASE_DADOS!C:C,ESTOQUE!C151,BASE_DADOS!H:H,ESTOQUE!D151)*1.8),0)</f>
        <v>15</v>
      </c>
      <c r="F151">
        <f>SUMIFS(BASE_DADOS!I:I,BASE_DADOS!B:B,ESTOQUE!B151,BASE_DADOS!C:C,ESTOQUE!C151,BASE_DADOS!H:H,ESTOQUE!D151)</f>
        <v>8</v>
      </c>
      <c r="G151" t="str">
        <f t="shared" si="4"/>
        <v/>
      </c>
      <c r="J151">
        <f t="shared" si="5"/>
        <v>1.4999999999999968E-7</v>
      </c>
    </row>
    <row r="152" spans="1:10" x14ac:dyDescent="0.3">
      <c r="A152" t="str">
        <f>IF(DE_PARA!$B$2=ESTOQUE!C152,RANK(G152,$G$2:$G$173),"")</f>
        <v/>
      </c>
      <c r="B152">
        <v>2020</v>
      </c>
      <c r="C152">
        <v>6</v>
      </c>
      <c r="D152" t="s">
        <v>34</v>
      </c>
      <c r="E152">
        <f>ROUNDUP((SUMIFS(BASE_DADOS!I:I,BASE_DADOS!B:B,ESTOQUE!B152,BASE_DADOS!C:C,ESTOQUE!C152,BASE_DADOS!H:H,ESTOQUE!D152)*1.8),0)</f>
        <v>18</v>
      </c>
      <c r="F152">
        <f>SUMIFS(BASE_DADOS!I:I,BASE_DADOS!B:B,ESTOQUE!B152,BASE_DADOS!C:C,ESTOQUE!C152,BASE_DADOS!H:H,ESTOQUE!D152)</f>
        <v>10</v>
      </c>
      <c r="G152" t="str">
        <f t="shared" si="4"/>
        <v/>
      </c>
      <c r="J152">
        <f t="shared" si="5"/>
        <v>1.5099999999999967E-7</v>
      </c>
    </row>
    <row r="153" spans="1:10" x14ac:dyDescent="0.3">
      <c r="A153" t="str">
        <f>IF(DE_PARA!$B$2=ESTOQUE!C153,RANK(G153,$G$2:$G$173),"")</f>
        <v/>
      </c>
      <c r="B153">
        <v>2020</v>
      </c>
      <c r="C153">
        <v>7</v>
      </c>
      <c r="D153" t="s">
        <v>936</v>
      </c>
      <c r="E153">
        <f>ROUNDUP((SUMIFS(BASE_DADOS!I:I,BASE_DADOS!B:B,ESTOQUE!B153,BASE_DADOS!C:C,ESTOQUE!C153,BASE_DADOS!H:H,ESTOQUE!D153)*1.8),0)</f>
        <v>31</v>
      </c>
      <c r="F153">
        <f>SUMIFS(BASE_DADOS!I:I,BASE_DADOS!B:B,ESTOQUE!B153,BASE_DADOS!C:C,ESTOQUE!C153,BASE_DADOS!H:H,ESTOQUE!D153)</f>
        <v>17</v>
      </c>
      <c r="G153" t="str">
        <f t="shared" si="4"/>
        <v/>
      </c>
      <c r="J153">
        <f t="shared" si="5"/>
        <v>1.5199999999999967E-7</v>
      </c>
    </row>
    <row r="154" spans="1:10" x14ac:dyDescent="0.3">
      <c r="A154" t="str">
        <f>IF(DE_PARA!$B$2=ESTOQUE!C154,RANK(G154,$G$2:$G$173),"")</f>
        <v/>
      </c>
      <c r="B154">
        <v>2020</v>
      </c>
      <c r="C154">
        <v>7</v>
      </c>
      <c r="D154" t="s">
        <v>33</v>
      </c>
      <c r="E154">
        <f>ROUNDUP((SUMIFS(BASE_DADOS!I:I,BASE_DADOS!B:B,ESTOQUE!B154,BASE_DADOS!C:C,ESTOQUE!C154,BASE_DADOS!H:H,ESTOQUE!D154)*1.8),0)</f>
        <v>29</v>
      </c>
      <c r="F154">
        <f>SUMIFS(BASE_DADOS!I:I,BASE_DADOS!B:B,ESTOQUE!B154,BASE_DADOS!C:C,ESTOQUE!C154,BASE_DADOS!H:H,ESTOQUE!D154)</f>
        <v>16</v>
      </c>
      <c r="G154" t="str">
        <f t="shared" si="4"/>
        <v/>
      </c>
      <c r="J154">
        <f t="shared" si="5"/>
        <v>1.5299999999999966E-7</v>
      </c>
    </row>
    <row r="155" spans="1:10" x14ac:dyDescent="0.3">
      <c r="A155" t="str">
        <f>IF(DE_PARA!$B$2=ESTOQUE!C155,RANK(G155,$G$2:$G$173),"")</f>
        <v/>
      </c>
      <c r="B155">
        <v>2020</v>
      </c>
      <c r="C155">
        <v>7</v>
      </c>
      <c r="D155" t="s">
        <v>940</v>
      </c>
      <c r="E155">
        <f>ROUNDUP((SUMIFS(BASE_DADOS!I:I,BASE_DADOS!B:B,ESTOQUE!B155,BASE_DADOS!C:C,ESTOQUE!C155,BASE_DADOS!H:H,ESTOQUE!D155)*1.8),0)</f>
        <v>27</v>
      </c>
      <c r="F155">
        <f>SUMIFS(BASE_DADOS!I:I,BASE_DADOS!B:B,ESTOQUE!B155,BASE_DADOS!C:C,ESTOQUE!C155,BASE_DADOS!H:H,ESTOQUE!D155)</f>
        <v>15</v>
      </c>
      <c r="G155" t="str">
        <f t="shared" si="4"/>
        <v/>
      </c>
      <c r="J155">
        <f t="shared" si="5"/>
        <v>1.5399999999999966E-7</v>
      </c>
    </row>
    <row r="156" spans="1:10" x14ac:dyDescent="0.3">
      <c r="A156" t="str">
        <f>IF(DE_PARA!$B$2=ESTOQUE!C156,RANK(G156,$G$2:$G$173),"")</f>
        <v/>
      </c>
      <c r="B156">
        <v>2020</v>
      </c>
      <c r="C156">
        <v>7</v>
      </c>
      <c r="D156" t="s">
        <v>36</v>
      </c>
      <c r="E156">
        <f>ROUNDUP((SUMIFS(BASE_DADOS!I:I,BASE_DADOS!B:B,ESTOQUE!B156,BASE_DADOS!C:C,ESTOQUE!C156,BASE_DADOS!H:H,ESTOQUE!D156)*1.8),0)</f>
        <v>13</v>
      </c>
      <c r="F156">
        <f>SUMIFS(BASE_DADOS!I:I,BASE_DADOS!B:B,ESTOQUE!B156,BASE_DADOS!C:C,ESTOQUE!C156,BASE_DADOS!H:H,ESTOQUE!D156)</f>
        <v>7</v>
      </c>
      <c r="G156" t="str">
        <f t="shared" si="4"/>
        <v/>
      </c>
      <c r="J156">
        <f t="shared" si="5"/>
        <v>1.5499999999999965E-7</v>
      </c>
    </row>
    <row r="157" spans="1:10" x14ac:dyDescent="0.3">
      <c r="A157" t="str">
        <f>IF(DE_PARA!$B$2=ESTOQUE!C157,RANK(G157,$G$2:$G$173),"")</f>
        <v/>
      </c>
      <c r="B157">
        <v>2020</v>
      </c>
      <c r="C157">
        <v>7</v>
      </c>
      <c r="D157" t="s">
        <v>938</v>
      </c>
      <c r="E157">
        <f>ROUNDUP((SUMIFS(BASE_DADOS!I:I,BASE_DADOS!B:B,ESTOQUE!B157,BASE_DADOS!C:C,ESTOQUE!C157,BASE_DADOS!H:H,ESTOQUE!D157)*1.8),0)</f>
        <v>24</v>
      </c>
      <c r="F157">
        <f>SUMIFS(BASE_DADOS!I:I,BASE_DADOS!B:B,ESTOQUE!B157,BASE_DADOS!C:C,ESTOQUE!C157,BASE_DADOS!H:H,ESTOQUE!D157)</f>
        <v>13</v>
      </c>
      <c r="G157" t="str">
        <f t="shared" si="4"/>
        <v/>
      </c>
      <c r="J157">
        <f t="shared" si="5"/>
        <v>1.5599999999999965E-7</v>
      </c>
    </row>
    <row r="158" spans="1:10" x14ac:dyDescent="0.3">
      <c r="A158" t="str">
        <f>IF(DE_PARA!$B$2=ESTOQUE!C158,RANK(G158,$G$2:$G$173),"")</f>
        <v/>
      </c>
      <c r="B158">
        <v>2020</v>
      </c>
      <c r="C158">
        <v>7</v>
      </c>
      <c r="D158" t="s">
        <v>34</v>
      </c>
      <c r="E158">
        <f>ROUNDUP((SUMIFS(BASE_DADOS!I:I,BASE_DADOS!B:B,ESTOQUE!B158,BASE_DADOS!C:C,ESTOQUE!C158,BASE_DADOS!H:H,ESTOQUE!D158)*1.8),0)</f>
        <v>17</v>
      </c>
      <c r="F158">
        <f>SUMIFS(BASE_DADOS!I:I,BASE_DADOS!B:B,ESTOQUE!B158,BASE_DADOS!C:C,ESTOQUE!C158,BASE_DADOS!H:H,ESTOQUE!D158)</f>
        <v>9</v>
      </c>
      <c r="G158" t="str">
        <f t="shared" si="4"/>
        <v/>
      </c>
      <c r="J158">
        <f t="shared" si="5"/>
        <v>1.5699999999999965E-7</v>
      </c>
    </row>
    <row r="159" spans="1:10" x14ac:dyDescent="0.3">
      <c r="A159" t="str">
        <f>IF(DE_PARA!$B$2=ESTOQUE!C159,RANK(G159,$G$2:$G$173),"")</f>
        <v/>
      </c>
      <c r="B159">
        <v>2020</v>
      </c>
      <c r="C159">
        <v>7</v>
      </c>
      <c r="D159" t="s">
        <v>35</v>
      </c>
      <c r="E159">
        <f>ROUNDUP((SUMIFS(BASE_DADOS!I:I,BASE_DADOS!B:B,ESTOQUE!B159,BASE_DADOS!C:C,ESTOQUE!C159,BASE_DADOS!H:H,ESTOQUE!D159)*1.8),0)</f>
        <v>15</v>
      </c>
      <c r="F159">
        <f>SUMIFS(BASE_DADOS!I:I,BASE_DADOS!B:B,ESTOQUE!B159,BASE_DADOS!C:C,ESTOQUE!C159,BASE_DADOS!H:H,ESTOQUE!D159)</f>
        <v>8</v>
      </c>
      <c r="G159" t="str">
        <f t="shared" si="4"/>
        <v/>
      </c>
      <c r="J159">
        <f t="shared" si="5"/>
        <v>1.5799999999999964E-7</v>
      </c>
    </row>
    <row r="160" spans="1:10" x14ac:dyDescent="0.3">
      <c r="A160" t="str">
        <f>IF(DE_PARA!$B$2=ESTOQUE!C160,RANK(G160,$G$2:$G$173),"")</f>
        <v/>
      </c>
      <c r="B160">
        <v>2020</v>
      </c>
      <c r="C160">
        <v>7</v>
      </c>
      <c r="D160" t="s">
        <v>942</v>
      </c>
      <c r="E160">
        <f>ROUNDUP((SUMIFS(BASE_DADOS!I:I,BASE_DADOS!B:B,ESTOQUE!B160,BASE_DADOS!C:C,ESTOQUE!C160,BASE_DADOS!H:H,ESTOQUE!D160)*1.8),0)</f>
        <v>17</v>
      </c>
      <c r="F160">
        <f>SUMIFS(BASE_DADOS!I:I,BASE_DADOS!B:B,ESTOQUE!B160,BASE_DADOS!C:C,ESTOQUE!C160,BASE_DADOS!H:H,ESTOQUE!D160)</f>
        <v>9</v>
      </c>
      <c r="G160" t="str">
        <f t="shared" si="4"/>
        <v/>
      </c>
      <c r="J160">
        <f t="shared" si="5"/>
        <v>1.5899999999999964E-7</v>
      </c>
    </row>
    <row r="161" spans="1:10" x14ac:dyDescent="0.3">
      <c r="A161" t="str">
        <f>IF(DE_PARA!$B$2=ESTOQUE!C161,RANK(G161,$G$2:$G$173),"")</f>
        <v/>
      </c>
      <c r="B161">
        <v>2020</v>
      </c>
      <c r="C161">
        <v>7</v>
      </c>
      <c r="D161" t="s">
        <v>88</v>
      </c>
      <c r="E161">
        <f>ROUNDUP((SUMIFS(BASE_DADOS!I:I,BASE_DADOS!B:B,ESTOQUE!B161,BASE_DADOS!C:C,ESTOQUE!C161,BASE_DADOS!H:H,ESTOQUE!D161)*1.8),0)</f>
        <v>18</v>
      </c>
      <c r="F161">
        <f>SUMIFS(BASE_DADOS!I:I,BASE_DADOS!B:B,ESTOQUE!B161,BASE_DADOS!C:C,ESTOQUE!C161,BASE_DADOS!H:H,ESTOQUE!D161)</f>
        <v>10</v>
      </c>
      <c r="G161" t="str">
        <f t="shared" si="4"/>
        <v/>
      </c>
      <c r="J161">
        <f t="shared" si="5"/>
        <v>1.5999999999999963E-7</v>
      </c>
    </row>
    <row r="162" spans="1:10" x14ac:dyDescent="0.3">
      <c r="A162" t="e">
        <f>IF(DE_PARA!$B$2=ESTOQUE!C162,RANK(G162,$G$2:$G$173),"")</f>
        <v>#VALUE!</v>
      </c>
      <c r="B162">
        <v>2020</v>
      </c>
      <c r="C162">
        <v>8</v>
      </c>
      <c r="D162" t="s">
        <v>36</v>
      </c>
      <c r="E162">
        <f>ROUNDUP((SUMIFS(BASE_DADOS!I:I,BASE_DADOS!B:B,ESTOQUE!B162,BASE_DADOS!C:C,ESTOQUE!C162,BASE_DADOS!H:H,ESTOQUE!D162)*1.8),0)</f>
        <v>53</v>
      </c>
      <c r="F162">
        <f>SUMIFS(BASE_DADOS!I:I,BASE_DADOS!B:B,ESTOQUE!B162,BASE_DADOS!C:C,ESTOQUE!C162,BASE_DADOS!H:H,ESTOQUE!D162)</f>
        <v>29</v>
      </c>
      <c r="G162" t="str">
        <f t="shared" si="4"/>
        <v/>
      </c>
      <c r="J162">
        <f t="shared" si="5"/>
        <v>1.6099999999999963E-7</v>
      </c>
    </row>
    <row r="163" spans="1:10" x14ac:dyDescent="0.3">
      <c r="A163" t="e">
        <f>IF(DE_PARA!$B$2=ESTOQUE!C163,RANK(G163,$G$2:$G$173),"")</f>
        <v>#VALUE!</v>
      </c>
      <c r="B163">
        <v>2020</v>
      </c>
      <c r="C163">
        <v>8</v>
      </c>
      <c r="D163" t="s">
        <v>88</v>
      </c>
      <c r="E163">
        <f>ROUNDUP((SUMIFS(BASE_DADOS!I:I,BASE_DADOS!B:B,ESTOQUE!B163,BASE_DADOS!C:C,ESTOQUE!C163,BASE_DADOS!H:H,ESTOQUE!D163)*1.8),0)</f>
        <v>24</v>
      </c>
      <c r="F163">
        <f>SUMIFS(BASE_DADOS!I:I,BASE_DADOS!B:B,ESTOQUE!B163,BASE_DADOS!C:C,ESTOQUE!C163,BASE_DADOS!H:H,ESTOQUE!D163)</f>
        <v>13</v>
      </c>
      <c r="G163" t="str">
        <f t="shared" si="4"/>
        <v/>
      </c>
      <c r="J163">
        <f t="shared" si="5"/>
        <v>1.6199999999999962E-7</v>
      </c>
    </row>
    <row r="164" spans="1:10" x14ac:dyDescent="0.3">
      <c r="A164" t="e">
        <f>IF(DE_PARA!$B$2=ESTOQUE!C164,RANK(G164,$G$2:$G$173),"")</f>
        <v>#VALUE!</v>
      </c>
      <c r="B164">
        <v>2020</v>
      </c>
      <c r="C164">
        <v>8</v>
      </c>
      <c r="D164" t="s">
        <v>940</v>
      </c>
      <c r="E164">
        <f>ROUNDUP((SUMIFS(BASE_DADOS!I:I,BASE_DADOS!B:B,ESTOQUE!B164,BASE_DADOS!C:C,ESTOQUE!C164,BASE_DADOS!H:H,ESTOQUE!D164)*1.8),0)</f>
        <v>44</v>
      </c>
      <c r="F164">
        <f>SUMIFS(BASE_DADOS!I:I,BASE_DADOS!B:B,ESTOQUE!B164,BASE_DADOS!C:C,ESTOQUE!C164,BASE_DADOS!H:H,ESTOQUE!D164)</f>
        <v>24</v>
      </c>
      <c r="G164" t="str">
        <f t="shared" si="4"/>
        <v/>
      </c>
      <c r="J164">
        <f t="shared" si="5"/>
        <v>1.6299999999999962E-7</v>
      </c>
    </row>
    <row r="165" spans="1:10" x14ac:dyDescent="0.3">
      <c r="A165" t="e">
        <f>IF(DE_PARA!$B$2=ESTOQUE!C165,RANK(G165,$G$2:$G$173),"")</f>
        <v>#VALUE!</v>
      </c>
      <c r="B165">
        <v>2020</v>
      </c>
      <c r="C165">
        <v>8</v>
      </c>
      <c r="D165" t="s">
        <v>936</v>
      </c>
      <c r="E165">
        <f>ROUNDUP((SUMIFS(BASE_DADOS!I:I,BASE_DADOS!B:B,ESTOQUE!B165,BASE_DADOS!C:C,ESTOQUE!C165,BASE_DADOS!H:H,ESTOQUE!D165)*1.8),0)</f>
        <v>58</v>
      </c>
      <c r="F165">
        <f>SUMIFS(BASE_DADOS!I:I,BASE_DADOS!B:B,ESTOQUE!B165,BASE_DADOS!C:C,ESTOQUE!C165,BASE_DADOS!H:H,ESTOQUE!D165)</f>
        <v>32</v>
      </c>
      <c r="G165" t="str">
        <f t="shared" si="4"/>
        <v/>
      </c>
      <c r="J165">
        <f t="shared" si="5"/>
        <v>1.6399999999999962E-7</v>
      </c>
    </row>
    <row r="166" spans="1:10" x14ac:dyDescent="0.3">
      <c r="A166" t="e">
        <f>IF(DE_PARA!$B$2=ESTOQUE!C166,RANK(G166,$G$2:$G$173),"")</f>
        <v>#VALUE!</v>
      </c>
      <c r="B166">
        <v>2020</v>
      </c>
      <c r="C166">
        <v>8</v>
      </c>
      <c r="D166" t="s">
        <v>35</v>
      </c>
      <c r="E166">
        <f>ROUNDUP((SUMIFS(BASE_DADOS!I:I,BASE_DADOS!B:B,ESTOQUE!B166,BASE_DADOS!C:C,ESTOQUE!C166,BASE_DADOS!H:H,ESTOQUE!D166)*1.8),0)</f>
        <v>27</v>
      </c>
      <c r="F166">
        <f>SUMIFS(BASE_DADOS!I:I,BASE_DADOS!B:B,ESTOQUE!B166,BASE_DADOS!C:C,ESTOQUE!C166,BASE_DADOS!H:H,ESTOQUE!D166)</f>
        <v>15</v>
      </c>
      <c r="G166" t="str">
        <f t="shared" si="4"/>
        <v/>
      </c>
      <c r="J166">
        <f t="shared" si="5"/>
        <v>1.6499999999999961E-7</v>
      </c>
    </row>
    <row r="167" spans="1:10" x14ac:dyDescent="0.3">
      <c r="A167" t="e">
        <f>IF(DE_PARA!$B$2=ESTOQUE!C167,RANK(G167,$G$2:$G$173),"")</f>
        <v>#VALUE!</v>
      </c>
      <c r="B167">
        <v>2020</v>
      </c>
      <c r="C167">
        <v>8</v>
      </c>
      <c r="D167" t="s">
        <v>33</v>
      </c>
      <c r="E167">
        <f>ROUNDUP((SUMIFS(BASE_DADOS!I:I,BASE_DADOS!B:B,ESTOQUE!B167,BASE_DADOS!C:C,ESTOQUE!C167,BASE_DADOS!H:H,ESTOQUE!D167)*1.8),0)</f>
        <v>62</v>
      </c>
      <c r="F167">
        <f>SUMIFS(BASE_DADOS!I:I,BASE_DADOS!B:B,ESTOQUE!B167,BASE_DADOS!C:C,ESTOQUE!C167,BASE_DADOS!H:H,ESTOQUE!D167)</f>
        <v>34</v>
      </c>
      <c r="G167" t="str">
        <f t="shared" si="4"/>
        <v/>
      </c>
      <c r="J167">
        <f t="shared" si="5"/>
        <v>1.6599999999999961E-7</v>
      </c>
    </row>
    <row r="168" spans="1:10" x14ac:dyDescent="0.3">
      <c r="A168" t="e">
        <f>IF(DE_PARA!$B$2=ESTOQUE!C168,RANK(G168,$G$2:$G$173),"")</f>
        <v>#VALUE!</v>
      </c>
      <c r="B168">
        <v>2020</v>
      </c>
      <c r="C168">
        <v>8</v>
      </c>
      <c r="D168" t="s">
        <v>938</v>
      </c>
      <c r="E168">
        <f>ROUNDUP((SUMIFS(BASE_DADOS!I:I,BASE_DADOS!B:B,ESTOQUE!B168,BASE_DADOS!C:C,ESTOQUE!C168,BASE_DADOS!H:H,ESTOQUE!D168)*1.8),0)</f>
        <v>15</v>
      </c>
      <c r="F168">
        <f>SUMIFS(BASE_DADOS!I:I,BASE_DADOS!B:B,ESTOQUE!B168,BASE_DADOS!C:C,ESTOQUE!C168,BASE_DADOS!H:H,ESTOQUE!D168)</f>
        <v>8</v>
      </c>
      <c r="G168" t="str">
        <f t="shared" si="4"/>
        <v/>
      </c>
      <c r="J168">
        <f t="shared" si="5"/>
        <v>1.669999999999996E-7</v>
      </c>
    </row>
    <row r="169" spans="1:10" x14ac:dyDescent="0.3">
      <c r="A169">
        <f>IF(DE_PARA!$B$2=ESTOQUE!C169,RANK(G169,$G$2:$G$173),"")</f>
        <v>5</v>
      </c>
      <c r="B169">
        <v>2020</v>
      </c>
      <c r="C169">
        <v>8</v>
      </c>
      <c r="D169" t="s">
        <v>942</v>
      </c>
      <c r="E169">
        <f>ROUNDUP((SUMIFS(BASE_DADOS!I:I,BASE_DADOS!B:B,ESTOQUE!B169,BASE_DADOS!C:C,ESTOQUE!C169,BASE_DADOS!H:H,ESTOQUE!D169)*1.8),0)</f>
        <v>2</v>
      </c>
      <c r="F169">
        <f>SUMIFS(BASE_DADOS!I:I,BASE_DADOS!B:B,ESTOQUE!B169,BASE_DADOS!C:C,ESTOQUE!C169,BASE_DADOS!H:H,ESTOQUE!D169)</f>
        <v>1</v>
      </c>
      <c r="G169">
        <f t="shared" si="4"/>
        <v>1.0000001679999999</v>
      </c>
      <c r="J169">
        <f t="shared" si="5"/>
        <v>1.679999999999996E-7</v>
      </c>
    </row>
    <row r="170" spans="1:10" x14ac:dyDescent="0.3">
      <c r="A170" t="e">
        <f>IF(DE_PARA!$B$2=ESTOQUE!C170,RANK(G170,$G$2:$G$173),"")</f>
        <v>#VALUE!</v>
      </c>
      <c r="B170">
        <v>2020</v>
      </c>
      <c r="C170">
        <v>8</v>
      </c>
      <c r="D170" t="s">
        <v>34</v>
      </c>
      <c r="E170">
        <f>ROUNDUP((SUMIFS(BASE_DADOS!I:I,BASE_DADOS!B:B,ESTOQUE!B170,BASE_DADOS!C:C,ESTOQUE!C170,BASE_DADOS!H:H,ESTOQUE!D170)*1.8),0)</f>
        <v>18</v>
      </c>
      <c r="F170">
        <f>SUMIFS(BASE_DADOS!I:I,BASE_DADOS!B:B,ESTOQUE!B170,BASE_DADOS!C:C,ESTOQUE!C170,BASE_DADOS!H:H,ESTOQUE!D170)</f>
        <v>10</v>
      </c>
      <c r="G170" t="str">
        <f t="shared" si="4"/>
        <v/>
      </c>
      <c r="J170">
        <f t="shared" si="5"/>
        <v>1.6899999999999959E-7</v>
      </c>
    </row>
    <row r="171" spans="1:10" x14ac:dyDescent="0.3">
      <c r="A171" t="str">
        <f>IF(DE_PARA!$B$2=ESTOQUE!C171,RANK(G171,$G$2:$G$173),"")</f>
        <v/>
      </c>
      <c r="B171">
        <v>2020</v>
      </c>
      <c r="C171">
        <v>11</v>
      </c>
      <c r="D171" t="s">
        <v>956</v>
      </c>
      <c r="E171">
        <v>2</v>
      </c>
      <c r="F171">
        <f>SUMIFS(BASE_DADOS!I:I,BASE_DADOS!B:B,ESTOQUE!B171,BASE_DADOS!C:C,ESTOQUE!C171,BASE_DADOS!H:H,ESTOQUE!D171)</f>
        <v>9</v>
      </c>
      <c r="G171">
        <f t="shared" si="4"/>
        <v>-6.9999998300000001</v>
      </c>
      <c r="J171">
        <f t="shared" si="5"/>
        <v>1.6999999999999959E-7</v>
      </c>
    </row>
    <row r="172" spans="1:10" x14ac:dyDescent="0.3">
      <c r="A172" t="str">
        <f>IF(DE_PARA!$B$2=ESTOQUE!C172,RANK(G172,$G$2:$G$173),"")</f>
        <v/>
      </c>
      <c r="B172">
        <v>2020</v>
      </c>
      <c r="C172">
        <v>11</v>
      </c>
      <c r="D172" t="s">
        <v>948</v>
      </c>
      <c r="E172">
        <f>ROUNDUP((SUMIFS(BASE_DADOS!I:I,BASE_DADOS!B:B,ESTOQUE!B172,BASE_DADOS!C:C,ESTOQUE!C172,BASE_DADOS!H:H,ESTOQUE!D172)*1.8),0)</f>
        <v>9</v>
      </c>
      <c r="F172">
        <f>SUMIFS(BASE_DADOS!I:I,BASE_DADOS!B:B,ESTOQUE!B172,BASE_DADOS!C:C,ESTOQUE!C172,BASE_DADOS!H:H,ESTOQUE!D172)</f>
        <v>5</v>
      </c>
      <c r="G172" t="str">
        <f t="shared" si="4"/>
        <v/>
      </c>
      <c r="J172">
        <f t="shared" si="5"/>
        <v>1.7099999999999959E-7</v>
      </c>
    </row>
    <row r="173" spans="1:10" x14ac:dyDescent="0.3">
      <c r="A173" t="str">
        <f>IF(DE_PARA!$B$2=ESTOQUE!C173,RANK(G173,$G$2:$G$173),"")</f>
        <v/>
      </c>
      <c r="B173">
        <v>2020</v>
      </c>
      <c r="C173">
        <v>11</v>
      </c>
      <c r="D173" t="s">
        <v>950</v>
      </c>
      <c r="E173">
        <v>3</v>
      </c>
      <c r="F173">
        <f>SUMIFS(BASE_DADOS!I:I,BASE_DADOS!B:B,ESTOQUE!B173,BASE_DADOS!C:C,ESTOQUE!C173,BASE_DADOS!H:H,ESTOQUE!D173)</f>
        <v>6</v>
      </c>
      <c r="G173">
        <f t="shared" si="4"/>
        <v>-2.999999828</v>
      </c>
      <c r="J173">
        <f t="shared" si="5"/>
        <v>1.7199999999999958E-7</v>
      </c>
    </row>
    <row r="174" spans="1:10" x14ac:dyDescent="0.3">
      <c r="A174" t="str">
        <f>IF(DE_PARA!$B$2=ESTOQUE!C174,RANK(G174,$G$2:$G$173),"")</f>
        <v/>
      </c>
      <c r="G174">
        <f t="shared" si="4"/>
        <v>1.7299999999999958E-7</v>
      </c>
      <c r="J174">
        <f t="shared" si="5"/>
        <v>1.7299999999999958E-7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2048-8FA5-4269-9DFC-A917F1114355}">
  <sheetPr codeName="Sheet7"/>
  <dimension ref="A1:Q5071"/>
  <sheetViews>
    <sheetView workbookViewId="0">
      <selection sqref="A1:D1048576"/>
    </sheetView>
  </sheetViews>
  <sheetFormatPr defaultRowHeight="14.4" x14ac:dyDescent="0.3"/>
  <cols>
    <col min="5" max="6" width="16.109375" customWidth="1"/>
    <col min="13" max="13" width="10" bestFit="1" customWidth="1"/>
    <col min="14" max="14" width="21.6640625" customWidth="1"/>
    <col min="15" max="15" width="13" customWidth="1"/>
  </cols>
  <sheetData>
    <row r="1" spans="1:17" x14ac:dyDescent="0.3">
      <c r="A1" t="s">
        <v>114</v>
      </c>
      <c r="B1" t="s">
        <v>115</v>
      </c>
      <c r="C1" t="s">
        <v>116</v>
      </c>
      <c r="D1" t="s">
        <v>117</v>
      </c>
      <c r="J1">
        <f t="shared" ref="J1:J2" si="0">IFERROR(RIGHT(A1,LEN(A1)-SEARCH(": ",A1))*1,"")</f>
        <v>1</v>
      </c>
      <c r="K1">
        <f t="shared" ref="K1:K2" si="1">IFERROR(RIGHT(B1,LEN(B1)-SEARCH(": ",B1))*1,"")</f>
        <v>62286</v>
      </c>
      <c r="L1">
        <f t="shared" ref="L1:L2" si="2">IFERROR(RIGHT(C1,LEN(C1)-SEARCH(": ",C1))*1,"")</f>
        <v>9087</v>
      </c>
      <c r="M1">
        <f t="shared" ref="M1:M2" si="3">IFERROR(LEFT(RIGHT(D1,LEN(D1)-SEARCH(": ",D1)),5)*1,"")</f>
        <v>2019</v>
      </c>
      <c r="N1" s="6" t="str">
        <f>IFERROR(RIGHT(TRIM(RIGHT(D1,LEN(D1)-SEARCH(": ",D1))),LEN(TRIM(RIGHT(D1,LEN(D1)-SEARCH(": ",D1))))-5),"")</f>
        <v>1/16</v>
      </c>
      <c r="O1" s="24">
        <f>IFERROR(LEFT(N1,SEARCH("/",N1)-1)*1,"")</f>
        <v>1</v>
      </c>
      <c r="P1">
        <f>IFERROR(RIGHT(D1,2)*1,RIGHT(D1,1)*1)</f>
        <v>16</v>
      </c>
      <c r="Q1">
        <f>RIGHT(D1,2)*1</f>
        <v>16</v>
      </c>
    </row>
    <row r="2" spans="1:17" x14ac:dyDescent="0.3">
      <c r="J2" t="str">
        <f t="shared" si="0"/>
        <v/>
      </c>
      <c r="K2" t="str">
        <f t="shared" si="1"/>
        <v/>
      </c>
      <c r="L2" t="str">
        <f t="shared" si="2"/>
        <v/>
      </c>
      <c r="M2" t="str">
        <f t="shared" si="3"/>
        <v/>
      </c>
      <c r="N2" s="6" t="str">
        <f t="shared" ref="N2:N65" si="4">IFERROR(RIGHT(TRIM(RIGHT(D2,LEN(D2)-SEARCH(": ",D2))),LEN(TRIM(RIGHT(D2,LEN(D2)-SEARCH(": ",D2))))-5),"")</f>
        <v/>
      </c>
      <c r="O2" s="24" t="str">
        <f t="shared" ref="O2:O65" si="5">IFERROR(LEFT(N2,SEARCH("/",N2)-1)*1,"")</f>
        <v/>
      </c>
      <c r="P2" t="e">
        <f t="shared" ref="P2:P65" si="6">IFERROR(RIGHT(D2,2)*1,RIGHT(D2,1)*1)</f>
        <v>#VALUE!</v>
      </c>
    </row>
    <row r="3" spans="1:17" x14ac:dyDescent="0.3">
      <c r="A3" t="s">
        <v>118</v>
      </c>
      <c r="B3" t="s">
        <v>119</v>
      </c>
      <c r="C3" t="s">
        <v>120</v>
      </c>
      <c r="D3" t="s">
        <v>121</v>
      </c>
      <c r="J3">
        <f t="shared" ref="J3" si="7">IFERROR(RIGHT(A3,LEN(A3)-SEARCH(": ",A3))*1,"")</f>
        <v>2</v>
      </c>
      <c r="K3">
        <f t="shared" ref="K3" si="8">IFERROR(RIGHT(B3,LEN(B3)-SEARCH(": ",B3))*1,"")</f>
        <v>27697</v>
      </c>
      <c r="L3">
        <f t="shared" ref="L3" si="9">IFERROR(RIGHT(C3,LEN(C3)-SEARCH(": ",C3))*1,"")</f>
        <v>503</v>
      </c>
      <c r="M3">
        <f t="shared" ref="M3" si="10">IFERROR(LEFT(RIGHT(D3,LEN(D3)-SEARCH(": ",D3)),5)*1,"")</f>
        <v>2019</v>
      </c>
      <c r="N3" s="6" t="str">
        <f t="shared" si="4"/>
        <v>1/24</v>
      </c>
      <c r="O3" s="24">
        <f t="shared" si="5"/>
        <v>1</v>
      </c>
      <c r="P3">
        <f t="shared" si="6"/>
        <v>24</v>
      </c>
    </row>
    <row r="4" spans="1:17" x14ac:dyDescent="0.3">
      <c r="J4" t="str">
        <f t="shared" ref="J4:J67" si="11">IFERROR(RIGHT(A4,LEN(A4)-SEARCH(": ",A4))*1,"")</f>
        <v/>
      </c>
      <c r="K4" t="str">
        <f t="shared" ref="K4:K67" si="12">IFERROR(RIGHT(B4,LEN(B4)-SEARCH(": ",B4))*1,"")</f>
        <v/>
      </c>
      <c r="L4" t="str">
        <f t="shared" ref="L4:L67" si="13">IFERROR(RIGHT(C4,LEN(C4)-SEARCH(": ",C4))*1,"")</f>
        <v/>
      </c>
      <c r="M4" t="str">
        <f t="shared" ref="M4:M67" si="14">IFERROR(LEFT(RIGHT(D4,LEN(D4)-SEARCH(": ",D4)),5)*1,"")</f>
        <v/>
      </c>
      <c r="N4" s="6" t="str">
        <f t="shared" si="4"/>
        <v/>
      </c>
      <c r="O4" s="24" t="str">
        <f t="shared" si="5"/>
        <v/>
      </c>
      <c r="P4" t="e">
        <f t="shared" si="6"/>
        <v>#VALUE!</v>
      </c>
    </row>
    <row r="5" spans="1:17" x14ac:dyDescent="0.3">
      <c r="A5" t="s">
        <v>122</v>
      </c>
      <c r="B5" t="s">
        <v>123</v>
      </c>
      <c r="C5" t="s">
        <v>124</v>
      </c>
      <c r="D5" t="s">
        <v>125</v>
      </c>
      <c r="J5">
        <f t="shared" si="11"/>
        <v>3</v>
      </c>
      <c r="K5">
        <f t="shared" si="12"/>
        <v>12278</v>
      </c>
      <c r="L5">
        <f t="shared" si="13"/>
        <v>9084</v>
      </c>
      <c r="M5">
        <f t="shared" si="14"/>
        <v>2019</v>
      </c>
      <c r="N5" s="6" t="str">
        <f t="shared" si="4"/>
        <v>1/12</v>
      </c>
      <c r="O5" s="24">
        <f t="shared" si="5"/>
        <v>1</v>
      </c>
      <c r="P5">
        <f t="shared" si="6"/>
        <v>12</v>
      </c>
    </row>
    <row r="6" spans="1:17" x14ac:dyDescent="0.3">
      <c r="J6" t="str">
        <f t="shared" si="11"/>
        <v/>
      </c>
      <c r="K6" t="str">
        <f t="shared" si="12"/>
        <v/>
      </c>
      <c r="L6" t="str">
        <f t="shared" si="13"/>
        <v/>
      </c>
      <c r="M6" t="str">
        <f t="shared" si="14"/>
        <v/>
      </c>
      <c r="N6" s="6" t="str">
        <f t="shared" si="4"/>
        <v/>
      </c>
      <c r="O6" s="24" t="str">
        <f t="shared" si="5"/>
        <v/>
      </c>
      <c r="P6" t="e">
        <f t="shared" si="6"/>
        <v>#VALUE!</v>
      </c>
    </row>
    <row r="7" spans="1:17" x14ac:dyDescent="0.3">
      <c r="A7" t="s">
        <v>126</v>
      </c>
      <c r="B7" t="s">
        <v>127</v>
      </c>
      <c r="C7" t="s">
        <v>128</v>
      </c>
      <c r="D7" t="s">
        <v>129</v>
      </c>
      <c r="J7">
        <f t="shared" si="11"/>
        <v>4</v>
      </c>
      <c r="K7">
        <f t="shared" si="12"/>
        <v>56365</v>
      </c>
      <c r="L7">
        <f t="shared" si="13"/>
        <v>2349</v>
      </c>
      <c r="M7">
        <f t="shared" si="14"/>
        <v>2019</v>
      </c>
      <c r="N7" s="6" t="str">
        <f t="shared" si="4"/>
        <v>1/25</v>
      </c>
      <c r="O7" s="24">
        <f t="shared" si="5"/>
        <v>1</v>
      </c>
      <c r="P7">
        <f t="shared" si="6"/>
        <v>25</v>
      </c>
    </row>
    <row r="8" spans="1:17" x14ac:dyDescent="0.3">
      <c r="J8" t="str">
        <f t="shared" si="11"/>
        <v/>
      </c>
      <c r="K8" t="str">
        <f t="shared" si="12"/>
        <v/>
      </c>
      <c r="L8" t="str">
        <f t="shared" si="13"/>
        <v/>
      </c>
      <c r="M8" t="str">
        <f t="shared" si="14"/>
        <v/>
      </c>
      <c r="N8" s="6" t="str">
        <f t="shared" si="4"/>
        <v/>
      </c>
      <c r="O8" s="24" t="str">
        <f t="shared" si="5"/>
        <v/>
      </c>
      <c r="P8" t="e">
        <f t="shared" si="6"/>
        <v>#VALUE!</v>
      </c>
    </row>
    <row r="9" spans="1:17" x14ac:dyDescent="0.3">
      <c r="A9" t="s">
        <v>130</v>
      </c>
      <c r="B9" t="s">
        <v>119</v>
      </c>
      <c r="C9" t="s">
        <v>131</v>
      </c>
      <c r="D9" t="s">
        <v>132</v>
      </c>
      <c r="J9">
        <f t="shared" si="11"/>
        <v>5</v>
      </c>
      <c r="K9">
        <f t="shared" si="12"/>
        <v>27697</v>
      </c>
      <c r="L9">
        <f t="shared" si="13"/>
        <v>504</v>
      </c>
      <c r="M9">
        <f t="shared" si="14"/>
        <v>2019</v>
      </c>
      <c r="N9" s="6" t="str">
        <f t="shared" si="4"/>
        <v>1/1</v>
      </c>
      <c r="O9" s="24">
        <f t="shared" si="5"/>
        <v>1</v>
      </c>
      <c r="P9">
        <f t="shared" si="6"/>
        <v>1</v>
      </c>
    </row>
    <row r="10" spans="1:17" x14ac:dyDescent="0.3">
      <c r="J10" t="str">
        <f t="shared" si="11"/>
        <v/>
      </c>
      <c r="K10" t="str">
        <f t="shared" si="12"/>
        <v/>
      </c>
      <c r="L10" t="str">
        <f t="shared" si="13"/>
        <v/>
      </c>
      <c r="M10" t="str">
        <f t="shared" si="14"/>
        <v/>
      </c>
      <c r="N10" s="6" t="str">
        <f t="shared" si="4"/>
        <v/>
      </c>
      <c r="O10" s="24" t="str">
        <f t="shared" si="5"/>
        <v/>
      </c>
      <c r="P10" t="e">
        <f t="shared" si="6"/>
        <v>#VALUE!</v>
      </c>
    </row>
    <row r="11" spans="1:17" x14ac:dyDescent="0.3">
      <c r="A11" t="s">
        <v>133</v>
      </c>
      <c r="B11" t="s">
        <v>119</v>
      </c>
      <c r="C11" t="s">
        <v>128</v>
      </c>
      <c r="D11" t="s">
        <v>134</v>
      </c>
      <c r="J11">
        <f t="shared" si="11"/>
        <v>6</v>
      </c>
      <c r="K11">
        <f t="shared" si="12"/>
        <v>27697</v>
      </c>
      <c r="L11">
        <f t="shared" si="13"/>
        <v>2349</v>
      </c>
      <c r="M11">
        <f t="shared" si="14"/>
        <v>2019</v>
      </c>
      <c r="N11" s="6" t="str">
        <f t="shared" si="4"/>
        <v>1/27</v>
      </c>
      <c r="O11" s="24">
        <f t="shared" si="5"/>
        <v>1</v>
      </c>
      <c r="P11">
        <f t="shared" si="6"/>
        <v>27</v>
      </c>
    </row>
    <row r="12" spans="1:17" x14ac:dyDescent="0.3">
      <c r="J12" t="str">
        <f t="shared" si="11"/>
        <v/>
      </c>
      <c r="K12" t="str">
        <f t="shared" si="12"/>
        <v/>
      </c>
      <c r="L12" t="str">
        <f t="shared" si="13"/>
        <v/>
      </c>
      <c r="M12" t="str">
        <f t="shared" si="14"/>
        <v/>
      </c>
      <c r="N12" s="6" t="str">
        <f t="shared" si="4"/>
        <v/>
      </c>
      <c r="O12" s="24" t="str">
        <f t="shared" si="5"/>
        <v/>
      </c>
      <c r="P12" t="e">
        <f t="shared" si="6"/>
        <v>#VALUE!</v>
      </c>
    </row>
    <row r="13" spans="1:17" x14ac:dyDescent="0.3">
      <c r="A13" t="s">
        <v>135</v>
      </c>
      <c r="B13" t="s">
        <v>136</v>
      </c>
      <c r="C13" t="s">
        <v>124</v>
      </c>
      <c r="D13" t="s">
        <v>137</v>
      </c>
      <c r="J13">
        <f t="shared" si="11"/>
        <v>7</v>
      </c>
      <c r="K13">
        <f t="shared" si="12"/>
        <v>62900</v>
      </c>
      <c r="L13">
        <f t="shared" si="13"/>
        <v>9084</v>
      </c>
      <c r="M13">
        <f t="shared" si="14"/>
        <v>2019</v>
      </c>
      <c r="N13" s="6" t="str">
        <f t="shared" si="4"/>
        <v>1/8</v>
      </c>
      <c r="O13" s="24">
        <f t="shared" si="5"/>
        <v>1</v>
      </c>
      <c r="P13">
        <f t="shared" si="6"/>
        <v>8</v>
      </c>
    </row>
    <row r="14" spans="1:17" x14ac:dyDescent="0.3">
      <c r="J14" t="str">
        <f t="shared" si="11"/>
        <v/>
      </c>
      <c r="K14" t="str">
        <f t="shared" si="12"/>
        <v/>
      </c>
      <c r="L14" t="str">
        <f t="shared" si="13"/>
        <v/>
      </c>
      <c r="M14" t="str">
        <f t="shared" si="14"/>
        <v/>
      </c>
      <c r="N14" s="6" t="str">
        <f t="shared" si="4"/>
        <v/>
      </c>
      <c r="O14" s="24" t="str">
        <f t="shared" si="5"/>
        <v/>
      </c>
      <c r="P14" t="e">
        <f t="shared" si="6"/>
        <v>#VALUE!</v>
      </c>
    </row>
    <row r="15" spans="1:17" x14ac:dyDescent="0.3">
      <c r="A15" t="s">
        <v>138</v>
      </c>
      <c r="B15" t="s">
        <v>139</v>
      </c>
      <c r="C15" t="s">
        <v>140</v>
      </c>
      <c r="D15" t="s">
        <v>141</v>
      </c>
      <c r="J15">
        <f t="shared" si="11"/>
        <v>8</v>
      </c>
      <c r="K15">
        <f t="shared" si="12"/>
        <v>90364</v>
      </c>
      <c r="L15">
        <f t="shared" si="13"/>
        <v>988</v>
      </c>
      <c r="M15">
        <f t="shared" si="14"/>
        <v>2019</v>
      </c>
      <c r="N15" s="6" t="str">
        <f t="shared" si="4"/>
        <v>1/9</v>
      </c>
      <c r="O15" s="24">
        <f t="shared" si="5"/>
        <v>1</v>
      </c>
      <c r="P15">
        <f t="shared" si="6"/>
        <v>9</v>
      </c>
    </row>
    <row r="16" spans="1:17" x14ac:dyDescent="0.3">
      <c r="J16" t="str">
        <f t="shared" si="11"/>
        <v/>
      </c>
      <c r="K16" t="str">
        <f t="shared" si="12"/>
        <v/>
      </c>
      <c r="L16" t="str">
        <f t="shared" si="13"/>
        <v/>
      </c>
      <c r="M16" t="str">
        <f t="shared" si="14"/>
        <v/>
      </c>
      <c r="N16" s="6" t="str">
        <f t="shared" si="4"/>
        <v/>
      </c>
      <c r="O16" s="24" t="str">
        <f t="shared" si="5"/>
        <v/>
      </c>
      <c r="P16" t="e">
        <f t="shared" si="6"/>
        <v>#VALUE!</v>
      </c>
    </row>
    <row r="17" spans="1:16" x14ac:dyDescent="0.3">
      <c r="A17" t="s">
        <v>142</v>
      </c>
      <c r="B17" t="s">
        <v>115</v>
      </c>
      <c r="C17" t="s">
        <v>124</v>
      </c>
      <c r="D17" t="s">
        <v>143</v>
      </c>
      <c r="J17">
        <f t="shared" si="11"/>
        <v>9</v>
      </c>
      <c r="K17">
        <f t="shared" si="12"/>
        <v>62286</v>
      </c>
      <c r="L17">
        <f t="shared" si="13"/>
        <v>9084</v>
      </c>
      <c r="M17">
        <f t="shared" si="14"/>
        <v>2019</v>
      </c>
      <c r="N17" s="6" t="str">
        <f t="shared" si="4"/>
        <v>1/5</v>
      </c>
      <c r="O17" s="24">
        <f t="shared" si="5"/>
        <v>1</v>
      </c>
      <c r="P17">
        <f t="shared" si="6"/>
        <v>5</v>
      </c>
    </row>
    <row r="18" spans="1:16" x14ac:dyDescent="0.3">
      <c r="J18" t="str">
        <f t="shared" si="11"/>
        <v/>
      </c>
      <c r="K18" t="str">
        <f t="shared" si="12"/>
        <v/>
      </c>
      <c r="L18" t="str">
        <f t="shared" si="13"/>
        <v/>
      </c>
      <c r="M18" t="str">
        <f t="shared" si="14"/>
        <v/>
      </c>
      <c r="N18" s="6" t="str">
        <f t="shared" si="4"/>
        <v/>
      </c>
      <c r="O18" s="24" t="str">
        <f t="shared" si="5"/>
        <v/>
      </c>
      <c r="P18" t="e">
        <f t="shared" si="6"/>
        <v>#VALUE!</v>
      </c>
    </row>
    <row r="19" spans="1:16" x14ac:dyDescent="0.3">
      <c r="A19" t="s">
        <v>144</v>
      </c>
      <c r="B19" t="s">
        <v>139</v>
      </c>
      <c r="C19" t="s">
        <v>120</v>
      </c>
      <c r="D19" t="s">
        <v>121</v>
      </c>
      <c r="J19">
        <f t="shared" si="11"/>
        <v>10</v>
      </c>
      <c r="K19">
        <f t="shared" si="12"/>
        <v>90364</v>
      </c>
      <c r="L19">
        <f t="shared" si="13"/>
        <v>503</v>
      </c>
      <c r="M19">
        <f t="shared" si="14"/>
        <v>2019</v>
      </c>
      <c r="N19" s="6" t="str">
        <f t="shared" si="4"/>
        <v>1/24</v>
      </c>
      <c r="O19" s="24">
        <f t="shared" si="5"/>
        <v>1</v>
      </c>
      <c r="P19">
        <f t="shared" si="6"/>
        <v>24</v>
      </c>
    </row>
    <row r="20" spans="1:16" x14ac:dyDescent="0.3">
      <c r="J20" t="str">
        <f t="shared" si="11"/>
        <v/>
      </c>
      <c r="K20" t="str">
        <f t="shared" si="12"/>
        <v/>
      </c>
      <c r="L20" t="str">
        <f t="shared" si="13"/>
        <v/>
      </c>
      <c r="M20" t="str">
        <f t="shared" si="14"/>
        <v/>
      </c>
      <c r="N20" s="6" t="str">
        <f t="shared" si="4"/>
        <v/>
      </c>
      <c r="O20" s="24" t="str">
        <f t="shared" si="5"/>
        <v/>
      </c>
      <c r="P20" t="e">
        <f t="shared" si="6"/>
        <v>#VALUE!</v>
      </c>
    </row>
    <row r="21" spans="1:16" x14ac:dyDescent="0.3">
      <c r="A21" t="s">
        <v>145</v>
      </c>
      <c r="B21" t="s">
        <v>115</v>
      </c>
      <c r="C21" t="s">
        <v>124</v>
      </c>
      <c r="D21" t="s">
        <v>146</v>
      </c>
      <c r="J21">
        <f t="shared" si="11"/>
        <v>11</v>
      </c>
      <c r="K21">
        <f t="shared" si="12"/>
        <v>62286</v>
      </c>
      <c r="L21">
        <f t="shared" si="13"/>
        <v>9084</v>
      </c>
      <c r="M21">
        <f t="shared" si="14"/>
        <v>2019</v>
      </c>
      <c r="N21" s="6" t="str">
        <f t="shared" si="4"/>
        <v>2/21</v>
      </c>
      <c r="O21" s="24">
        <f t="shared" si="5"/>
        <v>2</v>
      </c>
      <c r="P21">
        <f t="shared" si="6"/>
        <v>21</v>
      </c>
    </row>
    <row r="22" spans="1:16" x14ac:dyDescent="0.3">
      <c r="J22" t="str">
        <f t="shared" si="11"/>
        <v/>
      </c>
      <c r="K22" t="str">
        <f t="shared" si="12"/>
        <v/>
      </c>
      <c r="L22" t="str">
        <f t="shared" si="13"/>
        <v/>
      </c>
      <c r="M22" t="str">
        <f t="shared" si="14"/>
        <v/>
      </c>
      <c r="N22" s="6" t="str">
        <f t="shared" si="4"/>
        <v/>
      </c>
      <c r="O22" s="24" t="str">
        <f t="shared" si="5"/>
        <v/>
      </c>
      <c r="P22" t="e">
        <f t="shared" si="6"/>
        <v>#VALUE!</v>
      </c>
    </row>
    <row r="23" spans="1:16" x14ac:dyDescent="0.3">
      <c r="A23" t="s">
        <v>147</v>
      </c>
      <c r="B23" t="s">
        <v>115</v>
      </c>
      <c r="C23" t="s">
        <v>148</v>
      </c>
      <c r="D23" t="s">
        <v>149</v>
      </c>
      <c r="J23">
        <f t="shared" si="11"/>
        <v>12</v>
      </c>
      <c r="K23">
        <f t="shared" si="12"/>
        <v>62286</v>
      </c>
      <c r="L23">
        <f t="shared" si="13"/>
        <v>1164</v>
      </c>
      <c r="M23">
        <f t="shared" si="14"/>
        <v>2019</v>
      </c>
      <c r="N23" s="6" t="str">
        <f t="shared" si="4"/>
        <v>2/11</v>
      </c>
      <c r="O23" s="24">
        <f t="shared" si="5"/>
        <v>2</v>
      </c>
      <c r="P23">
        <f t="shared" si="6"/>
        <v>11</v>
      </c>
    </row>
    <row r="24" spans="1:16" x14ac:dyDescent="0.3">
      <c r="J24" t="str">
        <f t="shared" si="11"/>
        <v/>
      </c>
      <c r="K24" t="str">
        <f t="shared" si="12"/>
        <v/>
      </c>
      <c r="L24" t="str">
        <f t="shared" si="13"/>
        <v/>
      </c>
      <c r="M24" t="str">
        <f t="shared" si="14"/>
        <v/>
      </c>
      <c r="N24" s="6" t="str">
        <f t="shared" si="4"/>
        <v/>
      </c>
      <c r="O24" s="24" t="str">
        <f t="shared" si="5"/>
        <v/>
      </c>
      <c r="P24" t="e">
        <f t="shared" si="6"/>
        <v>#VALUE!</v>
      </c>
    </row>
    <row r="25" spans="1:16" x14ac:dyDescent="0.3">
      <c r="A25" t="s">
        <v>150</v>
      </c>
      <c r="B25" t="s">
        <v>115</v>
      </c>
      <c r="C25" t="s">
        <v>116</v>
      </c>
      <c r="D25" t="s">
        <v>151</v>
      </c>
      <c r="J25">
        <f t="shared" si="11"/>
        <v>13</v>
      </c>
      <c r="K25">
        <f t="shared" si="12"/>
        <v>62286</v>
      </c>
      <c r="L25">
        <f t="shared" si="13"/>
        <v>9087</v>
      </c>
      <c r="M25">
        <f t="shared" si="14"/>
        <v>2019</v>
      </c>
      <c r="N25" s="6" t="str">
        <f t="shared" si="4"/>
        <v>2/15</v>
      </c>
      <c r="O25" s="24">
        <f t="shared" si="5"/>
        <v>2</v>
      </c>
      <c r="P25">
        <f t="shared" si="6"/>
        <v>15</v>
      </c>
    </row>
    <row r="26" spans="1:16" x14ac:dyDescent="0.3">
      <c r="J26" t="str">
        <f t="shared" si="11"/>
        <v/>
      </c>
      <c r="K26" t="str">
        <f t="shared" si="12"/>
        <v/>
      </c>
      <c r="L26" t="str">
        <f t="shared" si="13"/>
        <v/>
      </c>
      <c r="M26" t="str">
        <f t="shared" si="14"/>
        <v/>
      </c>
      <c r="N26" s="6" t="str">
        <f t="shared" si="4"/>
        <v/>
      </c>
      <c r="O26" s="24" t="str">
        <f t="shared" si="5"/>
        <v/>
      </c>
      <c r="P26" t="e">
        <f t="shared" si="6"/>
        <v>#VALUE!</v>
      </c>
    </row>
    <row r="27" spans="1:16" x14ac:dyDescent="0.3">
      <c r="A27" t="s">
        <v>152</v>
      </c>
      <c r="B27" t="s">
        <v>153</v>
      </c>
      <c r="C27" t="s">
        <v>148</v>
      </c>
      <c r="D27" t="s">
        <v>154</v>
      </c>
      <c r="J27">
        <f t="shared" si="11"/>
        <v>14</v>
      </c>
      <c r="K27">
        <f t="shared" si="12"/>
        <v>98663</v>
      </c>
      <c r="L27">
        <f t="shared" si="13"/>
        <v>1164</v>
      </c>
      <c r="M27">
        <f t="shared" si="14"/>
        <v>2019</v>
      </c>
      <c r="N27" s="6" t="str">
        <f t="shared" si="4"/>
        <v>2/27</v>
      </c>
      <c r="O27" s="24">
        <f t="shared" si="5"/>
        <v>2</v>
      </c>
      <c r="P27">
        <f t="shared" si="6"/>
        <v>27</v>
      </c>
    </row>
    <row r="28" spans="1:16" x14ac:dyDescent="0.3">
      <c r="J28" t="str">
        <f t="shared" si="11"/>
        <v/>
      </c>
      <c r="K28" t="str">
        <f t="shared" si="12"/>
        <v/>
      </c>
      <c r="L28" t="str">
        <f t="shared" si="13"/>
        <v/>
      </c>
      <c r="M28" t="str">
        <f t="shared" si="14"/>
        <v/>
      </c>
      <c r="N28" s="6" t="str">
        <f t="shared" si="4"/>
        <v/>
      </c>
      <c r="O28" s="24" t="str">
        <f t="shared" si="5"/>
        <v/>
      </c>
      <c r="P28" t="e">
        <f t="shared" si="6"/>
        <v>#VALUE!</v>
      </c>
    </row>
    <row r="29" spans="1:16" x14ac:dyDescent="0.3">
      <c r="A29" t="s">
        <v>155</v>
      </c>
      <c r="B29" t="s">
        <v>127</v>
      </c>
      <c r="C29" t="s">
        <v>128</v>
      </c>
      <c r="D29" t="s">
        <v>156</v>
      </c>
      <c r="J29">
        <f t="shared" si="11"/>
        <v>15</v>
      </c>
      <c r="K29">
        <f t="shared" si="12"/>
        <v>56365</v>
      </c>
      <c r="L29">
        <f t="shared" si="13"/>
        <v>2349</v>
      </c>
      <c r="M29">
        <f t="shared" si="14"/>
        <v>2019</v>
      </c>
      <c r="N29" s="6" t="str">
        <f t="shared" si="4"/>
        <v>2/13</v>
      </c>
      <c r="O29" s="24">
        <f t="shared" si="5"/>
        <v>2</v>
      </c>
      <c r="P29">
        <f t="shared" si="6"/>
        <v>13</v>
      </c>
    </row>
    <row r="30" spans="1:16" x14ac:dyDescent="0.3">
      <c r="J30" t="str">
        <f t="shared" si="11"/>
        <v/>
      </c>
      <c r="K30" t="str">
        <f t="shared" si="12"/>
        <v/>
      </c>
      <c r="L30" t="str">
        <f t="shared" si="13"/>
        <v/>
      </c>
      <c r="M30" t="str">
        <f t="shared" si="14"/>
        <v/>
      </c>
      <c r="N30" s="6" t="str">
        <f t="shared" si="4"/>
        <v/>
      </c>
      <c r="O30" s="24" t="str">
        <f t="shared" si="5"/>
        <v/>
      </c>
      <c r="P30" t="e">
        <f t="shared" si="6"/>
        <v>#VALUE!</v>
      </c>
    </row>
    <row r="31" spans="1:16" x14ac:dyDescent="0.3">
      <c r="A31" t="s">
        <v>157</v>
      </c>
      <c r="B31" t="s">
        <v>153</v>
      </c>
      <c r="C31" t="s">
        <v>124</v>
      </c>
      <c r="D31" t="s">
        <v>149</v>
      </c>
      <c r="J31">
        <f t="shared" si="11"/>
        <v>16</v>
      </c>
      <c r="K31">
        <f t="shared" si="12"/>
        <v>98663</v>
      </c>
      <c r="L31">
        <f t="shared" si="13"/>
        <v>9084</v>
      </c>
      <c r="M31">
        <f t="shared" si="14"/>
        <v>2019</v>
      </c>
      <c r="N31" s="6" t="str">
        <f t="shared" si="4"/>
        <v>2/11</v>
      </c>
      <c r="O31" s="24">
        <f t="shared" si="5"/>
        <v>2</v>
      </c>
      <c r="P31">
        <f t="shared" si="6"/>
        <v>11</v>
      </c>
    </row>
    <row r="32" spans="1:16" x14ac:dyDescent="0.3">
      <c r="J32" t="str">
        <f t="shared" si="11"/>
        <v/>
      </c>
      <c r="K32" t="str">
        <f t="shared" si="12"/>
        <v/>
      </c>
      <c r="L32" t="str">
        <f t="shared" si="13"/>
        <v/>
      </c>
      <c r="M32" t="str">
        <f t="shared" si="14"/>
        <v/>
      </c>
      <c r="N32" s="6" t="str">
        <f t="shared" si="4"/>
        <v/>
      </c>
      <c r="O32" s="24" t="str">
        <f t="shared" si="5"/>
        <v/>
      </c>
      <c r="P32" t="e">
        <f t="shared" si="6"/>
        <v>#VALUE!</v>
      </c>
    </row>
    <row r="33" spans="1:16" x14ac:dyDescent="0.3">
      <c r="A33" t="s">
        <v>158</v>
      </c>
      <c r="B33" t="s">
        <v>127</v>
      </c>
      <c r="C33" t="s">
        <v>124</v>
      </c>
      <c r="D33" t="s">
        <v>154</v>
      </c>
      <c r="J33">
        <f t="shared" si="11"/>
        <v>17</v>
      </c>
      <c r="K33">
        <f t="shared" si="12"/>
        <v>56365</v>
      </c>
      <c r="L33">
        <f t="shared" si="13"/>
        <v>9084</v>
      </c>
      <c r="M33">
        <f t="shared" si="14"/>
        <v>2019</v>
      </c>
      <c r="N33" s="6" t="str">
        <f t="shared" si="4"/>
        <v>2/27</v>
      </c>
      <c r="O33" s="24">
        <f t="shared" si="5"/>
        <v>2</v>
      </c>
      <c r="P33">
        <f t="shared" si="6"/>
        <v>27</v>
      </c>
    </row>
    <row r="34" spans="1:16" x14ac:dyDescent="0.3">
      <c r="J34" t="str">
        <f t="shared" si="11"/>
        <v/>
      </c>
      <c r="K34" t="str">
        <f t="shared" si="12"/>
        <v/>
      </c>
      <c r="L34" t="str">
        <f t="shared" si="13"/>
        <v/>
      </c>
      <c r="M34" t="str">
        <f t="shared" si="14"/>
        <v/>
      </c>
      <c r="N34" s="6" t="str">
        <f t="shared" si="4"/>
        <v/>
      </c>
      <c r="O34" s="24" t="str">
        <f t="shared" si="5"/>
        <v/>
      </c>
      <c r="P34" t="e">
        <f t="shared" si="6"/>
        <v>#VALUE!</v>
      </c>
    </row>
    <row r="35" spans="1:16" x14ac:dyDescent="0.3">
      <c r="A35" t="s">
        <v>159</v>
      </c>
      <c r="B35" t="s">
        <v>139</v>
      </c>
      <c r="C35" t="s">
        <v>140</v>
      </c>
      <c r="D35" t="s">
        <v>160</v>
      </c>
      <c r="J35">
        <f t="shared" si="11"/>
        <v>18</v>
      </c>
      <c r="K35">
        <f t="shared" si="12"/>
        <v>90364</v>
      </c>
      <c r="L35">
        <f t="shared" si="13"/>
        <v>988</v>
      </c>
      <c r="M35">
        <f t="shared" si="14"/>
        <v>2019</v>
      </c>
      <c r="N35" s="6" t="str">
        <f t="shared" si="4"/>
        <v>2/18</v>
      </c>
      <c r="O35" s="24">
        <f t="shared" si="5"/>
        <v>2</v>
      </c>
      <c r="P35">
        <f t="shared" si="6"/>
        <v>18</v>
      </c>
    </row>
    <row r="36" spans="1:16" x14ac:dyDescent="0.3">
      <c r="J36" t="str">
        <f t="shared" si="11"/>
        <v/>
      </c>
      <c r="K36" t="str">
        <f t="shared" si="12"/>
        <v/>
      </c>
      <c r="L36" t="str">
        <f t="shared" si="13"/>
        <v/>
      </c>
      <c r="M36" t="str">
        <f t="shared" si="14"/>
        <v/>
      </c>
      <c r="N36" s="6" t="str">
        <f t="shared" si="4"/>
        <v/>
      </c>
      <c r="O36" s="24" t="str">
        <f t="shared" si="5"/>
        <v/>
      </c>
      <c r="P36" t="e">
        <f t="shared" si="6"/>
        <v>#VALUE!</v>
      </c>
    </row>
    <row r="37" spans="1:16" x14ac:dyDescent="0.3">
      <c r="A37" t="s">
        <v>161</v>
      </c>
      <c r="B37" t="s">
        <v>127</v>
      </c>
      <c r="C37" t="s">
        <v>162</v>
      </c>
      <c r="D37" t="s">
        <v>163</v>
      </c>
      <c r="J37">
        <f t="shared" si="11"/>
        <v>19</v>
      </c>
      <c r="K37">
        <f t="shared" si="12"/>
        <v>56365</v>
      </c>
      <c r="L37">
        <f t="shared" si="13"/>
        <v>9096</v>
      </c>
      <c r="M37">
        <f t="shared" si="14"/>
        <v>2019</v>
      </c>
      <c r="N37" s="6" t="str">
        <f t="shared" si="4"/>
        <v>2/25</v>
      </c>
      <c r="O37" s="24">
        <f t="shared" si="5"/>
        <v>2</v>
      </c>
      <c r="P37">
        <f t="shared" si="6"/>
        <v>25</v>
      </c>
    </row>
    <row r="38" spans="1:16" x14ac:dyDescent="0.3">
      <c r="J38" t="str">
        <f t="shared" si="11"/>
        <v/>
      </c>
      <c r="K38" t="str">
        <f t="shared" si="12"/>
        <v/>
      </c>
      <c r="L38" t="str">
        <f t="shared" si="13"/>
        <v/>
      </c>
      <c r="M38" t="str">
        <f t="shared" si="14"/>
        <v/>
      </c>
      <c r="N38" s="6" t="str">
        <f t="shared" si="4"/>
        <v/>
      </c>
      <c r="O38" s="24" t="str">
        <f t="shared" si="5"/>
        <v/>
      </c>
      <c r="P38" t="e">
        <f t="shared" si="6"/>
        <v>#VALUE!</v>
      </c>
    </row>
    <row r="39" spans="1:16" x14ac:dyDescent="0.3">
      <c r="A39" t="s">
        <v>164</v>
      </c>
      <c r="B39" t="s">
        <v>127</v>
      </c>
      <c r="C39" t="s">
        <v>131</v>
      </c>
      <c r="D39" t="s">
        <v>154</v>
      </c>
      <c r="J39">
        <f t="shared" si="11"/>
        <v>20</v>
      </c>
      <c r="K39">
        <f t="shared" si="12"/>
        <v>56365</v>
      </c>
      <c r="L39">
        <f t="shared" si="13"/>
        <v>504</v>
      </c>
      <c r="M39">
        <f t="shared" si="14"/>
        <v>2019</v>
      </c>
      <c r="N39" s="6" t="str">
        <f t="shared" si="4"/>
        <v>2/27</v>
      </c>
      <c r="O39" s="24">
        <f t="shared" si="5"/>
        <v>2</v>
      </c>
      <c r="P39">
        <f t="shared" si="6"/>
        <v>27</v>
      </c>
    </row>
    <row r="40" spans="1:16" x14ac:dyDescent="0.3">
      <c r="J40" t="str">
        <f t="shared" si="11"/>
        <v/>
      </c>
      <c r="K40" t="str">
        <f t="shared" si="12"/>
        <v/>
      </c>
      <c r="L40" t="str">
        <f t="shared" si="13"/>
        <v/>
      </c>
      <c r="M40" t="str">
        <f t="shared" si="14"/>
        <v/>
      </c>
      <c r="N40" s="6" t="str">
        <f t="shared" si="4"/>
        <v/>
      </c>
      <c r="O40" s="24" t="str">
        <f t="shared" si="5"/>
        <v/>
      </c>
      <c r="P40" t="e">
        <f t="shared" si="6"/>
        <v>#VALUE!</v>
      </c>
    </row>
    <row r="41" spans="1:16" x14ac:dyDescent="0.3">
      <c r="A41" t="s">
        <v>165</v>
      </c>
      <c r="B41" t="s">
        <v>136</v>
      </c>
      <c r="C41" t="s">
        <v>140</v>
      </c>
      <c r="D41" t="s">
        <v>156</v>
      </c>
      <c r="J41">
        <f t="shared" si="11"/>
        <v>21</v>
      </c>
      <c r="K41">
        <f t="shared" si="12"/>
        <v>62900</v>
      </c>
      <c r="L41">
        <f t="shared" si="13"/>
        <v>988</v>
      </c>
      <c r="M41">
        <f t="shared" si="14"/>
        <v>2019</v>
      </c>
      <c r="N41" s="6" t="str">
        <f t="shared" si="4"/>
        <v>2/13</v>
      </c>
      <c r="O41" s="24">
        <f t="shared" si="5"/>
        <v>2</v>
      </c>
      <c r="P41">
        <f t="shared" si="6"/>
        <v>13</v>
      </c>
    </row>
    <row r="42" spans="1:16" x14ac:dyDescent="0.3">
      <c r="J42" t="str">
        <f t="shared" si="11"/>
        <v/>
      </c>
      <c r="K42" t="str">
        <f t="shared" si="12"/>
        <v/>
      </c>
      <c r="L42" t="str">
        <f t="shared" si="13"/>
        <v/>
      </c>
      <c r="M42" t="str">
        <f t="shared" si="14"/>
        <v/>
      </c>
      <c r="N42" s="6" t="str">
        <f t="shared" si="4"/>
        <v/>
      </c>
      <c r="O42" s="24" t="str">
        <f t="shared" si="5"/>
        <v/>
      </c>
      <c r="P42" t="e">
        <f t="shared" si="6"/>
        <v>#VALUE!</v>
      </c>
    </row>
    <row r="43" spans="1:16" x14ac:dyDescent="0.3">
      <c r="A43" t="s">
        <v>166</v>
      </c>
      <c r="B43" t="s">
        <v>139</v>
      </c>
      <c r="C43" t="s">
        <v>128</v>
      </c>
      <c r="D43" t="s">
        <v>167</v>
      </c>
      <c r="J43">
        <f t="shared" si="11"/>
        <v>22</v>
      </c>
      <c r="K43">
        <f t="shared" si="12"/>
        <v>90364</v>
      </c>
      <c r="L43">
        <f t="shared" si="13"/>
        <v>2349</v>
      </c>
      <c r="M43">
        <f t="shared" si="14"/>
        <v>2019</v>
      </c>
      <c r="N43" s="6" t="str">
        <f t="shared" si="4"/>
        <v>2/20</v>
      </c>
      <c r="O43" s="24">
        <f t="shared" si="5"/>
        <v>2</v>
      </c>
      <c r="P43">
        <f t="shared" si="6"/>
        <v>20</v>
      </c>
    </row>
    <row r="44" spans="1:16" x14ac:dyDescent="0.3">
      <c r="J44" t="str">
        <f t="shared" si="11"/>
        <v/>
      </c>
      <c r="K44" t="str">
        <f t="shared" si="12"/>
        <v/>
      </c>
      <c r="L44" t="str">
        <f t="shared" si="13"/>
        <v/>
      </c>
      <c r="M44" t="str">
        <f t="shared" si="14"/>
        <v/>
      </c>
      <c r="N44" s="6" t="str">
        <f t="shared" si="4"/>
        <v/>
      </c>
      <c r="O44" s="24" t="str">
        <f t="shared" si="5"/>
        <v/>
      </c>
      <c r="P44" t="e">
        <f t="shared" si="6"/>
        <v>#VALUE!</v>
      </c>
    </row>
    <row r="45" spans="1:16" x14ac:dyDescent="0.3">
      <c r="A45" t="s">
        <v>168</v>
      </c>
      <c r="B45" t="s">
        <v>119</v>
      </c>
      <c r="C45" t="s">
        <v>120</v>
      </c>
      <c r="D45" t="s">
        <v>169</v>
      </c>
      <c r="J45">
        <f t="shared" si="11"/>
        <v>23</v>
      </c>
      <c r="K45">
        <f t="shared" si="12"/>
        <v>27697</v>
      </c>
      <c r="L45">
        <f t="shared" si="13"/>
        <v>503</v>
      </c>
      <c r="M45">
        <f t="shared" si="14"/>
        <v>2019</v>
      </c>
      <c r="N45" s="6" t="str">
        <f t="shared" si="4"/>
        <v>2/22</v>
      </c>
      <c r="O45" s="24">
        <f t="shared" si="5"/>
        <v>2</v>
      </c>
      <c r="P45">
        <f t="shared" si="6"/>
        <v>22</v>
      </c>
    </row>
    <row r="46" spans="1:16" x14ac:dyDescent="0.3">
      <c r="J46" t="str">
        <f t="shared" si="11"/>
        <v/>
      </c>
      <c r="K46" t="str">
        <f t="shared" si="12"/>
        <v/>
      </c>
      <c r="L46" t="str">
        <f t="shared" si="13"/>
        <v/>
      </c>
      <c r="M46" t="str">
        <f t="shared" si="14"/>
        <v/>
      </c>
      <c r="N46" s="6" t="str">
        <f t="shared" si="4"/>
        <v/>
      </c>
      <c r="O46" s="24" t="str">
        <f t="shared" si="5"/>
        <v/>
      </c>
      <c r="P46" t="e">
        <f t="shared" si="6"/>
        <v>#VALUE!</v>
      </c>
    </row>
    <row r="47" spans="1:16" x14ac:dyDescent="0.3">
      <c r="A47" t="s">
        <v>170</v>
      </c>
      <c r="B47" t="s">
        <v>171</v>
      </c>
      <c r="C47" t="s">
        <v>128</v>
      </c>
      <c r="D47" t="s">
        <v>172</v>
      </c>
      <c r="J47">
        <f t="shared" si="11"/>
        <v>24</v>
      </c>
      <c r="K47">
        <f t="shared" si="12"/>
        <v>57543</v>
      </c>
      <c r="L47">
        <f t="shared" si="13"/>
        <v>2349</v>
      </c>
      <c r="M47">
        <f t="shared" si="14"/>
        <v>2019</v>
      </c>
      <c r="N47" s="6" t="str">
        <f t="shared" si="4"/>
        <v>2/26</v>
      </c>
      <c r="O47" s="24">
        <f t="shared" si="5"/>
        <v>2</v>
      </c>
      <c r="P47">
        <f t="shared" si="6"/>
        <v>26</v>
      </c>
    </row>
    <row r="48" spans="1:16" x14ac:dyDescent="0.3">
      <c r="J48" t="str">
        <f t="shared" si="11"/>
        <v/>
      </c>
      <c r="K48" t="str">
        <f t="shared" si="12"/>
        <v/>
      </c>
      <c r="L48" t="str">
        <f t="shared" si="13"/>
        <v/>
      </c>
      <c r="M48" t="str">
        <f t="shared" si="14"/>
        <v/>
      </c>
      <c r="N48" s="6" t="str">
        <f t="shared" si="4"/>
        <v/>
      </c>
      <c r="O48" s="24" t="str">
        <f t="shared" si="5"/>
        <v/>
      </c>
      <c r="P48" t="e">
        <f t="shared" si="6"/>
        <v>#VALUE!</v>
      </c>
    </row>
    <row r="49" spans="1:16" x14ac:dyDescent="0.3">
      <c r="A49" t="s">
        <v>173</v>
      </c>
      <c r="B49" t="s">
        <v>119</v>
      </c>
      <c r="C49" t="s">
        <v>128</v>
      </c>
      <c r="D49" t="s">
        <v>156</v>
      </c>
      <c r="J49">
        <f t="shared" si="11"/>
        <v>25</v>
      </c>
      <c r="K49">
        <f t="shared" si="12"/>
        <v>27697</v>
      </c>
      <c r="L49">
        <f t="shared" si="13"/>
        <v>2349</v>
      </c>
      <c r="M49">
        <f t="shared" si="14"/>
        <v>2019</v>
      </c>
      <c r="N49" s="6" t="str">
        <f t="shared" si="4"/>
        <v>2/13</v>
      </c>
      <c r="O49" s="24">
        <f t="shared" si="5"/>
        <v>2</v>
      </c>
      <c r="P49">
        <f t="shared" si="6"/>
        <v>13</v>
      </c>
    </row>
    <row r="50" spans="1:16" x14ac:dyDescent="0.3">
      <c r="J50" t="str">
        <f t="shared" si="11"/>
        <v/>
      </c>
      <c r="K50" t="str">
        <f t="shared" si="12"/>
        <v/>
      </c>
      <c r="L50" t="str">
        <f t="shared" si="13"/>
        <v/>
      </c>
      <c r="M50" t="str">
        <f t="shared" si="14"/>
        <v/>
      </c>
      <c r="N50" s="6" t="str">
        <f t="shared" si="4"/>
        <v/>
      </c>
      <c r="O50" s="24" t="str">
        <f t="shared" si="5"/>
        <v/>
      </c>
      <c r="P50" t="e">
        <f t="shared" si="6"/>
        <v>#VALUE!</v>
      </c>
    </row>
    <row r="51" spans="1:16" x14ac:dyDescent="0.3">
      <c r="A51" t="s">
        <v>174</v>
      </c>
      <c r="B51" t="s">
        <v>115</v>
      </c>
      <c r="C51" t="s">
        <v>162</v>
      </c>
      <c r="D51" t="s">
        <v>151</v>
      </c>
      <c r="J51">
        <f t="shared" si="11"/>
        <v>26</v>
      </c>
      <c r="K51">
        <f t="shared" si="12"/>
        <v>62286</v>
      </c>
      <c r="L51">
        <f t="shared" si="13"/>
        <v>9096</v>
      </c>
      <c r="M51">
        <f t="shared" si="14"/>
        <v>2019</v>
      </c>
      <c r="N51" s="6" t="str">
        <f t="shared" si="4"/>
        <v>2/15</v>
      </c>
      <c r="O51" s="24">
        <f t="shared" si="5"/>
        <v>2</v>
      </c>
      <c r="P51">
        <f t="shared" si="6"/>
        <v>15</v>
      </c>
    </row>
    <row r="52" spans="1:16" x14ac:dyDescent="0.3">
      <c r="J52" t="str">
        <f t="shared" si="11"/>
        <v/>
      </c>
      <c r="K52" t="str">
        <f t="shared" si="12"/>
        <v/>
      </c>
      <c r="L52" t="str">
        <f t="shared" si="13"/>
        <v/>
      </c>
      <c r="M52" t="str">
        <f t="shared" si="14"/>
        <v/>
      </c>
      <c r="N52" s="6" t="str">
        <f t="shared" si="4"/>
        <v/>
      </c>
      <c r="O52" s="24" t="str">
        <f t="shared" si="5"/>
        <v/>
      </c>
      <c r="P52" t="e">
        <f t="shared" si="6"/>
        <v>#VALUE!</v>
      </c>
    </row>
    <row r="53" spans="1:16" x14ac:dyDescent="0.3">
      <c r="A53" t="s">
        <v>175</v>
      </c>
      <c r="B53" t="s">
        <v>119</v>
      </c>
      <c r="C53" t="s">
        <v>131</v>
      </c>
      <c r="D53" t="s">
        <v>176</v>
      </c>
      <c r="J53">
        <f t="shared" si="11"/>
        <v>27</v>
      </c>
      <c r="K53">
        <f t="shared" si="12"/>
        <v>27697</v>
      </c>
      <c r="L53">
        <f t="shared" si="13"/>
        <v>504</v>
      </c>
      <c r="M53">
        <f t="shared" si="14"/>
        <v>2019</v>
      </c>
      <c r="N53" s="6" t="str">
        <f t="shared" si="4"/>
        <v>2/16</v>
      </c>
      <c r="O53" s="24">
        <f t="shared" si="5"/>
        <v>2</v>
      </c>
      <c r="P53">
        <f t="shared" si="6"/>
        <v>16</v>
      </c>
    </row>
    <row r="54" spans="1:16" x14ac:dyDescent="0.3">
      <c r="J54" t="str">
        <f t="shared" si="11"/>
        <v/>
      </c>
      <c r="K54" t="str">
        <f t="shared" si="12"/>
        <v/>
      </c>
      <c r="L54" t="str">
        <f t="shared" si="13"/>
        <v/>
      </c>
      <c r="M54" t="str">
        <f t="shared" si="14"/>
        <v/>
      </c>
      <c r="N54" s="6" t="str">
        <f t="shared" si="4"/>
        <v/>
      </c>
      <c r="O54" s="24" t="str">
        <f t="shared" si="5"/>
        <v/>
      </c>
      <c r="P54" t="e">
        <f t="shared" si="6"/>
        <v>#VALUE!</v>
      </c>
    </row>
    <row r="55" spans="1:16" x14ac:dyDescent="0.3">
      <c r="A55" t="s">
        <v>177</v>
      </c>
      <c r="B55" t="s">
        <v>127</v>
      </c>
      <c r="C55" t="s">
        <v>140</v>
      </c>
      <c r="D55" t="s">
        <v>178</v>
      </c>
      <c r="J55">
        <f t="shared" si="11"/>
        <v>28</v>
      </c>
      <c r="K55">
        <f t="shared" si="12"/>
        <v>56365</v>
      </c>
      <c r="L55">
        <f t="shared" si="13"/>
        <v>988</v>
      </c>
      <c r="M55">
        <f t="shared" si="14"/>
        <v>2019</v>
      </c>
      <c r="N55" s="6" t="str">
        <f t="shared" si="4"/>
        <v>2/8</v>
      </c>
      <c r="O55" s="24">
        <f t="shared" si="5"/>
        <v>2</v>
      </c>
      <c r="P55">
        <f t="shared" si="6"/>
        <v>8</v>
      </c>
    </row>
    <row r="56" spans="1:16" x14ac:dyDescent="0.3">
      <c r="J56" t="str">
        <f t="shared" si="11"/>
        <v/>
      </c>
      <c r="K56" t="str">
        <f t="shared" si="12"/>
        <v/>
      </c>
      <c r="L56" t="str">
        <f t="shared" si="13"/>
        <v/>
      </c>
      <c r="M56" t="str">
        <f t="shared" si="14"/>
        <v/>
      </c>
      <c r="N56" s="6" t="str">
        <f t="shared" si="4"/>
        <v/>
      </c>
      <c r="O56" s="24" t="str">
        <f t="shared" si="5"/>
        <v/>
      </c>
      <c r="P56" t="e">
        <f t="shared" si="6"/>
        <v>#VALUE!</v>
      </c>
    </row>
    <row r="57" spans="1:16" x14ac:dyDescent="0.3">
      <c r="A57" t="s">
        <v>179</v>
      </c>
      <c r="B57" t="s">
        <v>127</v>
      </c>
      <c r="C57" t="s">
        <v>148</v>
      </c>
      <c r="D57" t="s">
        <v>156</v>
      </c>
      <c r="J57">
        <f t="shared" si="11"/>
        <v>29</v>
      </c>
      <c r="K57">
        <f t="shared" si="12"/>
        <v>56365</v>
      </c>
      <c r="L57">
        <f t="shared" si="13"/>
        <v>1164</v>
      </c>
      <c r="M57">
        <f t="shared" si="14"/>
        <v>2019</v>
      </c>
      <c r="N57" s="6" t="str">
        <f t="shared" si="4"/>
        <v>2/13</v>
      </c>
      <c r="O57" s="24">
        <f t="shared" si="5"/>
        <v>2</v>
      </c>
      <c r="P57">
        <f t="shared" si="6"/>
        <v>13</v>
      </c>
    </row>
    <row r="58" spans="1:16" x14ac:dyDescent="0.3">
      <c r="J58" t="str">
        <f t="shared" si="11"/>
        <v/>
      </c>
      <c r="K58" t="str">
        <f t="shared" si="12"/>
        <v/>
      </c>
      <c r="L58" t="str">
        <f t="shared" si="13"/>
        <v/>
      </c>
      <c r="M58" t="str">
        <f t="shared" si="14"/>
        <v/>
      </c>
      <c r="N58" s="6" t="str">
        <f t="shared" si="4"/>
        <v/>
      </c>
      <c r="O58" s="24" t="str">
        <f t="shared" si="5"/>
        <v/>
      </c>
      <c r="P58" t="e">
        <f t="shared" si="6"/>
        <v>#VALUE!</v>
      </c>
    </row>
    <row r="59" spans="1:16" x14ac:dyDescent="0.3">
      <c r="A59" t="s">
        <v>180</v>
      </c>
      <c r="B59" t="s">
        <v>115</v>
      </c>
      <c r="C59" t="s">
        <v>120</v>
      </c>
      <c r="D59" t="s">
        <v>181</v>
      </c>
      <c r="J59">
        <f t="shared" si="11"/>
        <v>30</v>
      </c>
      <c r="K59">
        <f t="shared" si="12"/>
        <v>62286</v>
      </c>
      <c r="L59">
        <f t="shared" si="13"/>
        <v>503</v>
      </c>
      <c r="M59">
        <f t="shared" si="14"/>
        <v>2019</v>
      </c>
      <c r="N59" s="6" t="str">
        <f t="shared" si="4"/>
        <v>2/19</v>
      </c>
      <c r="O59" s="24">
        <f t="shared" si="5"/>
        <v>2</v>
      </c>
      <c r="P59">
        <f t="shared" si="6"/>
        <v>19</v>
      </c>
    </row>
    <row r="60" spans="1:16" x14ac:dyDescent="0.3">
      <c r="J60" t="str">
        <f t="shared" si="11"/>
        <v/>
      </c>
      <c r="K60" t="str">
        <f t="shared" si="12"/>
        <v/>
      </c>
      <c r="L60" t="str">
        <f t="shared" si="13"/>
        <v/>
      </c>
      <c r="M60" t="str">
        <f t="shared" si="14"/>
        <v/>
      </c>
      <c r="N60" s="6" t="str">
        <f t="shared" si="4"/>
        <v/>
      </c>
      <c r="O60" s="24" t="str">
        <f t="shared" si="5"/>
        <v/>
      </c>
      <c r="P60" t="e">
        <f t="shared" si="6"/>
        <v>#VALUE!</v>
      </c>
    </row>
    <row r="61" spans="1:16" x14ac:dyDescent="0.3">
      <c r="A61" t="s">
        <v>182</v>
      </c>
      <c r="B61" t="s">
        <v>127</v>
      </c>
      <c r="C61" t="s">
        <v>183</v>
      </c>
      <c r="D61" t="s">
        <v>154</v>
      </c>
      <c r="J61">
        <f t="shared" si="11"/>
        <v>31</v>
      </c>
      <c r="K61">
        <f t="shared" si="12"/>
        <v>56365</v>
      </c>
      <c r="L61">
        <f t="shared" si="13"/>
        <v>2350</v>
      </c>
      <c r="M61">
        <f t="shared" si="14"/>
        <v>2019</v>
      </c>
      <c r="N61" s="6" t="str">
        <f t="shared" si="4"/>
        <v>2/27</v>
      </c>
      <c r="O61" s="24">
        <f t="shared" si="5"/>
        <v>2</v>
      </c>
      <c r="P61">
        <f t="shared" si="6"/>
        <v>27</v>
      </c>
    </row>
    <row r="62" spans="1:16" x14ac:dyDescent="0.3">
      <c r="J62" t="str">
        <f t="shared" si="11"/>
        <v/>
      </c>
      <c r="K62" t="str">
        <f t="shared" si="12"/>
        <v/>
      </c>
      <c r="L62" t="str">
        <f t="shared" si="13"/>
        <v/>
      </c>
      <c r="M62" t="str">
        <f t="shared" si="14"/>
        <v/>
      </c>
      <c r="N62" s="6" t="str">
        <f t="shared" si="4"/>
        <v/>
      </c>
      <c r="O62" s="24" t="str">
        <f t="shared" si="5"/>
        <v/>
      </c>
      <c r="P62" t="e">
        <f t="shared" si="6"/>
        <v>#VALUE!</v>
      </c>
    </row>
    <row r="63" spans="1:16" x14ac:dyDescent="0.3">
      <c r="A63" t="s">
        <v>184</v>
      </c>
      <c r="B63" t="s">
        <v>139</v>
      </c>
      <c r="C63" t="s">
        <v>120</v>
      </c>
      <c r="D63" t="s">
        <v>185</v>
      </c>
      <c r="J63">
        <f t="shared" si="11"/>
        <v>32</v>
      </c>
      <c r="K63">
        <f t="shared" si="12"/>
        <v>90364</v>
      </c>
      <c r="L63">
        <f t="shared" si="13"/>
        <v>503</v>
      </c>
      <c r="M63">
        <f t="shared" si="14"/>
        <v>2019</v>
      </c>
      <c r="N63" s="6" t="str">
        <f t="shared" si="4"/>
        <v>3/13</v>
      </c>
      <c r="O63" s="24">
        <f t="shared" si="5"/>
        <v>3</v>
      </c>
      <c r="P63">
        <f t="shared" si="6"/>
        <v>13</v>
      </c>
    </row>
    <row r="64" spans="1:16" x14ac:dyDescent="0.3">
      <c r="J64" t="str">
        <f t="shared" si="11"/>
        <v/>
      </c>
      <c r="K64" t="str">
        <f t="shared" si="12"/>
        <v/>
      </c>
      <c r="L64" t="str">
        <f t="shared" si="13"/>
        <v/>
      </c>
      <c r="M64" t="str">
        <f t="shared" si="14"/>
        <v/>
      </c>
      <c r="N64" s="6" t="str">
        <f t="shared" si="4"/>
        <v/>
      </c>
      <c r="O64" s="24" t="str">
        <f t="shared" si="5"/>
        <v/>
      </c>
      <c r="P64" t="e">
        <f t="shared" si="6"/>
        <v>#VALUE!</v>
      </c>
    </row>
    <row r="65" spans="1:16" x14ac:dyDescent="0.3">
      <c r="A65" t="s">
        <v>186</v>
      </c>
      <c r="B65" t="s">
        <v>139</v>
      </c>
      <c r="C65" t="s">
        <v>128</v>
      </c>
      <c r="D65" t="s">
        <v>187</v>
      </c>
      <c r="J65">
        <f t="shared" si="11"/>
        <v>33</v>
      </c>
      <c r="K65">
        <f t="shared" si="12"/>
        <v>90364</v>
      </c>
      <c r="L65">
        <f t="shared" si="13"/>
        <v>2349</v>
      </c>
      <c r="M65">
        <f t="shared" si="14"/>
        <v>2019</v>
      </c>
      <c r="N65" s="6" t="str">
        <f t="shared" si="4"/>
        <v>3/30</v>
      </c>
      <c r="O65" s="24">
        <f t="shared" si="5"/>
        <v>3</v>
      </c>
      <c r="P65">
        <f t="shared" si="6"/>
        <v>30</v>
      </c>
    </row>
    <row r="66" spans="1:16" x14ac:dyDescent="0.3">
      <c r="J66" t="str">
        <f t="shared" si="11"/>
        <v/>
      </c>
      <c r="K66" t="str">
        <f t="shared" si="12"/>
        <v/>
      </c>
      <c r="L66" t="str">
        <f t="shared" si="13"/>
        <v/>
      </c>
      <c r="M66" t="str">
        <f t="shared" si="14"/>
        <v/>
      </c>
      <c r="N66" s="6" t="str">
        <f t="shared" ref="N66:N129" si="15">IFERROR(RIGHT(TRIM(RIGHT(D66,LEN(D66)-SEARCH(": ",D66))),LEN(TRIM(RIGHT(D66,LEN(D66)-SEARCH(": ",D66))))-5),"")</f>
        <v/>
      </c>
      <c r="O66" s="24" t="str">
        <f t="shared" ref="O66:O129" si="16">IFERROR(LEFT(N66,SEARCH("/",N66)-1)*1,"")</f>
        <v/>
      </c>
      <c r="P66" t="e">
        <f t="shared" ref="P66:P129" si="17">IFERROR(RIGHT(D66,2)*1,RIGHT(D66,1)*1)</f>
        <v>#VALUE!</v>
      </c>
    </row>
    <row r="67" spans="1:16" x14ac:dyDescent="0.3">
      <c r="A67" t="s">
        <v>188</v>
      </c>
      <c r="B67" t="s">
        <v>119</v>
      </c>
      <c r="C67" t="s">
        <v>120</v>
      </c>
      <c r="D67" t="s">
        <v>189</v>
      </c>
      <c r="J67">
        <f t="shared" si="11"/>
        <v>34</v>
      </c>
      <c r="K67">
        <f t="shared" si="12"/>
        <v>27697</v>
      </c>
      <c r="L67">
        <f t="shared" si="13"/>
        <v>503</v>
      </c>
      <c r="M67">
        <f t="shared" si="14"/>
        <v>2019</v>
      </c>
      <c r="N67" s="6" t="str">
        <f t="shared" si="15"/>
        <v>3/22</v>
      </c>
      <c r="O67" s="24">
        <f t="shared" si="16"/>
        <v>3</v>
      </c>
      <c r="P67">
        <f t="shared" si="17"/>
        <v>22</v>
      </c>
    </row>
    <row r="68" spans="1:16" x14ac:dyDescent="0.3">
      <c r="J68" t="str">
        <f t="shared" ref="J68:J131" si="18">IFERROR(RIGHT(A68,LEN(A68)-SEARCH(": ",A68))*1,"")</f>
        <v/>
      </c>
      <c r="K68" t="str">
        <f t="shared" ref="K68:K131" si="19">IFERROR(RIGHT(B68,LEN(B68)-SEARCH(": ",B68))*1,"")</f>
        <v/>
      </c>
      <c r="L68" t="str">
        <f t="shared" ref="L68:L131" si="20">IFERROR(RIGHT(C68,LEN(C68)-SEARCH(": ",C68))*1,"")</f>
        <v/>
      </c>
      <c r="M68" t="str">
        <f t="shared" ref="M68:M131" si="21">IFERROR(LEFT(RIGHT(D68,LEN(D68)-SEARCH(": ",D68)),5)*1,"")</f>
        <v/>
      </c>
      <c r="N68" s="6" t="str">
        <f t="shared" si="15"/>
        <v/>
      </c>
      <c r="O68" s="24" t="str">
        <f t="shared" si="16"/>
        <v/>
      </c>
      <c r="P68" t="e">
        <f t="shared" si="17"/>
        <v>#VALUE!</v>
      </c>
    </row>
    <row r="69" spans="1:16" x14ac:dyDescent="0.3">
      <c r="A69" t="s">
        <v>190</v>
      </c>
      <c r="B69" t="s">
        <v>127</v>
      </c>
      <c r="C69" t="s">
        <v>148</v>
      </c>
      <c r="D69" t="s">
        <v>191</v>
      </c>
      <c r="J69">
        <f t="shared" si="18"/>
        <v>35</v>
      </c>
      <c r="K69">
        <f t="shared" si="19"/>
        <v>56365</v>
      </c>
      <c r="L69">
        <f t="shared" si="20"/>
        <v>1164</v>
      </c>
      <c r="M69">
        <f t="shared" si="21"/>
        <v>2019</v>
      </c>
      <c r="N69" s="6" t="str">
        <f t="shared" si="15"/>
        <v>3/1</v>
      </c>
      <c r="O69" s="24">
        <f t="shared" si="16"/>
        <v>3</v>
      </c>
      <c r="P69">
        <f t="shared" si="17"/>
        <v>1</v>
      </c>
    </row>
    <row r="70" spans="1:16" x14ac:dyDescent="0.3">
      <c r="J70" t="str">
        <f t="shared" si="18"/>
        <v/>
      </c>
      <c r="K70" t="str">
        <f t="shared" si="19"/>
        <v/>
      </c>
      <c r="L70" t="str">
        <f t="shared" si="20"/>
        <v/>
      </c>
      <c r="M70" t="str">
        <f t="shared" si="21"/>
        <v/>
      </c>
      <c r="N70" s="6" t="str">
        <f t="shared" si="15"/>
        <v/>
      </c>
      <c r="O70" s="24" t="str">
        <f t="shared" si="16"/>
        <v/>
      </c>
      <c r="P70" t="e">
        <f t="shared" si="17"/>
        <v>#VALUE!</v>
      </c>
    </row>
    <row r="71" spans="1:16" x14ac:dyDescent="0.3">
      <c r="A71" t="s">
        <v>192</v>
      </c>
      <c r="B71" t="s">
        <v>127</v>
      </c>
      <c r="C71" t="s">
        <v>131</v>
      </c>
      <c r="D71" t="s">
        <v>193</v>
      </c>
      <c r="J71">
        <f t="shared" si="18"/>
        <v>36</v>
      </c>
      <c r="K71">
        <f t="shared" si="19"/>
        <v>56365</v>
      </c>
      <c r="L71">
        <f t="shared" si="20"/>
        <v>504</v>
      </c>
      <c r="M71">
        <f t="shared" si="21"/>
        <v>2019</v>
      </c>
      <c r="N71" s="6" t="str">
        <f t="shared" si="15"/>
        <v>3/9</v>
      </c>
      <c r="O71" s="24">
        <f t="shared" si="16"/>
        <v>3</v>
      </c>
      <c r="P71">
        <f t="shared" si="17"/>
        <v>9</v>
      </c>
    </row>
    <row r="72" spans="1:16" x14ac:dyDescent="0.3">
      <c r="J72" t="str">
        <f t="shared" si="18"/>
        <v/>
      </c>
      <c r="K72" t="str">
        <f t="shared" si="19"/>
        <v/>
      </c>
      <c r="L72" t="str">
        <f t="shared" si="20"/>
        <v/>
      </c>
      <c r="M72" t="str">
        <f t="shared" si="21"/>
        <v/>
      </c>
      <c r="N72" s="6" t="str">
        <f t="shared" si="15"/>
        <v/>
      </c>
      <c r="O72" s="24" t="str">
        <f t="shared" si="16"/>
        <v/>
      </c>
      <c r="P72" t="e">
        <f t="shared" si="17"/>
        <v>#VALUE!</v>
      </c>
    </row>
    <row r="73" spans="1:16" x14ac:dyDescent="0.3">
      <c r="A73" t="s">
        <v>194</v>
      </c>
      <c r="B73" t="s">
        <v>127</v>
      </c>
      <c r="C73" t="s">
        <v>162</v>
      </c>
      <c r="D73" t="s">
        <v>191</v>
      </c>
      <c r="J73">
        <f t="shared" si="18"/>
        <v>37</v>
      </c>
      <c r="K73">
        <f t="shared" si="19"/>
        <v>56365</v>
      </c>
      <c r="L73">
        <f t="shared" si="20"/>
        <v>9096</v>
      </c>
      <c r="M73">
        <f t="shared" si="21"/>
        <v>2019</v>
      </c>
      <c r="N73" s="6" t="str">
        <f t="shared" si="15"/>
        <v>3/1</v>
      </c>
      <c r="O73" s="24">
        <f t="shared" si="16"/>
        <v>3</v>
      </c>
      <c r="P73">
        <f t="shared" si="17"/>
        <v>1</v>
      </c>
    </row>
    <row r="74" spans="1:16" x14ac:dyDescent="0.3">
      <c r="J74" t="str">
        <f t="shared" si="18"/>
        <v/>
      </c>
      <c r="K74" t="str">
        <f t="shared" si="19"/>
        <v/>
      </c>
      <c r="L74" t="str">
        <f t="shared" si="20"/>
        <v/>
      </c>
      <c r="M74" t="str">
        <f t="shared" si="21"/>
        <v/>
      </c>
      <c r="N74" s="6" t="str">
        <f t="shared" si="15"/>
        <v/>
      </c>
      <c r="O74" s="24" t="str">
        <f t="shared" si="16"/>
        <v/>
      </c>
      <c r="P74" t="e">
        <f t="shared" si="17"/>
        <v>#VALUE!</v>
      </c>
    </row>
    <row r="75" spans="1:16" x14ac:dyDescent="0.3">
      <c r="A75" t="s">
        <v>195</v>
      </c>
      <c r="B75" t="s">
        <v>127</v>
      </c>
      <c r="C75" t="s">
        <v>140</v>
      </c>
      <c r="D75" t="s">
        <v>196</v>
      </c>
      <c r="J75">
        <f t="shared" si="18"/>
        <v>38</v>
      </c>
      <c r="K75">
        <f t="shared" si="19"/>
        <v>56365</v>
      </c>
      <c r="L75">
        <f t="shared" si="20"/>
        <v>988</v>
      </c>
      <c r="M75">
        <f t="shared" si="21"/>
        <v>2019</v>
      </c>
      <c r="N75" s="6" t="str">
        <f t="shared" si="15"/>
        <v>3/14</v>
      </c>
      <c r="O75" s="24">
        <f t="shared" si="16"/>
        <v>3</v>
      </c>
      <c r="P75">
        <f t="shared" si="17"/>
        <v>14</v>
      </c>
    </row>
    <row r="76" spans="1:16" x14ac:dyDescent="0.3">
      <c r="J76" t="str">
        <f t="shared" si="18"/>
        <v/>
      </c>
      <c r="K76" t="str">
        <f t="shared" si="19"/>
        <v/>
      </c>
      <c r="L76" t="str">
        <f t="shared" si="20"/>
        <v/>
      </c>
      <c r="M76" t="str">
        <f t="shared" si="21"/>
        <v/>
      </c>
      <c r="N76" s="6" t="str">
        <f t="shared" si="15"/>
        <v/>
      </c>
      <c r="O76" s="24" t="str">
        <f t="shared" si="16"/>
        <v/>
      </c>
      <c r="P76" t="e">
        <f t="shared" si="17"/>
        <v>#VALUE!</v>
      </c>
    </row>
    <row r="77" spans="1:16" x14ac:dyDescent="0.3">
      <c r="A77" t="s">
        <v>197</v>
      </c>
      <c r="B77" t="s">
        <v>171</v>
      </c>
      <c r="C77" t="s">
        <v>128</v>
      </c>
      <c r="D77" t="s">
        <v>198</v>
      </c>
      <c r="J77">
        <f t="shared" si="18"/>
        <v>39</v>
      </c>
      <c r="K77">
        <f t="shared" si="19"/>
        <v>57543</v>
      </c>
      <c r="L77">
        <f t="shared" si="20"/>
        <v>2349</v>
      </c>
      <c r="M77">
        <f t="shared" si="21"/>
        <v>2019</v>
      </c>
      <c r="N77" s="6" t="str">
        <f t="shared" si="15"/>
        <v>3/4</v>
      </c>
      <c r="O77" s="24">
        <f t="shared" si="16"/>
        <v>3</v>
      </c>
      <c r="P77">
        <f t="shared" si="17"/>
        <v>4</v>
      </c>
    </row>
    <row r="78" spans="1:16" x14ac:dyDescent="0.3">
      <c r="J78" t="str">
        <f t="shared" si="18"/>
        <v/>
      </c>
      <c r="K78" t="str">
        <f t="shared" si="19"/>
        <v/>
      </c>
      <c r="L78" t="str">
        <f t="shared" si="20"/>
        <v/>
      </c>
      <c r="M78" t="str">
        <f t="shared" si="21"/>
        <v/>
      </c>
      <c r="N78" s="6" t="str">
        <f t="shared" si="15"/>
        <v/>
      </c>
      <c r="O78" s="24" t="str">
        <f t="shared" si="16"/>
        <v/>
      </c>
      <c r="P78" t="e">
        <f t="shared" si="17"/>
        <v>#VALUE!</v>
      </c>
    </row>
    <row r="79" spans="1:16" x14ac:dyDescent="0.3">
      <c r="A79" t="s">
        <v>199</v>
      </c>
      <c r="B79" t="s">
        <v>115</v>
      </c>
      <c r="C79" t="s">
        <v>162</v>
      </c>
      <c r="D79" t="s">
        <v>200</v>
      </c>
      <c r="J79">
        <f t="shared" si="18"/>
        <v>40</v>
      </c>
      <c r="K79">
        <f t="shared" si="19"/>
        <v>62286</v>
      </c>
      <c r="L79">
        <f t="shared" si="20"/>
        <v>9096</v>
      </c>
      <c r="M79">
        <f t="shared" si="21"/>
        <v>2019</v>
      </c>
      <c r="N79" s="6" t="str">
        <f t="shared" si="15"/>
        <v>3/25</v>
      </c>
      <c r="O79" s="24">
        <f t="shared" si="16"/>
        <v>3</v>
      </c>
      <c r="P79">
        <f t="shared" si="17"/>
        <v>25</v>
      </c>
    </row>
    <row r="80" spans="1:16" x14ac:dyDescent="0.3">
      <c r="J80" t="str">
        <f t="shared" si="18"/>
        <v/>
      </c>
      <c r="K80" t="str">
        <f t="shared" si="19"/>
        <v/>
      </c>
      <c r="L80" t="str">
        <f t="shared" si="20"/>
        <v/>
      </c>
      <c r="M80" t="str">
        <f t="shared" si="21"/>
        <v/>
      </c>
      <c r="N80" s="6" t="str">
        <f t="shared" si="15"/>
        <v/>
      </c>
      <c r="O80" s="24" t="str">
        <f t="shared" si="16"/>
        <v/>
      </c>
      <c r="P80" t="e">
        <f t="shared" si="17"/>
        <v>#VALUE!</v>
      </c>
    </row>
    <row r="81" spans="1:16" x14ac:dyDescent="0.3">
      <c r="A81" t="s">
        <v>201</v>
      </c>
      <c r="B81" t="s">
        <v>127</v>
      </c>
      <c r="C81" t="s">
        <v>120</v>
      </c>
      <c r="D81" t="s">
        <v>202</v>
      </c>
      <c r="J81">
        <f t="shared" si="18"/>
        <v>41</v>
      </c>
      <c r="K81">
        <f t="shared" si="19"/>
        <v>56365</v>
      </c>
      <c r="L81">
        <f t="shared" si="20"/>
        <v>503</v>
      </c>
      <c r="M81">
        <f t="shared" si="21"/>
        <v>2019</v>
      </c>
      <c r="N81" s="6" t="str">
        <f t="shared" si="15"/>
        <v>3/28</v>
      </c>
      <c r="O81" s="24">
        <f t="shared" si="16"/>
        <v>3</v>
      </c>
      <c r="P81">
        <f t="shared" si="17"/>
        <v>28</v>
      </c>
    </row>
    <row r="82" spans="1:16" x14ac:dyDescent="0.3">
      <c r="J82" t="str">
        <f t="shared" si="18"/>
        <v/>
      </c>
      <c r="K82" t="str">
        <f t="shared" si="19"/>
        <v/>
      </c>
      <c r="L82" t="str">
        <f t="shared" si="20"/>
        <v/>
      </c>
      <c r="M82" t="str">
        <f t="shared" si="21"/>
        <v/>
      </c>
      <c r="N82" s="6" t="str">
        <f t="shared" si="15"/>
        <v/>
      </c>
      <c r="O82" s="24" t="str">
        <f t="shared" si="16"/>
        <v/>
      </c>
      <c r="P82" t="e">
        <f t="shared" si="17"/>
        <v>#VALUE!</v>
      </c>
    </row>
    <row r="83" spans="1:16" x14ac:dyDescent="0.3">
      <c r="A83" t="s">
        <v>203</v>
      </c>
      <c r="B83" t="s">
        <v>139</v>
      </c>
      <c r="C83" t="s">
        <v>140</v>
      </c>
      <c r="D83" t="s">
        <v>204</v>
      </c>
      <c r="J83">
        <f t="shared" si="18"/>
        <v>42</v>
      </c>
      <c r="K83">
        <f t="shared" si="19"/>
        <v>90364</v>
      </c>
      <c r="L83">
        <f t="shared" si="20"/>
        <v>988</v>
      </c>
      <c r="M83">
        <f t="shared" si="21"/>
        <v>2019</v>
      </c>
      <c r="N83" s="6" t="str">
        <f t="shared" si="15"/>
        <v>3/6</v>
      </c>
      <c r="O83" s="24">
        <f t="shared" si="16"/>
        <v>3</v>
      </c>
      <c r="P83">
        <f t="shared" si="17"/>
        <v>6</v>
      </c>
    </row>
    <row r="84" spans="1:16" x14ac:dyDescent="0.3">
      <c r="J84" t="str">
        <f t="shared" si="18"/>
        <v/>
      </c>
      <c r="K84" t="str">
        <f t="shared" si="19"/>
        <v/>
      </c>
      <c r="L84" t="str">
        <f t="shared" si="20"/>
        <v/>
      </c>
      <c r="M84" t="str">
        <f t="shared" si="21"/>
        <v/>
      </c>
      <c r="N84" s="6" t="str">
        <f t="shared" si="15"/>
        <v/>
      </c>
      <c r="O84" s="24" t="str">
        <f t="shared" si="16"/>
        <v/>
      </c>
      <c r="P84" t="e">
        <f t="shared" si="17"/>
        <v>#VALUE!</v>
      </c>
    </row>
    <row r="85" spans="1:16" x14ac:dyDescent="0.3">
      <c r="A85" t="s">
        <v>205</v>
      </c>
      <c r="B85" t="s">
        <v>123</v>
      </c>
      <c r="C85" t="s">
        <v>124</v>
      </c>
      <c r="D85" t="s">
        <v>206</v>
      </c>
      <c r="J85">
        <f t="shared" si="18"/>
        <v>43</v>
      </c>
      <c r="K85">
        <f t="shared" si="19"/>
        <v>12278</v>
      </c>
      <c r="L85">
        <f t="shared" si="20"/>
        <v>9084</v>
      </c>
      <c r="M85">
        <f t="shared" si="21"/>
        <v>2019</v>
      </c>
      <c r="N85" s="6" t="str">
        <f t="shared" si="15"/>
        <v>3/16</v>
      </c>
      <c r="O85" s="24">
        <f t="shared" si="16"/>
        <v>3</v>
      </c>
      <c r="P85">
        <f t="shared" si="17"/>
        <v>16</v>
      </c>
    </row>
    <row r="86" spans="1:16" x14ac:dyDescent="0.3">
      <c r="J86" t="str">
        <f t="shared" si="18"/>
        <v/>
      </c>
      <c r="K86" t="str">
        <f t="shared" si="19"/>
        <v/>
      </c>
      <c r="L86" t="str">
        <f t="shared" si="20"/>
        <v/>
      </c>
      <c r="M86" t="str">
        <f t="shared" si="21"/>
        <v/>
      </c>
      <c r="N86" s="6" t="str">
        <f t="shared" si="15"/>
        <v/>
      </c>
      <c r="O86" s="24" t="str">
        <f t="shared" si="16"/>
        <v/>
      </c>
      <c r="P86" t="e">
        <f t="shared" si="17"/>
        <v>#VALUE!</v>
      </c>
    </row>
    <row r="87" spans="1:16" x14ac:dyDescent="0.3">
      <c r="A87" t="s">
        <v>207</v>
      </c>
      <c r="B87" t="s">
        <v>139</v>
      </c>
      <c r="C87" t="s">
        <v>124</v>
      </c>
      <c r="D87" t="s">
        <v>208</v>
      </c>
      <c r="J87">
        <f t="shared" si="18"/>
        <v>44</v>
      </c>
      <c r="K87">
        <f t="shared" si="19"/>
        <v>90364</v>
      </c>
      <c r="L87">
        <f t="shared" si="20"/>
        <v>9084</v>
      </c>
      <c r="M87">
        <f t="shared" si="21"/>
        <v>2019</v>
      </c>
      <c r="N87" s="6" t="str">
        <f t="shared" si="15"/>
        <v>3/15</v>
      </c>
      <c r="O87" s="24">
        <f t="shared" si="16"/>
        <v>3</v>
      </c>
      <c r="P87">
        <f t="shared" si="17"/>
        <v>15</v>
      </c>
    </row>
    <row r="88" spans="1:16" x14ac:dyDescent="0.3">
      <c r="J88" t="str">
        <f t="shared" si="18"/>
        <v/>
      </c>
      <c r="K88" t="str">
        <f t="shared" si="19"/>
        <v/>
      </c>
      <c r="L88" t="str">
        <f t="shared" si="20"/>
        <v/>
      </c>
      <c r="M88" t="str">
        <f t="shared" si="21"/>
        <v/>
      </c>
      <c r="N88" s="6" t="str">
        <f t="shared" si="15"/>
        <v/>
      </c>
      <c r="O88" s="24" t="str">
        <f t="shared" si="16"/>
        <v/>
      </c>
      <c r="P88" t="e">
        <f t="shared" si="17"/>
        <v>#VALUE!</v>
      </c>
    </row>
    <row r="89" spans="1:16" x14ac:dyDescent="0.3">
      <c r="A89" t="s">
        <v>209</v>
      </c>
      <c r="B89" t="s">
        <v>127</v>
      </c>
      <c r="C89" t="s">
        <v>124</v>
      </c>
      <c r="D89" t="s">
        <v>210</v>
      </c>
      <c r="J89">
        <f t="shared" si="18"/>
        <v>45</v>
      </c>
      <c r="K89">
        <f t="shared" si="19"/>
        <v>56365</v>
      </c>
      <c r="L89">
        <f t="shared" si="20"/>
        <v>9084</v>
      </c>
      <c r="M89">
        <f t="shared" si="21"/>
        <v>2019</v>
      </c>
      <c r="N89" s="6" t="str">
        <f t="shared" si="15"/>
        <v>3/21</v>
      </c>
      <c r="O89" s="24">
        <f t="shared" si="16"/>
        <v>3</v>
      </c>
      <c r="P89">
        <f t="shared" si="17"/>
        <v>21</v>
      </c>
    </row>
    <row r="90" spans="1:16" x14ac:dyDescent="0.3">
      <c r="J90" t="str">
        <f t="shared" si="18"/>
        <v/>
      </c>
      <c r="K90" t="str">
        <f t="shared" si="19"/>
        <v/>
      </c>
      <c r="L90" t="str">
        <f t="shared" si="20"/>
        <v/>
      </c>
      <c r="M90" t="str">
        <f t="shared" si="21"/>
        <v/>
      </c>
      <c r="N90" s="6" t="str">
        <f t="shared" si="15"/>
        <v/>
      </c>
      <c r="O90" s="24" t="str">
        <f t="shared" si="16"/>
        <v/>
      </c>
      <c r="P90" t="e">
        <f t="shared" si="17"/>
        <v>#VALUE!</v>
      </c>
    </row>
    <row r="91" spans="1:16" x14ac:dyDescent="0.3">
      <c r="A91" t="s">
        <v>211</v>
      </c>
      <c r="B91" t="s">
        <v>115</v>
      </c>
      <c r="C91" t="s">
        <v>124</v>
      </c>
      <c r="D91" t="s">
        <v>212</v>
      </c>
      <c r="J91">
        <f t="shared" si="18"/>
        <v>46</v>
      </c>
      <c r="K91">
        <f t="shared" si="19"/>
        <v>62286</v>
      </c>
      <c r="L91">
        <f t="shared" si="20"/>
        <v>9084</v>
      </c>
      <c r="M91">
        <f t="shared" si="21"/>
        <v>2019</v>
      </c>
      <c r="N91" s="6" t="str">
        <f t="shared" si="15"/>
        <v>3/29</v>
      </c>
      <c r="O91" s="24">
        <f t="shared" si="16"/>
        <v>3</v>
      </c>
      <c r="P91">
        <f t="shared" si="17"/>
        <v>29</v>
      </c>
    </row>
    <row r="92" spans="1:16" x14ac:dyDescent="0.3">
      <c r="J92" t="str">
        <f t="shared" si="18"/>
        <v/>
      </c>
      <c r="K92" t="str">
        <f t="shared" si="19"/>
        <v/>
      </c>
      <c r="L92" t="str">
        <f t="shared" si="20"/>
        <v/>
      </c>
      <c r="M92" t="str">
        <f t="shared" si="21"/>
        <v/>
      </c>
      <c r="N92" s="6" t="str">
        <f t="shared" si="15"/>
        <v/>
      </c>
      <c r="O92" s="24" t="str">
        <f t="shared" si="16"/>
        <v/>
      </c>
      <c r="P92" t="e">
        <f t="shared" si="17"/>
        <v>#VALUE!</v>
      </c>
    </row>
    <row r="93" spans="1:16" x14ac:dyDescent="0.3">
      <c r="A93" t="s">
        <v>213</v>
      </c>
      <c r="B93" t="s">
        <v>123</v>
      </c>
      <c r="C93" t="s">
        <v>162</v>
      </c>
      <c r="D93" t="s">
        <v>193</v>
      </c>
      <c r="J93">
        <f t="shared" si="18"/>
        <v>47</v>
      </c>
      <c r="K93">
        <f t="shared" si="19"/>
        <v>12278</v>
      </c>
      <c r="L93">
        <f t="shared" si="20"/>
        <v>9096</v>
      </c>
      <c r="M93">
        <f t="shared" si="21"/>
        <v>2019</v>
      </c>
      <c r="N93" s="6" t="str">
        <f t="shared" si="15"/>
        <v>3/9</v>
      </c>
      <c r="O93" s="24">
        <f t="shared" si="16"/>
        <v>3</v>
      </c>
      <c r="P93">
        <f t="shared" si="17"/>
        <v>9</v>
      </c>
    </row>
    <row r="94" spans="1:16" x14ac:dyDescent="0.3">
      <c r="J94" t="str">
        <f t="shared" si="18"/>
        <v/>
      </c>
      <c r="K94" t="str">
        <f t="shared" si="19"/>
        <v/>
      </c>
      <c r="L94" t="str">
        <f t="shared" si="20"/>
        <v/>
      </c>
      <c r="M94" t="str">
        <f t="shared" si="21"/>
        <v/>
      </c>
      <c r="N94" s="6" t="str">
        <f t="shared" si="15"/>
        <v/>
      </c>
      <c r="O94" s="24" t="str">
        <f t="shared" si="16"/>
        <v/>
      </c>
      <c r="P94" t="e">
        <f t="shared" si="17"/>
        <v>#VALUE!</v>
      </c>
    </row>
    <row r="95" spans="1:16" x14ac:dyDescent="0.3">
      <c r="A95" t="s">
        <v>214</v>
      </c>
      <c r="B95" t="s">
        <v>127</v>
      </c>
      <c r="C95" t="s">
        <v>183</v>
      </c>
      <c r="D95" t="s">
        <v>191</v>
      </c>
      <c r="J95">
        <f t="shared" si="18"/>
        <v>48</v>
      </c>
      <c r="K95">
        <f t="shared" si="19"/>
        <v>56365</v>
      </c>
      <c r="L95">
        <f t="shared" si="20"/>
        <v>2350</v>
      </c>
      <c r="M95">
        <f t="shared" si="21"/>
        <v>2019</v>
      </c>
      <c r="N95" s="6" t="str">
        <f t="shared" si="15"/>
        <v>3/1</v>
      </c>
      <c r="O95" s="24">
        <f t="shared" si="16"/>
        <v>3</v>
      </c>
      <c r="P95">
        <f t="shared" si="17"/>
        <v>1</v>
      </c>
    </row>
    <row r="96" spans="1:16" x14ac:dyDescent="0.3">
      <c r="J96" t="str">
        <f t="shared" si="18"/>
        <v/>
      </c>
      <c r="K96" t="str">
        <f t="shared" si="19"/>
        <v/>
      </c>
      <c r="L96" t="str">
        <f t="shared" si="20"/>
        <v/>
      </c>
      <c r="M96" t="str">
        <f t="shared" si="21"/>
        <v/>
      </c>
      <c r="N96" s="6" t="str">
        <f t="shared" si="15"/>
        <v/>
      </c>
      <c r="O96" s="24" t="str">
        <f t="shared" si="16"/>
        <v/>
      </c>
      <c r="P96" t="e">
        <f t="shared" si="17"/>
        <v>#VALUE!</v>
      </c>
    </row>
    <row r="97" spans="1:16" x14ac:dyDescent="0.3">
      <c r="A97" t="s">
        <v>215</v>
      </c>
      <c r="B97" t="s">
        <v>127</v>
      </c>
      <c r="C97" t="s">
        <v>128</v>
      </c>
      <c r="D97" t="s">
        <v>212</v>
      </c>
      <c r="J97">
        <f t="shared" si="18"/>
        <v>49</v>
      </c>
      <c r="K97">
        <f t="shared" si="19"/>
        <v>56365</v>
      </c>
      <c r="L97">
        <f t="shared" si="20"/>
        <v>2349</v>
      </c>
      <c r="M97">
        <f t="shared" si="21"/>
        <v>2019</v>
      </c>
      <c r="N97" s="6" t="str">
        <f t="shared" si="15"/>
        <v>3/29</v>
      </c>
      <c r="O97" s="24">
        <f t="shared" si="16"/>
        <v>3</v>
      </c>
      <c r="P97">
        <f t="shared" si="17"/>
        <v>29</v>
      </c>
    </row>
    <row r="98" spans="1:16" x14ac:dyDescent="0.3">
      <c r="J98" t="str">
        <f t="shared" si="18"/>
        <v/>
      </c>
      <c r="K98" t="str">
        <f t="shared" si="19"/>
        <v/>
      </c>
      <c r="L98" t="str">
        <f t="shared" si="20"/>
        <v/>
      </c>
      <c r="M98" t="str">
        <f t="shared" si="21"/>
        <v/>
      </c>
      <c r="N98" s="6" t="str">
        <f t="shared" si="15"/>
        <v/>
      </c>
      <c r="O98" s="24" t="str">
        <f t="shared" si="16"/>
        <v/>
      </c>
      <c r="P98" t="e">
        <f t="shared" si="17"/>
        <v>#VALUE!</v>
      </c>
    </row>
    <row r="99" spans="1:16" x14ac:dyDescent="0.3">
      <c r="A99" t="s">
        <v>216</v>
      </c>
      <c r="B99" t="s">
        <v>136</v>
      </c>
      <c r="C99" t="s">
        <v>140</v>
      </c>
      <c r="D99" t="s">
        <v>217</v>
      </c>
      <c r="J99">
        <f t="shared" si="18"/>
        <v>50</v>
      </c>
      <c r="K99">
        <f t="shared" si="19"/>
        <v>62900</v>
      </c>
      <c r="L99">
        <f t="shared" si="20"/>
        <v>988</v>
      </c>
      <c r="M99">
        <f t="shared" si="21"/>
        <v>2019</v>
      </c>
      <c r="N99" s="6" t="str">
        <f t="shared" si="15"/>
        <v>3/3</v>
      </c>
      <c r="O99" s="24">
        <f t="shared" si="16"/>
        <v>3</v>
      </c>
      <c r="P99">
        <f t="shared" si="17"/>
        <v>3</v>
      </c>
    </row>
    <row r="100" spans="1:16" x14ac:dyDescent="0.3">
      <c r="J100" t="str">
        <f t="shared" si="18"/>
        <v/>
      </c>
      <c r="K100" t="str">
        <f t="shared" si="19"/>
        <v/>
      </c>
      <c r="L100" t="str">
        <f t="shared" si="20"/>
        <v/>
      </c>
      <c r="M100" t="str">
        <f t="shared" si="21"/>
        <v/>
      </c>
      <c r="N100" s="6" t="str">
        <f t="shared" si="15"/>
        <v/>
      </c>
      <c r="O100" s="24" t="str">
        <f t="shared" si="16"/>
        <v/>
      </c>
      <c r="P100" t="e">
        <f t="shared" si="17"/>
        <v>#VALUE!</v>
      </c>
    </row>
    <row r="101" spans="1:16" x14ac:dyDescent="0.3">
      <c r="A101" t="s">
        <v>218</v>
      </c>
      <c r="B101" t="s">
        <v>139</v>
      </c>
      <c r="C101" t="s">
        <v>131</v>
      </c>
      <c r="D101" t="s">
        <v>202</v>
      </c>
      <c r="J101">
        <f t="shared" si="18"/>
        <v>51</v>
      </c>
      <c r="K101">
        <f t="shared" si="19"/>
        <v>90364</v>
      </c>
      <c r="L101">
        <f t="shared" si="20"/>
        <v>504</v>
      </c>
      <c r="M101">
        <f t="shared" si="21"/>
        <v>2019</v>
      </c>
      <c r="N101" s="6" t="str">
        <f t="shared" si="15"/>
        <v>3/28</v>
      </c>
      <c r="O101" s="24">
        <f t="shared" si="16"/>
        <v>3</v>
      </c>
      <c r="P101">
        <f t="shared" si="17"/>
        <v>28</v>
      </c>
    </row>
    <row r="102" spans="1:16" x14ac:dyDescent="0.3">
      <c r="J102" t="str">
        <f t="shared" si="18"/>
        <v/>
      </c>
      <c r="K102" t="str">
        <f t="shared" si="19"/>
        <v/>
      </c>
      <c r="L102" t="str">
        <f t="shared" si="20"/>
        <v/>
      </c>
      <c r="M102" t="str">
        <f t="shared" si="21"/>
        <v/>
      </c>
      <c r="N102" s="6" t="str">
        <f t="shared" si="15"/>
        <v/>
      </c>
      <c r="O102" s="24" t="str">
        <f t="shared" si="16"/>
        <v/>
      </c>
      <c r="P102" t="e">
        <f t="shared" si="17"/>
        <v>#VALUE!</v>
      </c>
    </row>
    <row r="103" spans="1:16" x14ac:dyDescent="0.3">
      <c r="A103" t="s">
        <v>219</v>
      </c>
      <c r="B103" t="s">
        <v>136</v>
      </c>
      <c r="C103" t="s">
        <v>124</v>
      </c>
      <c r="D103" t="s">
        <v>220</v>
      </c>
      <c r="J103">
        <f t="shared" si="18"/>
        <v>52</v>
      </c>
      <c r="K103">
        <f t="shared" si="19"/>
        <v>62900</v>
      </c>
      <c r="L103">
        <f t="shared" si="20"/>
        <v>9084</v>
      </c>
      <c r="M103">
        <f t="shared" si="21"/>
        <v>2019</v>
      </c>
      <c r="N103" s="6" t="str">
        <f t="shared" si="15"/>
        <v>3/19</v>
      </c>
      <c r="O103" s="24">
        <f t="shared" si="16"/>
        <v>3</v>
      </c>
      <c r="P103">
        <f t="shared" si="17"/>
        <v>19</v>
      </c>
    </row>
    <row r="104" spans="1:16" x14ac:dyDescent="0.3">
      <c r="J104" t="str">
        <f t="shared" si="18"/>
        <v/>
      </c>
      <c r="K104" t="str">
        <f t="shared" si="19"/>
        <v/>
      </c>
      <c r="L104" t="str">
        <f t="shared" si="20"/>
        <v/>
      </c>
      <c r="M104" t="str">
        <f t="shared" si="21"/>
        <v/>
      </c>
      <c r="N104" s="6" t="str">
        <f t="shared" si="15"/>
        <v/>
      </c>
      <c r="O104" s="24" t="str">
        <f t="shared" si="16"/>
        <v/>
      </c>
      <c r="P104" t="e">
        <f t="shared" si="17"/>
        <v>#VALUE!</v>
      </c>
    </row>
    <row r="105" spans="1:16" x14ac:dyDescent="0.3">
      <c r="A105" t="s">
        <v>221</v>
      </c>
      <c r="B105" t="s">
        <v>115</v>
      </c>
      <c r="C105" t="s">
        <v>116</v>
      </c>
      <c r="D105" t="s">
        <v>222</v>
      </c>
      <c r="J105">
        <f t="shared" si="18"/>
        <v>53</v>
      </c>
      <c r="K105">
        <f t="shared" si="19"/>
        <v>62286</v>
      </c>
      <c r="L105">
        <f t="shared" si="20"/>
        <v>9087</v>
      </c>
      <c r="M105">
        <f t="shared" si="21"/>
        <v>2019</v>
      </c>
      <c r="N105" s="6" t="str">
        <f t="shared" si="15"/>
        <v>3/5</v>
      </c>
      <c r="O105" s="24">
        <f t="shared" si="16"/>
        <v>3</v>
      </c>
      <c r="P105">
        <f t="shared" si="17"/>
        <v>5</v>
      </c>
    </row>
    <row r="106" spans="1:16" x14ac:dyDescent="0.3">
      <c r="J106" t="str">
        <f t="shared" si="18"/>
        <v/>
      </c>
      <c r="K106" t="str">
        <f t="shared" si="19"/>
        <v/>
      </c>
      <c r="L106" t="str">
        <f t="shared" si="20"/>
        <v/>
      </c>
      <c r="M106" t="str">
        <f t="shared" si="21"/>
        <v/>
      </c>
      <c r="N106" s="6" t="str">
        <f t="shared" si="15"/>
        <v/>
      </c>
      <c r="O106" s="24" t="str">
        <f t="shared" si="16"/>
        <v/>
      </c>
      <c r="P106" t="e">
        <f t="shared" si="17"/>
        <v>#VALUE!</v>
      </c>
    </row>
    <row r="107" spans="1:16" x14ac:dyDescent="0.3">
      <c r="A107" t="s">
        <v>223</v>
      </c>
      <c r="B107" t="s">
        <v>136</v>
      </c>
      <c r="C107" t="s">
        <v>162</v>
      </c>
      <c r="D107" t="s">
        <v>217</v>
      </c>
      <c r="J107">
        <f t="shared" si="18"/>
        <v>54</v>
      </c>
      <c r="K107">
        <f t="shared" si="19"/>
        <v>62900</v>
      </c>
      <c r="L107">
        <f t="shared" si="20"/>
        <v>9096</v>
      </c>
      <c r="M107">
        <f t="shared" si="21"/>
        <v>2019</v>
      </c>
      <c r="N107" s="6" t="str">
        <f t="shared" si="15"/>
        <v>3/3</v>
      </c>
      <c r="O107" s="24">
        <f t="shared" si="16"/>
        <v>3</v>
      </c>
      <c r="P107">
        <f t="shared" si="17"/>
        <v>3</v>
      </c>
    </row>
    <row r="108" spans="1:16" x14ac:dyDescent="0.3">
      <c r="J108" t="str">
        <f t="shared" si="18"/>
        <v/>
      </c>
      <c r="K108" t="str">
        <f t="shared" si="19"/>
        <v/>
      </c>
      <c r="L108" t="str">
        <f t="shared" si="20"/>
        <v/>
      </c>
      <c r="M108" t="str">
        <f t="shared" si="21"/>
        <v/>
      </c>
      <c r="N108" s="6" t="str">
        <f t="shared" si="15"/>
        <v/>
      </c>
      <c r="O108" s="24" t="str">
        <f t="shared" si="16"/>
        <v/>
      </c>
      <c r="P108" t="e">
        <f t="shared" si="17"/>
        <v>#VALUE!</v>
      </c>
    </row>
    <row r="109" spans="1:16" x14ac:dyDescent="0.3">
      <c r="A109" t="s">
        <v>224</v>
      </c>
      <c r="B109" t="s">
        <v>119</v>
      </c>
      <c r="C109" t="s">
        <v>128</v>
      </c>
      <c r="D109" t="s">
        <v>189</v>
      </c>
      <c r="J109">
        <f t="shared" si="18"/>
        <v>55</v>
      </c>
      <c r="K109">
        <f t="shared" si="19"/>
        <v>27697</v>
      </c>
      <c r="L109">
        <f t="shared" si="20"/>
        <v>2349</v>
      </c>
      <c r="M109">
        <f t="shared" si="21"/>
        <v>2019</v>
      </c>
      <c r="N109" s="6" t="str">
        <f t="shared" si="15"/>
        <v>3/22</v>
      </c>
      <c r="O109" s="24">
        <f t="shared" si="16"/>
        <v>3</v>
      </c>
      <c r="P109">
        <f t="shared" si="17"/>
        <v>22</v>
      </c>
    </row>
    <row r="110" spans="1:16" x14ac:dyDescent="0.3">
      <c r="J110" t="str">
        <f t="shared" si="18"/>
        <v/>
      </c>
      <c r="K110" t="str">
        <f t="shared" si="19"/>
        <v/>
      </c>
      <c r="L110" t="str">
        <f t="shared" si="20"/>
        <v/>
      </c>
      <c r="M110" t="str">
        <f t="shared" si="21"/>
        <v/>
      </c>
      <c r="N110" s="6" t="str">
        <f t="shared" si="15"/>
        <v/>
      </c>
      <c r="O110" s="24" t="str">
        <f t="shared" si="16"/>
        <v/>
      </c>
      <c r="P110" t="e">
        <f t="shared" si="17"/>
        <v>#VALUE!</v>
      </c>
    </row>
    <row r="111" spans="1:16" x14ac:dyDescent="0.3">
      <c r="A111" t="s">
        <v>225</v>
      </c>
      <c r="B111" t="s">
        <v>115</v>
      </c>
      <c r="C111" t="s">
        <v>183</v>
      </c>
      <c r="D111" t="s">
        <v>226</v>
      </c>
      <c r="J111">
        <f t="shared" si="18"/>
        <v>56</v>
      </c>
      <c r="K111">
        <f t="shared" si="19"/>
        <v>62286</v>
      </c>
      <c r="L111">
        <f t="shared" si="20"/>
        <v>2350</v>
      </c>
      <c r="M111">
        <f t="shared" si="21"/>
        <v>2019</v>
      </c>
      <c r="N111" s="6" t="str">
        <f t="shared" si="15"/>
        <v>3/26</v>
      </c>
      <c r="O111" s="24">
        <f t="shared" si="16"/>
        <v>3</v>
      </c>
      <c r="P111">
        <f t="shared" si="17"/>
        <v>26</v>
      </c>
    </row>
    <row r="112" spans="1:16" x14ac:dyDescent="0.3">
      <c r="J112" t="str">
        <f t="shared" si="18"/>
        <v/>
      </c>
      <c r="K112" t="str">
        <f t="shared" si="19"/>
        <v/>
      </c>
      <c r="L112" t="str">
        <f t="shared" si="20"/>
        <v/>
      </c>
      <c r="M112" t="str">
        <f t="shared" si="21"/>
        <v/>
      </c>
      <c r="N112" s="6" t="str">
        <f t="shared" si="15"/>
        <v/>
      </c>
      <c r="O112" s="24" t="str">
        <f t="shared" si="16"/>
        <v/>
      </c>
      <c r="P112" t="e">
        <f t="shared" si="17"/>
        <v>#VALUE!</v>
      </c>
    </row>
    <row r="113" spans="1:16" x14ac:dyDescent="0.3">
      <c r="A113" t="s">
        <v>227</v>
      </c>
      <c r="B113" t="s">
        <v>115</v>
      </c>
      <c r="C113" t="s">
        <v>148</v>
      </c>
      <c r="D113" t="s">
        <v>228</v>
      </c>
      <c r="J113">
        <f t="shared" si="18"/>
        <v>57</v>
      </c>
      <c r="K113">
        <f t="shared" si="19"/>
        <v>62286</v>
      </c>
      <c r="L113">
        <f t="shared" si="20"/>
        <v>1164</v>
      </c>
      <c r="M113">
        <f t="shared" si="21"/>
        <v>2019</v>
      </c>
      <c r="N113" s="6" t="str">
        <f t="shared" si="15"/>
        <v>4/28</v>
      </c>
      <c r="O113" s="24">
        <f t="shared" si="16"/>
        <v>4</v>
      </c>
      <c r="P113">
        <f t="shared" si="17"/>
        <v>28</v>
      </c>
    </row>
    <row r="114" spans="1:16" x14ac:dyDescent="0.3">
      <c r="J114" t="str">
        <f t="shared" si="18"/>
        <v/>
      </c>
      <c r="K114" t="str">
        <f t="shared" si="19"/>
        <v/>
      </c>
      <c r="L114" t="str">
        <f t="shared" si="20"/>
        <v/>
      </c>
      <c r="M114" t="str">
        <f t="shared" si="21"/>
        <v/>
      </c>
      <c r="N114" s="6" t="str">
        <f t="shared" si="15"/>
        <v/>
      </c>
      <c r="O114" s="24" t="str">
        <f t="shared" si="16"/>
        <v/>
      </c>
      <c r="P114" t="e">
        <f t="shared" si="17"/>
        <v>#VALUE!</v>
      </c>
    </row>
    <row r="115" spans="1:16" x14ac:dyDescent="0.3">
      <c r="A115" t="s">
        <v>229</v>
      </c>
      <c r="B115" t="s">
        <v>127</v>
      </c>
      <c r="C115" t="s">
        <v>128</v>
      </c>
      <c r="D115" t="s">
        <v>230</v>
      </c>
      <c r="J115">
        <f t="shared" si="18"/>
        <v>58</v>
      </c>
      <c r="K115">
        <f t="shared" si="19"/>
        <v>56365</v>
      </c>
      <c r="L115">
        <f t="shared" si="20"/>
        <v>2349</v>
      </c>
      <c r="M115">
        <f t="shared" si="21"/>
        <v>2019</v>
      </c>
      <c r="N115" s="6" t="str">
        <f t="shared" si="15"/>
        <v>4/21</v>
      </c>
      <c r="O115" s="24">
        <f t="shared" si="16"/>
        <v>4</v>
      </c>
      <c r="P115">
        <f t="shared" si="17"/>
        <v>21</v>
      </c>
    </row>
    <row r="116" spans="1:16" x14ac:dyDescent="0.3">
      <c r="J116" t="str">
        <f t="shared" si="18"/>
        <v/>
      </c>
      <c r="K116" t="str">
        <f t="shared" si="19"/>
        <v/>
      </c>
      <c r="L116" t="str">
        <f t="shared" si="20"/>
        <v/>
      </c>
      <c r="M116" t="str">
        <f t="shared" si="21"/>
        <v/>
      </c>
      <c r="N116" s="6" t="str">
        <f t="shared" si="15"/>
        <v/>
      </c>
      <c r="O116" s="24" t="str">
        <f t="shared" si="16"/>
        <v/>
      </c>
      <c r="P116" t="e">
        <f t="shared" si="17"/>
        <v>#VALUE!</v>
      </c>
    </row>
    <row r="117" spans="1:16" x14ac:dyDescent="0.3">
      <c r="A117" t="s">
        <v>231</v>
      </c>
      <c r="B117" t="s">
        <v>115</v>
      </c>
      <c r="C117" t="s">
        <v>128</v>
      </c>
      <c r="D117" t="s">
        <v>232</v>
      </c>
      <c r="J117">
        <f t="shared" si="18"/>
        <v>59</v>
      </c>
      <c r="K117">
        <f t="shared" si="19"/>
        <v>62286</v>
      </c>
      <c r="L117">
        <f t="shared" si="20"/>
        <v>2349</v>
      </c>
      <c r="M117">
        <f t="shared" si="21"/>
        <v>2019</v>
      </c>
      <c r="N117" s="6" t="str">
        <f t="shared" si="15"/>
        <v>4/9</v>
      </c>
      <c r="O117" s="24">
        <f t="shared" si="16"/>
        <v>4</v>
      </c>
      <c r="P117">
        <f t="shared" si="17"/>
        <v>9</v>
      </c>
    </row>
    <row r="118" spans="1:16" x14ac:dyDescent="0.3">
      <c r="J118" t="str">
        <f t="shared" si="18"/>
        <v/>
      </c>
      <c r="K118" t="str">
        <f t="shared" si="19"/>
        <v/>
      </c>
      <c r="L118" t="str">
        <f t="shared" si="20"/>
        <v/>
      </c>
      <c r="M118" t="str">
        <f t="shared" si="21"/>
        <v/>
      </c>
      <c r="N118" s="6" t="str">
        <f t="shared" si="15"/>
        <v/>
      </c>
      <c r="O118" s="24" t="str">
        <f t="shared" si="16"/>
        <v/>
      </c>
      <c r="P118" t="e">
        <f t="shared" si="17"/>
        <v>#VALUE!</v>
      </c>
    </row>
    <row r="119" spans="1:16" x14ac:dyDescent="0.3">
      <c r="A119" t="s">
        <v>233</v>
      </c>
      <c r="B119" t="s">
        <v>115</v>
      </c>
      <c r="C119" t="s">
        <v>183</v>
      </c>
      <c r="D119" t="s">
        <v>234</v>
      </c>
      <c r="J119">
        <f t="shared" si="18"/>
        <v>60</v>
      </c>
      <c r="K119">
        <f t="shared" si="19"/>
        <v>62286</v>
      </c>
      <c r="L119">
        <f t="shared" si="20"/>
        <v>2350</v>
      </c>
      <c r="M119">
        <f t="shared" si="21"/>
        <v>2019</v>
      </c>
      <c r="N119" s="6" t="str">
        <f t="shared" si="15"/>
        <v>4/1</v>
      </c>
      <c r="O119" s="24">
        <f t="shared" si="16"/>
        <v>4</v>
      </c>
      <c r="P119">
        <f t="shared" si="17"/>
        <v>1</v>
      </c>
    </row>
    <row r="120" spans="1:16" x14ac:dyDescent="0.3">
      <c r="J120" t="str">
        <f t="shared" si="18"/>
        <v/>
      </c>
      <c r="K120" t="str">
        <f t="shared" si="19"/>
        <v/>
      </c>
      <c r="L120" t="str">
        <f t="shared" si="20"/>
        <v/>
      </c>
      <c r="M120" t="str">
        <f t="shared" si="21"/>
        <v/>
      </c>
      <c r="N120" s="6" t="str">
        <f t="shared" si="15"/>
        <v/>
      </c>
      <c r="O120" s="24" t="str">
        <f t="shared" si="16"/>
        <v/>
      </c>
      <c r="P120" t="e">
        <f t="shared" si="17"/>
        <v>#VALUE!</v>
      </c>
    </row>
    <row r="121" spans="1:16" x14ac:dyDescent="0.3">
      <c r="A121" t="s">
        <v>235</v>
      </c>
      <c r="B121" t="s">
        <v>115</v>
      </c>
      <c r="C121" t="s">
        <v>120</v>
      </c>
      <c r="D121" t="s">
        <v>236</v>
      </c>
      <c r="J121">
        <f t="shared" si="18"/>
        <v>61</v>
      </c>
      <c r="K121">
        <f t="shared" si="19"/>
        <v>62286</v>
      </c>
      <c r="L121">
        <f t="shared" si="20"/>
        <v>503</v>
      </c>
      <c r="M121">
        <f t="shared" si="21"/>
        <v>2019</v>
      </c>
      <c r="N121" s="6" t="str">
        <f t="shared" si="15"/>
        <v>4/3</v>
      </c>
      <c r="O121" s="24">
        <f t="shared" si="16"/>
        <v>4</v>
      </c>
      <c r="P121">
        <f t="shared" si="17"/>
        <v>3</v>
      </c>
    </row>
    <row r="122" spans="1:16" x14ac:dyDescent="0.3">
      <c r="J122" t="str">
        <f t="shared" si="18"/>
        <v/>
      </c>
      <c r="K122" t="str">
        <f t="shared" si="19"/>
        <v/>
      </c>
      <c r="L122" t="str">
        <f t="shared" si="20"/>
        <v/>
      </c>
      <c r="M122" t="str">
        <f t="shared" si="21"/>
        <v/>
      </c>
      <c r="N122" s="6" t="str">
        <f t="shared" si="15"/>
        <v/>
      </c>
      <c r="O122" s="24" t="str">
        <f t="shared" si="16"/>
        <v/>
      </c>
      <c r="P122" t="e">
        <f t="shared" si="17"/>
        <v>#VALUE!</v>
      </c>
    </row>
    <row r="123" spans="1:16" x14ac:dyDescent="0.3">
      <c r="A123" t="s">
        <v>237</v>
      </c>
      <c r="B123" t="s">
        <v>115</v>
      </c>
      <c r="C123" t="s">
        <v>116</v>
      </c>
      <c r="D123" t="s">
        <v>232</v>
      </c>
      <c r="J123">
        <f t="shared" si="18"/>
        <v>62</v>
      </c>
      <c r="K123">
        <f t="shared" si="19"/>
        <v>62286</v>
      </c>
      <c r="L123">
        <f t="shared" si="20"/>
        <v>9087</v>
      </c>
      <c r="M123">
        <f t="shared" si="21"/>
        <v>2019</v>
      </c>
      <c r="N123" s="6" t="str">
        <f t="shared" si="15"/>
        <v>4/9</v>
      </c>
      <c r="O123" s="24">
        <f t="shared" si="16"/>
        <v>4</v>
      </c>
      <c r="P123">
        <f t="shared" si="17"/>
        <v>9</v>
      </c>
    </row>
    <row r="124" spans="1:16" x14ac:dyDescent="0.3">
      <c r="J124" t="str">
        <f t="shared" si="18"/>
        <v/>
      </c>
      <c r="K124" t="str">
        <f t="shared" si="19"/>
        <v/>
      </c>
      <c r="L124" t="str">
        <f t="shared" si="20"/>
        <v/>
      </c>
      <c r="M124" t="str">
        <f t="shared" si="21"/>
        <v/>
      </c>
      <c r="N124" s="6" t="str">
        <f t="shared" si="15"/>
        <v/>
      </c>
      <c r="O124" s="24" t="str">
        <f t="shared" si="16"/>
        <v/>
      </c>
      <c r="P124" t="e">
        <f t="shared" si="17"/>
        <v>#VALUE!</v>
      </c>
    </row>
    <row r="125" spans="1:16" x14ac:dyDescent="0.3">
      <c r="A125" t="s">
        <v>238</v>
      </c>
      <c r="B125" t="s">
        <v>153</v>
      </c>
      <c r="C125" t="s">
        <v>162</v>
      </c>
      <c r="D125" t="s">
        <v>239</v>
      </c>
      <c r="J125">
        <f t="shared" si="18"/>
        <v>63</v>
      </c>
      <c r="K125">
        <f t="shared" si="19"/>
        <v>98663</v>
      </c>
      <c r="L125">
        <f t="shared" si="20"/>
        <v>9096</v>
      </c>
      <c r="M125">
        <f t="shared" si="21"/>
        <v>2019</v>
      </c>
      <c r="N125" s="6" t="str">
        <f t="shared" si="15"/>
        <v>4/30</v>
      </c>
      <c r="O125" s="24">
        <f t="shared" si="16"/>
        <v>4</v>
      </c>
      <c r="P125">
        <f t="shared" si="17"/>
        <v>30</v>
      </c>
    </row>
    <row r="126" spans="1:16" x14ac:dyDescent="0.3">
      <c r="J126" t="str">
        <f t="shared" si="18"/>
        <v/>
      </c>
      <c r="K126" t="str">
        <f t="shared" si="19"/>
        <v/>
      </c>
      <c r="L126" t="str">
        <f t="shared" si="20"/>
        <v/>
      </c>
      <c r="M126" t="str">
        <f t="shared" si="21"/>
        <v/>
      </c>
      <c r="N126" s="6" t="str">
        <f t="shared" si="15"/>
        <v/>
      </c>
      <c r="O126" s="24" t="str">
        <f t="shared" si="16"/>
        <v/>
      </c>
      <c r="P126" t="e">
        <f t="shared" si="17"/>
        <v>#VALUE!</v>
      </c>
    </row>
    <row r="127" spans="1:16" x14ac:dyDescent="0.3">
      <c r="A127" t="s">
        <v>240</v>
      </c>
      <c r="B127" t="s">
        <v>153</v>
      </c>
      <c r="C127" t="s">
        <v>140</v>
      </c>
      <c r="D127" t="s">
        <v>241</v>
      </c>
      <c r="J127">
        <f t="shared" si="18"/>
        <v>64</v>
      </c>
      <c r="K127">
        <f t="shared" si="19"/>
        <v>98663</v>
      </c>
      <c r="L127">
        <f t="shared" si="20"/>
        <v>988</v>
      </c>
      <c r="M127">
        <f t="shared" si="21"/>
        <v>2019</v>
      </c>
      <c r="N127" s="6" t="str">
        <f t="shared" si="15"/>
        <v>4/6</v>
      </c>
      <c r="O127" s="24">
        <f t="shared" si="16"/>
        <v>4</v>
      </c>
      <c r="P127">
        <f t="shared" si="17"/>
        <v>6</v>
      </c>
    </row>
    <row r="128" spans="1:16" x14ac:dyDescent="0.3">
      <c r="J128" t="str">
        <f t="shared" si="18"/>
        <v/>
      </c>
      <c r="K128" t="str">
        <f t="shared" si="19"/>
        <v/>
      </c>
      <c r="L128" t="str">
        <f t="shared" si="20"/>
        <v/>
      </c>
      <c r="M128" t="str">
        <f t="shared" si="21"/>
        <v/>
      </c>
      <c r="N128" s="6" t="str">
        <f t="shared" si="15"/>
        <v/>
      </c>
      <c r="O128" s="24" t="str">
        <f t="shared" si="16"/>
        <v/>
      </c>
      <c r="P128" t="e">
        <f t="shared" si="17"/>
        <v>#VALUE!</v>
      </c>
    </row>
    <row r="129" spans="1:16" x14ac:dyDescent="0.3">
      <c r="A129" t="s">
        <v>242</v>
      </c>
      <c r="B129" t="s">
        <v>139</v>
      </c>
      <c r="C129" t="s">
        <v>128</v>
      </c>
      <c r="D129" t="s">
        <v>243</v>
      </c>
      <c r="J129">
        <f t="shared" si="18"/>
        <v>65</v>
      </c>
      <c r="K129">
        <f t="shared" si="19"/>
        <v>90364</v>
      </c>
      <c r="L129">
        <f t="shared" si="20"/>
        <v>2349</v>
      </c>
      <c r="M129">
        <f t="shared" si="21"/>
        <v>2019</v>
      </c>
      <c r="N129" s="6" t="str">
        <f t="shared" si="15"/>
        <v>4/24</v>
      </c>
      <c r="O129" s="24">
        <f t="shared" si="16"/>
        <v>4</v>
      </c>
      <c r="P129">
        <f t="shared" si="17"/>
        <v>24</v>
      </c>
    </row>
    <row r="130" spans="1:16" x14ac:dyDescent="0.3">
      <c r="J130" t="str">
        <f t="shared" si="18"/>
        <v/>
      </c>
      <c r="K130" t="str">
        <f t="shared" si="19"/>
        <v/>
      </c>
      <c r="L130" t="str">
        <f t="shared" si="20"/>
        <v/>
      </c>
      <c r="M130" t="str">
        <f t="shared" si="21"/>
        <v/>
      </c>
      <c r="N130" s="6" t="str">
        <f t="shared" ref="N130:N193" si="22">IFERROR(RIGHT(TRIM(RIGHT(D130,LEN(D130)-SEARCH(": ",D130))),LEN(TRIM(RIGHT(D130,LEN(D130)-SEARCH(": ",D130))))-5),"")</f>
        <v/>
      </c>
      <c r="O130" s="24" t="str">
        <f t="shared" ref="O130:O193" si="23">IFERROR(LEFT(N130,SEARCH("/",N130)-1)*1,"")</f>
        <v/>
      </c>
      <c r="P130" t="e">
        <f t="shared" ref="P130:P193" si="24">IFERROR(RIGHT(D130,2)*1,RIGHT(D130,1)*1)</f>
        <v>#VALUE!</v>
      </c>
    </row>
    <row r="131" spans="1:16" x14ac:dyDescent="0.3">
      <c r="A131" t="s">
        <v>244</v>
      </c>
      <c r="B131" t="s">
        <v>136</v>
      </c>
      <c r="C131" t="s">
        <v>140</v>
      </c>
      <c r="D131" t="s">
        <v>245</v>
      </c>
      <c r="J131">
        <f t="shared" si="18"/>
        <v>66</v>
      </c>
      <c r="K131">
        <f t="shared" si="19"/>
        <v>62900</v>
      </c>
      <c r="L131">
        <f t="shared" si="20"/>
        <v>988</v>
      </c>
      <c r="M131">
        <f t="shared" si="21"/>
        <v>2019</v>
      </c>
      <c r="N131" s="6" t="str">
        <f t="shared" si="22"/>
        <v>4/20</v>
      </c>
      <c r="O131" s="24">
        <f t="shared" si="23"/>
        <v>4</v>
      </c>
      <c r="P131">
        <f t="shared" si="24"/>
        <v>20</v>
      </c>
    </row>
    <row r="132" spans="1:16" x14ac:dyDescent="0.3">
      <c r="J132" t="str">
        <f t="shared" ref="J132:J195" si="25">IFERROR(RIGHT(A132,LEN(A132)-SEARCH(": ",A132))*1,"")</f>
        <v/>
      </c>
      <c r="K132" t="str">
        <f t="shared" ref="K132:K195" si="26">IFERROR(RIGHT(B132,LEN(B132)-SEARCH(": ",B132))*1,"")</f>
        <v/>
      </c>
      <c r="L132" t="str">
        <f t="shared" ref="L132:L195" si="27">IFERROR(RIGHT(C132,LEN(C132)-SEARCH(": ",C132))*1,"")</f>
        <v/>
      </c>
      <c r="M132" t="str">
        <f t="shared" ref="M132:M195" si="28">IFERROR(LEFT(RIGHT(D132,LEN(D132)-SEARCH(": ",D132)),5)*1,"")</f>
        <v/>
      </c>
      <c r="N132" s="6" t="str">
        <f t="shared" si="22"/>
        <v/>
      </c>
      <c r="O132" s="24" t="str">
        <f t="shared" si="23"/>
        <v/>
      </c>
      <c r="P132" t="e">
        <f t="shared" si="24"/>
        <v>#VALUE!</v>
      </c>
    </row>
    <row r="133" spans="1:16" x14ac:dyDescent="0.3">
      <c r="A133" t="s">
        <v>246</v>
      </c>
      <c r="B133" t="s">
        <v>127</v>
      </c>
      <c r="C133" t="s">
        <v>131</v>
      </c>
      <c r="D133" t="s">
        <v>247</v>
      </c>
      <c r="J133">
        <f t="shared" si="25"/>
        <v>67</v>
      </c>
      <c r="K133">
        <f t="shared" si="26"/>
        <v>56365</v>
      </c>
      <c r="L133">
        <f t="shared" si="27"/>
        <v>504</v>
      </c>
      <c r="M133">
        <f t="shared" si="28"/>
        <v>2019</v>
      </c>
      <c r="N133" s="6" t="str">
        <f t="shared" si="22"/>
        <v>4/10</v>
      </c>
      <c r="O133" s="24">
        <f t="shared" si="23"/>
        <v>4</v>
      </c>
      <c r="P133">
        <f t="shared" si="24"/>
        <v>10</v>
      </c>
    </row>
    <row r="134" spans="1:16" x14ac:dyDescent="0.3">
      <c r="J134" t="str">
        <f t="shared" si="25"/>
        <v/>
      </c>
      <c r="K134" t="str">
        <f t="shared" si="26"/>
        <v/>
      </c>
      <c r="L134" t="str">
        <f t="shared" si="27"/>
        <v/>
      </c>
      <c r="M134" t="str">
        <f t="shared" si="28"/>
        <v/>
      </c>
      <c r="N134" s="6" t="str">
        <f t="shared" si="22"/>
        <v/>
      </c>
      <c r="O134" s="24" t="str">
        <f t="shared" si="23"/>
        <v/>
      </c>
      <c r="P134" t="e">
        <f t="shared" si="24"/>
        <v>#VALUE!</v>
      </c>
    </row>
    <row r="135" spans="1:16" x14ac:dyDescent="0.3">
      <c r="A135" t="s">
        <v>248</v>
      </c>
      <c r="B135" t="s">
        <v>127</v>
      </c>
      <c r="C135" t="s">
        <v>148</v>
      </c>
      <c r="D135" t="s">
        <v>249</v>
      </c>
      <c r="J135">
        <f t="shared" si="25"/>
        <v>68</v>
      </c>
      <c r="K135">
        <f t="shared" si="26"/>
        <v>56365</v>
      </c>
      <c r="L135">
        <f t="shared" si="27"/>
        <v>1164</v>
      </c>
      <c r="M135">
        <f t="shared" si="28"/>
        <v>2019</v>
      </c>
      <c r="N135" s="6" t="str">
        <f t="shared" si="22"/>
        <v>4/15</v>
      </c>
      <c r="O135" s="24">
        <f t="shared" si="23"/>
        <v>4</v>
      </c>
      <c r="P135">
        <f t="shared" si="24"/>
        <v>15</v>
      </c>
    </row>
    <row r="136" spans="1:16" x14ac:dyDescent="0.3">
      <c r="J136" t="str">
        <f t="shared" si="25"/>
        <v/>
      </c>
      <c r="K136" t="str">
        <f t="shared" si="26"/>
        <v/>
      </c>
      <c r="L136" t="str">
        <f t="shared" si="27"/>
        <v/>
      </c>
      <c r="M136" t="str">
        <f t="shared" si="28"/>
        <v/>
      </c>
      <c r="N136" s="6" t="str">
        <f t="shared" si="22"/>
        <v/>
      </c>
      <c r="O136" s="24" t="str">
        <f t="shared" si="23"/>
        <v/>
      </c>
      <c r="P136" t="e">
        <f t="shared" si="24"/>
        <v>#VALUE!</v>
      </c>
    </row>
    <row r="137" spans="1:16" x14ac:dyDescent="0.3">
      <c r="A137" t="s">
        <v>250</v>
      </c>
      <c r="B137" t="s">
        <v>127</v>
      </c>
      <c r="C137" t="s">
        <v>183</v>
      </c>
      <c r="D137" t="s">
        <v>251</v>
      </c>
      <c r="J137">
        <f t="shared" si="25"/>
        <v>69</v>
      </c>
      <c r="K137">
        <f t="shared" si="26"/>
        <v>56365</v>
      </c>
      <c r="L137">
        <f t="shared" si="27"/>
        <v>2350</v>
      </c>
      <c r="M137">
        <f t="shared" si="28"/>
        <v>2019</v>
      </c>
      <c r="N137" s="6" t="str">
        <f t="shared" si="22"/>
        <v>4/4</v>
      </c>
      <c r="O137" s="24">
        <f t="shared" si="23"/>
        <v>4</v>
      </c>
      <c r="P137">
        <f t="shared" si="24"/>
        <v>4</v>
      </c>
    </row>
    <row r="138" spans="1:16" x14ac:dyDescent="0.3">
      <c r="J138" t="str">
        <f t="shared" si="25"/>
        <v/>
      </c>
      <c r="K138" t="str">
        <f t="shared" si="26"/>
        <v/>
      </c>
      <c r="L138" t="str">
        <f t="shared" si="27"/>
        <v/>
      </c>
      <c r="M138" t="str">
        <f t="shared" si="28"/>
        <v/>
      </c>
      <c r="N138" s="6" t="str">
        <f t="shared" si="22"/>
        <v/>
      </c>
      <c r="O138" s="24" t="str">
        <f t="shared" si="23"/>
        <v/>
      </c>
      <c r="P138" t="e">
        <f t="shared" si="24"/>
        <v>#VALUE!</v>
      </c>
    </row>
    <row r="139" spans="1:16" x14ac:dyDescent="0.3">
      <c r="A139" t="s">
        <v>252</v>
      </c>
      <c r="B139" t="s">
        <v>123</v>
      </c>
      <c r="C139" t="s">
        <v>162</v>
      </c>
      <c r="D139" t="s">
        <v>253</v>
      </c>
      <c r="J139">
        <f t="shared" si="25"/>
        <v>70</v>
      </c>
      <c r="K139">
        <f t="shared" si="26"/>
        <v>12278</v>
      </c>
      <c r="L139">
        <f t="shared" si="27"/>
        <v>9096</v>
      </c>
      <c r="M139">
        <f t="shared" si="28"/>
        <v>2019</v>
      </c>
      <c r="N139" s="6" t="str">
        <f t="shared" si="22"/>
        <v>4/18</v>
      </c>
      <c r="O139" s="24">
        <f t="shared" si="23"/>
        <v>4</v>
      </c>
      <c r="P139">
        <f t="shared" si="24"/>
        <v>18</v>
      </c>
    </row>
    <row r="140" spans="1:16" x14ac:dyDescent="0.3">
      <c r="J140" t="str">
        <f t="shared" si="25"/>
        <v/>
      </c>
      <c r="K140" t="str">
        <f t="shared" si="26"/>
        <v/>
      </c>
      <c r="L140" t="str">
        <f t="shared" si="27"/>
        <v/>
      </c>
      <c r="M140" t="str">
        <f t="shared" si="28"/>
        <v/>
      </c>
      <c r="N140" s="6" t="str">
        <f t="shared" si="22"/>
        <v/>
      </c>
      <c r="O140" s="24" t="str">
        <f t="shared" si="23"/>
        <v/>
      </c>
      <c r="P140" t="e">
        <f t="shared" si="24"/>
        <v>#VALUE!</v>
      </c>
    </row>
    <row r="141" spans="1:16" x14ac:dyDescent="0.3">
      <c r="A141" t="s">
        <v>254</v>
      </c>
      <c r="B141" t="s">
        <v>171</v>
      </c>
      <c r="C141" t="s">
        <v>128</v>
      </c>
      <c r="D141" t="s">
        <v>234</v>
      </c>
      <c r="J141">
        <f t="shared" si="25"/>
        <v>71</v>
      </c>
      <c r="K141">
        <f t="shared" si="26"/>
        <v>57543</v>
      </c>
      <c r="L141">
        <f t="shared" si="27"/>
        <v>2349</v>
      </c>
      <c r="M141">
        <f t="shared" si="28"/>
        <v>2019</v>
      </c>
      <c r="N141" s="6" t="str">
        <f t="shared" si="22"/>
        <v>4/1</v>
      </c>
      <c r="O141" s="24">
        <f t="shared" si="23"/>
        <v>4</v>
      </c>
      <c r="P141">
        <f t="shared" si="24"/>
        <v>1</v>
      </c>
    </row>
    <row r="142" spans="1:16" x14ac:dyDescent="0.3">
      <c r="J142" t="str">
        <f t="shared" si="25"/>
        <v/>
      </c>
      <c r="K142" t="str">
        <f t="shared" si="26"/>
        <v/>
      </c>
      <c r="L142" t="str">
        <f t="shared" si="27"/>
        <v/>
      </c>
      <c r="M142" t="str">
        <f t="shared" si="28"/>
        <v/>
      </c>
      <c r="N142" s="6" t="str">
        <f t="shared" si="22"/>
        <v/>
      </c>
      <c r="O142" s="24" t="str">
        <f t="shared" si="23"/>
        <v/>
      </c>
      <c r="P142" t="e">
        <f t="shared" si="24"/>
        <v>#VALUE!</v>
      </c>
    </row>
    <row r="143" spans="1:16" x14ac:dyDescent="0.3">
      <c r="A143" t="s">
        <v>255</v>
      </c>
      <c r="B143" t="s">
        <v>139</v>
      </c>
      <c r="C143" t="s">
        <v>131</v>
      </c>
      <c r="D143" t="s">
        <v>256</v>
      </c>
      <c r="J143">
        <f t="shared" si="25"/>
        <v>72</v>
      </c>
      <c r="K143">
        <f t="shared" si="26"/>
        <v>90364</v>
      </c>
      <c r="L143">
        <f t="shared" si="27"/>
        <v>504</v>
      </c>
      <c r="M143">
        <f t="shared" si="28"/>
        <v>2019</v>
      </c>
      <c r="N143" s="6" t="str">
        <f t="shared" si="22"/>
        <v>4/27</v>
      </c>
      <c r="O143" s="24">
        <f t="shared" si="23"/>
        <v>4</v>
      </c>
      <c r="P143">
        <f t="shared" si="24"/>
        <v>27</v>
      </c>
    </row>
    <row r="144" spans="1:16" x14ac:dyDescent="0.3">
      <c r="J144" t="str">
        <f t="shared" si="25"/>
        <v/>
      </c>
      <c r="K144" t="str">
        <f t="shared" si="26"/>
        <v/>
      </c>
      <c r="L144" t="str">
        <f t="shared" si="27"/>
        <v/>
      </c>
      <c r="M144" t="str">
        <f t="shared" si="28"/>
        <v/>
      </c>
      <c r="N144" s="6" t="str">
        <f t="shared" si="22"/>
        <v/>
      </c>
      <c r="O144" s="24" t="str">
        <f t="shared" si="23"/>
        <v/>
      </c>
      <c r="P144" t="e">
        <f t="shared" si="24"/>
        <v>#VALUE!</v>
      </c>
    </row>
    <row r="145" spans="1:16" x14ac:dyDescent="0.3">
      <c r="A145" t="s">
        <v>257</v>
      </c>
      <c r="B145" t="s">
        <v>119</v>
      </c>
      <c r="C145" t="s">
        <v>131</v>
      </c>
      <c r="D145" t="s">
        <v>245</v>
      </c>
      <c r="J145">
        <f t="shared" si="25"/>
        <v>73</v>
      </c>
      <c r="K145">
        <f t="shared" si="26"/>
        <v>27697</v>
      </c>
      <c r="L145">
        <f t="shared" si="27"/>
        <v>504</v>
      </c>
      <c r="M145">
        <f t="shared" si="28"/>
        <v>2019</v>
      </c>
      <c r="N145" s="6" t="str">
        <f t="shared" si="22"/>
        <v>4/20</v>
      </c>
      <c r="O145" s="24">
        <f t="shared" si="23"/>
        <v>4</v>
      </c>
      <c r="P145">
        <f t="shared" si="24"/>
        <v>20</v>
      </c>
    </row>
    <row r="146" spans="1:16" x14ac:dyDescent="0.3">
      <c r="J146" t="str">
        <f t="shared" si="25"/>
        <v/>
      </c>
      <c r="K146" t="str">
        <f t="shared" si="26"/>
        <v/>
      </c>
      <c r="L146" t="str">
        <f t="shared" si="27"/>
        <v/>
      </c>
      <c r="M146" t="str">
        <f t="shared" si="28"/>
        <v/>
      </c>
      <c r="N146" s="6" t="str">
        <f t="shared" si="22"/>
        <v/>
      </c>
      <c r="O146" s="24" t="str">
        <f t="shared" si="23"/>
        <v/>
      </c>
      <c r="P146" t="e">
        <f t="shared" si="24"/>
        <v>#VALUE!</v>
      </c>
    </row>
    <row r="147" spans="1:16" x14ac:dyDescent="0.3">
      <c r="A147" t="s">
        <v>258</v>
      </c>
      <c r="B147" t="s">
        <v>119</v>
      </c>
      <c r="C147" t="s">
        <v>183</v>
      </c>
      <c r="D147" t="s">
        <v>259</v>
      </c>
      <c r="J147">
        <f t="shared" si="25"/>
        <v>74</v>
      </c>
      <c r="K147">
        <f t="shared" si="26"/>
        <v>27697</v>
      </c>
      <c r="L147">
        <f t="shared" si="27"/>
        <v>2350</v>
      </c>
      <c r="M147">
        <f t="shared" si="28"/>
        <v>2019</v>
      </c>
      <c r="N147" s="6" t="str">
        <f t="shared" si="22"/>
        <v>4/16</v>
      </c>
      <c r="O147" s="24">
        <f t="shared" si="23"/>
        <v>4</v>
      </c>
      <c r="P147">
        <f t="shared" si="24"/>
        <v>16</v>
      </c>
    </row>
    <row r="148" spans="1:16" x14ac:dyDescent="0.3">
      <c r="J148" t="str">
        <f t="shared" si="25"/>
        <v/>
      </c>
      <c r="K148" t="str">
        <f t="shared" si="26"/>
        <v/>
      </c>
      <c r="L148" t="str">
        <f t="shared" si="27"/>
        <v/>
      </c>
      <c r="M148" t="str">
        <f t="shared" si="28"/>
        <v/>
      </c>
      <c r="N148" s="6" t="str">
        <f t="shared" si="22"/>
        <v/>
      </c>
      <c r="O148" s="24" t="str">
        <f t="shared" si="23"/>
        <v/>
      </c>
      <c r="P148" t="e">
        <f t="shared" si="24"/>
        <v>#VALUE!</v>
      </c>
    </row>
    <row r="149" spans="1:16" x14ac:dyDescent="0.3">
      <c r="A149" t="s">
        <v>260</v>
      </c>
      <c r="B149" t="s">
        <v>153</v>
      </c>
      <c r="C149" t="s">
        <v>124</v>
      </c>
      <c r="D149" t="s">
        <v>253</v>
      </c>
      <c r="J149">
        <f t="shared" si="25"/>
        <v>75</v>
      </c>
      <c r="K149">
        <f t="shared" si="26"/>
        <v>98663</v>
      </c>
      <c r="L149">
        <f t="shared" si="27"/>
        <v>9084</v>
      </c>
      <c r="M149">
        <f t="shared" si="28"/>
        <v>2019</v>
      </c>
      <c r="N149" s="6" t="str">
        <f t="shared" si="22"/>
        <v>4/18</v>
      </c>
      <c r="O149" s="24">
        <f t="shared" si="23"/>
        <v>4</v>
      </c>
      <c r="P149">
        <f t="shared" si="24"/>
        <v>18</v>
      </c>
    </row>
    <row r="150" spans="1:16" x14ac:dyDescent="0.3">
      <c r="J150" t="str">
        <f t="shared" si="25"/>
        <v/>
      </c>
      <c r="K150" t="str">
        <f t="shared" si="26"/>
        <v/>
      </c>
      <c r="L150" t="str">
        <f t="shared" si="27"/>
        <v/>
      </c>
      <c r="M150" t="str">
        <f t="shared" si="28"/>
        <v/>
      </c>
      <c r="N150" s="6" t="str">
        <f t="shared" si="22"/>
        <v/>
      </c>
      <c r="O150" s="24" t="str">
        <f t="shared" si="23"/>
        <v/>
      </c>
      <c r="P150" t="e">
        <f t="shared" si="24"/>
        <v>#VALUE!</v>
      </c>
    </row>
    <row r="151" spans="1:16" x14ac:dyDescent="0.3">
      <c r="A151" t="s">
        <v>261</v>
      </c>
      <c r="B151" t="s">
        <v>127</v>
      </c>
      <c r="C151" t="s">
        <v>120</v>
      </c>
      <c r="D151" t="s">
        <v>243</v>
      </c>
      <c r="J151">
        <f t="shared" si="25"/>
        <v>76</v>
      </c>
      <c r="K151">
        <f t="shared" si="26"/>
        <v>56365</v>
      </c>
      <c r="L151">
        <f t="shared" si="27"/>
        <v>503</v>
      </c>
      <c r="M151">
        <f t="shared" si="28"/>
        <v>2019</v>
      </c>
      <c r="N151" s="6" t="str">
        <f t="shared" si="22"/>
        <v>4/24</v>
      </c>
      <c r="O151" s="24">
        <f t="shared" si="23"/>
        <v>4</v>
      </c>
      <c r="P151">
        <f t="shared" si="24"/>
        <v>24</v>
      </c>
    </row>
    <row r="152" spans="1:16" x14ac:dyDescent="0.3">
      <c r="J152" t="str">
        <f t="shared" si="25"/>
        <v/>
      </c>
      <c r="K152" t="str">
        <f t="shared" si="26"/>
        <v/>
      </c>
      <c r="L152" t="str">
        <f t="shared" si="27"/>
        <v/>
      </c>
      <c r="M152" t="str">
        <f t="shared" si="28"/>
        <v/>
      </c>
      <c r="N152" s="6" t="str">
        <f t="shared" si="22"/>
        <v/>
      </c>
      <c r="O152" s="24" t="str">
        <f t="shared" si="23"/>
        <v/>
      </c>
      <c r="P152" t="e">
        <f t="shared" si="24"/>
        <v>#VALUE!</v>
      </c>
    </row>
    <row r="153" spans="1:16" x14ac:dyDescent="0.3">
      <c r="A153" t="s">
        <v>262</v>
      </c>
      <c r="B153" t="s">
        <v>115</v>
      </c>
      <c r="C153" t="s">
        <v>131</v>
      </c>
      <c r="D153" t="s">
        <v>263</v>
      </c>
      <c r="J153">
        <f t="shared" si="25"/>
        <v>77</v>
      </c>
      <c r="K153">
        <f t="shared" si="26"/>
        <v>62286</v>
      </c>
      <c r="L153">
        <f t="shared" si="27"/>
        <v>504</v>
      </c>
      <c r="M153">
        <f t="shared" si="28"/>
        <v>2019</v>
      </c>
      <c r="N153" s="6" t="str">
        <f t="shared" si="22"/>
        <v>4/17</v>
      </c>
      <c r="O153" s="24">
        <f t="shared" si="23"/>
        <v>4</v>
      </c>
      <c r="P153">
        <f t="shared" si="24"/>
        <v>17</v>
      </c>
    </row>
    <row r="154" spans="1:16" x14ac:dyDescent="0.3">
      <c r="J154" t="str">
        <f t="shared" si="25"/>
        <v/>
      </c>
      <c r="K154" t="str">
        <f t="shared" si="26"/>
        <v/>
      </c>
      <c r="L154" t="str">
        <f t="shared" si="27"/>
        <v/>
      </c>
      <c r="M154" t="str">
        <f t="shared" si="28"/>
        <v/>
      </c>
      <c r="N154" s="6" t="str">
        <f t="shared" si="22"/>
        <v/>
      </c>
      <c r="O154" s="24" t="str">
        <f t="shared" si="23"/>
        <v/>
      </c>
      <c r="P154" t="e">
        <f t="shared" si="24"/>
        <v>#VALUE!</v>
      </c>
    </row>
    <row r="155" spans="1:16" x14ac:dyDescent="0.3">
      <c r="A155" t="s">
        <v>264</v>
      </c>
      <c r="B155" t="s">
        <v>119</v>
      </c>
      <c r="C155" t="s">
        <v>120</v>
      </c>
      <c r="D155" t="s">
        <v>263</v>
      </c>
      <c r="J155">
        <f t="shared" si="25"/>
        <v>78</v>
      </c>
      <c r="K155">
        <f t="shared" si="26"/>
        <v>27697</v>
      </c>
      <c r="L155">
        <f t="shared" si="27"/>
        <v>503</v>
      </c>
      <c r="M155">
        <f t="shared" si="28"/>
        <v>2019</v>
      </c>
      <c r="N155" s="6" t="str">
        <f t="shared" si="22"/>
        <v>4/17</v>
      </c>
      <c r="O155" s="24">
        <f t="shared" si="23"/>
        <v>4</v>
      </c>
      <c r="P155">
        <f t="shared" si="24"/>
        <v>17</v>
      </c>
    </row>
    <row r="156" spans="1:16" x14ac:dyDescent="0.3">
      <c r="J156" t="str">
        <f t="shared" si="25"/>
        <v/>
      </c>
      <c r="K156" t="str">
        <f t="shared" si="26"/>
        <v/>
      </c>
      <c r="L156" t="str">
        <f t="shared" si="27"/>
        <v/>
      </c>
      <c r="M156" t="str">
        <f t="shared" si="28"/>
        <v/>
      </c>
      <c r="N156" s="6" t="str">
        <f t="shared" si="22"/>
        <v/>
      </c>
      <c r="O156" s="24" t="str">
        <f t="shared" si="23"/>
        <v/>
      </c>
      <c r="P156" t="e">
        <f t="shared" si="24"/>
        <v>#VALUE!</v>
      </c>
    </row>
    <row r="157" spans="1:16" x14ac:dyDescent="0.3">
      <c r="A157" t="s">
        <v>265</v>
      </c>
      <c r="B157" t="s">
        <v>127</v>
      </c>
      <c r="C157" t="s">
        <v>140</v>
      </c>
      <c r="D157" t="s">
        <v>266</v>
      </c>
      <c r="J157">
        <f t="shared" si="25"/>
        <v>79</v>
      </c>
      <c r="K157">
        <f t="shared" si="26"/>
        <v>56365</v>
      </c>
      <c r="L157">
        <f t="shared" si="27"/>
        <v>988</v>
      </c>
      <c r="M157">
        <f t="shared" si="28"/>
        <v>2019</v>
      </c>
      <c r="N157" s="6" t="str">
        <f t="shared" si="22"/>
        <v>4/11</v>
      </c>
      <c r="O157" s="24">
        <f t="shared" si="23"/>
        <v>4</v>
      </c>
      <c r="P157">
        <f t="shared" si="24"/>
        <v>11</v>
      </c>
    </row>
    <row r="158" spans="1:16" x14ac:dyDescent="0.3">
      <c r="J158" t="str">
        <f t="shared" si="25"/>
        <v/>
      </c>
      <c r="K158" t="str">
        <f t="shared" si="26"/>
        <v/>
      </c>
      <c r="L158" t="str">
        <f t="shared" si="27"/>
        <v/>
      </c>
      <c r="M158" t="str">
        <f t="shared" si="28"/>
        <v/>
      </c>
      <c r="N158" s="6" t="str">
        <f t="shared" si="22"/>
        <v/>
      </c>
      <c r="O158" s="24" t="str">
        <f t="shared" si="23"/>
        <v/>
      </c>
      <c r="P158" t="e">
        <f t="shared" si="24"/>
        <v>#VALUE!</v>
      </c>
    </row>
    <row r="159" spans="1:16" x14ac:dyDescent="0.3">
      <c r="A159" t="s">
        <v>267</v>
      </c>
      <c r="B159" t="s">
        <v>139</v>
      </c>
      <c r="C159" t="s">
        <v>140</v>
      </c>
      <c r="D159" t="s">
        <v>232</v>
      </c>
      <c r="J159">
        <f t="shared" si="25"/>
        <v>80</v>
      </c>
      <c r="K159">
        <f t="shared" si="26"/>
        <v>90364</v>
      </c>
      <c r="L159">
        <f t="shared" si="27"/>
        <v>988</v>
      </c>
      <c r="M159">
        <f t="shared" si="28"/>
        <v>2019</v>
      </c>
      <c r="N159" s="6" t="str">
        <f t="shared" si="22"/>
        <v>4/9</v>
      </c>
      <c r="O159" s="24">
        <f t="shared" si="23"/>
        <v>4</v>
      </c>
      <c r="P159">
        <f t="shared" si="24"/>
        <v>9</v>
      </c>
    </row>
    <row r="160" spans="1:16" x14ac:dyDescent="0.3">
      <c r="J160" t="str">
        <f t="shared" si="25"/>
        <v/>
      </c>
      <c r="K160" t="str">
        <f t="shared" si="26"/>
        <v/>
      </c>
      <c r="L160" t="str">
        <f t="shared" si="27"/>
        <v/>
      </c>
      <c r="M160" t="str">
        <f t="shared" si="28"/>
        <v/>
      </c>
      <c r="N160" s="6" t="str">
        <f t="shared" si="22"/>
        <v/>
      </c>
      <c r="O160" s="24" t="str">
        <f t="shared" si="23"/>
        <v/>
      </c>
      <c r="P160" t="e">
        <f t="shared" si="24"/>
        <v>#VALUE!</v>
      </c>
    </row>
    <row r="161" spans="1:16" x14ac:dyDescent="0.3">
      <c r="A161" t="s">
        <v>268</v>
      </c>
      <c r="B161" t="s">
        <v>115</v>
      </c>
      <c r="C161" t="s">
        <v>124</v>
      </c>
      <c r="D161" t="s">
        <v>269</v>
      </c>
      <c r="J161">
        <f t="shared" si="25"/>
        <v>81</v>
      </c>
      <c r="K161">
        <f t="shared" si="26"/>
        <v>62286</v>
      </c>
      <c r="L161">
        <f t="shared" si="27"/>
        <v>9084</v>
      </c>
      <c r="M161">
        <f t="shared" si="28"/>
        <v>2019</v>
      </c>
      <c r="N161" s="6" t="str">
        <f t="shared" si="22"/>
        <v>4/2</v>
      </c>
      <c r="O161" s="24">
        <f t="shared" si="23"/>
        <v>4</v>
      </c>
      <c r="P161">
        <f t="shared" si="24"/>
        <v>2</v>
      </c>
    </row>
    <row r="162" spans="1:16" x14ac:dyDescent="0.3">
      <c r="J162" t="str">
        <f t="shared" si="25"/>
        <v/>
      </c>
      <c r="K162" t="str">
        <f t="shared" si="26"/>
        <v/>
      </c>
      <c r="L162" t="str">
        <f t="shared" si="27"/>
        <v/>
      </c>
      <c r="M162" t="str">
        <f t="shared" si="28"/>
        <v/>
      </c>
      <c r="N162" s="6" t="str">
        <f t="shared" si="22"/>
        <v/>
      </c>
      <c r="O162" s="24" t="str">
        <f t="shared" si="23"/>
        <v/>
      </c>
      <c r="P162" t="e">
        <f t="shared" si="24"/>
        <v>#VALUE!</v>
      </c>
    </row>
    <row r="163" spans="1:16" x14ac:dyDescent="0.3">
      <c r="A163" t="s">
        <v>270</v>
      </c>
      <c r="B163" t="s">
        <v>115</v>
      </c>
      <c r="C163" t="s">
        <v>162</v>
      </c>
      <c r="D163" t="s">
        <v>256</v>
      </c>
      <c r="J163">
        <f t="shared" si="25"/>
        <v>82</v>
      </c>
      <c r="K163">
        <f t="shared" si="26"/>
        <v>62286</v>
      </c>
      <c r="L163">
        <f t="shared" si="27"/>
        <v>9096</v>
      </c>
      <c r="M163">
        <f t="shared" si="28"/>
        <v>2019</v>
      </c>
      <c r="N163" s="6" t="str">
        <f t="shared" si="22"/>
        <v>4/27</v>
      </c>
      <c r="O163" s="24">
        <f t="shared" si="23"/>
        <v>4</v>
      </c>
      <c r="P163">
        <f t="shared" si="24"/>
        <v>27</v>
      </c>
    </row>
    <row r="164" spans="1:16" x14ac:dyDescent="0.3">
      <c r="J164" t="str">
        <f t="shared" si="25"/>
        <v/>
      </c>
      <c r="K164" t="str">
        <f t="shared" si="26"/>
        <v/>
      </c>
      <c r="L164" t="str">
        <f t="shared" si="27"/>
        <v/>
      </c>
      <c r="M164" t="str">
        <f t="shared" si="28"/>
        <v/>
      </c>
      <c r="N164" s="6" t="str">
        <f t="shared" si="22"/>
        <v/>
      </c>
      <c r="O164" s="24" t="str">
        <f t="shared" si="23"/>
        <v/>
      </c>
      <c r="P164" t="e">
        <f t="shared" si="24"/>
        <v>#VALUE!</v>
      </c>
    </row>
    <row r="165" spans="1:16" x14ac:dyDescent="0.3">
      <c r="A165" t="s">
        <v>271</v>
      </c>
      <c r="B165" t="s">
        <v>123</v>
      </c>
      <c r="C165" t="s">
        <v>124</v>
      </c>
      <c r="D165" t="s">
        <v>251</v>
      </c>
      <c r="J165">
        <f t="shared" si="25"/>
        <v>83</v>
      </c>
      <c r="K165">
        <f t="shared" si="26"/>
        <v>12278</v>
      </c>
      <c r="L165">
        <f t="shared" si="27"/>
        <v>9084</v>
      </c>
      <c r="M165">
        <f t="shared" si="28"/>
        <v>2019</v>
      </c>
      <c r="N165" s="6" t="str">
        <f t="shared" si="22"/>
        <v>4/4</v>
      </c>
      <c r="O165" s="24">
        <f t="shared" si="23"/>
        <v>4</v>
      </c>
      <c r="P165">
        <f t="shared" si="24"/>
        <v>4</v>
      </c>
    </row>
    <row r="166" spans="1:16" x14ac:dyDescent="0.3">
      <c r="J166" t="str">
        <f t="shared" si="25"/>
        <v/>
      </c>
      <c r="K166" t="str">
        <f t="shared" si="26"/>
        <v/>
      </c>
      <c r="L166" t="str">
        <f t="shared" si="27"/>
        <v/>
      </c>
      <c r="M166" t="str">
        <f t="shared" si="28"/>
        <v/>
      </c>
      <c r="N166" s="6" t="str">
        <f t="shared" si="22"/>
        <v/>
      </c>
      <c r="O166" s="24" t="str">
        <f t="shared" si="23"/>
        <v/>
      </c>
      <c r="P166" t="e">
        <f t="shared" si="24"/>
        <v>#VALUE!</v>
      </c>
    </row>
    <row r="167" spans="1:16" x14ac:dyDescent="0.3">
      <c r="A167" t="s">
        <v>272</v>
      </c>
      <c r="B167" t="s">
        <v>123</v>
      </c>
      <c r="C167" t="s">
        <v>116</v>
      </c>
      <c r="D167" t="s">
        <v>273</v>
      </c>
      <c r="J167">
        <f t="shared" si="25"/>
        <v>84</v>
      </c>
      <c r="K167">
        <f t="shared" si="26"/>
        <v>12278</v>
      </c>
      <c r="L167">
        <f t="shared" si="27"/>
        <v>9087</v>
      </c>
      <c r="M167">
        <f t="shared" si="28"/>
        <v>2019</v>
      </c>
      <c r="N167" s="6" t="str">
        <f t="shared" si="22"/>
        <v>4/7</v>
      </c>
      <c r="O167" s="24">
        <f t="shared" si="23"/>
        <v>4</v>
      </c>
      <c r="P167">
        <f t="shared" si="24"/>
        <v>7</v>
      </c>
    </row>
    <row r="168" spans="1:16" x14ac:dyDescent="0.3">
      <c r="J168" t="str">
        <f t="shared" si="25"/>
        <v/>
      </c>
      <c r="K168" t="str">
        <f t="shared" si="26"/>
        <v/>
      </c>
      <c r="L168" t="str">
        <f t="shared" si="27"/>
        <v/>
      </c>
      <c r="M168" t="str">
        <f t="shared" si="28"/>
        <v/>
      </c>
      <c r="N168" s="6" t="str">
        <f t="shared" si="22"/>
        <v/>
      </c>
      <c r="O168" s="24" t="str">
        <f t="shared" si="23"/>
        <v/>
      </c>
      <c r="P168" t="e">
        <f t="shared" si="24"/>
        <v>#VALUE!</v>
      </c>
    </row>
    <row r="169" spans="1:16" x14ac:dyDescent="0.3">
      <c r="A169" t="s">
        <v>274</v>
      </c>
      <c r="B169" t="s">
        <v>127</v>
      </c>
      <c r="C169" t="s">
        <v>116</v>
      </c>
      <c r="D169" t="s">
        <v>245</v>
      </c>
      <c r="J169">
        <f t="shared" si="25"/>
        <v>85</v>
      </c>
      <c r="K169">
        <f t="shared" si="26"/>
        <v>56365</v>
      </c>
      <c r="L169">
        <f t="shared" si="27"/>
        <v>9087</v>
      </c>
      <c r="M169">
        <f t="shared" si="28"/>
        <v>2019</v>
      </c>
      <c r="N169" s="6" t="str">
        <f t="shared" si="22"/>
        <v>4/20</v>
      </c>
      <c r="O169" s="24">
        <f t="shared" si="23"/>
        <v>4</v>
      </c>
      <c r="P169">
        <f t="shared" si="24"/>
        <v>20</v>
      </c>
    </row>
    <row r="170" spans="1:16" x14ac:dyDescent="0.3">
      <c r="J170" t="str">
        <f t="shared" si="25"/>
        <v/>
      </c>
      <c r="K170" t="str">
        <f t="shared" si="26"/>
        <v/>
      </c>
      <c r="L170" t="str">
        <f t="shared" si="27"/>
        <v/>
      </c>
      <c r="M170" t="str">
        <f t="shared" si="28"/>
        <v/>
      </c>
      <c r="N170" s="6" t="str">
        <f t="shared" si="22"/>
        <v/>
      </c>
      <c r="O170" s="24" t="str">
        <f t="shared" si="23"/>
        <v/>
      </c>
      <c r="P170" t="e">
        <f t="shared" si="24"/>
        <v>#VALUE!</v>
      </c>
    </row>
    <row r="171" spans="1:16" x14ac:dyDescent="0.3">
      <c r="A171" t="s">
        <v>275</v>
      </c>
      <c r="B171" t="s">
        <v>127</v>
      </c>
      <c r="C171" t="s">
        <v>162</v>
      </c>
      <c r="D171" t="s">
        <v>276</v>
      </c>
      <c r="J171">
        <f t="shared" si="25"/>
        <v>86</v>
      </c>
      <c r="K171">
        <f t="shared" si="26"/>
        <v>56365</v>
      </c>
      <c r="L171">
        <f t="shared" si="27"/>
        <v>9096</v>
      </c>
      <c r="M171">
        <f t="shared" si="28"/>
        <v>2019</v>
      </c>
      <c r="N171" s="6" t="str">
        <f t="shared" si="22"/>
        <v>5/7</v>
      </c>
      <c r="O171" s="24">
        <f t="shared" si="23"/>
        <v>5</v>
      </c>
      <c r="P171">
        <f t="shared" si="24"/>
        <v>7</v>
      </c>
    </row>
    <row r="172" spans="1:16" x14ac:dyDescent="0.3">
      <c r="J172" t="str">
        <f t="shared" si="25"/>
        <v/>
      </c>
      <c r="K172" t="str">
        <f t="shared" si="26"/>
        <v/>
      </c>
      <c r="L172" t="str">
        <f t="shared" si="27"/>
        <v/>
      </c>
      <c r="M172" t="str">
        <f t="shared" si="28"/>
        <v/>
      </c>
      <c r="N172" s="6" t="str">
        <f t="shared" si="22"/>
        <v/>
      </c>
      <c r="O172" s="24" t="str">
        <f t="shared" si="23"/>
        <v/>
      </c>
      <c r="P172" t="e">
        <f t="shared" si="24"/>
        <v>#VALUE!</v>
      </c>
    </row>
    <row r="173" spans="1:16" x14ac:dyDescent="0.3">
      <c r="A173" t="s">
        <v>277</v>
      </c>
      <c r="B173" t="s">
        <v>115</v>
      </c>
      <c r="C173" t="s">
        <v>183</v>
      </c>
      <c r="D173" t="s">
        <v>278</v>
      </c>
      <c r="J173">
        <f t="shared" si="25"/>
        <v>87</v>
      </c>
      <c r="K173">
        <f t="shared" si="26"/>
        <v>62286</v>
      </c>
      <c r="L173">
        <f t="shared" si="27"/>
        <v>2350</v>
      </c>
      <c r="M173">
        <f t="shared" si="28"/>
        <v>2019</v>
      </c>
      <c r="N173" s="6" t="str">
        <f t="shared" si="22"/>
        <v>5/21</v>
      </c>
      <c r="O173" s="24">
        <f t="shared" si="23"/>
        <v>5</v>
      </c>
      <c r="P173">
        <f t="shared" si="24"/>
        <v>21</v>
      </c>
    </row>
    <row r="174" spans="1:16" x14ac:dyDescent="0.3">
      <c r="J174" t="str">
        <f t="shared" si="25"/>
        <v/>
      </c>
      <c r="K174" t="str">
        <f t="shared" si="26"/>
        <v/>
      </c>
      <c r="L174" t="str">
        <f t="shared" si="27"/>
        <v/>
      </c>
      <c r="M174" t="str">
        <f t="shared" si="28"/>
        <v/>
      </c>
      <c r="N174" s="6" t="str">
        <f t="shared" si="22"/>
        <v/>
      </c>
      <c r="O174" s="24" t="str">
        <f t="shared" si="23"/>
        <v/>
      </c>
      <c r="P174" t="e">
        <f t="shared" si="24"/>
        <v>#VALUE!</v>
      </c>
    </row>
    <row r="175" spans="1:16" x14ac:dyDescent="0.3">
      <c r="A175" t="s">
        <v>279</v>
      </c>
      <c r="B175" t="s">
        <v>127</v>
      </c>
      <c r="C175" t="s">
        <v>128</v>
      </c>
      <c r="D175" t="s">
        <v>280</v>
      </c>
      <c r="J175">
        <f t="shared" si="25"/>
        <v>88</v>
      </c>
      <c r="K175">
        <f t="shared" si="26"/>
        <v>56365</v>
      </c>
      <c r="L175">
        <f t="shared" si="27"/>
        <v>2349</v>
      </c>
      <c r="M175">
        <f t="shared" si="28"/>
        <v>2019</v>
      </c>
      <c r="N175" s="6" t="str">
        <f t="shared" si="22"/>
        <v>5/11</v>
      </c>
      <c r="O175" s="24">
        <f t="shared" si="23"/>
        <v>5</v>
      </c>
      <c r="P175">
        <f t="shared" si="24"/>
        <v>11</v>
      </c>
    </row>
    <row r="176" spans="1:16" x14ac:dyDescent="0.3">
      <c r="J176" t="str">
        <f t="shared" si="25"/>
        <v/>
      </c>
      <c r="K176" t="str">
        <f t="shared" si="26"/>
        <v/>
      </c>
      <c r="L176" t="str">
        <f t="shared" si="27"/>
        <v/>
      </c>
      <c r="M176" t="str">
        <f t="shared" si="28"/>
        <v/>
      </c>
      <c r="N176" s="6" t="str">
        <f t="shared" si="22"/>
        <v/>
      </c>
      <c r="O176" s="24" t="str">
        <f t="shared" si="23"/>
        <v/>
      </c>
      <c r="P176" t="e">
        <f t="shared" si="24"/>
        <v>#VALUE!</v>
      </c>
    </row>
    <row r="177" spans="1:16" x14ac:dyDescent="0.3">
      <c r="A177" t="s">
        <v>281</v>
      </c>
      <c r="B177" t="s">
        <v>153</v>
      </c>
      <c r="C177" t="s">
        <v>162</v>
      </c>
      <c r="D177" t="s">
        <v>282</v>
      </c>
      <c r="J177">
        <f t="shared" si="25"/>
        <v>89</v>
      </c>
      <c r="K177">
        <f t="shared" si="26"/>
        <v>98663</v>
      </c>
      <c r="L177">
        <f t="shared" si="27"/>
        <v>9096</v>
      </c>
      <c r="M177">
        <f t="shared" si="28"/>
        <v>2019</v>
      </c>
      <c r="N177" s="6" t="str">
        <f t="shared" si="22"/>
        <v>5/2</v>
      </c>
      <c r="O177" s="24">
        <f t="shared" si="23"/>
        <v>5</v>
      </c>
      <c r="P177">
        <f t="shared" si="24"/>
        <v>2</v>
      </c>
    </row>
    <row r="178" spans="1:16" x14ac:dyDescent="0.3">
      <c r="J178" t="str">
        <f t="shared" si="25"/>
        <v/>
      </c>
      <c r="K178" t="str">
        <f t="shared" si="26"/>
        <v/>
      </c>
      <c r="L178" t="str">
        <f t="shared" si="27"/>
        <v/>
      </c>
      <c r="M178" t="str">
        <f t="shared" si="28"/>
        <v/>
      </c>
      <c r="N178" s="6" t="str">
        <f t="shared" si="22"/>
        <v/>
      </c>
      <c r="O178" s="24" t="str">
        <f t="shared" si="23"/>
        <v/>
      </c>
      <c r="P178" t="e">
        <f t="shared" si="24"/>
        <v>#VALUE!</v>
      </c>
    </row>
    <row r="179" spans="1:16" x14ac:dyDescent="0.3">
      <c r="A179" t="s">
        <v>283</v>
      </c>
      <c r="B179" t="s">
        <v>139</v>
      </c>
      <c r="C179" t="s">
        <v>128</v>
      </c>
      <c r="D179" t="s">
        <v>284</v>
      </c>
      <c r="J179">
        <f t="shared" si="25"/>
        <v>90</v>
      </c>
      <c r="K179">
        <f t="shared" si="26"/>
        <v>90364</v>
      </c>
      <c r="L179">
        <f t="shared" si="27"/>
        <v>2349</v>
      </c>
      <c r="M179">
        <f t="shared" si="28"/>
        <v>2019</v>
      </c>
      <c r="N179" s="6" t="str">
        <f t="shared" si="22"/>
        <v>5/17</v>
      </c>
      <c r="O179" s="24">
        <f t="shared" si="23"/>
        <v>5</v>
      </c>
      <c r="P179">
        <f t="shared" si="24"/>
        <v>17</v>
      </c>
    </row>
    <row r="180" spans="1:16" x14ac:dyDescent="0.3">
      <c r="J180" t="str">
        <f t="shared" si="25"/>
        <v/>
      </c>
      <c r="K180" t="str">
        <f t="shared" si="26"/>
        <v/>
      </c>
      <c r="L180" t="str">
        <f t="shared" si="27"/>
        <v/>
      </c>
      <c r="M180" t="str">
        <f t="shared" si="28"/>
        <v/>
      </c>
      <c r="N180" s="6" t="str">
        <f t="shared" si="22"/>
        <v/>
      </c>
      <c r="O180" s="24" t="str">
        <f t="shared" si="23"/>
        <v/>
      </c>
      <c r="P180" t="e">
        <f t="shared" si="24"/>
        <v>#VALUE!</v>
      </c>
    </row>
    <row r="181" spans="1:16" x14ac:dyDescent="0.3">
      <c r="A181" t="s">
        <v>285</v>
      </c>
      <c r="B181" t="s">
        <v>115</v>
      </c>
      <c r="C181" t="s">
        <v>120</v>
      </c>
      <c r="D181" t="s">
        <v>286</v>
      </c>
      <c r="J181">
        <f t="shared" si="25"/>
        <v>91</v>
      </c>
      <c r="K181">
        <f t="shared" si="26"/>
        <v>62286</v>
      </c>
      <c r="L181">
        <f t="shared" si="27"/>
        <v>503</v>
      </c>
      <c r="M181">
        <f t="shared" si="28"/>
        <v>2019</v>
      </c>
      <c r="N181" s="6" t="str">
        <f t="shared" si="22"/>
        <v>5/24</v>
      </c>
      <c r="O181" s="24">
        <f t="shared" si="23"/>
        <v>5</v>
      </c>
      <c r="P181">
        <f t="shared" si="24"/>
        <v>24</v>
      </c>
    </row>
    <row r="182" spans="1:16" x14ac:dyDescent="0.3">
      <c r="J182" t="str">
        <f t="shared" si="25"/>
        <v/>
      </c>
      <c r="K182" t="str">
        <f t="shared" si="26"/>
        <v/>
      </c>
      <c r="L182" t="str">
        <f t="shared" si="27"/>
        <v/>
      </c>
      <c r="M182" t="str">
        <f t="shared" si="28"/>
        <v/>
      </c>
      <c r="N182" s="6" t="str">
        <f t="shared" si="22"/>
        <v/>
      </c>
      <c r="O182" s="24" t="str">
        <f t="shared" si="23"/>
        <v/>
      </c>
      <c r="P182" t="e">
        <f t="shared" si="24"/>
        <v>#VALUE!</v>
      </c>
    </row>
    <row r="183" spans="1:16" x14ac:dyDescent="0.3">
      <c r="A183" t="s">
        <v>287</v>
      </c>
      <c r="B183" t="s">
        <v>119</v>
      </c>
      <c r="C183" t="s">
        <v>120</v>
      </c>
      <c r="D183" t="s">
        <v>288</v>
      </c>
      <c r="J183">
        <f t="shared" si="25"/>
        <v>92</v>
      </c>
      <c r="K183">
        <f t="shared" si="26"/>
        <v>27697</v>
      </c>
      <c r="L183">
        <f t="shared" si="27"/>
        <v>503</v>
      </c>
      <c r="M183">
        <f t="shared" si="28"/>
        <v>2019</v>
      </c>
      <c r="N183" s="6" t="str">
        <f t="shared" si="22"/>
        <v>5/12</v>
      </c>
      <c r="O183" s="24">
        <f t="shared" si="23"/>
        <v>5</v>
      </c>
      <c r="P183">
        <f t="shared" si="24"/>
        <v>12</v>
      </c>
    </row>
    <row r="184" spans="1:16" x14ac:dyDescent="0.3">
      <c r="J184" t="str">
        <f t="shared" si="25"/>
        <v/>
      </c>
      <c r="K184" t="str">
        <f t="shared" si="26"/>
        <v/>
      </c>
      <c r="L184" t="str">
        <f t="shared" si="27"/>
        <v/>
      </c>
      <c r="M184" t="str">
        <f t="shared" si="28"/>
        <v/>
      </c>
      <c r="N184" s="6" t="str">
        <f t="shared" si="22"/>
        <v/>
      </c>
      <c r="O184" s="24" t="str">
        <f t="shared" si="23"/>
        <v/>
      </c>
      <c r="P184" t="e">
        <f t="shared" si="24"/>
        <v>#VALUE!</v>
      </c>
    </row>
    <row r="185" spans="1:16" x14ac:dyDescent="0.3">
      <c r="A185" t="s">
        <v>289</v>
      </c>
      <c r="B185" t="s">
        <v>119</v>
      </c>
      <c r="C185" t="s">
        <v>128</v>
      </c>
      <c r="D185" t="s">
        <v>290</v>
      </c>
      <c r="J185">
        <f t="shared" si="25"/>
        <v>93</v>
      </c>
      <c r="K185">
        <f t="shared" si="26"/>
        <v>27697</v>
      </c>
      <c r="L185">
        <f t="shared" si="27"/>
        <v>2349</v>
      </c>
      <c r="M185">
        <f t="shared" si="28"/>
        <v>2019</v>
      </c>
      <c r="N185" s="6" t="str">
        <f t="shared" si="22"/>
        <v>5/8</v>
      </c>
      <c r="O185" s="24">
        <f t="shared" si="23"/>
        <v>5</v>
      </c>
      <c r="P185">
        <f t="shared" si="24"/>
        <v>8</v>
      </c>
    </row>
    <row r="186" spans="1:16" x14ac:dyDescent="0.3">
      <c r="J186" t="str">
        <f t="shared" si="25"/>
        <v/>
      </c>
      <c r="K186" t="str">
        <f t="shared" si="26"/>
        <v/>
      </c>
      <c r="L186" t="str">
        <f t="shared" si="27"/>
        <v/>
      </c>
      <c r="M186" t="str">
        <f t="shared" si="28"/>
        <v/>
      </c>
      <c r="N186" s="6" t="str">
        <f t="shared" si="22"/>
        <v/>
      </c>
      <c r="O186" s="24" t="str">
        <f t="shared" si="23"/>
        <v/>
      </c>
      <c r="P186" t="e">
        <f t="shared" si="24"/>
        <v>#VALUE!</v>
      </c>
    </row>
    <row r="187" spans="1:16" x14ac:dyDescent="0.3">
      <c r="A187" t="s">
        <v>291</v>
      </c>
      <c r="B187" t="s">
        <v>115</v>
      </c>
      <c r="C187" t="s">
        <v>128</v>
      </c>
      <c r="D187" t="s">
        <v>292</v>
      </c>
      <c r="J187">
        <f t="shared" si="25"/>
        <v>94</v>
      </c>
      <c r="K187">
        <f t="shared" si="26"/>
        <v>62286</v>
      </c>
      <c r="L187">
        <f t="shared" si="27"/>
        <v>2349</v>
      </c>
      <c r="M187">
        <f t="shared" si="28"/>
        <v>2019</v>
      </c>
      <c r="N187" s="6" t="str">
        <f t="shared" si="22"/>
        <v>5/14</v>
      </c>
      <c r="O187" s="24">
        <f t="shared" si="23"/>
        <v>5</v>
      </c>
      <c r="P187">
        <f t="shared" si="24"/>
        <v>14</v>
      </c>
    </row>
    <row r="188" spans="1:16" x14ac:dyDescent="0.3">
      <c r="J188" t="str">
        <f t="shared" si="25"/>
        <v/>
      </c>
      <c r="K188" t="str">
        <f t="shared" si="26"/>
        <v/>
      </c>
      <c r="L188" t="str">
        <f t="shared" si="27"/>
        <v/>
      </c>
      <c r="M188" t="str">
        <f t="shared" si="28"/>
        <v/>
      </c>
      <c r="N188" s="6" t="str">
        <f t="shared" si="22"/>
        <v/>
      </c>
      <c r="O188" s="24" t="str">
        <f t="shared" si="23"/>
        <v/>
      </c>
      <c r="P188" t="e">
        <f t="shared" si="24"/>
        <v>#VALUE!</v>
      </c>
    </row>
    <row r="189" spans="1:16" x14ac:dyDescent="0.3">
      <c r="A189" t="s">
        <v>293</v>
      </c>
      <c r="B189" t="s">
        <v>115</v>
      </c>
      <c r="C189" t="s">
        <v>162</v>
      </c>
      <c r="D189" t="s">
        <v>294</v>
      </c>
      <c r="J189">
        <f t="shared" si="25"/>
        <v>95</v>
      </c>
      <c r="K189">
        <f t="shared" si="26"/>
        <v>62286</v>
      </c>
      <c r="L189">
        <f t="shared" si="27"/>
        <v>9096</v>
      </c>
      <c r="M189">
        <f t="shared" si="28"/>
        <v>2019</v>
      </c>
      <c r="N189" s="6" t="str">
        <f t="shared" si="22"/>
        <v>5/18</v>
      </c>
      <c r="O189" s="24">
        <f t="shared" si="23"/>
        <v>5</v>
      </c>
      <c r="P189">
        <f t="shared" si="24"/>
        <v>18</v>
      </c>
    </row>
    <row r="190" spans="1:16" x14ac:dyDescent="0.3">
      <c r="J190" t="str">
        <f t="shared" si="25"/>
        <v/>
      </c>
      <c r="K190" t="str">
        <f t="shared" si="26"/>
        <v/>
      </c>
      <c r="L190" t="str">
        <f t="shared" si="27"/>
        <v/>
      </c>
      <c r="M190" t="str">
        <f t="shared" si="28"/>
        <v/>
      </c>
      <c r="N190" s="6" t="str">
        <f t="shared" si="22"/>
        <v/>
      </c>
      <c r="O190" s="24" t="str">
        <f t="shared" si="23"/>
        <v/>
      </c>
      <c r="P190" t="e">
        <f t="shared" si="24"/>
        <v>#VALUE!</v>
      </c>
    </row>
    <row r="191" spans="1:16" x14ac:dyDescent="0.3">
      <c r="A191" t="s">
        <v>295</v>
      </c>
      <c r="B191" t="s">
        <v>136</v>
      </c>
      <c r="C191" t="s">
        <v>162</v>
      </c>
      <c r="D191" t="s">
        <v>296</v>
      </c>
      <c r="J191">
        <f t="shared" si="25"/>
        <v>96</v>
      </c>
      <c r="K191">
        <f t="shared" si="26"/>
        <v>62900</v>
      </c>
      <c r="L191">
        <f t="shared" si="27"/>
        <v>9096</v>
      </c>
      <c r="M191">
        <f t="shared" si="28"/>
        <v>2019</v>
      </c>
      <c r="N191" s="6" t="str">
        <f t="shared" si="22"/>
        <v>5/25</v>
      </c>
      <c r="O191" s="24">
        <f t="shared" si="23"/>
        <v>5</v>
      </c>
      <c r="P191">
        <f t="shared" si="24"/>
        <v>25</v>
      </c>
    </row>
    <row r="192" spans="1:16" x14ac:dyDescent="0.3">
      <c r="J192" t="str">
        <f t="shared" si="25"/>
        <v/>
      </c>
      <c r="K192" t="str">
        <f t="shared" si="26"/>
        <v/>
      </c>
      <c r="L192" t="str">
        <f t="shared" si="27"/>
        <v/>
      </c>
      <c r="M192" t="str">
        <f t="shared" si="28"/>
        <v/>
      </c>
      <c r="N192" s="6" t="str">
        <f t="shared" si="22"/>
        <v/>
      </c>
      <c r="O192" s="24" t="str">
        <f t="shared" si="23"/>
        <v/>
      </c>
      <c r="P192" t="e">
        <f t="shared" si="24"/>
        <v>#VALUE!</v>
      </c>
    </row>
    <row r="193" spans="1:16" x14ac:dyDescent="0.3">
      <c r="A193" t="s">
        <v>297</v>
      </c>
      <c r="B193" t="s">
        <v>136</v>
      </c>
      <c r="C193" t="s">
        <v>124</v>
      </c>
      <c r="D193" t="s">
        <v>298</v>
      </c>
      <c r="J193">
        <f t="shared" si="25"/>
        <v>97</v>
      </c>
      <c r="K193">
        <f t="shared" si="26"/>
        <v>62900</v>
      </c>
      <c r="L193">
        <f t="shared" si="27"/>
        <v>9084</v>
      </c>
      <c r="M193">
        <f t="shared" si="28"/>
        <v>2019</v>
      </c>
      <c r="N193" s="6" t="str">
        <f t="shared" si="22"/>
        <v>5/26</v>
      </c>
      <c r="O193" s="24">
        <f t="shared" si="23"/>
        <v>5</v>
      </c>
      <c r="P193">
        <f t="shared" si="24"/>
        <v>26</v>
      </c>
    </row>
    <row r="194" spans="1:16" x14ac:dyDescent="0.3">
      <c r="J194" t="str">
        <f t="shared" si="25"/>
        <v/>
      </c>
      <c r="K194" t="str">
        <f t="shared" si="26"/>
        <v/>
      </c>
      <c r="L194" t="str">
        <f t="shared" si="27"/>
        <v/>
      </c>
      <c r="M194" t="str">
        <f t="shared" si="28"/>
        <v/>
      </c>
      <c r="N194" s="6" t="str">
        <f t="shared" ref="N194:N257" si="29">IFERROR(RIGHT(TRIM(RIGHT(D194,LEN(D194)-SEARCH(": ",D194))),LEN(TRIM(RIGHT(D194,LEN(D194)-SEARCH(": ",D194))))-5),"")</f>
        <v/>
      </c>
      <c r="O194" s="24" t="str">
        <f t="shared" ref="O194:O257" si="30">IFERROR(LEFT(N194,SEARCH("/",N194)-1)*1,"")</f>
        <v/>
      </c>
      <c r="P194" t="e">
        <f t="shared" ref="P194:P257" si="31">IFERROR(RIGHT(D194,2)*1,RIGHT(D194,1)*1)</f>
        <v>#VALUE!</v>
      </c>
    </row>
    <row r="195" spans="1:16" x14ac:dyDescent="0.3">
      <c r="A195" t="s">
        <v>299</v>
      </c>
      <c r="B195" t="s">
        <v>127</v>
      </c>
      <c r="C195" t="s">
        <v>140</v>
      </c>
      <c r="D195" t="s">
        <v>288</v>
      </c>
      <c r="J195">
        <f t="shared" si="25"/>
        <v>98</v>
      </c>
      <c r="K195">
        <f t="shared" si="26"/>
        <v>56365</v>
      </c>
      <c r="L195">
        <f t="shared" si="27"/>
        <v>988</v>
      </c>
      <c r="M195">
        <f t="shared" si="28"/>
        <v>2019</v>
      </c>
      <c r="N195" s="6" t="str">
        <f t="shared" si="29"/>
        <v>5/12</v>
      </c>
      <c r="O195" s="24">
        <f t="shared" si="30"/>
        <v>5</v>
      </c>
      <c r="P195">
        <f t="shared" si="31"/>
        <v>12</v>
      </c>
    </row>
    <row r="196" spans="1:16" x14ac:dyDescent="0.3">
      <c r="J196" t="str">
        <f t="shared" ref="J196:J259" si="32">IFERROR(RIGHT(A196,LEN(A196)-SEARCH(": ",A196))*1,"")</f>
        <v/>
      </c>
      <c r="K196" t="str">
        <f t="shared" ref="K196:K259" si="33">IFERROR(RIGHT(B196,LEN(B196)-SEARCH(": ",B196))*1,"")</f>
        <v/>
      </c>
      <c r="L196" t="str">
        <f t="shared" ref="L196:L259" si="34">IFERROR(RIGHT(C196,LEN(C196)-SEARCH(": ",C196))*1,"")</f>
        <v/>
      </c>
      <c r="M196" t="str">
        <f t="shared" ref="M196:M259" si="35">IFERROR(LEFT(RIGHT(D196,LEN(D196)-SEARCH(": ",D196)),5)*1,"")</f>
        <v/>
      </c>
      <c r="N196" s="6" t="str">
        <f t="shared" si="29"/>
        <v/>
      </c>
      <c r="O196" s="24" t="str">
        <f t="shared" si="30"/>
        <v/>
      </c>
      <c r="P196" t="e">
        <f t="shared" si="31"/>
        <v>#VALUE!</v>
      </c>
    </row>
    <row r="197" spans="1:16" x14ac:dyDescent="0.3">
      <c r="A197" t="s">
        <v>300</v>
      </c>
      <c r="B197" t="s">
        <v>171</v>
      </c>
      <c r="C197" t="s">
        <v>128</v>
      </c>
      <c r="D197" t="s">
        <v>301</v>
      </c>
      <c r="J197">
        <f t="shared" si="32"/>
        <v>99</v>
      </c>
      <c r="K197">
        <f t="shared" si="33"/>
        <v>57543</v>
      </c>
      <c r="L197">
        <f t="shared" si="34"/>
        <v>2349</v>
      </c>
      <c r="M197">
        <f t="shared" si="35"/>
        <v>2019</v>
      </c>
      <c r="N197" s="6" t="str">
        <f t="shared" si="29"/>
        <v>5/16</v>
      </c>
      <c r="O197" s="24">
        <f t="shared" si="30"/>
        <v>5</v>
      </c>
      <c r="P197">
        <f t="shared" si="31"/>
        <v>16</v>
      </c>
    </row>
    <row r="198" spans="1:16" x14ac:dyDescent="0.3">
      <c r="J198" t="str">
        <f t="shared" si="32"/>
        <v/>
      </c>
      <c r="K198" t="str">
        <f t="shared" si="33"/>
        <v/>
      </c>
      <c r="L198" t="str">
        <f t="shared" si="34"/>
        <v/>
      </c>
      <c r="M198" t="str">
        <f t="shared" si="35"/>
        <v/>
      </c>
      <c r="N198" s="6" t="str">
        <f t="shared" si="29"/>
        <v/>
      </c>
      <c r="O198" s="24" t="str">
        <f t="shared" si="30"/>
        <v/>
      </c>
      <c r="P198" t="e">
        <f t="shared" si="31"/>
        <v>#VALUE!</v>
      </c>
    </row>
    <row r="199" spans="1:16" x14ac:dyDescent="0.3">
      <c r="A199" t="s">
        <v>302</v>
      </c>
      <c r="B199" t="s">
        <v>153</v>
      </c>
      <c r="C199" t="s">
        <v>124</v>
      </c>
      <c r="D199" t="s">
        <v>303</v>
      </c>
      <c r="J199">
        <f t="shared" si="32"/>
        <v>100</v>
      </c>
      <c r="K199">
        <f t="shared" si="33"/>
        <v>98663</v>
      </c>
      <c r="L199">
        <f t="shared" si="34"/>
        <v>9084</v>
      </c>
      <c r="M199">
        <f t="shared" si="35"/>
        <v>2019</v>
      </c>
      <c r="N199" s="6" t="str">
        <f t="shared" si="29"/>
        <v>5/3</v>
      </c>
      <c r="O199" s="24">
        <f t="shared" si="30"/>
        <v>5</v>
      </c>
      <c r="P199">
        <f t="shared" si="31"/>
        <v>3</v>
      </c>
    </row>
    <row r="200" spans="1:16" x14ac:dyDescent="0.3">
      <c r="J200" t="str">
        <f t="shared" si="32"/>
        <v/>
      </c>
      <c r="K200" t="str">
        <f t="shared" si="33"/>
        <v/>
      </c>
      <c r="L200" t="str">
        <f t="shared" si="34"/>
        <v/>
      </c>
      <c r="M200" t="str">
        <f t="shared" si="35"/>
        <v/>
      </c>
      <c r="N200" s="6" t="str">
        <f t="shared" si="29"/>
        <v/>
      </c>
      <c r="O200" s="24" t="str">
        <f t="shared" si="30"/>
        <v/>
      </c>
      <c r="P200" t="e">
        <f t="shared" si="31"/>
        <v>#VALUE!</v>
      </c>
    </row>
    <row r="201" spans="1:16" x14ac:dyDescent="0.3">
      <c r="A201" t="s">
        <v>304</v>
      </c>
      <c r="B201" t="s">
        <v>139</v>
      </c>
      <c r="C201" t="s">
        <v>140</v>
      </c>
      <c r="D201" t="s">
        <v>305</v>
      </c>
      <c r="J201">
        <f t="shared" si="32"/>
        <v>101</v>
      </c>
      <c r="K201">
        <f t="shared" si="33"/>
        <v>90364</v>
      </c>
      <c r="L201">
        <f t="shared" si="34"/>
        <v>988</v>
      </c>
      <c r="M201">
        <f t="shared" si="35"/>
        <v>2019</v>
      </c>
      <c r="N201" s="6" t="str">
        <f t="shared" si="29"/>
        <v>5/29</v>
      </c>
      <c r="O201" s="24">
        <f t="shared" si="30"/>
        <v>5</v>
      </c>
      <c r="P201">
        <f t="shared" si="31"/>
        <v>29</v>
      </c>
    </row>
    <row r="202" spans="1:16" x14ac:dyDescent="0.3">
      <c r="J202" t="str">
        <f t="shared" si="32"/>
        <v/>
      </c>
      <c r="K202" t="str">
        <f t="shared" si="33"/>
        <v/>
      </c>
      <c r="L202" t="str">
        <f t="shared" si="34"/>
        <v/>
      </c>
      <c r="M202" t="str">
        <f t="shared" si="35"/>
        <v/>
      </c>
      <c r="N202" s="6" t="str">
        <f t="shared" si="29"/>
        <v/>
      </c>
      <c r="O202" s="24" t="str">
        <f t="shared" si="30"/>
        <v/>
      </c>
      <c r="P202" t="e">
        <f t="shared" si="31"/>
        <v>#VALUE!</v>
      </c>
    </row>
    <row r="203" spans="1:16" x14ac:dyDescent="0.3">
      <c r="A203" t="s">
        <v>306</v>
      </c>
      <c r="B203" t="s">
        <v>127</v>
      </c>
      <c r="C203" t="s">
        <v>124</v>
      </c>
      <c r="D203" t="s">
        <v>278</v>
      </c>
      <c r="J203">
        <f t="shared" si="32"/>
        <v>102</v>
      </c>
      <c r="K203">
        <f t="shared" si="33"/>
        <v>56365</v>
      </c>
      <c r="L203">
        <f t="shared" si="34"/>
        <v>9084</v>
      </c>
      <c r="M203">
        <f t="shared" si="35"/>
        <v>2019</v>
      </c>
      <c r="N203" s="6" t="str">
        <f t="shared" si="29"/>
        <v>5/21</v>
      </c>
      <c r="O203" s="24">
        <f t="shared" si="30"/>
        <v>5</v>
      </c>
      <c r="P203">
        <f t="shared" si="31"/>
        <v>21</v>
      </c>
    </row>
    <row r="204" spans="1:16" x14ac:dyDescent="0.3">
      <c r="J204" t="str">
        <f t="shared" si="32"/>
        <v/>
      </c>
      <c r="K204" t="str">
        <f t="shared" si="33"/>
        <v/>
      </c>
      <c r="L204" t="str">
        <f t="shared" si="34"/>
        <v/>
      </c>
      <c r="M204" t="str">
        <f t="shared" si="35"/>
        <v/>
      </c>
      <c r="N204" s="6" t="str">
        <f t="shared" si="29"/>
        <v/>
      </c>
      <c r="O204" s="24" t="str">
        <f t="shared" si="30"/>
        <v/>
      </c>
      <c r="P204" t="e">
        <f t="shared" si="31"/>
        <v>#VALUE!</v>
      </c>
    </row>
    <row r="205" spans="1:16" x14ac:dyDescent="0.3">
      <c r="A205" t="s">
        <v>307</v>
      </c>
      <c r="B205" t="s">
        <v>115</v>
      </c>
      <c r="C205" t="s">
        <v>124</v>
      </c>
      <c r="D205" t="s">
        <v>298</v>
      </c>
      <c r="J205">
        <f t="shared" si="32"/>
        <v>103</v>
      </c>
      <c r="K205">
        <f t="shared" si="33"/>
        <v>62286</v>
      </c>
      <c r="L205">
        <f t="shared" si="34"/>
        <v>9084</v>
      </c>
      <c r="M205">
        <f t="shared" si="35"/>
        <v>2019</v>
      </c>
      <c r="N205" s="6" t="str">
        <f t="shared" si="29"/>
        <v>5/26</v>
      </c>
      <c r="O205" s="24">
        <f t="shared" si="30"/>
        <v>5</v>
      </c>
      <c r="P205">
        <f t="shared" si="31"/>
        <v>26</v>
      </c>
    </row>
    <row r="206" spans="1:16" x14ac:dyDescent="0.3">
      <c r="J206" t="str">
        <f t="shared" si="32"/>
        <v/>
      </c>
      <c r="K206" t="str">
        <f t="shared" si="33"/>
        <v/>
      </c>
      <c r="L206" t="str">
        <f t="shared" si="34"/>
        <v/>
      </c>
      <c r="M206" t="str">
        <f t="shared" si="35"/>
        <v/>
      </c>
      <c r="N206" s="6" t="str">
        <f t="shared" si="29"/>
        <v/>
      </c>
      <c r="O206" s="24" t="str">
        <f t="shared" si="30"/>
        <v/>
      </c>
      <c r="P206" t="e">
        <f t="shared" si="31"/>
        <v>#VALUE!</v>
      </c>
    </row>
    <row r="207" spans="1:16" x14ac:dyDescent="0.3">
      <c r="A207" t="s">
        <v>308</v>
      </c>
      <c r="B207" t="s">
        <v>115</v>
      </c>
      <c r="C207" t="s">
        <v>131</v>
      </c>
      <c r="D207" t="s">
        <v>309</v>
      </c>
      <c r="J207">
        <f t="shared" si="32"/>
        <v>104</v>
      </c>
      <c r="K207">
        <f t="shared" si="33"/>
        <v>62286</v>
      </c>
      <c r="L207">
        <f t="shared" si="34"/>
        <v>504</v>
      </c>
      <c r="M207">
        <f t="shared" si="35"/>
        <v>2019</v>
      </c>
      <c r="N207" s="6" t="str">
        <f t="shared" si="29"/>
        <v>5/28</v>
      </c>
      <c r="O207" s="24">
        <f t="shared" si="30"/>
        <v>5</v>
      </c>
      <c r="P207">
        <f t="shared" si="31"/>
        <v>28</v>
      </c>
    </row>
    <row r="208" spans="1:16" x14ac:dyDescent="0.3">
      <c r="J208" t="str">
        <f t="shared" si="32"/>
        <v/>
      </c>
      <c r="K208" t="str">
        <f t="shared" si="33"/>
        <v/>
      </c>
      <c r="L208" t="str">
        <f t="shared" si="34"/>
        <v/>
      </c>
      <c r="M208" t="str">
        <f t="shared" si="35"/>
        <v/>
      </c>
      <c r="N208" s="6" t="str">
        <f t="shared" si="29"/>
        <v/>
      </c>
      <c r="O208" s="24" t="str">
        <f t="shared" si="30"/>
        <v/>
      </c>
      <c r="P208" t="e">
        <f t="shared" si="31"/>
        <v>#VALUE!</v>
      </c>
    </row>
    <row r="209" spans="1:16" x14ac:dyDescent="0.3">
      <c r="A209" t="s">
        <v>310</v>
      </c>
      <c r="B209" t="s">
        <v>136</v>
      </c>
      <c r="C209" t="s">
        <v>140</v>
      </c>
      <c r="D209" t="s">
        <v>290</v>
      </c>
      <c r="J209">
        <f t="shared" si="32"/>
        <v>105</v>
      </c>
      <c r="K209">
        <f t="shared" si="33"/>
        <v>62900</v>
      </c>
      <c r="L209">
        <f t="shared" si="34"/>
        <v>988</v>
      </c>
      <c r="M209">
        <f t="shared" si="35"/>
        <v>2019</v>
      </c>
      <c r="N209" s="6" t="str">
        <f t="shared" si="29"/>
        <v>5/8</v>
      </c>
      <c r="O209" s="24">
        <f t="shared" si="30"/>
        <v>5</v>
      </c>
      <c r="P209">
        <f t="shared" si="31"/>
        <v>8</v>
      </c>
    </row>
    <row r="210" spans="1:16" x14ac:dyDescent="0.3">
      <c r="J210" t="str">
        <f t="shared" si="32"/>
        <v/>
      </c>
      <c r="K210" t="str">
        <f t="shared" si="33"/>
        <v/>
      </c>
      <c r="L210" t="str">
        <f t="shared" si="34"/>
        <v/>
      </c>
      <c r="M210" t="str">
        <f t="shared" si="35"/>
        <v/>
      </c>
      <c r="N210" s="6" t="str">
        <f t="shared" si="29"/>
        <v/>
      </c>
      <c r="O210" s="24" t="str">
        <f t="shared" si="30"/>
        <v/>
      </c>
      <c r="P210" t="e">
        <f t="shared" si="31"/>
        <v>#VALUE!</v>
      </c>
    </row>
    <row r="211" spans="1:16" x14ac:dyDescent="0.3">
      <c r="A211" t="s">
        <v>311</v>
      </c>
      <c r="B211" t="s">
        <v>127</v>
      </c>
      <c r="C211" t="s">
        <v>131</v>
      </c>
      <c r="D211" t="s">
        <v>276</v>
      </c>
      <c r="J211">
        <f t="shared" si="32"/>
        <v>106</v>
      </c>
      <c r="K211">
        <f t="shared" si="33"/>
        <v>56365</v>
      </c>
      <c r="L211">
        <f t="shared" si="34"/>
        <v>504</v>
      </c>
      <c r="M211">
        <f t="shared" si="35"/>
        <v>2019</v>
      </c>
      <c r="N211" s="6" t="str">
        <f t="shared" si="29"/>
        <v>5/7</v>
      </c>
      <c r="O211" s="24">
        <f t="shared" si="30"/>
        <v>5</v>
      </c>
      <c r="P211">
        <f t="shared" si="31"/>
        <v>7</v>
      </c>
    </row>
    <row r="212" spans="1:16" x14ac:dyDescent="0.3">
      <c r="J212" t="str">
        <f t="shared" si="32"/>
        <v/>
      </c>
      <c r="K212" t="str">
        <f t="shared" si="33"/>
        <v/>
      </c>
      <c r="L212" t="str">
        <f t="shared" si="34"/>
        <v/>
      </c>
      <c r="M212" t="str">
        <f t="shared" si="35"/>
        <v/>
      </c>
      <c r="N212" s="6" t="str">
        <f t="shared" si="29"/>
        <v/>
      </c>
      <c r="O212" s="24" t="str">
        <f t="shared" si="30"/>
        <v/>
      </c>
      <c r="P212" t="e">
        <f t="shared" si="31"/>
        <v>#VALUE!</v>
      </c>
    </row>
    <row r="213" spans="1:16" x14ac:dyDescent="0.3">
      <c r="A213" t="s">
        <v>312</v>
      </c>
      <c r="B213" t="s">
        <v>115</v>
      </c>
      <c r="C213" t="s">
        <v>131</v>
      </c>
      <c r="D213" t="s">
        <v>313</v>
      </c>
      <c r="J213">
        <f t="shared" si="32"/>
        <v>107</v>
      </c>
      <c r="K213">
        <f t="shared" si="33"/>
        <v>62286</v>
      </c>
      <c r="L213">
        <f t="shared" si="34"/>
        <v>504</v>
      </c>
      <c r="M213">
        <f t="shared" si="35"/>
        <v>2019</v>
      </c>
      <c r="N213" s="6" t="str">
        <f t="shared" si="29"/>
        <v>6/27</v>
      </c>
      <c r="O213" s="24">
        <f t="shared" si="30"/>
        <v>6</v>
      </c>
      <c r="P213">
        <f t="shared" si="31"/>
        <v>27</v>
      </c>
    </row>
    <row r="214" spans="1:16" x14ac:dyDescent="0.3">
      <c r="J214" t="str">
        <f t="shared" si="32"/>
        <v/>
      </c>
      <c r="K214" t="str">
        <f t="shared" si="33"/>
        <v/>
      </c>
      <c r="L214" t="str">
        <f t="shared" si="34"/>
        <v/>
      </c>
      <c r="M214" t="str">
        <f t="shared" si="35"/>
        <v/>
      </c>
      <c r="N214" s="6" t="str">
        <f t="shared" si="29"/>
        <v/>
      </c>
      <c r="O214" s="24" t="str">
        <f t="shared" si="30"/>
        <v/>
      </c>
      <c r="P214" t="e">
        <f t="shared" si="31"/>
        <v>#VALUE!</v>
      </c>
    </row>
    <row r="215" spans="1:16" x14ac:dyDescent="0.3">
      <c r="A215" t="s">
        <v>314</v>
      </c>
      <c r="B215" t="s">
        <v>127</v>
      </c>
      <c r="C215" t="s">
        <v>162</v>
      </c>
      <c r="D215" t="s">
        <v>315</v>
      </c>
      <c r="J215">
        <f t="shared" si="32"/>
        <v>108</v>
      </c>
      <c r="K215">
        <f t="shared" si="33"/>
        <v>56365</v>
      </c>
      <c r="L215">
        <f t="shared" si="34"/>
        <v>9096</v>
      </c>
      <c r="M215">
        <f t="shared" si="35"/>
        <v>2019</v>
      </c>
      <c r="N215" s="6" t="str">
        <f t="shared" si="29"/>
        <v>6/28</v>
      </c>
      <c r="O215" s="24">
        <f t="shared" si="30"/>
        <v>6</v>
      </c>
      <c r="P215">
        <f t="shared" si="31"/>
        <v>28</v>
      </c>
    </row>
    <row r="216" spans="1:16" x14ac:dyDescent="0.3">
      <c r="J216" t="str">
        <f t="shared" si="32"/>
        <v/>
      </c>
      <c r="K216" t="str">
        <f t="shared" si="33"/>
        <v/>
      </c>
      <c r="L216" t="str">
        <f t="shared" si="34"/>
        <v/>
      </c>
      <c r="M216" t="str">
        <f t="shared" si="35"/>
        <v/>
      </c>
      <c r="N216" s="6" t="str">
        <f t="shared" si="29"/>
        <v/>
      </c>
      <c r="O216" s="24" t="str">
        <f t="shared" si="30"/>
        <v/>
      </c>
      <c r="P216" t="e">
        <f t="shared" si="31"/>
        <v>#VALUE!</v>
      </c>
    </row>
    <row r="217" spans="1:16" x14ac:dyDescent="0.3">
      <c r="A217" t="s">
        <v>316</v>
      </c>
      <c r="B217" t="s">
        <v>136</v>
      </c>
      <c r="C217" t="s">
        <v>140</v>
      </c>
      <c r="D217" t="s">
        <v>317</v>
      </c>
      <c r="J217">
        <f t="shared" si="32"/>
        <v>109</v>
      </c>
      <c r="K217">
        <f t="shared" si="33"/>
        <v>62900</v>
      </c>
      <c r="L217">
        <f t="shared" si="34"/>
        <v>988</v>
      </c>
      <c r="M217">
        <f t="shared" si="35"/>
        <v>2019</v>
      </c>
      <c r="N217" s="6" t="str">
        <f t="shared" si="29"/>
        <v>6/24</v>
      </c>
      <c r="O217" s="24">
        <f t="shared" si="30"/>
        <v>6</v>
      </c>
      <c r="P217">
        <f t="shared" si="31"/>
        <v>24</v>
      </c>
    </row>
    <row r="218" spans="1:16" x14ac:dyDescent="0.3">
      <c r="J218" t="str">
        <f t="shared" si="32"/>
        <v/>
      </c>
      <c r="K218" t="str">
        <f t="shared" si="33"/>
        <v/>
      </c>
      <c r="L218" t="str">
        <f t="shared" si="34"/>
        <v/>
      </c>
      <c r="M218" t="str">
        <f t="shared" si="35"/>
        <v/>
      </c>
      <c r="N218" s="6" t="str">
        <f t="shared" si="29"/>
        <v/>
      </c>
      <c r="O218" s="24" t="str">
        <f t="shared" si="30"/>
        <v/>
      </c>
      <c r="P218" t="e">
        <f t="shared" si="31"/>
        <v>#VALUE!</v>
      </c>
    </row>
    <row r="219" spans="1:16" x14ac:dyDescent="0.3">
      <c r="A219" t="s">
        <v>318</v>
      </c>
      <c r="B219" t="s">
        <v>119</v>
      </c>
      <c r="C219" t="s">
        <v>128</v>
      </c>
      <c r="D219" t="s">
        <v>319</v>
      </c>
      <c r="J219">
        <f t="shared" si="32"/>
        <v>110</v>
      </c>
      <c r="K219">
        <f t="shared" si="33"/>
        <v>27697</v>
      </c>
      <c r="L219">
        <f t="shared" si="34"/>
        <v>2349</v>
      </c>
      <c r="M219">
        <f t="shared" si="35"/>
        <v>2019</v>
      </c>
      <c r="N219" s="6" t="str">
        <f t="shared" si="29"/>
        <v>6/5</v>
      </c>
      <c r="O219" s="24">
        <f t="shared" si="30"/>
        <v>6</v>
      </c>
      <c r="P219">
        <f t="shared" si="31"/>
        <v>5</v>
      </c>
    </row>
    <row r="220" spans="1:16" x14ac:dyDescent="0.3">
      <c r="J220" t="str">
        <f t="shared" si="32"/>
        <v/>
      </c>
      <c r="K220" t="str">
        <f t="shared" si="33"/>
        <v/>
      </c>
      <c r="L220" t="str">
        <f t="shared" si="34"/>
        <v/>
      </c>
      <c r="M220" t="str">
        <f t="shared" si="35"/>
        <v/>
      </c>
      <c r="N220" s="6" t="str">
        <f t="shared" si="29"/>
        <v/>
      </c>
      <c r="O220" s="24" t="str">
        <f t="shared" si="30"/>
        <v/>
      </c>
      <c r="P220" t="e">
        <f t="shared" si="31"/>
        <v>#VALUE!</v>
      </c>
    </row>
    <row r="221" spans="1:16" x14ac:dyDescent="0.3">
      <c r="A221" t="s">
        <v>320</v>
      </c>
      <c r="B221" t="s">
        <v>321</v>
      </c>
      <c r="C221" t="s">
        <v>162</v>
      </c>
      <c r="D221" t="s">
        <v>322</v>
      </c>
      <c r="J221">
        <f t="shared" si="32"/>
        <v>111</v>
      </c>
      <c r="K221">
        <f t="shared" si="33"/>
        <v>61673</v>
      </c>
      <c r="L221">
        <f t="shared" si="34"/>
        <v>9096</v>
      </c>
      <c r="M221">
        <f t="shared" si="35"/>
        <v>2019</v>
      </c>
      <c r="N221" s="6" t="str">
        <f t="shared" si="29"/>
        <v>6/17</v>
      </c>
      <c r="O221" s="24">
        <f t="shared" si="30"/>
        <v>6</v>
      </c>
      <c r="P221">
        <f t="shared" si="31"/>
        <v>17</v>
      </c>
    </row>
    <row r="222" spans="1:16" x14ac:dyDescent="0.3">
      <c r="J222" t="str">
        <f t="shared" si="32"/>
        <v/>
      </c>
      <c r="K222" t="str">
        <f t="shared" si="33"/>
        <v/>
      </c>
      <c r="L222" t="str">
        <f t="shared" si="34"/>
        <v/>
      </c>
      <c r="M222" t="str">
        <f t="shared" si="35"/>
        <v/>
      </c>
      <c r="N222" s="6" t="str">
        <f t="shared" si="29"/>
        <v/>
      </c>
      <c r="O222" s="24" t="str">
        <f t="shared" si="30"/>
        <v/>
      </c>
      <c r="P222" t="e">
        <f t="shared" si="31"/>
        <v>#VALUE!</v>
      </c>
    </row>
    <row r="223" spans="1:16" x14ac:dyDescent="0.3">
      <c r="A223" t="s">
        <v>323</v>
      </c>
      <c r="B223" t="s">
        <v>139</v>
      </c>
      <c r="C223" t="s">
        <v>140</v>
      </c>
      <c r="D223" t="s">
        <v>324</v>
      </c>
      <c r="J223">
        <f t="shared" si="32"/>
        <v>112</v>
      </c>
      <c r="K223">
        <f t="shared" si="33"/>
        <v>90364</v>
      </c>
      <c r="L223">
        <f t="shared" si="34"/>
        <v>988</v>
      </c>
      <c r="M223">
        <f t="shared" si="35"/>
        <v>2019</v>
      </c>
      <c r="N223" s="6" t="str">
        <f t="shared" si="29"/>
        <v>6/1</v>
      </c>
      <c r="O223" s="24">
        <f t="shared" si="30"/>
        <v>6</v>
      </c>
      <c r="P223">
        <f t="shared" si="31"/>
        <v>1</v>
      </c>
    </row>
    <row r="224" spans="1:16" x14ac:dyDescent="0.3">
      <c r="J224" t="str">
        <f t="shared" si="32"/>
        <v/>
      </c>
      <c r="K224" t="str">
        <f t="shared" si="33"/>
        <v/>
      </c>
      <c r="L224" t="str">
        <f t="shared" si="34"/>
        <v/>
      </c>
      <c r="M224" t="str">
        <f t="shared" si="35"/>
        <v/>
      </c>
      <c r="N224" s="6" t="str">
        <f t="shared" si="29"/>
        <v/>
      </c>
      <c r="O224" s="24" t="str">
        <f t="shared" si="30"/>
        <v/>
      </c>
      <c r="P224" t="e">
        <f t="shared" si="31"/>
        <v>#VALUE!</v>
      </c>
    </row>
    <row r="225" spans="1:16" x14ac:dyDescent="0.3">
      <c r="A225" t="s">
        <v>325</v>
      </c>
      <c r="B225" t="s">
        <v>115</v>
      </c>
      <c r="C225" t="s">
        <v>183</v>
      </c>
      <c r="D225" t="s">
        <v>326</v>
      </c>
      <c r="J225">
        <f t="shared" si="32"/>
        <v>113</v>
      </c>
      <c r="K225">
        <f t="shared" si="33"/>
        <v>62286</v>
      </c>
      <c r="L225">
        <f t="shared" si="34"/>
        <v>2350</v>
      </c>
      <c r="M225">
        <f t="shared" si="35"/>
        <v>2019</v>
      </c>
      <c r="N225" s="6" t="str">
        <f t="shared" si="29"/>
        <v>6/6</v>
      </c>
      <c r="O225" s="24">
        <f t="shared" si="30"/>
        <v>6</v>
      </c>
      <c r="P225">
        <f t="shared" si="31"/>
        <v>6</v>
      </c>
    </row>
    <row r="226" spans="1:16" x14ac:dyDescent="0.3">
      <c r="J226" t="str">
        <f t="shared" si="32"/>
        <v/>
      </c>
      <c r="K226" t="str">
        <f t="shared" si="33"/>
        <v/>
      </c>
      <c r="L226" t="str">
        <f t="shared" si="34"/>
        <v/>
      </c>
      <c r="M226" t="str">
        <f t="shared" si="35"/>
        <v/>
      </c>
      <c r="N226" s="6" t="str">
        <f t="shared" si="29"/>
        <v/>
      </c>
      <c r="O226" s="24" t="str">
        <f t="shared" si="30"/>
        <v/>
      </c>
      <c r="P226" t="e">
        <f t="shared" si="31"/>
        <v>#VALUE!</v>
      </c>
    </row>
    <row r="227" spans="1:16" x14ac:dyDescent="0.3">
      <c r="A227" t="s">
        <v>327</v>
      </c>
      <c r="B227" t="s">
        <v>115</v>
      </c>
      <c r="C227" t="s">
        <v>116</v>
      </c>
      <c r="D227" t="s">
        <v>317</v>
      </c>
      <c r="J227">
        <f t="shared" si="32"/>
        <v>114</v>
      </c>
      <c r="K227">
        <f t="shared" si="33"/>
        <v>62286</v>
      </c>
      <c r="L227">
        <f t="shared" si="34"/>
        <v>9087</v>
      </c>
      <c r="M227">
        <f t="shared" si="35"/>
        <v>2019</v>
      </c>
      <c r="N227" s="6" t="str">
        <f t="shared" si="29"/>
        <v>6/24</v>
      </c>
      <c r="O227" s="24">
        <f t="shared" si="30"/>
        <v>6</v>
      </c>
      <c r="P227">
        <f t="shared" si="31"/>
        <v>24</v>
      </c>
    </row>
    <row r="228" spans="1:16" x14ac:dyDescent="0.3">
      <c r="J228" t="str">
        <f t="shared" si="32"/>
        <v/>
      </c>
      <c r="K228" t="str">
        <f t="shared" si="33"/>
        <v/>
      </c>
      <c r="L228" t="str">
        <f t="shared" si="34"/>
        <v/>
      </c>
      <c r="M228" t="str">
        <f t="shared" si="35"/>
        <v/>
      </c>
      <c r="N228" s="6" t="str">
        <f t="shared" si="29"/>
        <v/>
      </c>
      <c r="O228" s="24" t="str">
        <f t="shared" si="30"/>
        <v/>
      </c>
      <c r="P228" t="e">
        <f t="shared" si="31"/>
        <v>#VALUE!</v>
      </c>
    </row>
    <row r="229" spans="1:16" x14ac:dyDescent="0.3">
      <c r="A229" t="s">
        <v>328</v>
      </c>
      <c r="B229" t="s">
        <v>321</v>
      </c>
      <c r="C229" t="s">
        <v>116</v>
      </c>
      <c r="D229" t="s">
        <v>317</v>
      </c>
      <c r="J229">
        <f t="shared" si="32"/>
        <v>115</v>
      </c>
      <c r="K229">
        <f t="shared" si="33"/>
        <v>61673</v>
      </c>
      <c r="L229">
        <f t="shared" si="34"/>
        <v>9087</v>
      </c>
      <c r="M229">
        <f t="shared" si="35"/>
        <v>2019</v>
      </c>
      <c r="N229" s="6" t="str">
        <f t="shared" si="29"/>
        <v>6/24</v>
      </c>
      <c r="O229" s="24">
        <f t="shared" si="30"/>
        <v>6</v>
      </c>
      <c r="P229">
        <f t="shared" si="31"/>
        <v>24</v>
      </c>
    </row>
    <row r="230" spans="1:16" x14ac:dyDescent="0.3">
      <c r="J230" t="str">
        <f t="shared" si="32"/>
        <v/>
      </c>
      <c r="K230" t="str">
        <f t="shared" si="33"/>
        <v/>
      </c>
      <c r="L230" t="str">
        <f t="shared" si="34"/>
        <v/>
      </c>
      <c r="M230" t="str">
        <f t="shared" si="35"/>
        <v/>
      </c>
      <c r="N230" s="6" t="str">
        <f t="shared" si="29"/>
        <v/>
      </c>
      <c r="O230" s="24" t="str">
        <f t="shared" si="30"/>
        <v/>
      </c>
      <c r="P230" t="e">
        <f t="shared" si="31"/>
        <v>#VALUE!</v>
      </c>
    </row>
    <row r="231" spans="1:16" x14ac:dyDescent="0.3">
      <c r="A231" t="s">
        <v>329</v>
      </c>
      <c r="B231" t="s">
        <v>127</v>
      </c>
      <c r="C231" t="s">
        <v>128</v>
      </c>
      <c r="D231" t="s">
        <v>330</v>
      </c>
      <c r="J231">
        <f t="shared" si="32"/>
        <v>116</v>
      </c>
      <c r="K231">
        <f t="shared" si="33"/>
        <v>56365</v>
      </c>
      <c r="L231">
        <f t="shared" si="34"/>
        <v>2349</v>
      </c>
      <c r="M231">
        <f t="shared" si="35"/>
        <v>2019</v>
      </c>
      <c r="N231" s="6" t="str">
        <f t="shared" si="29"/>
        <v>6/29</v>
      </c>
      <c r="O231" s="24">
        <f t="shared" si="30"/>
        <v>6</v>
      </c>
      <c r="P231">
        <f t="shared" si="31"/>
        <v>29</v>
      </c>
    </row>
    <row r="232" spans="1:16" x14ac:dyDescent="0.3">
      <c r="J232" t="str">
        <f t="shared" si="32"/>
        <v/>
      </c>
      <c r="K232" t="str">
        <f t="shared" si="33"/>
        <v/>
      </c>
      <c r="L232" t="str">
        <f t="shared" si="34"/>
        <v/>
      </c>
      <c r="M232" t="str">
        <f t="shared" si="35"/>
        <v/>
      </c>
      <c r="N232" s="6" t="str">
        <f t="shared" si="29"/>
        <v/>
      </c>
      <c r="O232" s="24" t="str">
        <f t="shared" si="30"/>
        <v/>
      </c>
      <c r="P232" t="e">
        <f t="shared" si="31"/>
        <v>#VALUE!</v>
      </c>
    </row>
    <row r="233" spans="1:16" x14ac:dyDescent="0.3">
      <c r="A233" t="s">
        <v>331</v>
      </c>
      <c r="B233" t="s">
        <v>321</v>
      </c>
      <c r="C233" t="s">
        <v>124</v>
      </c>
      <c r="D233" t="s">
        <v>319</v>
      </c>
      <c r="J233">
        <f t="shared" si="32"/>
        <v>117</v>
      </c>
      <c r="K233">
        <f t="shared" si="33"/>
        <v>61673</v>
      </c>
      <c r="L233">
        <f t="shared" si="34"/>
        <v>9084</v>
      </c>
      <c r="M233">
        <f t="shared" si="35"/>
        <v>2019</v>
      </c>
      <c r="N233" s="6" t="str">
        <f t="shared" si="29"/>
        <v>6/5</v>
      </c>
      <c r="O233" s="24">
        <f t="shared" si="30"/>
        <v>6</v>
      </c>
      <c r="P233">
        <f t="shared" si="31"/>
        <v>5</v>
      </c>
    </row>
    <row r="234" spans="1:16" x14ac:dyDescent="0.3">
      <c r="J234" t="str">
        <f t="shared" si="32"/>
        <v/>
      </c>
      <c r="K234" t="str">
        <f t="shared" si="33"/>
        <v/>
      </c>
      <c r="L234" t="str">
        <f t="shared" si="34"/>
        <v/>
      </c>
      <c r="M234" t="str">
        <f t="shared" si="35"/>
        <v/>
      </c>
      <c r="N234" s="6" t="str">
        <f t="shared" si="29"/>
        <v/>
      </c>
      <c r="O234" s="24" t="str">
        <f t="shared" si="30"/>
        <v/>
      </c>
      <c r="P234" t="e">
        <f t="shared" si="31"/>
        <v>#VALUE!</v>
      </c>
    </row>
    <row r="235" spans="1:16" x14ac:dyDescent="0.3">
      <c r="A235" t="s">
        <v>332</v>
      </c>
      <c r="B235" t="s">
        <v>139</v>
      </c>
      <c r="C235" t="s">
        <v>131</v>
      </c>
      <c r="D235" t="s">
        <v>333</v>
      </c>
      <c r="J235">
        <f t="shared" si="32"/>
        <v>118</v>
      </c>
      <c r="K235">
        <f t="shared" si="33"/>
        <v>90364</v>
      </c>
      <c r="L235">
        <f t="shared" si="34"/>
        <v>504</v>
      </c>
      <c r="M235">
        <f t="shared" si="35"/>
        <v>2019</v>
      </c>
      <c r="N235" s="6" t="str">
        <f t="shared" si="29"/>
        <v>6/8</v>
      </c>
      <c r="O235" s="24">
        <f t="shared" si="30"/>
        <v>6</v>
      </c>
      <c r="P235">
        <f t="shared" si="31"/>
        <v>8</v>
      </c>
    </row>
    <row r="236" spans="1:16" x14ac:dyDescent="0.3">
      <c r="J236" t="str">
        <f t="shared" si="32"/>
        <v/>
      </c>
      <c r="K236" t="str">
        <f t="shared" si="33"/>
        <v/>
      </c>
      <c r="L236" t="str">
        <f t="shared" si="34"/>
        <v/>
      </c>
      <c r="M236" t="str">
        <f t="shared" si="35"/>
        <v/>
      </c>
      <c r="N236" s="6" t="str">
        <f t="shared" si="29"/>
        <v/>
      </c>
      <c r="O236" s="24" t="str">
        <f t="shared" si="30"/>
        <v/>
      </c>
      <c r="P236" t="e">
        <f t="shared" si="31"/>
        <v>#VALUE!</v>
      </c>
    </row>
    <row r="237" spans="1:16" x14ac:dyDescent="0.3">
      <c r="A237" t="s">
        <v>334</v>
      </c>
      <c r="B237" t="s">
        <v>153</v>
      </c>
      <c r="C237" t="s">
        <v>140</v>
      </c>
      <c r="D237" t="s">
        <v>335</v>
      </c>
      <c r="J237">
        <f t="shared" si="32"/>
        <v>119</v>
      </c>
      <c r="K237">
        <f t="shared" si="33"/>
        <v>98663</v>
      </c>
      <c r="L237">
        <f t="shared" si="34"/>
        <v>988</v>
      </c>
      <c r="M237">
        <f t="shared" si="35"/>
        <v>2019</v>
      </c>
      <c r="N237" s="6" t="str">
        <f t="shared" si="29"/>
        <v>6/30</v>
      </c>
      <c r="O237" s="24">
        <f t="shared" si="30"/>
        <v>6</v>
      </c>
      <c r="P237">
        <f t="shared" si="31"/>
        <v>30</v>
      </c>
    </row>
    <row r="238" spans="1:16" x14ac:dyDescent="0.3">
      <c r="J238" t="str">
        <f t="shared" si="32"/>
        <v/>
      </c>
      <c r="K238" t="str">
        <f t="shared" si="33"/>
        <v/>
      </c>
      <c r="L238" t="str">
        <f t="shared" si="34"/>
        <v/>
      </c>
      <c r="M238" t="str">
        <f t="shared" si="35"/>
        <v/>
      </c>
      <c r="N238" s="6" t="str">
        <f t="shared" si="29"/>
        <v/>
      </c>
      <c r="O238" s="24" t="str">
        <f t="shared" si="30"/>
        <v/>
      </c>
      <c r="P238" t="e">
        <f t="shared" si="31"/>
        <v>#VALUE!</v>
      </c>
    </row>
    <row r="239" spans="1:16" x14ac:dyDescent="0.3">
      <c r="A239" t="s">
        <v>336</v>
      </c>
      <c r="B239" t="s">
        <v>119</v>
      </c>
      <c r="C239" t="s">
        <v>131</v>
      </c>
      <c r="D239" t="s">
        <v>337</v>
      </c>
      <c r="J239">
        <f t="shared" si="32"/>
        <v>120</v>
      </c>
      <c r="K239">
        <f t="shared" si="33"/>
        <v>27697</v>
      </c>
      <c r="L239">
        <f t="shared" si="34"/>
        <v>504</v>
      </c>
      <c r="M239">
        <f t="shared" si="35"/>
        <v>2019</v>
      </c>
      <c r="N239" s="6" t="str">
        <f t="shared" si="29"/>
        <v>6/25</v>
      </c>
      <c r="O239" s="24">
        <f t="shared" si="30"/>
        <v>6</v>
      </c>
      <c r="P239">
        <f t="shared" si="31"/>
        <v>25</v>
      </c>
    </row>
    <row r="240" spans="1:16" x14ac:dyDescent="0.3">
      <c r="J240" t="str">
        <f t="shared" si="32"/>
        <v/>
      </c>
      <c r="K240" t="str">
        <f t="shared" si="33"/>
        <v/>
      </c>
      <c r="L240" t="str">
        <f t="shared" si="34"/>
        <v/>
      </c>
      <c r="M240" t="str">
        <f t="shared" si="35"/>
        <v/>
      </c>
      <c r="N240" s="6" t="str">
        <f t="shared" si="29"/>
        <v/>
      </c>
      <c r="O240" s="24" t="str">
        <f t="shared" si="30"/>
        <v/>
      </c>
      <c r="P240" t="e">
        <f t="shared" si="31"/>
        <v>#VALUE!</v>
      </c>
    </row>
    <row r="241" spans="1:16" x14ac:dyDescent="0.3">
      <c r="A241" t="s">
        <v>338</v>
      </c>
      <c r="B241" t="s">
        <v>115</v>
      </c>
      <c r="C241" t="s">
        <v>124</v>
      </c>
      <c r="D241" t="s">
        <v>339</v>
      </c>
      <c r="J241">
        <f t="shared" si="32"/>
        <v>121</v>
      </c>
      <c r="K241">
        <f t="shared" si="33"/>
        <v>62286</v>
      </c>
      <c r="L241">
        <f t="shared" si="34"/>
        <v>9084</v>
      </c>
      <c r="M241">
        <f t="shared" si="35"/>
        <v>2019</v>
      </c>
      <c r="N241" s="6" t="str">
        <f t="shared" si="29"/>
        <v>6/11</v>
      </c>
      <c r="O241" s="24">
        <f t="shared" si="30"/>
        <v>6</v>
      </c>
      <c r="P241">
        <f t="shared" si="31"/>
        <v>11</v>
      </c>
    </row>
    <row r="242" spans="1:16" x14ac:dyDescent="0.3">
      <c r="J242" t="str">
        <f t="shared" si="32"/>
        <v/>
      </c>
      <c r="K242" t="str">
        <f t="shared" si="33"/>
        <v/>
      </c>
      <c r="L242" t="str">
        <f t="shared" si="34"/>
        <v/>
      </c>
      <c r="M242" t="str">
        <f t="shared" si="35"/>
        <v/>
      </c>
      <c r="N242" s="6" t="str">
        <f t="shared" si="29"/>
        <v/>
      </c>
      <c r="O242" s="24" t="str">
        <f t="shared" si="30"/>
        <v/>
      </c>
      <c r="P242" t="e">
        <f t="shared" si="31"/>
        <v>#VALUE!</v>
      </c>
    </row>
    <row r="243" spans="1:16" x14ac:dyDescent="0.3">
      <c r="A243" t="s">
        <v>340</v>
      </c>
      <c r="B243" t="s">
        <v>115</v>
      </c>
      <c r="C243" t="s">
        <v>120</v>
      </c>
      <c r="D243" t="s">
        <v>341</v>
      </c>
      <c r="J243">
        <f t="shared" si="32"/>
        <v>122</v>
      </c>
      <c r="K243">
        <f t="shared" si="33"/>
        <v>62286</v>
      </c>
      <c r="L243">
        <f t="shared" si="34"/>
        <v>503</v>
      </c>
      <c r="M243">
        <f t="shared" si="35"/>
        <v>2019</v>
      </c>
      <c r="N243" s="6" t="str">
        <f t="shared" si="29"/>
        <v>6/18</v>
      </c>
      <c r="O243" s="24">
        <f t="shared" si="30"/>
        <v>6</v>
      </c>
      <c r="P243">
        <f t="shared" si="31"/>
        <v>18</v>
      </c>
    </row>
    <row r="244" spans="1:16" x14ac:dyDescent="0.3">
      <c r="J244" t="str">
        <f t="shared" si="32"/>
        <v/>
      </c>
      <c r="K244" t="str">
        <f t="shared" si="33"/>
        <v/>
      </c>
      <c r="L244" t="str">
        <f t="shared" si="34"/>
        <v/>
      </c>
      <c r="M244" t="str">
        <f t="shared" si="35"/>
        <v/>
      </c>
      <c r="N244" s="6" t="str">
        <f t="shared" si="29"/>
        <v/>
      </c>
      <c r="O244" s="24" t="str">
        <f t="shared" si="30"/>
        <v/>
      </c>
      <c r="P244" t="e">
        <f t="shared" si="31"/>
        <v>#VALUE!</v>
      </c>
    </row>
    <row r="245" spans="1:16" x14ac:dyDescent="0.3">
      <c r="A245" t="s">
        <v>342</v>
      </c>
      <c r="B245" t="s">
        <v>115</v>
      </c>
      <c r="C245" t="s">
        <v>128</v>
      </c>
      <c r="D245" t="s">
        <v>341</v>
      </c>
      <c r="J245">
        <f t="shared" si="32"/>
        <v>123</v>
      </c>
      <c r="K245">
        <f t="shared" si="33"/>
        <v>62286</v>
      </c>
      <c r="L245">
        <f t="shared" si="34"/>
        <v>2349</v>
      </c>
      <c r="M245">
        <f t="shared" si="35"/>
        <v>2019</v>
      </c>
      <c r="N245" s="6" t="str">
        <f t="shared" si="29"/>
        <v>6/18</v>
      </c>
      <c r="O245" s="24">
        <f t="shared" si="30"/>
        <v>6</v>
      </c>
      <c r="P245">
        <f t="shared" si="31"/>
        <v>18</v>
      </c>
    </row>
    <row r="246" spans="1:16" x14ac:dyDescent="0.3">
      <c r="J246" t="str">
        <f t="shared" si="32"/>
        <v/>
      </c>
      <c r="K246" t="str">
        <f t="shared" si="33"/>
        <v/>
      </c>
      <c r="L246" t="str">
        <f t="shared" si="34"/>
        <v/>
      </c>
      <c r="M246" t="str">
        <f t="shared" si="35"/>
        <v/>
      </c>
      <c r="N246" s="6" t="str">
        <f t="shared" si="29"/>
        <v/>
      </c>
      <c r="O246" s="24" t="str">
        <f t="shared" si="30"/>
        <v/>
      </c>
      <c r="P246" t="e">
        <f t="shared" si="31"/>
        <v>#VALUE!</v>
      </c>
    </row>
    <row r="247" spans="1:16" x14ac:dyDescent="0.3">
      <c r="A247" t="s">
        <v>343</v>
      </c>
      <c r="B247" t="s">
        <v>127</v>
      </c>
      <c r="C247" t="s">
        <v>140</v>
      </c>
      <c r="D247" t="s">
        <v>339</v>
      </c>
      <c r="J247">
        <f t="shared" si="32"/>
        <v>124</v>
      </c>
      <c r="K247">
        <f t="shared" si="33"/>
        <v>56365</v>
      </c>
      <c r="L247">
        <f t="shared" si="34"/>
        <v>988</v>
      </c>
      <c r="M247">
        <f t="shared" si="35"/>
        <v>2019</v>
      </c>
      <c r="N247" s="6" t="str">
        <f t="shared" si="29"/>
        <v>6/11</v>
      </c>
      <c r="O247" s="24">
        <f t="shared" si="30"/>
        <v>6</v>
      </c>
      <c r="P247">
        <f t="shared" si="31"/>
        <v>11</v>
      </c>
    </row>
    <row r="248" spans="1:16" x14ac:dyDescent="0.3">
      <c r="J248" t="str">
        <f t="shared" si="32"/>
        <v/>
      </c>
      <c r="K248" t="str">
        <f t="shared" si="33"/>
        <v/>
      </c>
      <c r="L248" t="str">
        <f t="shared" si="34"/>
        <v/>
      </c>
      <c r="M248" t="str">
        <f t="shared" si="35"/>
        <v/>
      </c>
      <c r="N248" s="6" t="str">
        <f t="shared" si="29"/>
        <v/>
      </c>
      <c r="O248" s="24" t="str">
        <f t="shared" si="30"/>
        <v/>
      </c>
      <c r="P248" t="e">
        <f t="shared" si="31"/>
        <v>#VALUE!</v>
      </c>
    </row>
    <row r="249" spans="1:16" x14ac:dyDescent="0.3">
      <c r="A249" t="s">
        <v>344</v>
      </c>
      <c r="B249" t="s">
        <v>119</v>
      </c>
      <c r="C249" t="s">
        <v>120</v>
      </c>
      <c r="D249" t="s">
        <v>345</v>
      </c>
      <c r="J249">
        <f t="shared" si="32"/>
        <v>125</v>
      </c>
      <c r="K249">
        <f t="shared" si="33"/>
        <v>27697</v>
      </c>
      <c r="L249">
        <f t="shared" si="34"/>
        <v>503</v>
      </c>
      <c r="M249">
        <f t="shared" si="35"/>
        <v>2019</v>
      </c>
      <c r="N249" s="6" t="str">
        <f t="shared" si="29"/>
        <v>6/4</v>
      </c>
      <c r="O249" s="24">
        <f t="shared" si="30"/>
        <v>6</v>
      </c>
      <c r="P249">
        <f t="shared" si="31"/>
        <v>4</v>
      </c>
    </row>
    <row r="250" spans="1:16" x14ac:dyDescent="0.3">
      <c r="J250" t="str">
        <f t="shared" si="32"/>
        <v/>
      </c>
      <c r="K250" t="str">
        <f t="shared" si="33"/>
        <v/>
      </c>
      <c r="L250" t="str">
        <f t="shared" si="34"/>
        <v/>
      </c>
      <c r="M250" t="str">
        <f t="shared" si="35"/>
        <v/>
      </c>
      <c r="N250" s="6" t="str">
        <f t="shared" si="29"/>
        <v/>
      </c>
      <c r="O250" s="24" t="str">
        <f t="shared" si="30"/>
        <v/>
      </c>
      <c r="P250" t="e">
        <f t="shared" si="31"/>
        <v>#VALUE!</v>
      </c>
    </row>
    <row r="251" spans="1:16" x14ac:dyDescent="0.3">
      <c r="A251" t="s">
        <v>346</v>
      </c>
      <c r="B251" t="s">
        <v>127</v>
      </c>
      <c r="C251" t="s">
        <v>131</v>
      </c>
      <c r="D251" t="s">
        <v>347</v>
      </c>
      <c r="J251">
        <f t="shared" si="32"/>
        <v>126</v>
      </c>
      <c r="K251">
        <f t="shared" si="33"/>
        <v>56365</v>
      </c>
      <c r="L251">
        <f t="shared" si="34"/>
        <v>504</v>
      </c>
      <c r="M251">
        <f t="shared" si="35"/>
        <v>2019</v>
      </c>
      <c r="N251" s="6" t="str">
        <f t="shared" si="29"/>
        <v>6/21</v>
      </c>
      <c r="O251" s="24">
        <f t="shared" si="30"/>
        <v>6</v>
      </c>
      <c r="P251">
        <f t="shared" si="31"/>
        <v>21</v>
      </c>
    </row>
    <row r="252" spans="1:16" x14ac:dyDescent="0.3">
      <c r="J252" t="str">
        <f t="shared" si="32"/>
        <v/>
      </c>
      <c r="K252" t="str">
        <f t="shared" si="33"/>
        <v/>
      </c>
      <c r="L252" t="str">
        <f t="shared" si="34"/>
        <v/>
      </c>
      <c r="M252" t="str">
        <f t="shared" si="35"/>
        <v/>
      </c>
      <c r="N252" s="6" t="str">
        <f t="shared" si="29"/>
        <v/>
      </c>
      <c r="O252" s="24" t="str">
        <f t="shared" si="30"/>
        <v/>
      </c>
      <c r="P252" t="e">
        <f t="shared" si="31"/>
        <v>#VALUE!</v>
      </c>
    </row>
    <row r="253" spans="1:16" x14ac:dyDescent="0.3">
      <c r="A253" t="s">
        <v>348</v>
      </c>
      <c r="B253" t="s">
        <v>115</v>
      </c>
      <c r="C253" t="s">
        <v>162</v>
      </c>
      <c r="D253" t="s">
        <v>335</v>
      </c>
      <c r="J253">
        <f t="shared" si="32"/>
        <v>127</v>
      </c>
      <c r="K253">
        <f t="shared" si="33"/>
        <v>62286</v>
      </c>
      <c r="L253">
        <f t="shared" si="34"/>
        <v>9096</v>
      </c>
      <c r="M253">
        <f t="shared" si="35"/>
        <v>2019</v>
      </c>
      <c r="N253" s="6" t="str">
        <f t="shared" si="29"/>
        <v>6/30</v>
      </c>
      <c r="O253" s="24">
        <f t="shared" si="30"/>
        <v>6</v>
      </c>
      <c r="P253">
        <f t="shared" si="31"/>
        <v>30</v>
      </c>
    </row>
    <row r="254" spans="1:16" x14ac:dyDescent="0.3">
      <c r="J254" t="str">
        <f t="shared" si="32"/>
        <v/>
      </c>
      <c r="K254" t="str">
        <f t="shared" si="33"/>
        <v/>
      </c>
      <c r="L254" t="str">
        <f t="shared" si="34"/>
        <v/>
      </c>
      <c r="M254" t="str">
        <f t="shared" si="35"/>
        <v/>
      </c>
      <c r="N254" s="6" t="str">
        <f t="shared" si="29"/>
        <v/>
      </c>
      <c r="O254" s="24" t="str">
        <f t="shared" si="30"/>
        <v/>
      </c>
      <c r="P254" t="e">
        <f t="shared" si="31"/>
        <v>#VALUE!</v>
      </c>
    </row>
    <row r="255" spans="1:16" x14ac:dyDescent="0.3">
      <c r="A255" t="s">
        <v>349</v>
      </c>
      <c r="B255" t="s">
        <v>139</v>
      </c>
      <c r="C255" t="s">
        <v>128</v>
      </c>
      <c r="D255" t="s">
        <v>341</v>
      </c>
      <c r="J255">
        <f t="shared" si="32"/>
        <v>128</v>
      </c>
      <c r="K255">
        <f t="shared" si="33"/>
        <v>90364</v>
      </c>
      <c r="L255">
        <f t="shared" si="34"/>
        <v>2349</v>
      </c>
      <c r="M255">
        <f t="shared" si="35"/>
        <v>2019</v>
      </c>
      <c r="N255" s="6" t="str">
        <f t="shared" si="29"/>
        <v>6/18</v>
      </c>
      <c r="O255" s="24">
        <f t="shared" si="30"/>
        <v>6</v>
      </c>
      <c r="P255">
        <f t="shared" si="31"/>
        <v>18</v>
      </c>
    </row>
    <row r="256" spans="1:16" x14ac:dyDescent="0.3">
      <c r="J256" t="str">
        <f t="shared" si="32"/>
        <v/>
      </c>
      <c r="K256" t="str">
        <f t="shared" si="33"/>
        <v/>
      </c>
      <c r="L256" t="str">
        <f t="shared" si="34"/>
        <v/>
      </c>
      <c r="M256" t="str">
        <f t="shared" si="35"/>
        <v/>
      </c>
      <c r="N256" s="6" t="str">
        <f t="shared" si="29"/>
        <v/>
      </c>
      <c r="O256" s="24" t="str">
        <f t="shared" si="30"/>
        <v/>
      </c>
      <c r="P256" t="e">
        <f t="shared" si="31"/>
        <v>#VALUE!</v>
      </c>
    </row>
    <row r="257" spans="1:16" x14ac:dyDescent="0.3">
      <c r="A257" t="s">
        <v>350</v>
      </c>
      <c r="B257" t="s">
        <v>171</v>
      </c>
      <c r="C257" t="s">
        <v>128</v>
      </c>
      <c r="D257" t="s">
        <v>326</v>
      </c>
      <c r="J257">
        <f t="shared" si="32"/>
        <v>129</v>
      </c>
      <c r="K257">
        <f t="shared" si="33"/>
        <v>57543</v>
      </c>
      <c r="L257">
        <f t="shared" si="34"/>
        <v>2349</v>
      </c>
      <c r="M257">
        <f t="shared" si="35"/>
        <v>2019</v>
      </c>
      <c r="N257" s="6" t="str">
        <f t="shared" si="29"/>
        <v>6/6</v>
      </c>
      <c r="O257" s="24">
        <f t="shared" si="30"/>
        <v>6</v>
      </c>
      <c r="P257">
        <f t="shared" si="31"/>
        <v>6</v>
      </c>
    </row>
    <row r="258" spans="1:16" x14ac:dyDescent="0.3">
      <c r="J258" t="str">
        <f t="shared" si="32"/>
        <v/>
      </c>
      <c r="K258" t="str">
        <f t="shared" si="33"/>
        <v/>
      </c>
      <c r="L258" t="str">
        <f t="shared" si="34"/>
        <v/>
      </c>
      <c r="M258" t="str">
        <f t="shared" si="35"/>
        <v/>
      </c>
      <c r="N258" s="6" t="str">
        <f t="shared" ref="N258:N321" si="36">IFERROR(RIGHT(TRIM(RIGHT(D258,LEN(D258)-SEARCH(": ",D258))),LEN(TRIM(RIGHT(D258,LEN(D258)-SEARCH(": ",D258))))-5),"")</f>
        <v/>
      </c>
      <c r="O258" s="24" t="str">
        <f t="shared" ref="O258:O321" si="37">IFERROR(LEFT(N258,SEARCH("/",N258)-1)*1,"")</f>
        <v/>
      </c>
      <c r="P258" t="e">
        <f t="shared" ref="P258:P321" si="38">IFERROR(RIGHT(D258,2)*1,RIGHT(D258,1)*1)</f>
        <v>#VALUE!</v>
      </c>
    </row>
    <row r="259" spans="1:16" x14ac:dyDescent="0.3">
      <c r="A259" t="s">
        <v>351</v>
      </c>
      <c r="B259" t="s">
        <v>139</v>
      </c>
      <c r="C259" t="s">
        <v>120</v>
      </c>
      <c r="D259" t="s">
        <v>347</v>
      </c>
      <c r="J259">
        <f t="shared" si="32"/>
        <v>130</v>
      </c>
      <c r="K259">
        <f t="shared" si="33"/>
        <v>90364</v>
      </c>
      <c r="L259">
        <f t="shared" si="34"/>
        <v>503</v>
      </c>
      <c r="M259">
        <f t="shared" si="35"/>
        <v>2019</v>
      </c>
      <c r="N259" s="6" t="str">
        <f t="shared" si="36"/>
        <v>6/21</v>
      </c>
      <c r="O259" s="24">
        <f t="shared" si="37"/>
        <v>6</v>
      </c>
      <c r="P259">
        <f t="shared" si="38"/>
        <v>21</v>
      </c>
    </row>
    <row r="260" spans="1:16" x14ac:dyDescent="0.3">
      <c r="J260" t="str">
        <f t="shared" ref="J260:J323" si="39">IFERROR(RIGHT(A260,LEN(A260)-SEARCH(": ",A260))*1,"")</f>
        <v/>
      </c>
      <c r="K260" t="str">
        <f t="shared" ref="K260:K323" si="40">IFERROR(RIGHT(B260,LEN(B260)-SEARCH(": ",B260))*1,"")</f>
        <v/>
      </c>
      <c r="L260" t="str">
        <f t="shared" ref="L260:L323" si="41">IFERROR(RIGHT(C260,LEN(C260)-SEARCH(": ",C260))*1,"")</f>
        <v/>
      </c>
      <c r="M260" t="str">
        <f t="shared" ref="M260:M323" si="42">IFERROR(LEFT(RIGHT(D260,LEN(D260)-SEARCH(": ",D260)),5)*1,"")</f>
        <v/>
      </c>
      <c r="N260" s="6" t="str">
        <f t="shared" si="36"/>
        <v/>
      </c>
      <c r="O260" s="24" t="str">
        <f t="shared" si="37"/>
        <v/>
      </c>
      <c r="P260" t="e">
        <f t="shared" si="38"/>
        <v>#VALUE!</v>
      </c>
    </row>
    <row r="261" spans="1:16" x14ac:dyDescent="0.3">
      <c r="A261" t="s">
        <v>352</v>
      </c>
      <c r="B261" t="s">
        <v>153</v>
      </c>
      <c r="C261" t="s">
        <v>124</v>
      </c>
      <c r="D261" t="s">
        <v>335</v>
      </c>
      <c r="J261">
        <f t="shared" si="39"/>
        <v>131</v>
      </c>
      <c r="K261">
        <f t="shared" si="40"/>
        <v>98663</v>
      </c>
      <c r="L261">
        <f t="shared" si="41"/>
        <v>9084</v>
      </c>
      <c r="M261">
        <f t="shared" si="42"/>
        <v>2019</v>
      </c>
      <c r="N261" s="6" t="str">
        <f t="shared" si="36"/>
        <v>6/30</v>
      </c>
      <c r="O261" s="24">
        <f t="shared" si="37"/>
        <v>6</v>
      </c>
      <c r="P261">
        <f t="shared" si="38"/>
        <v>30</v>
      </c>
    </row>
    <row r="262" spans="1:16" x14ac:dyDescent="0.3">
      <c r="J262" t="str">
        <f t="shared" si="39"/>
        <v/>
      </c>
      <c r="K262" t="str">
        <f t="shared" si="40"/>
        <v/>
      </c>
      <c r="L262" t="str">
        <f t="shared" si="41"/>
        <v/>
      </c>
      <c r="M262" t="str">
        <f t="shared" si="42"/>
        <v/>
      </c>
      <c r="N262" s="6" t="str">
        <f t="shared" si="36"/>
        <v/>
      </c>
      <c r="O262" s="24" t="str">
        <f t="shared" si="37"/>
        <v/>
      </c>
      <c r="P262" t="e">
        <f t="shared" si="38"/>
        <v>#VALUE!</v>
      </c>
    </row>
    <row r="263" spans="1:16" x14ac:dyDescent="0.3">
      <c r="A263" t="s">
        <v>353</v>
      </c>
      <c r="B263" t="s">
        <v>153</v>
      </c>
      <c r="C263" t="s">
        <v>162</v>
      </c>
      <c r="D263" t="s">
        <v>354</v>
      </c>
      <c r="J263">
        <f t="shared" si="39"/>
        <v>132</v>
      </c>
      <c r="K263">
        <f t="shared" si="40"/>
        <v>98663</v>
      </c>
      <c r="L263">
        <f t="shared" si="41"/>
        <v>9096</v>
      </c>
      <c r="M263">
        <f t="shared" si="42"/>
        <v>2019</v>
      </c>
      <c r="N263" s="6" t="str">
        <f t="shared" si="36"/>
        <v>6/2</v>
      </c>
      <c r="O263" s="24">
        <f t="shared" si="37"/>
        <v>6</v>
      </c>
      <c r="P263">
        <f t="shared" si="38"/>
        <v>2</v>
      </c>
    </row>
    <row r="264" spans="1:16" x14ac:dyDescent="0.3">
      <c r="J264" t="str">
        <f t="shared" si="39"/>
        <v/>
      </c>
      <c r="K264" t="str">
        <f t="shared" si="40"/>
        <v/>
      </c>
      <c r="L264" t="str">
        <f t="shared" si="41"/>
        <v/>
      </c>
      <c r="M264" t="str">
        <f t="shared" si="42"/>
        <v/>
      </c>
      <c r="N264" s="6" t="str">
        <f t="shared" si="36"/>
        <v/>
      </c>
      <c r="O264" s="24" t="str">
        <f t="shared" si="37"/>
        <v/>
      </c>
      <c r="P264" t="e">
        <f t="shared" si="38"/>
        <v>#VALUE!</v>
      </c>
    </row>
    <row r="265" spans="1:16" x14ac:dyDescent="0.3">
      <c r="A265" t="s">
        <v>355</v>
      </c>
      <c r="B265" t="s">
        <v>115</v>
      </c>
      <c r="C265" t="s">
        <v>128</v>
      </c>
      <c r="D265" t="s">
        <v>356</v>
      </c>
      <c r="J265">
        <f t="shared" si="39"/>
        <v>133</v>
      </c>
      <c r="K265">
        <f t="shared" si="40"/>
        <v>62286</v>
      </c>
      <c r="L265">
        <f t="shared" si="41"/>
        <v>2349</v>
      </c>
      <c r="M265">
        <f t="shared" si="42"/>
        <v>2019</v>
      </c>
      <c r="N265" s="6" t="str">
        <f t="shared" si="36"/>
        <v>7/24</v>
      </c>
      <c r="O265" s="24">
        <f t="shared" si="37"/>
        <v>7</v>
      </c>
      <c r="P265">
        <f t="shared" si="38"/>
        <v>24</v>
      </c>
    </row>
    <row r="266" spans="1:16" x14ac:dyDescent="0.3">
      <c r="J266" t="str">
        <f t="shared" si="39"/>
        <v/>
      </c>
      <c r="K266" t="str">
        <f t="shared" si="40"/>
        <v/>
      </c>
      <c r="L266" t="str">
        <f t="shared" si="41"/>
        <v/>
      </c>
      <c r="M266" t="str">
        <f t="shared" si="42"/>
        <v/>
      </c>
      <c r="N266" s="6" t="str">
        <f t="shared" si="36"/>
        <v/>
      </c>
      <c r="O266" s="24" t="str">
        <f t="shared" si="37"/>
        <v/>
      </c>
      <c r="P266" t="e">
        <f t="shared" si="38"/>
        <v>#VALUE!</v>
      </c>
    </row>
    <row r="267" spans="1:16" x14ac:dyDescent="0.3">
      <c r="A267" t="s">
        <v>357</v>
      </c>
      <c r="B267" t="s">
        <v>127</v>
      </c>
      <c r="C267" t="s">
        <v>148</v>
      </c>
      <c r="D267" t="s">
        <v>358</v>
      </c>
      <c r="J267">
        <f t="shared" si="39"/>
        <v>134</v>
      </c>
      <c r="K267">
        <f t="shared" si="40"/>
        <v>56365</v>
      </c>
      <c r="L267">
        <f t="shared" si="41"/>
        <v>1164</v>
      </c>
      <c r="M267">
        <f t="shared" si="42"/>
        <v>2019</v>
      </c>
      <c r="N267" s="6" t="str">
        <f t="shared" si="36"/>
        <v>7/19</v>
      </c>
      <c r="O267" s="24">
        <f t="shared" si="37"/>
        <v>7</v>
      </c>
      <c r="P267">
        <f t="shared" si="38"/>
        <v>19</v>
      </c>
    </row>
    <row r="268" spans="1:16" x14ac:dyDescent="0.3">
      <c r="J268" t="str">
        <f t="shared" si="39"/>
        <v/>
      </c>
      <c r="K268" t="str">
        <f t="shared" si="40"/>
        <v/>
      </c>
      <c r="L268" t="str">
        <f t="shared" si="41"/>
        <v/>
      </c>
      <c r="M268" t="str">
        <f t="shared" si="42"/>
        <v/>
      </c>
      <c r="N268" s="6" t="str">
        <f t="shared" si="36"/>
        <v/>
      </c>
      <c r="O268" s="24" t="str">
        <f t="shared" si="37"/>
        <v/>
      </c>
      <c r="P268" t="e">
        <f t="shared" si="38"/>
        <v>#VALUE!</v>
      </c>
    </row>
    <row r="269" spans="1:16" x14ac:dyDescent="0.3">
      <c r="A269" t="s">
        <v>359</v>
      </c>
      <c r="B269" t="s">
        <v>115</v>
      </c>
      <c r="C269" t="s">
        <v>124</v>
      </c>
      <c r="D269" t="s">
        <v>360</v>
      </c>
      <c r="J269">
        <f t="shared" si="39"/>
        <v>135</v>
      </c>
      <c r="K269">
        <f t="shared" si="40"/>
        <v>62286</v>
      </c>
      <c r="L269">
        <f t="shared" si="41"/>
        <v>9084</v>
      </c>
      <c r="M269">
        <f t="shared" si="42"/>
        <v>2019</v>
      </c>
      <c r="N269" s="6" t="str">
        <f t="shared" si="36"/>
        <v>7/13</v>
      </c>
      <c r="O269" s="24">
        <f t="shared" si="37"/>
        <v>7</v>
      </c>
      <c r="P269">
        <f t="shared" si="38"/>
        <v>13</v>
      </c>
    </row>
    <row r="270" spans="1:16" x14ac:dyDescent="0.3">
      <c r="J270" t="str">
        <f t="shared" si="39"/>
        <v/>
      </c>
      <c r="K270" t="str">
        <f t="shared" si="40"/>
        <v/>
      </c>
      <c r="L270" t="str">
        <f t="shared" si="41"/>
        <v/>
      </c>
      <c r="M270" t="str">
        <f t="shared" si="42"/>
        <v/>
      </c>
      <c r="N270" s="6" t="str">
        <f t="shared" si="36"/>
        <v/>
      </c>
      <c r="O270" s="24" t="str">
        <f t="shared" si="37"/>
        <v/>
      </c>
      <c r="P270" t="e">
        <f t="shared" si="38"/>
        <v>#VALUE!</v>
      </c>
    </row>
    <row r="271" spans="1:16" x14ac:dyDescent="0.3">
      <c r="A271" t="s">
        <v>361</v>
      </c>
      <c r="B271" t="s">
        <v>153</v>
      </c>
      <c r="C271" t="s">
        <v>140</v>
      </c>
      <c r="D271" t="s">
        <v>362</v>
      </c>
      <c r="J271">
        <f t="shared" si="39"/>
        <v>136</v>
      </c>
      <c r="K271">
        <f t="shared" si="40"/>
        <v>98663</v>
      </c>
      <c r="L271">
        <f t="shared" si="41"/>
        <v>988</v>
      </c>
      <c r="M271">
        <f t="shared" si="42"/>
        <v>2019</v>
      </c>
      <c r="N271" s="6" t="str">
        <f t="shared" si="36"/>
        <v>7/28</v>
      </c>
      <c r="O271" s="24">
        <f t="shared" si="37"/>
        <v>7</v>
      </c>
      <c r="P271">
        <f t="shared" si="38"/>
        <v>28</v>
      </c>
    </row>
    <row r="272" spans="1:16" x14ac:dyDescent="0.3">
      <c r="J272" t="str">
        <f t="shared" si="39"/>
        <v/>
      </c>
      <c r="K272" t="str">
        <f t="shared" si="40"/>
        <v/>
      </c>
      <c r="L272" t="str">
        <f t="shared" si="41"/>
        <v/>
      </c>
      <c r="M272" t="str">
        <f t="shared" si="42"/>
        <v/>
      </c>
      <c r="N272" s="6" t="str">
        <f t="shared" si="36"/>
        <v/>
      </c>
      <c r="O272" s="24" t="str">
        <f t="shared" si="37"/>
        <v/>
      </c>
      <c r="P272" t="e">
        <f t="shared" si="38"/>
        <v>#VALUE!</v>
      </c>
    </row>
    <row r="273" spans="1:16" x14ac:dyDescent="0.3">
      <c r="A273" t="s">
        <v>363</v>
      </c>
      <c r="B273" t="s">
        <v>119</v>
      </c>
      <c r="C273" t="s">
        <v>131</v>
      </c>
      <c r="D273" t="s">
        <v>364</v>
      </c>
      <c r="J273">
        <f t="shared" si="39"/>
        <v>137</v>
      </c>
      <c r="K273">
        <f t="shared" si="40"/>
        <v>27697</v>
      </c>
      <c r="L273">
        <f t="shared" si="41"/>
        <v>504</v>
      </c>
      <c r="M273">
        <f t="shared" si="42"/>
        <v>2019</v>
      </c>
      <c r="N273" s="6" t="str">
        <f t="shared" si="36"/>
        <v>7/15</v>
      </c>
      <c r="O273" s="24">
        <f t="shared" si="37"/>
        <v>7</v>
      </c>
      <c r="P273">
        <f t="shared" si="38"/>
        <v>15</v>
      </c>
    </row>
    <row r="274" spans="1:16" x14ac:dyDescent="0.3">
      <c r="J274" t="str">
        <f t="shared" si="39"/>
        <v/>
      </c>
      <c r="K274" t="str">
        <f t="shared" si="40"/>
        <v/>
      </c>
      <c r="L274" t="str">
        <f t="shared" si="41"/>
        <v/>
      </c>
      <c r="M274" t="str">
        <f t="shared" si="42"/>
        <v/>
      </c>
      <c r="N274" s="6" t="str">
        <f t="shared" si="36"/>
        <v/>
      </c>
      <c r="O274" s="24" t="str">
        <f t="shared" si="37"/>
        <v/>
      </c>
      <c r="P274" t="e">
        <f t="shared" si="38"/>
        <v>#VALUE!</v>
      </c>
    </row>
    <row r="275" spans="1:16" x14ac:dyDescent="0.3">
      <c r="A275" t="s">
        <v>365</v>
      </c>
      <c r="B275" t="s">
        <v>136</v>
      </c>
      <c r="C275" t="s">
        <v>140</v>
      </c>
      <c r="D275" t="s">
        <v>366</v>
      </c>
      <c r="J275">
        <f t="shared" si="39"/>
        <v>138</v>
      </c>
      <c r="K275">
        <f t="shared" si="40"/>
        <v>62900</v>
      </c>
      <c r="L275">
        <f t="shared" si="41"/>
        <v>988</v>
      </c>
      <c r="M275">
        <f t="shared" si="42"/>
        <v>2019</v>
      </c>
      <c r="N275" s="6" t="str">
        <f t="shared" si="36"/>
        <v>7/17</v>
      </c>
      <c r="O275" s="24">
        <f t="shared" si="37"/>
        <v>7</v>
      </c>
      <c r="P275">
        <f t="shared" si="38"/>
        <v>17</v>
      </c>
    </row>
    <row r="276" spans="1:16" x14ac:dyDescent="0.3">
      <c r="J276" t="str">
        <f t="shared" si="39"/>
        <v/>
      </c>
      <c r="K276" t="str">
        <f t="shared" si="40"/>
        <v/>
      </c>
      <c r="L276" t="str">
        <f t="shared" si="41"/>
        <v/>
      </c>
      <c r="M276" t="str">
        <f t="shared" si="42"/>
        <v/>
      </c>
      <c r="N276" s="6" t="str">
        <f t="shared" si="36"/>
        <v/>
      </c>
      <c r="O276" s="24" t="str">
        <f t="shared" si="37"/>
        <v/>
      </c>
      <c r="P276" t="e">
        <f t="shared" si="38"/>
        <v>#VALUE!</v>
      </c>
    </row>
    <row r="277" spans="1:16" x14ac:dyDescent="0.3">
      <c r="A277" t="s">
        <v>367</v>
      </c>
      <c r="B277" t="s">
        <v>127</v>
      </c>
      <c r="C277" t="s">
        <v>124</v>
      </c>
      <c r="D277" t="s">
        <v>368</v>
      </c>
      <c r="J277">
        <f t="shared" si="39"/>
        <v>139</v>
      </c>
      <c r="K277">
        <f t="shared" si="40"/>
        <v>56365</v>
      </c>
      <c r="L277">
        <f t="shared" si="41"/>
        <v>9084</v>
      </c>
      <c r="M277">
        <f t="shared" si="42"/>
        <v>2019</v>
      </c>
      <c r="N277" s="6" t="str">
        <f t="shared" si="36"/>
        <v>7/6</v>
      </c>
      <c r="O277" s="24">
        <f t="shared" si="37"/>
        <v>7</v>
      </c>
      <c r="P277">
        <f t="shared" si="38"/>
        <v>6</v>
      </c>
    </row>
    <row r="278" spans="1:16" x14ac:dyDescent="0.3">
      <c r="J278" t="str">
        <f t="shared" si="39"/>
        <v/>
      </c>
      <c r="K278" t="str">
        <f t="shared" si="40"/>
        <v/>
      </c>
      <c r="L278" t="str">
        <f t="shared" si="41"/>
        <v/>
      </c>
      <c r="M278" t="str">
        <f t="shared" si="42"/>
        <v/>
      </c>
      <c r="N278" s="6" t="str">
        <f t="shared" si="36"/>
        <v/>
      </c>
      <c r="O278" s="24" t="str">
        <f t="shared" si="37"/>
        <v/>
      </c>
      <c r="P278" t="e">
        <f t="shared" si="38"/>
        <v>#VALUE!</v>
      </c>
    </row>
    <row r="279" spans="1:16" x14ac:dyDescent="0.3">
      <c r="A279" t="s">
        <v>369</v>
      </c>
      <c r="B279" t="s">
        <v>115</v>
      </c>
      <c r="C279" t="s">
        <v>148</v>
      </c>
      <c r="D279" t="s">
        <v>370</v>
      </c>
      <c r="J279">
        <f t="shared" si="39"/>
        <v>140</v>
      </c>
      <c r="K279">
        <f t="shared" si="40"/>
        <v>62286</v>
      </c>
      <c r="L279">
        <f t="shared" si="41"/>
        <v>1164</v>
      </c>
      <c r="M279">
        <f t="shared" si="42"/>
        <v>2019</v>
      </c>
      <c r="N279" s="6" t="str">
        <f t="shared" si="36"/>
        <v>7/1</v>
      </c>
      <c r="O279" s="24">
        <f t="shared" si="37"/>
        <v>7</v>
      </c>
      <c r="P279">
        <f t="shared" si="38"/>
        <v>1</v>
      </c>
    </row>
    <row r="280" spans="1:16" x14ac:dyDescent="0.3">
      <c r="J280" t="str">
        <f t="shared" si="39"/>
        <v/>
      </c>
      <c r="K280" t="str">
        <f t="shared" si="40"/>
        <v/>
      </c>
      <c r="L280" t="str">
        <f t="shared" si="41"/>
        <v/>
      </c>
      <c r="M280" t="str">
        <f t="shared" si="42"/>
        <v/>
      </c>
      <c r="N280" s="6" t="str">
        <f t="shared" si="36"/>
        <v/>
      </c>
      <c r="O280" s="24" t="str">
        <f t="shared" si="37"/>
        <v/>
      </c>
      <c r="P280" t="e">
        <f t="shared" si="38"/>
        <v>#VALUE!</v>
      </c>
    </row>
    <row r="281" spans="1:16" x14ac:dyDescent="0.3">
      <c r="A281" t="s">
        <v>371</v>
      </c>
      <c r="B281" t="s">
        <v>139</v>
      </c>
      <c r="C281" t="s">
        <v>128</v>
      </c>
      <c r="D281" t="s">
        <v>372</v>
      </c>
      <c r="J281">
        <f t="shared" si="39"/>
        <v>141</v>
      </c>
      <c r="K281">
        <f t="shared" si="40"/>
        <v>90364</v>
      </c>
      <c r="L281">
        <f t="shared" si="41"/>
        <v>2349</v>
      </c>
      <c r="M281">
        <f t="shared" si="42"/>
        <v>2019</v>
      </c>
      <c r="N281" s="6" t="str">
        <f t="shared" si="36"/>
        <v>7/3</v>
      </c>
      <c r="O281" s="24">
        <f t="shared" si="37"/>
        <v>7</v>
      </c>
      <c r="P281">
        <f t="shared" si="38"/>
        <v>3</v>
      </c>
    </row>
    <row r="282" spans="1:16" x14ac:dyDescent="0.3">
      <c r="J282" t="str">
        <f t="shared" si="39"/>
        <v/>
      </c>
      <c r="K282" t="str">
        <f t="shared" si="40"/>
        <v/>
      </c>
      <c r="L282" t="str">
        <f t="shared" si="41"/>
        <v/>
      </c>
      <c r="M282" t="str">
        <f t="shared" si="42"/>
        <v/>
      </c>
      <c r="N282" s="6" t="str">
        <f t="shared" si="36"/>
        <v/>
      </c>
      <c r="O282" s="24" t="str">
        <f t="shared" si="37"/>
        <v/>
      </c>
      <c r="P282" t="e">
        <f t="shared" si="38"/>
        <v>#VALUE!</v>
      </c>
    </row>
    <row r="283" spans="1:16" x14ac:dyDescent="0.3">
      <c r="A283" t="s">
        <v>373</v>
      </c>
      <c r="B283" t="s">
        <v>115</v>
      </c>
      <c r="C283" t="s">
        <v>183</v>
      </c>
      <c r="D283" t="s">
        <v>374</v>
      </c>
      <c r="J283">
        <f t="shared" si="39"/>
        <v>142</v>
      </c>
      <c r="K283">
        <f t="shared" si="40"/>
        <v>62286</v>
      </c>
      <c r="L283">
        <f t="shared" si="41"/>
        <v>2350</v>
      </c>
      <c r="M283">
        <f t="shared" si="42"/>
        <v>2019</v>
      </c>
      <c r="N283" s="6" t="str">
        <f t="shared" si="36"/>
        <v>7/16</v>
      </c>
      <c r="O283" s="24">
        <f t="shared" si="37"/>
        <v>7</v>
      </c>
      <c r="P283">
        <f t="shared" si="38"/>
        <v>16</v>
      </c>
    </row>
    <row r="284" spans="1:16" x14ac:dyDescent="0.3">
      <c r="J284" t="str">
        <f t="shared" si="39"/>
        <v/>
      </c>
      <c r="K284" t="str">
        <f t="shared" si="40"/>
        <v/>
      </c>
      <c r="L284" t="str">
        <f t="shared" si="41"/>
        <v/>
      </c>
      <c r="M284" t="str">
        <f t="shared" si="42"/>
        <v/>
      </c>
      <c r="N284" s="6" t="str">
        <f t="shared" si="36"/>
        <v/>
      </c>
      <c r="O284" s="24" t="str">
        <f t="shared" si="37"/>
        <v/>
      </c>
      <c r="P284" t="e">
        <f t="shared" si="38"/>
        <v>#VALUE!</v>
      </c>
    </row>
    <row r="285" spans="1:16" x14ac:dyDescent="0.3">
      <c r="A285" t="s">
        <v>375</v>
      </c>
      <c r="B285" t="s">
        <v>115</v>
      </c>
      <c r="C285" t="s">
        <v>162</v>
      </c>
      <c r="D285" t="s">
        <v>364</v>
      </c>
      <c r="J285">
        <f t="shared" si="39"/>
        <v>143</v>
      </c>
      <c r="K285">
        <f t="shared" si="40"/>
        <v>62286</v>
      </c>
      <c r="L285">
        <f t="shared" si="41"/>
        <v>9096</v>
      </c>
      <c r="M285">
        <f t="shared" si="42"/>
        <v>2019</v>
      </c>
      <c r="N285" s="6" t="str">
        <f t="shared" si="36"/>
        <v>7/15</v>
      </c>
      <c r="O285" s="24">
        <f t="shared" si="37"/>
        <v>7</v>
      </c>
      <c r="P285">
        <f t="shared" si="38"/>
        <v>15</v>
      </c>
    </row>
    <row r="286" spans="1:16" x14ac:dyDescent="0.3">
      <c r="J286" t="str">
        <f t="shared" si="39"/>
        <v/>
      </c>
      <c r="K286" t="str">
        <f t="shared" si="40"/>
        <v/>
      </c>
      <c r="L286" t="str">
        <f t="shared" si="41"/>
        <v/>
      </c>
      <c r="M286" t="str">
        <f t="shared" si="42"/>
        <v/>
      </c>
      <c r="N286" s="6" t="str">
        <f t="shared" si="36"/>
        <v/>
      </c>
      <c r="O286" s="24" t="str">
        <f t="shared" si="37"/>
        <v/>
      </c>
      <c r="P286" t="e">
        <f t="shared" si="38"/>
        <v>#VALUE!</v>
      </c>
    </row>
    <row r="287" spans="1:16" x14ac:dyDescent="0.3">
      <c r="A287" t="s">
        <v>376</v>
      </c>
      <c r="B287" t="s">
        <v>171</v>
      </c>
      <c r="C287" t="s">
        <v>128</v>
      </c>
      <c r="D287" t="s">
        <v>372</v>
      </c>
      <c r="J287">
        <f t="shared" si="39"/>
        <v>144</v>
      </c>
      <c r="K287">
        <f t="shared" si="40"/>
        <v>57543</v>
      </c>
      <c r="L287">
        <f t="shared" si="41"/>
        <v>2349</v>
      </c>
      <c r="M287">
        <f t="shared" si="42"/>
        <v>2019</v>
      </c>
      <c r="N287" s="6" t="str">
        <f t="shared" si="36"/>
        <v>7/3</v>
      </c>
      <c r="O287" s="24">
        <f t="shared" si="37"/>
        <v>7</v>
      </c>
      <c r="P287">
        <f t="shared" si="38"/>
        <v>3</v>
      </c>
    </row>
    <row r="288" spans="1:16" x14ac:dyDescent="0.3">
      <c r="J288" t="str">
        <f t="shared" si="39"/>
        <v/>
      </c>
      <c r="K288" t="str">
        <f t="shared" si="40"/>
        <v/>
      </c>
      <c r="L288" t="str">
        <f t="shared" si="41"/>
        <v/>
      </c>
      <c r="M288" t="str">
        <f t="shared" si="42"/>
        <v/>
      </c>
      <c r="N288" s="6" t="str">
        <f t="shared" si="36"/>
        <v/>
      </c>
      <c r="O288" s="24" t="str">
        <f t="shared" si="37"/>
        <v/>
      </c>
      <c r="P288" t="e">
        <f t="shared" si="38"/>
        <v>#VALUE!</v>
      </c>
    </row>
    <row r="289" spans="1:16" x14ac:dyDescent="0.3">
      <c r="A289" t="s">
        <v>377</v>
      </c>
      <c r="B289" t="s">
        <v>139</v>
      </c>
      <c r="C289" t="s">
        <v>131</v>
      </c>
      <c r="D289" t="s">
        <v>378</v>
      </c>
      <c r="J289">
        <f t="shared" si="39"/>
        <v>145</v>
      </c>
      <c r="K289">
        <f t="shared" si="40"/>
        <v>90364</v>
      </c>
      <c r="L289">
        <f t="shared" si="41"/>
        <v>504</v>
      </c>
      <c r="M289">
        <f t="shared" si="42"/>
        <v>2019</v>
      </c>
      <c r="N289" s="6" t="str">
        <f t="shared" si="36"/>
        <v>7/18</v>
      </c>
      <c r="O289" s="24">
        <f t="shared" si="37"/>
        <v>7</v>
      </c>
      <c r="P289">
        <f t="shared" si="38"/>
        <v>18</v>
      </c>
    </row>
    <row r="290" spans="1:16" x14ac:dyDescent="0.3">
      <c r="J290" t="str">
        <f t="shared" si="39"/>
        <v/>
      </c>
      <c r="K290" t="str">
        <f t="shared" si="40"/>
        <v/>
      </c>
      <c r="L290" t="str">
        <f t="shared" si="41"/>
        <v/>
      </c>
      <c r="M290" t="str">
        <f t="shared" si="42"/>
        <v/>
      </c>
      <c r="N290" s="6" t="str">
        <f t="shared" si="36"/>
        <v/>
      </c>
      <c r="O290" s="24" t="str">
        <f t="shared" si="37"/>
        <v/>
      </c>
      <c r="P290" t="e">
        <f t="shared" si="38"/>
        <v>#VALUE!</v>
      </c>
    </row>
    <row r="291" spans="1:16" x14ac:dyDescent="0.3">
      <c r="A291" t="s">
        <v>379</v>
      </c>
      <c r="B291" t="s">
        <v>115</v>
      </c>
      <c r="C291" t="s">
        <v>116</v>
      </c>
      <c r="D291" t="s">
        <v>380</v>
      </c>
      <c r="J291">
        <f t="shared" si="39"/>
        <v>146</v>
      </c>
      <c r="K291">
        <f t="shared" si="40"/>
        <v>62286</v>
      </c>
      <c r="L291">
        <f t="shared" si="41"/>
        <v>9087</v>
      </c>
      <c r="M291">
        <f t="shared" si="42"/>
        <v>2019</v>
      </c>
      <c r="N291" s="6" t="str">
        <f t="shared" si="36"/>
        <v>7/30</v>
      </c>
      <c r="O291" s="24">
        <f t="shared" si="37"/>
        <v>7</v>
      </c>
      <c r="P291">
        <f t="shared" si="38"/>
        <v>30</v>
      </c>
    </row>
    <row r="292" spans="1:16" x14ac:dyDescent="0.3">
      <c r="J292" t="str">
        <f t="shared" si="39"/>
        <v/>
      </c>
      <c r="K292" t="str">
        <f t="shared" si="40"/>
        <v/>
      </c>
      <c r="L292" t="str">
        <f t="shared" si="41"/>
        <v/>
      </c>
      <c r="M292" t="str">
        <f t="shared" si="42"/>
        <v/>
      </c>
      <c r="N292" s="6" t="str">
        <f t="shared" si="36"/>
        <v/>
      </c>
      <c r="O292" s="24" t="str">
        <f t="shared" si="37"/>
        <v/>
      </c>
      <c r="P292" t="e">
        <f t="shared" si="38"/>
        <v>#VALUE!</v>
      </c>
    </row>
    <row r="293" spans="1:16" x14ac:dyDescent="0.3">
      <c r="A293" t="s">
        <v>381</v>
      </c>
      <c r="B293" t="s">
        <v>153</v>
      </c>
      <c r="C293" t="s">
        <v>162</v>
      </c>
      <c r="D293" t="s">
        <v>382</v>
      </c>
      <c r="J293">
        <f t="shared" si="39"/>
        <v>147</v>
      </c>
      <c r="K293">
        <f t="shared" si="40"/>
        <v>98663</v>
      </c>
      <c r="L293">
        <f t="shared" si="41"/>
        <v>9096</v>
      </c>
      <c r="M293">
        <f t="shared" si="42"/>
        <v>2019</v>
      </c>
      <c r="N293" s="6" t="str">
        <f t="shared" si="36"/>
        <v>7/12</v>
      </c>
      <c r="O293" s="24">
        <f t="shared" si="37"/>
        <v>7</v>
      </c>
      <c r="P293">
        <f t="shared" si="38"/>
        <v>12</v>
      </c>
    </row>
    <row r="294" spans="1:16" x14ac:dyDescent="0.3">
      <c r="J294" t="str">
        <f t="shared" si="39"/>
        <v/>
      </c>
      <c r="K294" t="str">
        <f t="shared" si="40"/>
        <v/>
      </c>
      <c r="L294" t="str">
        <f t="shared" si="41"/>
        <v/>
      </c>
      <c r="M294" t="str">
        <f t="shared" si="42"/>
        <v/>
      </c>
      <c r="N294" s="6" t="str">
        <f t="shared" si="36"/>
        <v/>
      </c>
      <c r="O294" s="24" t="str">
        <f t="shared" si="37"/>
        <v/>
      </c>
      <c r="P294" t="e">
        <f t="shared" si="38"/>
        <v>#VALUE!</v>
      </c>
    </row>
    <row r="295" spans="1:16" x14ac:dyDescent="0.3">
      <c r="A295" t="s">
        <v>383</v>
      </c>
      <c r="B295" t="s">
        <v>119</v>
      </c>
      <c r="C295" t="s">
        <v>128</v>
      </c>
      <c r="D295" t="s">
        <v>362</v>
      </c>
      <c r="J295">
        <f t="shared" si="39"/>
        <v>148</v>
      </c>
      <c r="K295">
        <f t="shared" si="40"/>
        <v>27697</v>
      </c>
      <c r="L295">
        <f t="shared" si="41"/>
        <v>2349</v>
      </c>
      <c r="M295">
        <f t="shared" si="42"/>
        <v>2019</v>
      </c>
      <c r="N295" s="6" t="str">
        <f t="shared" si="36"/>
        <v>7/28</v>
      </c>
      <c r="O295" s="24">
        <f t="shared" si="37"/>
        <v>7</v>
      </c>
      <c r="P295">
        <f t="shared" si="38"/>
        <v>28</v>
      </c>
    </row>
    <row r="296" spans="1:16" x14ac:dyDescent="0.3">
      <c r="J296" t="str">
        <f t="shared" si="39"/>
        <v/>
      </c>
      <c r="K296" t="str">
        <f t="shared" si="40"/>
        <v/>
      </c>
      <c r="L296" t="str">
        <f t="shared" si="41"/>
        <v/>
      </c>
      <c r="M296" t="str">
        <f t="shared" si="42"/>
        <v/>
      </c>
      <c r="N296" s="6" t="str">
        <f t="shared" si="36"/>
        <v/>
      </c>
      <c r="O296" s="24" t="str">
        <f t="shared" si="37"/>
        <v/>
      </c>
      <c r="P296" t="e">
        <f t="shared" si="38"/>
        <v>#VALUE!</v>
      </c>
    </row>
    <row r="297" spans="1:16" x14ac:dyDescent="0.3">
      <c r="A297" t="s">
        <v>384</v>
      </c>
      <c r="B297" t="s">
        <v>153</v>
      </c>
      <c r="C297" t="s">
        <v>124</v>
      </c>
      <c r="D297" t="s">
        <v>366</v>
      </c>
      <c r="J297">
        <f t="shared" si="39"/>
        <v>149</v>
      </c>
      <c r="K297">
        <f t="shared" si="40"/>
        <v>98663</v>
      </c>
      <c r="L297">
        <f t="shared" si="41"/>
        <v>9084</v>
      </c>
      <c r="M297">
        <f t="shared" si="42"/>
        <v>2019</v>
      </c>
      <c r="N297" s="6" t="str">
        <f t="shared" si="36"/>
        <v>7/17</v>
      </c>
      <c r="O297" s="24">
        <f t="shared" si="37"/>
        <v>7</v>
      </c>
      <c r="P297">
        <f t="shared" si="38"/>
        <v>17</v>
      </c>
    </row>
    <row r="298" spans="1:16" x14ac:dyDescent="0.3">
      <c r="J298" t="str">
        <f t="shared" si="39"/>
        <v/>
      </c>
      <c r="K298" t="str">
        <f t="shared" si="40"/>
        <v/>
      </c>
      <c r="L298" t="str">
        <f t="shared" si="41"/>
        <v/>
      </c>
      <c r="M298" t="str">
        <f t="shared" si="42"/>
        <v/>
      </c>
      <c r="N298" s="6" t="str">
        <f t="shared" si="36"/>
        <v/>
      </c>
      <c r="O298" s="24" t="str">
        <f t="shared" si="37"/>
        <v/>
      </c>
      <c r="P298" t="e">
        <f t="shared" si="38"/>
        <v>#VALUE!</v>
      </c>
    </row>
    <row r="299" spans="1:16" x14ac:dyDescent="0.3">
      <c r="A299" t="s">
        <v>385</v>
      </c>
      <c r="B299" t="s">
        <v>139</v>
      </c>
      <c r="C299" t="s">
        <v>124</v>
      </c>
      <c r="D299" t="s">
        <v>378</v>
      </c>
      <c r="J299">
        <f t="shared" si="39"/>
        <v>150</v>
      </c>
      <c r="K299">
        <f t="shared" si="40"/>
        <v>90364</v>
      </c>
      <c r="L299">
        <f t="shared" si="41"/>
        <v>9084</v>
      </c>
      <c r="M299">
        <f t="shared" si="42"/>
        <v>2019</v>
      </c>
      <c r="N299" s="6" t="str">
        <f t="shared" si="36"/>
        <v>7/18</v>
      </c>
      <c r="O299" s="24">
        <f t="shared" si="37"/>
        <v>7</v>
      </c>
      <c r="P299">
        <f t="shared" si="38"/>
        <v>18</v>
      </c>
    </row>
    <row r="300" spans="1:16" x14ac:dyDescent="0.3">
      <c r="J300" t="str">
        <f t="shared" si="39"/>
        <v/>
      </c>
      <c r="K300" t="str">
        <f t="shared" si="40"/>
        <v/>
      </c>
      <c r="L300" t="str">
        <f t="shared" si="41"/>
        <v/>
      </c>
      <c r="M300" t="str">
        <f t="shared" si="42"/>
        <v/>
      </c>
      <c r="N300" s="6" t="str">
        <f t="shared" si="36"/>
        <v/>
      </c>
      <c r="O300" s="24" t="str">
        <f t="shared" si="37"/>
        <v/>
      </c>
      <c r="P300" t="e">
        <f t="shared" si="38"/>
        <v>#VALUE!</v>
      </c>
    </row>
    <row r="301" spans="1:16" x14ac:dyDescent="0.3">
      <c r="A301" t="s">
        <v>386</v>
      </c>
      <c r="B301" t="s">
        <v>139</v>
      </c>
      <c r="C301" t="s">
        <v>120</v>
      </c>
      <c r="D301" t="s">
        <v>387</v>
      </c>
      <c r="J301">
        <f t="shared" si="39"/>
        <v>151</v>
      </c>
      <c r="K301">
        <f t="shared" si="40"/>
        <v>90364</v>
      </c>
      <c r="L301">
        <f t="shared" si="41"/>
        <v>503</v>
      </c>
      <c r="M301">
        <f t="shared" si="42"/>
        <v>2019</v>
      </c>
      <c r="N301" s="6" t="str">
        <f t="shared" si="36"/>
        <v>7/2</v>
      </c>
      <c r="O301" s="24">
        <f t="shared" si="37"/>
        <v>7</v>
      </c>
      <c r="P301">
        <f t="shared" si="38"/>
        <v>2</v>
      </c>
    </row>
    <row r="302" spans="1:16" x14ac:dyDescent="0.3">
      <c r="J302" t="str">
        <f t="shared" si="39"/>
        <v/>
      </c>
      <c r="K302" t="str">
        <f t="shared" si="40"/>
        <v/>
      </c>
      <c r="L302" t="str">
        <f t="shared" si="41"/>
        <v/>
      </c>
      <c r="M302" t="str">
        <f t="shared" si="42"/>
        <v/>
      </c>
      <c r="N302" s="6" t="str">
        <f t="shared" si="36"/>
        <v/>
      </c>
      <c r="O302" s="24" t="str">
        <f t="shared" si="37"/>
        <v/>
      </c>
      <c r="P302" t="e">
        <f t="shared" si="38"/>
        <v>#VALUE!</v>
      </c>
    </row>
    <row r="303" spans="1:16" x14ac:dyDescent="0.3">
      <c r="A303" t="s">
        <v>388</v>
      </c>
      <c r="B303" t="s">
        <v>119</v>
      </c>
      <c r="C303" t="s">
        <v>183</v>
      </c>
      <c r="D303" t="s">
        <v>389</v>
      </c>
      <c r="J303">
        <f t="shared" si="39"/>
        <v>152</v>
      </c>
      <c r="K303">
        <f t="shared" si="40"/>
        <v>27697</v>
      </c>
      <c r="L303">
        <f t="shared" si="41"/>
        <v>2350</v>
      </c>
      <c r="M303">
        <f t="shared" si="42"/>
        <v>2019</v>
      </c>
      <c r="N303" s="6" t="str">
        <f t="shared" si="36"/>
        <v>7/27</v>
      </c>
      <c r="O303" s="24">
        <f t="shared" si="37"/>
        <v>7</v>
      </c>
      <c r="P303">
        <f t="shared" si="38"/>
        <v>27</v>
      </c>
    </row>
    <row r="304" spans="1:16" x14ac:dyDescent="0.3">
      <c r="J304" t="str">
        <f t="shared" si="39"/>
        <v/>
      </c>
      <c r="K304" t="str">
        <f t="shared" si="40"/>
        <v/>
      </c>
      <c r="L304" t="str">
        <f t="shared" si="41"/>
        <v/>
      </c>
      <c r="M304" t="str">
        <f t="shared" si="42"/>
        <v/>
      </c>
      <c r="N304" s="6" t="str">
        <f t="shared" si="36"/>
        <v/>
      </c>
      <c r="O304" s="24" t="str">
        <f t="shared" si="37"/>
        <v/>
      </c>
      <c r="P304" t="e">
        <f t="shared" si="38"/>
        <v>#VALUE!</v>
      </c>
    </row>
    <row r="305" spans="1:16" x14ac:dyDescent="0.3">
      <c r="A305" t="s">
        <v>390</v>
      </c>
      <c r="B305" t="s">
        <v>139</v>
      </c>
      <c r="C305" t="s">
        <v>140</v>
      </c>
      <c r="D305" t="s">
        <v>378</v>
      </c>
      <c r="J305">
        <f t="shared" si="39"/>
        <v>153</v>
      </c>
      <c r="K305">
        <f t="shared" si="40"/>
        <v>90364</v>
      </c>
      <c r="L305">
        <f t="shared" si="41"/>
        <v>988</v>
      </c>
      <c r="M305">
        <f t="shared" si="42"/>
        <v>2019</v>
      </c>
      <c r="N305" s="6" t="str">
        <f t="shared" si="36"/>
        <v>7/18</v>
      </c>
      <c r="O305" s="24">
        <f t="shared" si="37"/>
        <v>7</v>
      </c>
      <c r="P305">
        <f t="shared" si="38"/>
        <v>18</v>
      </c>
    </row>
    <row r="306" spans="1:16" x14ac:dyDescent="0.3">
      <c r="J306" t="str">
        <f t="shared" si="39"/>
        <v/>
      </c>
      <c r="K306" t="str">
        <f t="shared" si="40"/>
        <v/>
      </c>
      <c r="L306" t="str">
        <f t="shared" si="41"/>
        <v/>
      </c>
      <c r="M306" t="str">
        <f t="shared" si="42"/>
        <v/>
      </c>
      <c r="N306" s="6" t="str">
        <f t="shared" si="36"/>
        <v/>
      </c>
      <c r="O306" s="24" t="str">
        <f t="shared" si="37"/>
        <v/>
      </c>
      <c r="P306" t="e">
        <f t="shared" si="38"/>
        <v>#VALUE!</v>
      </c>
    </row>
    <row r="307" spans="1:16" x14ac:dyDescent="0.3">
      <c r="A307" t="s">
        <v>391</v>
      </c>
      <c r="B307" t="s">
        <v>139</v>
      </c>
      <c r="C307" t="s">
        <v>162</v>
      </c>
      <c r="D307" t="s">
        <v>392</v>
      </c>
      <c r="J307">
        <f t="shared" si="39"/>
        <v>154</v>
      </c>
      <c r="K307">
        <f t="shared" si="40"/>
        <v>90364</v>
      </c>
      <c r="L307">
        <f t="shared" si="41"/>
        <v>9096</v>
      </c>
      <c r="M307">
        <f t="shared" si="42"/>
        <v>2019</v>
      </c>
      <c r="N307" s="6" t="str">
        <f t="shared" si="36"/>
        <v>7/8</v>
      </c>
      <c r="O307" s="24">
        <f t="shared" si="37"/>
        <v>7</v>
      </c>
      <c r="P307">
        <f t="shared" si="38"/>
        <v>8</v>
      </c>
    </row>
    <row r="308" spans="1:16" x14ac:dyDescent="0.3">
      <c r="J308" t="str">
        <f t="shared" si="39"/>
        <v/>
      </c>
      <c r="K308" t="str">
        <f t="shared" si="40"/>
        <v/>
      </c>
      <c r="L308" t="str">
        <f t="shared" si="41"/>
        <v/>
      </c>
      <c r="M308" t="str">
        <f t="shared" si="42"/>
        <v/>
      </c>
      <c r="N308" s="6" t="str">
        <f t="shared" si="36"/>
        <v/>
      </c>
      <c r="O308" s="24" t="str">
        <f t="shared" si="37"/>
        <v/>
      </c>
      <c r="P308" t="e">
        <f t="shared" si="38"/>
        <v>#VALUE!</v>
      </c>
    </row>
    <row r="309" spans="1:16" x14ac:dyDescent="0.3">
      <c r="A309" t="s">
        <v>393</v>
      </c>
      <c r="B309" t="s">
        <v>127</v>
      </c>
      <c r="C309" t="s">
        <v>116</v>
      </c>
      <c r="D309" t="s">
        <v>380</v>
      </c>
      <c r="J309">
        <f t="shared" si="39"/>
        <v>155</v>
      </c>
      <c r="K309">
        <f t="shared" si="40"/>
        <v>56365</v>
      </c>
      <c r="L309">
        <f t="shared" si="41"/>
        <v>9087</v>
      </c>
      <c r="M309">
        <f t="shared" si="42"/>
        <v>2019</v>
      </c>
      <c r="N309" s="6" t="str">
        <f t="shared" si="36"/>
        <v>7/30</v>
      </c>
      <c r="O309" s="24">
        <f t="shared" si="37"/>
        <v>7</v>
      </c>
      <c r="P309">
        <f t="shared" si="38"/>
        <v>30</v>
      </c>
    </row>
    <row r="310" spans="1:16" x14ac:dyDescent="0.3">
      <c r="J310" t="str">
        <f t="shared" si="39"/>
        <v/>
      </c>
      <c r="K310" t="str">
        <f t="shared" si="40"/>
        <v/>
      </c>
      <c r="L310" t="str">
        <f t="shared" si="41"/>
        <v/>
      </c>
      <c r="M310" t="str">
        <f t="shared" si="42"/>
        <v/>
      </c>
      <c r="N310" s="6" t="str">
        <f t="shared" si="36"/>
        <v/>
      </c>
      <c r="O310" s="24" t="str">
        <f t="shared" si="37"/>
        <v/>
      </c>
      <c r="P310" t="e">
        <f t="shared" si="38"/>
        <v>#VALUE!</v>
      </c>
    </row>
    <row r="311" spans="1:16" x14ac:dyDescent="0.3">
      <c r="A311" t="s">
        <v>394</v>
      </c>
      <c r="B311" t="s">
        <v>127</v>
      </c>
      <c r="C311" t="s">
        <v>162</v>
      </c>
      <c r="D311" t="s">
        <v>395</v>
      </c>
      <c r="J311">
        <f t="shared" si="39"/>
        <v>156</v>
      </c>
      <c r="K311">
        <f t="shared" si="40"/>
        <v>56365</v>
      </c>
      <c r="L311">
        <f t="shared" si="41"/>
        <v>9096</v>
      </c>
      <c r="M311">
        <f t="shared" si="42"/>
        <v>2019</v>
      </c>
      <c r="N311" s="6" t="str">
        <f t="shared" si="36"/>
        <v>7/5</v>
      </c>
      <c r="O311" s="24">
        <f t="shared" si="37"/>
        <v>7</v>
      </c>
      <c r="P311">
        <f t="shared" si="38"/>
        <v>5</v>
      </c>
    </row>
    <row r="312" spans="1:16" x14ac:dyDescent="0.3">
      <c r="J312" t="str">
        <f t="shared" si="39"/>
        <v/>
      </c>
      <c r="K312" t="str">
        <f t="shared" si="40"/>
        <v/>
      </c>
      <c r="L312" t="str">
        <f t="shared" si="41"/>
        <v/>
      </c>
      <c r="M312" t="str">
        <f t="shared" si="42"/>
        <v/>
      </c>
      <c r="N312" s="6" t="str">
        <f t="shared" si="36"/>
        <v/>
      </c>
      <c r="O312" s="24" t="str">
        <f t="shared" si="37"/>
        <v/>
      </c>
      <c r="P312" t="e">
        <f t="shared" si="38"/>
        <v>#VALUE!</v>
      </c>
    </row>
    <row r="313" spans="1:16" x14ac:dyDescent="0.3">
      <c r="A313" t="s">
        <v>396</v>
      </c>
      <c r="B313" t="s">
        <v>127</v>
      </c>
      <c r="C313" t="s">
        <v>131</v>
      </c>
      <c r="D313" t="s">
        <v>397</v>
      </c>
      <c r="J313">
        <f t="shared" si="39"/>
        <v>157</v>
      </c>
      <c r="K313">
        <f t="shared" si="40"/>
        <v>56365</v>
      </c>
      <c r="L313">
        <f t="shared" si="41"/>
        <v>504</v>
      </c>
      <c r="M313">
        <f t="shared" si="42"/>
        <v>2019</v>
      </c>
      <c r="N313" s="6" t="str">
        <f t="shared" si="36"/>
        <v>7/26</v>
      </c>
      <c r="O313" s="24">
        <f t="shared" si="37"/>
        <v>7</v>
      </c>
      <c r="P313">
        <f t="shared" si="38"/>
        <v>26</v>
      </c>
    </row>
    <row r="314" spans="1:16" x14ac:dyDescent="0.3">
      <c r="J314" t="str">
        <f t="shared" si="39"/>
        <v/>
      </c>
      <c r="K314" t="str">
        <f t="shared" si="40"/>
        <v/>
      </c>
      <c r="L314" t="str">
        <f t="shared" si="41"/>
        <v/>
      </c>
      <c r="M314" t="str">
        <f t="shared" si="42"/>
        <v/>
      </c>
      <c r="N314" s="6" t="str">
        <f t="shared" si="36"/>
        <v/>
      </c>
      <c r="O314" s="24" t="str">
        <f t="shared" si="37"/>
        <v/>
      </c>
      <c r="P314" t="e">
        <f t="shared" si="38"/>
        <v>#VALUE!</v>
      </c>
    </row>
    <row r="315" spans="1:16" x14ac:dyDescent="0.3">
      <c r="A315" t="s">
        <v>398</v>
      </c>
      <c r="B315" t="s">
        <v>127</v>
      </c>
      <c r="C315" t="s">
        <v>140</v>
      </c>
      <c r="D315" t="s">
        <v>399</v>
      </c>
      <c r="J315">
        <f t="shared" si="39"/>
        <v>158</v>
      </c>
      <c r="K315">
        <f t="shared" si="40"/>
        <v>56365</v>
      </c>
      <c r="L315">
        <f t="shared" si="41"/>
        <v>988</v>
      </c>
      <c r="M315">
        <f t="shared" si="42"/>
        <v>2019</v>
      </c>
      <c r="N315" s="6" t="str">
        <f t="shared" si="36"/>
        <v>7/4</v>
      </c>
      <c r="O315" s="24">
        <f t="shared" si="37"/>
        <v>7</v>
      </c>
      <c r="P315">
        <f t="shared" si="38"/>
        <v>4</v>
      </c>
    </row>
    <row r="316" spans="1:16" x14ac:dyDescent="0.3">
      <c r="J316" t="str">
        <f t="shared" si="39"/>
        <v/>
      </c>
      <c r="K316" t="str">
        <f t="shared" si="40"/>
        <v/>
      </c>
      <c r="L316" t="str">
        <f t="shared" si="41"/>
        <v/>
      </c>
      <c r="M316" t="str">
        <f t="shared" si="42"/>
        <v/>
      </c>
      <c r="N316" s="6" t="str">
        <f t="shared" si="36"/>
        <v/>
      </c>
      <c r="O316" s="24" t="str">
        <f t="shared" si="37"/>
        <v/>
      </c>
      <c r="P316" t="e">
        <f t="shared" si="38"/>
        <v>#VALUE!</v>
      </c>
    </row>
    <row r="317" spans="1:16" x14ac:dyDescent="0.3">
      <c r="A317" t="s">
        <v>400</v>
      </c>
      <c r="B317" t="s">
        <v>115</v>
      </c>
      <c r="C317" t="s">
        <v>131</v>
      </c>
      <c r="D317" t="s">
        <v>356</v>
      </c>
      <c r="J317">
        <f t="shared" si="39"/>
        <v>159</v>
      </c>
      <c r="K317">
        <f t="shared" si="40"/>
        <v>62286</v>
      </c>
      <c r="L317">
        <f t="shared" si="41"/>
        <v>504</v>
      </c>
      <c r="M317">
        <f t="shared" si="42"/>
        <v>2019</v>
      </c>
      <c r="N317" s="6" t="str">
        <f t="shared" si="36"/>
        <v>7/24</v>
      </c>
      <c r="O317" s="24">
        <f t="shared" si="37"/>
        <v>7</v>
      </c>
      <c r="P317">
        <f t="shared" si="38"/>
        <v>24</v>
      </c>
    </row>
    <row r="318" spans="1:16" x14ac:dyDescent="0.3">
      <c r="J318" t="str">
        <f t="shared" si="39"/>
        <v/>
      </c>
      <c r="K318" t="str">
        <f t="shared" si="40"/>
        <v/>
      </c>
      <c r="L318" t="str">
        <f t="shared" si="41"/>
        <v/>
      </c>
      <c r="M318" t="str">
        <f t="shared" si="42"/>
        <v/>
      </c>
      <c r="N318" s="6" t="str">
        <f t="shared" si="36"/>
        <v/>
      </c>
      <c r="O318" s="24" t="str">
        <f t="shared" si="37"/>
        <v/>
      </c>
      <c r="P318" t="e">
        <f t="shared" si="38"/>
        <v>#VALUE!</v>
      </c>
    </row>
    <row r="319" spans="1:16" x14ac:dyDescent="0.3">
      <c r="A319" t="s">
        <v>401</v>
      </c>
      <c r="B319" t="s">
        <v>115</v>
      </c>
      <c r="C319" t="s">
        <v>120</v>
      </c>
      <c r="D319" t="s">
        <v>360</v>
      </c>
      <c r="J319">
        <f t="shared" si="39"/>
        <v>160</v>
      </c>
      <c r="K319">
        <f t="shared" si="40"/>
        <v>62286</v>
      </c>
      <c r="L319">
        <f t="shared" si="41"/>
        <v>503</v>
      </c>
      <c r="M319">
        <f t="shared" si="42"/>
        <v>2019</v>
      </c>
      <c r="N319" s="6" t="str">
        <f t="shared" si="36"/>
        <v>7/13</v>
      </c>
      <c r="O319" s="24">
        <f t="shared" si="37"/>
        <v>7</v>
      </c>
      <c r="P319">
        <f t="shared" si="38"/>
        <v>13</v>
      </c>
    </row>
    <row r="320" spans="1:16" x14ac:dyDescent="0.3">
      <c r="J320" t="str">
        <f t="shared" si="39"/>
        <v/>
      </c>
      <c r="K320" t="str">
        <f t="shared" si="40"/>
        <v/>
      </c>
      <c r="L320" t="str">
        <f t="shared" si="41"/>
        <v/>
      </c>
      <c r="M320" t="str">
        <f t="shared" si="42"/>
        <v/>
      </c>
      <c r="N320" s="6" t="str">
        <f t="shared" si="36"/>
        <v/>
      </c>
      <c r="O320" s="24" t="str">
        <f t="shared" si="37"/>
        <v/>
      </c>
      <c r="P320" t="e">
        <f t="shared" si="38"/>
        <v>#VALUE!</v>
      </c>
    </row>
    <row r="321" spans="1:16" x14ac:dyDescent="0.3">
      <c r="A321" t="s">
        <v>402</v>
      </c>
      <c r="B321" t="s">
        <v>127</v>
      </c>
      <c r="C321" t="s">
        <v>162</v>
      </c>
      <c r="D321" t="s">
        <v>403</v>
      </c>
      <c r="J321">
        <f t="shared" si="39"/>
        <v>161</v>
      </c>
      <c r="K321">
        <f t="shared" si="40"/>
        <v>56365</v>
      </c>
      <c r="L321">
        <f t="shared" si="41"/>
        <v>9096</v>
      </c>
      <c r="M321">
        <f t="shared" si="42"/>
        <v>2019</v>
      </c>
      <c r="N321" s="6" t="str">
        <f t="shared" si="36"/>
        <v>8/1</v>
      </c>
      <c r="O321" s="24">
        <f t="shared" si="37"/>
        <v>8</v>
      </c>
      <c r="P321">
        <f t="shared" si="38"/>
        <v>1</v>
      </c>
    </row>
    <row r="322" spans="1:16" x14ac:dyDescent="0.3">
      <c r="J322" t="str">
        <f t="shared" si="39"/>
        <v/>
      </c>
      <c r="K322" t="str">
        <f t="shared" si="40"/>
        <v/>
      </c>
      <c r="L322" t="str">
        <f t="shared" si="41"/>
        <v/>
      </c>
      <c r="M322" t="str">
        <f t="shared" si="42"/>
        <v/>
      </c>
      <c r="N322" s="6" t="str">
        <f t="shared" ref="N322:N385" si="43">IFERROR(RIGHT(TRIM(RIGHT(D322,LEN(D322)-SEARCH(": ",D322))),LEN(TRIM(RIGHT(D322,LEN(D322)-SEARCH(": ",D322))))-5),"")</f>
        <v/>
      </c>
      <c r="O322" s="24" t="str">
        <f t="shared" ref="O322:O385" si="44">IFERROR(LEFT(N322,SEARCH("/",N322)-1)*1,"")</f>
        <v/>
      </c>
      <c r="P322" t="e">
        <f t="shared" ref="P322:P385" si="45">IFERROR(RIGHT(D322,2)*1,RIGHT(D322,1)*1)</f>
        <v>#VALUE!</v>
      </c>
    </row>
    <row r="323" spans="1:16" x14ac:dyDescent="0.3">
      <c r="A323" t="s">
        <v>404</v>
      </c>
      <c r="B323" t="s">
        <v>115</v>
      </c>
      <c r="C323" t="s">
        <v>162</v>
      </c>
      <c r="D323" t="s">
        <v>405</v>
      </c>
      <c r="J323">
        <f t="shared" si="39"/>
        <v>162</v>
      </c>
      <c r="K323">
        <f t="shared" si="40"/>
        <v>62286</v>
      </c>
      <c r="L323">
        <f t="shared" si="41"/>
        <v>9096</v>
      </c>
      <c r="M323">
        <f t="shared" si="42"/>
        <v>2019</v>
      </c>
      <c r="N323" s="6" t="str">
        <f t="shared" si="43"/>
        <v>8/5</v>
      </c>
      <c r="O323" s="24">
        <f t="shared" si="44"/>
        <v>8</v>
      </c>
      <c r="P323">
        <f t="shared" si="45"/>
        <v>5</v>
      </c>
    </row>
    <row r="324" spans="1:16" x14ac:dyDescent="0.3">
      <c r="J324" t="str">
        <f t="shared" ref="J324:J387" si="46">IFERROR(RIGHT(A324,LEN(A324)-SEARCH(": ",A324))*1,"")</f>
        <v/>
      </c>
      <c r="K324" t="str">
        <f t="shared" ref="K324:K387" si="47">IFERROR(RIGHT(B324,LEN(B324)-SEARCH(": ",B324))*1,"")</f>
        <v/>
      </c>
      <c r="L324" t="str">
        <f t="shared" ref="L324:L387" si="48">IFERROR(RIGHT(C324,LEN(C324)-SEARCH(": ",C324))*1,"")</f>
        <v/>
      </c>
      <c r="M324" t="str">
        <f t="shared" ref="M324:M387" si="49">IFERROR(LEFT(RIGHT(D324,LEN(D324)-SEARCH(": ",D324)),5)*1,"")</f>
        <v/>
      </c>
      <c r="N324" s="6" t="str">
        <f t="shared" si="43"/>
        <v/>
      </c>
      <c r="O324" s="24" t="str">
        <f t="shared" si="44"/>
        <v/>
      </c>
      <c r="P324" t="e">
        <f t="shared" si="45"/>
        <v>#VALUE!</v>
      </c>
    </row>
    <row r="325" spans="1:16" x14ac:dyDescent="0.3">
      <c r="A325" t="s">
        <v>406</v>
      </c>
      <c r="B325" t="s">
        <v>115</v>
      </c>
      <c r="C325" t="s">
        <v>120</v>
      </c>
      <c r="D325" t="s">
        <v>407</v>
      </c>
      <c r="J325">
        <f t="shared" si="46"/>
        <v>163</v>
      </c>
      <c r="K325">
        <f t="shared" si="47"/>
        <v>62286</v>
      </c>
      <c r="L325">
        <f t="shared" si="48"/>
        <v>503</v>
      </c>
      <c r="M325">
        <f t="shared" si="49"/>
        <v>2019</v>
      </c>
      <c r="N325" s="6" t="str">
        <f t="shared" si="43"/>
        <v>8/7</v>
      </c>
      <c r="O325" s="24">
        <f t="shared" si="44"/>
        <v>8</v>
      </c>
      <c r="P325">
        <f t="shared" si="45"/>
        <v>7</v>
      </c>
    </row>
    <row r="326" spans="1:16" x14ac:dyDescent="0.3">
      <c r="J326" t="str">
        <f t="shared" si="46"/>
        <v/>
      </c>
      <c r="K326" t="str">
        <f t="shared" si="47"/>
        <v/>
      </c>
      <c r="L326" t="str">
        <f t="shared" si="48"/>
        <v/>
      </c>
      <c r="M326" t="str">
        <f t="shared" si="49"/>
        <v/>
      </c>
      <c r="N326" s="6" t="str">
        <f t="shared" si="43"/>
        <v/>
      </c>
      <c r="O326" s="24" t="str">
        <f t="shared" si="44"/>
        <v/>
      </c>
      <c r="P326" t="e">
        <f t="shared" si="45"/>
        <v>#VALUE!</v>
      </c>
    </row>
    <row r="327" spans="1:16" x14ac:dyDescent="0.3">
      <c r="A327" t="s">
        <v>408</v>
      </c>
      <c r="B327" t="s">
        <v>136</v>
      </c>
      <c r="C327" t="s">
        <v>124</v>
      </c>
      <c r="D327" t="s">
        <v>409</v>
      </c>
      <c r="J327">
        <f t="shared" si="46"/>
        <v>164</v>
      </c>
      <c r="K327">
        <f t="shared" si="47"/>
        <v>62900</v>
      </c>
      <c r="L327">
        <f t="shared" si="48"/>
        <v>9084</v>
      </c>
      <c r="M327">
        <f t="shared" si="49"/>
        <v>2019</v>
      </c>
      <c r="N327" s="6" t="str">
        <f t="shared" si="43"/>
        <v>8/23</v>
      </c>
      <c r="O327" s="24">
        <f t="shared" si="44"/>
        <v>8</v>
      </c>
      <c r="P327">
        <f t="shared" si="45"/>
        <v>23</v>
      </c>
    </row>
    <row r="328" spans="1:16" x14ac:dyDescent="0.3">
      <c r="J328" t="str">
        <f t="shared" si="46"/>
        <v/>
      </c>
      <c r="K328" t="str">
        <f t="shared" si="47"/>
        <v/>
      </c>
      <c r="L328" t="str">
        <f t="shared" si="48"/>
        <v/>
      </c>
      <c r="M328" t="str">
        <f t="shared" si="49"/>
        <v/>
      </c>
      <c r="N328" s="6" t="str">
        <f t="shared" si="43"/>
        <v/>
      </c>
      <c r="O328" s="24" t="str">
        <f t="shared" si="44"/>
        <v/>
      </c>
      <c r="P328" t="e">
        <f t="shared" si="45"/>
        <v>#VALUE!</v>
      </c>
    </row>
    <row r="329" spans="1:16" x14ac:dyDescent="0.3">
      <c r="A329" t="s">
        <v>410</v>
      </c>
      <c r="B329" t="s">
        <v>115</v>
      </c>
      <c r="C329" t="s">
        <v>128</v>
      </c>
      <c r="D329" t="s">
        <v>405</v>
      </c>
      <c r="J329">
        <f t="shared" si="46"/>
        <v>165</v>
      </c>
      <c r="K329">
        <f t="shared" si="47"/>
        <v>62286</v>
      </c>
      <c r="L329">
        <f t="shared" si="48"/>
        <v>2349</v>
      </c>
      <c r="M329">
        <f t="shared" si="49"/>
        <v>2019</v>
      </c>
      <c r="N329" s="6" t="str">
        <f t="shared" si="43"/>
        <v>8/5</v>
      </c>
      <c r="O329" s="24">
        <f t="shared" si="44"/>
        <v>8</v>
      </c>
      <c r="P329">
        <f t="shared" si="45"/>
        <v>5</v>
      </c>
    </row>
    <row r="330" spans="1:16" x14ac:dyDescent="0.3">
      <c r="J330" t="str">
        <f t="shared" si="46"/>
        <v/>
      </c>
      <c r="K330" t="str">
        <f t="shared" si="47"/>
        <v/>
      </c>
      <c r="L330" t="str">
        <f t="shared" si="48"/>
        <v/>
      </c>
      <c r="M330" t="str">
        <f t="shared" si="49"/>
        <v/>
      </c>
      <c r="N330" s="6" t="str">
        <f t="shared" si="43"/>
        <v/>
      </c>
      <c r="O330" s="24" t="str">
        <f t="shared" si="44"/>
        <v/>
      </c>
      <c r="P330" t="e">
        <f t="shared" si="45"/>
        <v>#VALUE!</v>
      </c>
    </row>
    <row r="331" spans="1:16" x14ac:dyDescent="0.3">
      <c r="A331" t="s">
        <v>411</v>
      </c>
      <c r="B331" t="s">
        <v>119</v>
      </c>
      <c r="C331" t="s">
        <v>128</v>
      </c>
      <c r="D331" t="s">
        <v>407</v>
      </c>
      <c r="J331">
        <f t="shared" si="46"/>
        <v>166</v>
      </c>
      <c r="K331">
        <f t="shared" si="47"/>
        <v>27697</v>
      </c>
      <c r="L331">
        <f t="shared" si="48"/>
        <v>2349</v>
      </c>
      <c r="M331">
        <f t="shared" si="49"/>
        <v>2019</v>
      </c>
      <c r="N331" s="6" t="str">
        <f t="shared" si="43"/>
        <v>8/7</v>
      </c>
      <c r="O331" s="24">
        <f t="shared" si="44"/>
        <v>8</v>
      </c>
      <c r="P331">
        <f t="shared" si="45"/>
        <v>7</v>
      </c>
    </row>
    <row r="332" spans="1:16" x14ac:dyDescent="0.3">
      <c r="J332" t="str">
        <f t="shared" si="46"/>
        <v/>
      </c>
      <c r="K332" t="str">
        <f t="shared" si="47"/>
        <v/>
      </c>
      <c r="L332" t="str">
        <f t="shared" si="48"/>
        <v/>
      </c>
      <c r="M332" t="str">
        <f t="shared" si="49"/>
        <v/>
      </c>
      <c r="N332" s="6" t="str">
        <f t="shared" si="43"/>
        <v/>
      </c>
      <c r="O332" s="24" t="str">
        <f t="shared" si="44"/>
        <v/>
      </c>
      <c r="P332" t="e">
        <f t="shared" si="45"/>
        <v>#VALUE!</v>
      </c>
    </row>
    <row r="333" spans="1:16" x14ac:dyDescent="0.3">
      <c r="A333" t="s">
        <v>412</v>
      </c>
      <c r="B333" t="s">
        <v>115</v>
      </c>
      <c r="C333" t="s">
        <v>124</v>
      </c>
      <c r="D333" t="s">
        <v>413</v>
      </c>
      <c r="J333">
        <f t="shared" si="46"/>
        <v>167</v>
      </c>
      <c r="K333">
        <f t="shared" si="47"/>
        <v>62286</v>
      </c>
      <c r="L333">
        <f t="shared" si="48"/>
        <v>9084</v>
      </c>
      <c r="M333">
        <f t="shared" si="49"/>
        <v>2019</v>
      </c>
      <c r="N333" s="6" t="str">
        <f t="shared" si="43"/>
        <v>8/4</v>
      </c>
      <c r="O333" s="24">
        <f t="shared" si="44"/>
        <v>8</v>
      </c>
      <c r="P333">
        <f t="shared" si="45"/>
        <v>4</v>
      </c>
    </row>
    <row r="334" spans="1:16" x14ac:dyDescent="0.3">
      <c r="J334" t="str">
        <f t="shared" si="46"/>
        <v/>
      </c>
      <c r="K334" t="str">
        <f t="shared" si="47"/>
        <v/>
      </c>
      <c r="L334" t="str">
        <f t="shared" si="48"/>
        <v/>
      </c>
      <c r="M334" t="str">
        <f t="shared" si="49"/>
        <v/>
      </c>
      <c r="N334" s="6" t="str">
        <f t="shared" si="43"/>
        <v/>
      </c>
      <c r="O334" s="24" t="str">
        <f t="shared" si="44"/>
        <v/>
      </c>
      <c r="P334" t="e">
        <f t="shared" si="45"/>
        <v>#VALUE!</v>
      </c>
    </row>
    <row r="335" spans="1:16" x14ac:dyDescent="0.3">
      <c r="A335" t="s">
        <v>414</v>
      </c>
      <c r="B335" t="s">
        <v>136</v>
      </c>
      <c r="C335" t="s">
        <v>162</v>
      </c>
      <c r="D335" t="s">
        <v>413</v>
      </c>
      <c r="J335">
        <f t="shared" si="46"/>
        <v>168</v>
      </c>
      <c r="K335">
        <f t="shared" si="47"/>
        <v>62900</v>
      </c>
      <c r="L335">
        <f t="shared" si="48"/>
        <v>9096</v>
      </c>
      <c r="M335">
        <f t="shared" si="49"/>
        <v>2019</v>
      </c>
      <c r="N335" s="6" t="str">
        <f t="shared" si="43"/>
        <v>8/4</v>
      </c>
      <c r="O335" s="24">
        <f t="shared" si="44"/>
        <v>8</v>
      </c>
      <c r="P335">
        <f t="shared" si="45"/>
        <v>4</v>
      </c>
    </row>
    <row r="336" spans="1:16" x14ac:dyDescent="0.3">
      <c r="J336" t="str">
        <f t="shared" si="46"/>
        <v/>
      </c>
      <c r="K336" t="str">
        <f t="shared" si="47"/>
        <v/>
      </c>
      <c r="L336" t="str">
        <f t="shared" si="48"/>
        <v/>
      </c>
      <c r="M336" t="str">
        <f t="shared" si="49"/>
        <v/>
      </c>
      <c r="N336" s="6" t="str">
        <f t="shared" si="43"/>
        <v/>
      </c>
      <c r="O336" s="24" t="str">
        <f t="shared" si="44"/>
        <v/>
      </c>
      <c r="P336" t="e">
        <f t="shared" si="45"/>
        <v>#VALUE!</v>
      </c>
    </row>
    <row r="337" spans="1:16" x14ac:dyDescent="0.3">
      <c r="A337" t="s">
        <v>415</v>
      </c>
      <c r="B337" t="s">
        <v>136</v>
      </c>
      <c r="C337" t="s">
        <v>140</v>
      </c>
      <c r="D337" t="s">
        <v>416</v>
      </c>
      <c r="J337">
        <f t="shared" si="46"/>
        <v>169</v>
      </c>
      <c r="K337">
        <f t="shared" si="47"/>
        <v>62900</v>
      </c>
      <c r="L337">
        <f t="shared" si="48"/>
        <v>988</v>
      </c>
      <c r="M337">
        <f t="shared" si="49"/>
        <v>2019</v>
      </c>
      <c r="N337" s="6" t="str">
        <f t="shared" si="43"/>
        <v>8/14</v>
      </c>
      <c r="O337" s="24">
        <f t="shared" si="44"/>
        <v>8</v>
      </c>
      <c r="P337">
        <f t="shared" si="45"/>
        <v>14</v>
      </c>
    </row>
    <row r="338" spans="1:16" x14ac:dyDescent="0.3">
      <c r="J338" t="str">
        <f t="shared" si="46"/>
        <v/>
      </c>
      <c r="K338" t="str">
        <f t="shared" si="47"/>
        <v/>
      </c>
      <c r="L338" t="str">
        <f t="shared" si="48"/>
        <v/>
      </c>
      <c r="M338" t="str">
        <f t="shared" si="49"/>
        <v/>
      </c>
      <c r="N338" s="6" t="str">
        <f t="shared" si="43"/>
        <v/>
      </c>
      <c r="O338" s="24" t="str">
        <f t="shared" si="44"/>
        <v/>
      </c>
      <c r="P338" t="e">
        <f t="shared" si="45"/>
        <v>#VALUE!</v>
      </c>
    </row>
    <row r="339" spans="1:16" x14ac:dyDescent="0.3">
      <c r="A339" t="s">
        <v>417</v>
      </c>
      <c r="B339" t="s">
        <v>171</v>
      </c>
      <c r="C339" t="s">
        <v>128</v>
      </c>
      <c r="D339" t="s">
        <v>403</v>
      </c>
      <c r="J339">
        <f t="shared" si="46"/>
        <v>170</v>
      </c>
      <c r="K339">
        <f t="shared" si="47"/>
        <v>57543</v>
      </c>
      <c r="L339">
        <f t="shared" si="48"/>
        <v>2349</v>
      </c>
      <c r="M339">
        <f t="shared" si="49"/>
        <v>2019</v>
      </c>
      <c r="N339" s="6" t="str">
        <f t="shared" si="43"/>
        <v>8/1</v>
      </c>
      <c r="O339" s="24">
        <f t="shared" si="44"/>
        <v>8</v>
      </c>
      <c r="P339">
        <f t="shared" si="45"/>
        <v>1</v>
      </c>
    </row>
    <row r="340" spans="1:16" x14ac:dyDescent="0.3">
      <c r="J340" t="str">
        <f t="shared" si="46"/>
        <v/>
      </c>
      <c r="K340" t="str">
        <f t="shared" si="47"/>
        <v/>
      </c>
      <c r="L340" t="str">
        <f t="shared" si="48"/>
        <v/>
      </c>
      <c r="M340" t="str">
        <f t="shared" si="49"/>
        <v/>
      </c>
      <c r="N340" s="6" t="str">
        <f t="shared" si="43"/>
        <v/>
      </c>
      <c r="O340" s="24" t="str">
        <f t="shared" si="44"/>
        <v/>
      </c>
      <c r="P340" t="e">
        <f t="shared" si="45"/>
        <v>#VALUE!</v>
      </c>
    </row>
    <row r="341" spans="1:16" x14ac:dyDescent="0.3">
      <c r="A341" t="s">
        <v>418</v>
      </c>
      <c r="B341" t="s">
        <v>115</v>
      </c>
      <c r="C341" t="s">
        <v>116</v>
      </c>
      <c r="D341" t="s">
        <v>413</v>
      </c>
      <c r="J341">
        <f t="shared" si="46"/>
        <v>171</v>
      </c>
      <c r="K341">
        <f t="shared" si="47"/>
        <v>62286</v>
      </c>
      <c r="L341">
        <f t="shared" si="48"/>
        <v>9087</v>
      </c>
      <c r="M341">
        <f t="shared" si="49"/>
        <v>2019</v>
      </c>
      <c r="N341" s="6" t="str">
        <f t="shared" si="43"/>
        <v>8/4</v>
      </c>
      <c r="O341" s="24">
        <f t="shared" si="44"/>
        <v>8</v>
      </c>
      <c r="P341">
        <f t="shared" si="45"/>
        <v>4</v>
      </c>
    </row>
    <row r="342" spans="1:16" x14ac:dyDescent="0.3">
      <c r="J342" t="str">
        <f t="shared" si="46"/>
        <v/>
      </c>
      <c r="K342" t="str">
        <f t="shared" si="47"/>
        <v/>
      </c>
      <c r="L342" t="str">
        <f t="shared" si="48"/>
        <v/>
      </c>
      <c r="M342" t="str">
        <f t="shared" si="49"/>
        <v/>
      </c>
      <c r="N342" s="6" t="str">
        <f t="shared" si="43"/>
        <v/>
      </c>
      <c r="O342" s="24" t="str">
        <f t="shared" si="44"/>
        <v/>
      </c>
      <c r="P342" t="e">
        <f t="shared" si="45"/>
        <v>#VALUE!</v>
      </c>
    </row>
    <row r="343" spans="1:16" x14ac:dyDescent="0.3">
      <c r="A343" t="s">
        <v>419</v>
      </c>
      <c r="B343" t="s">
        <v>127</v>
      </c>
      <c r="C343" t="s">
        <v>183</v>
      </c>
      <c r="D343" t="s">
        <v>420</v>
      </c>
      <c r="J343">
        <f t="shared" si="46"/>
        <v>172</v>
      </c>
      <c r="K343">
        <f t="shared" si="47"/>
        <v>56365</v>
      </c>
      <c r="L343">
        <f t="shared" si="48"/>
        <v>2350</v>
      </c>
      <c r="M343">
        <f t="shared" si="49"/>
        <v>2019</v>
      </c>
      <c r="N343" s="6" t="str">
        <f t="shared" si="43"/>
        <v>8/17</v>
      </c>
      <c r="O343" s="24">
        <f t="shared" si="44"/>
        <v>8</v>
      </c>
      <c r="P343">
        <f t="shared" si="45"/>
        <v>17</v>
      </c>
    </row>
    <row r="344" spans="1:16" x14ac:dyDescent="0.3">
      <c r="J344" t="str">
        <f t="shared" si="46"/>
        <v/>
      </c>
      <c r="K344" t="str">
        <f t="shared" si="47"/>
        <v/>
      </c>
      <c r="L344" t="str">
        <f t="shared" si="48"/>
        <v/>
      </c>
      <c r="M344" t="str">
        <f t="shared" si="49"/>
        <v/>
      </c>
      <c r="N344" s="6" t="str">
        <f t="shared" si="43"/>
        <v/>
      </c>
      <c r="O344" s="24" t="str">
        <f t="shared" si="44"/>
        <v/>
      </c>
      <c r="P344" t="e">
        <f t="shared" si="45"/>
        <v>#VALUE!</v>
      </c>
    </row>
    <row r="345" spans="1:16" x14ac:dyDescent="0.3">
      <c r="A345" t="s">
        <v>421</v>
      </c>
      <c r="B345" t="s">
        <v>127</v>
      </c>
      <c r="C345" t="s">
        <v>120</v>
      </c>
      <c r="D345" t="s">
        <v>409</v>
      </c>
      <c r="J345">
        <f t="shared" si="46"/>
        <v>173</v>
      </c>
      <c r="K345">
        <f t="shared" si="47"/>
        <v>56365</v>
      </c>
      <c r="L345">
        <f t="shared" si="48"/>
        <v>503</v>
      </c>
      <c r="M345">
        <f t="shared" si="49"/>
        <v>2019</v>
      </c>
      <c r="N345" s="6" t="str">
        <f t="shared" si="43"/>
        <v>8/23</v>
      </c>
      <c r="O345" s="24">
        <f t="shared" si="44"/>
        <v>8</v>
      </c>
      <c r="P345">
        <f t="shared" si="45"/>
        <v>23</v>
      </c>
    </row>
    <row r="346" spans="1:16" x14ac:dyDescent="0.3">
      <c r="J346" t="str">
        <f t="shared" si="46"/>
        <v/>
      </c>
      <c r="K346" t="str">
        <f t="shared" si="47"/>
        <v/>
      </c>
      <c r="L346" t="str">
        <f t="shared" si="48"/>
        <v/>
      </c>
      <c r="M346" t="str">
        <f t="shared" si="49"/>
        <v/>
      </c>
      <c r="N346" s="6" t="str">
        <f t="shared" si="43"/>
        <v/>
      </c>
      <c r="O346" s="24" t="str">
        <f t="shared" si="44"/>
        <v/>
      </c>
      <c r="P346" t="e">
        <f t="shared" si="45"/>
        <v>#VALUE!</v>
      </c>
    </row>
    <row r="347" spans="1:16" x14ac:dyDescent="0.3">
      <c r="A347" t="s">
        <v>422</v>
      </c>
      <c r="B347" t="s">
        <v>119</v>
      </c>
      <c r="C347" t="s">
        <v>131</v>
      </c>
      <c r="D347" t="s">
        <v>423</v>
      </c>
      <c r="J347">
        <f t="shared" si="46"/>
        <v>174</v>
      </c>
      <c r="K347">
        <f t="shared" si="47"/>
        <v>27697</v>
      </c>
      <c r="L347">
        <f t="shared" si="48"/>
        <v>504</v>
      </c>
      <c r="M347">
        <f t="shared" si="49"/>
        <v>2019</v>
      </c>
      <c r="N347" s="6" t="str">
        <f t="shared" si="43"/>
        <v>8/10</v>
      </c>
      <c r="O347" s="24">
        <f t="shared" si="44"/>
        <v>8</v>
      </c>
      <c r="P347">
        <f t="shared" si="45"/>
        <v>10</v>
      </c>
    </row>
    <row r="348" spans="1:16" x14ac:dyDescent="0.3">
      <c r="J348" t="str">
        <f t="shared" si="46"/>
        <v/>
      </c>
      <c r="K348" t="str">
        <f t="shared" si="47"/>
        <v/>
      </c>
      <c r="L348" t="str">
        <f t="shared" si="48"/>
        <v/>
      </c>
      <c r="M348" t="str">
        <f t="shared" si="49"/>
        <v/>
      </c>
      <c r="N348" s="6" t="str">
        <f t="shared" si="43"/>
        <v/>
      </c>
      <c r="O348" s="24" t="str">
        <f t="shared" si="44"/>
        <v/>
      </c>
      <c r="P348" t="e">
        <f t="shared" si="45"/>
        <v>#VALUE!</v>
      </c>
    </row>
    <row r="349" spans="1:16" x14ac:dyDescent="0.3">
      <c r="A349" t="s">
        <v>424</v>
      </c>
      <c r="B349" t="s">
        <v>153</v>
      </c>
      <c r="C349" t="s">
        <v>162</v>
      </c>
      <c r="D349" t="s">
        <v>425</v>
      </c>
      <c r="J349">
        <f t="shared" si="46"/>
        <v>175</v>
      </c>
      <c r="K349">
        <f t="shared" si="47"/>
        <v>98663</v>
      </c>
      <c r="L349">
        <f t="shared" si="48"/>
        <v>9096</v>
      </c>
      <c r="M349">
        <f t="shared" si="49"/>
        <v>2019</v>
      </c>
      <c r="N349" s="6" t="str">
        <f t="shared" si="43"/>
        <v>8/26</v>
      </c>
      <c r="O349" s="24">
        <f t="shared" si="44"/>
        <v>8</v>
      </c>
      <c r="P349">
        <f t="shared" si="45"/>
        <v>26</v>
      </c>
    </row>
    <row r="350" spans="1:16" x14ac:dyDescent="0.3">
      <c r="J350" t="str">
        <f t="shared" si="46"/>
        <v/>
      </c>
      <c r="K350" t="str">
        <f t="shared" si="47"/>
        <v/>
      </c>
      <c r="L350" t="str">
        <f t="shared" si="48"/>
        <v/>
      </c>
      <c r="M350" t="str">
        <f t="shared" si="49"/>
        <v/>
      </c>
      <c r="N350" s="6" t="str">
        <f t="shared" si="43"/>
        <v/>
      </c>
      <c r="O350" s="24" t="str">
        <f t="shared" si="44"/>
        <v/>
      </c>
      <c r="P350" t="e">
        <f t="shared" si="45"/>
        <v>#VALUE!</v>
      </c>
    </row>
    <row r="351" spans="1:16" x14ac:dyDescent="0.3">
      <c r="A351" t="s">
        <v>426</v>
      </c>
      <c r="B351" t="s">
        <v>115</v>
      </c>
      <c r="C351" t="s">
        <v>148</v>
      </c>
      <c r="D351" t="s">
        <v>403</v>
      </c>
      <c r="J351">
        <f t="shared" si="46"/>
        <v>176</v>
      </c>
      <c r="K351">
        <f t="shared" si="47"/>
        <v>62286</v>
      </c>
      <c r="L351">
        <f t="shared" si="48"/>
        <v>1164</v>
      </c>
      <c r="M351">
        <f t="shared" si="49"/>
        <v>2019</v>
      </c>
      <c r="N351" s="6" t="str">
        <f t="shared" si="43"/>
        <v>8/1</v>
      </c>
      <c r="O351" s="24">
        <f t="shared" si="44"/>
        <v>8</v>
      </c>
      <c r="P351">
        <f t="shared" si="45"/>
        <v>1</v>
      </c>
    </row>
    <row r="352" spans="1:16" x14ac:dyDescent="0.3">
      <c r="J352" t="str">
        <f t="shared" si="46"/>
        <v/>
      </c>
      <c r="K352" t="str">
        <f t="shared" si="47"/>
        <v/>
      </c>
      <c r="L352" t="str">
        <f t="shared" si="48"/>
        <v/>
      </c>
      <c r="M352" t="str">
        <f t="shared" si="49"/>
        <v/>
      </c>
      <c r="N352" s="6" t="str">
        <f t="shared" si="43"/>
        <v/>
      </c>
      <c r="O352" s="24" t="str">
        <f t="shared" si="44"/>
        <v/>
      </c>
      <c r="P352" t="e">
        <f t="shared" si="45"/>
        <v>#VALUE!</v>
      </c>
    </row>
    <row r="353" spans="1:16" x14ac:dyDescent="0.3">
      <c r="A353" t="s">
        <v>427</v>
      </c>
      <c r="B353" t="s">
        <v>153</v>
      </c>
      <c r="C353" t="s">
        <v>124</v>
      </c>
      <c r="D353" t="s">
        <v>428</v>
      </c>
      <c r="J353">
        <f t="shared" si="46"/>
        <v>177</v>
      </c>
      <c r="K353">
        <f t="shared" si="47"/>
        <v>98663</v>
      </c>
      <c r="L353">
        <f t="shared" si="48"/>
        <v>9084</v>
      </c>
      <c r="M353">
        <f t="shared" si="49"/>
        <v>2019</v>
      </c>
      <c r="N353" s="6" t="str">
        <f t="shared" si="43"/>
        <v>8/22</v>
      </c>
      <c r="O353" s="24">
        <f t="shared" si="44"/>
        <v>8</v>
      </c>
      <c r="P353">
        <f t="shared" si="45"/>
        <v>22</v>
      </c>
    </row>
    <row r="354" spans="1:16" x14ac:dyDescent="0.3">
      <c r="J354" t="str">
        <f t="shared" si="46"/>
        <v/>
      </c>
      <c r="K354" t="str">
        <f t="shared" si="47"/>
        <v/>
      </c>
      <c r="L354" t="str">
        <f t="shared" si="48"/>
        <v/>
      </c>
      <c r="M354" t="str">
        <f t="shared" si="49"/>
        <v/>
      </c>
      <c r="N354" s="6" t="str">
        <f t="shared" si="43"/>
        <v/>
      </c>
      <c r="O354" s="24" t="str">
        <f t="shared" si="44"/>
        <v/>
      </c>
      <c r="P354" t="e">
        <f t="shared" si="45"/>
        <v>#VALUE!</v>
      </c>
    </row>
    <row r="355" spans="1:16" x14ac:dyDescent="0.3">
      <c r="A355" t="s">
        <v>429</v>
      </c>
      <c r="B355" t="s">
        <v>127</v>
      </c>
      <c r="C355" t="s">
        <v>131</v>
      </c>
      <c r="D355" t="s">
        <v>405</v>
      </c>
      <c r="J355">
        <f t="shared" si="46"/>
        <v>178</v>
      </c>
      <c r="K355">
        <f t="shared" si="47"/>
        <v>56365</v>
      </c>
      <c r="L355">
        <f t="shared" si="48"/>
        <v>504</v>
      </c>
      <c r="M355">
        <f t="shared" si="49"/>
        <v>2019</v>
      </c>
      <c r="N355" s="6" t="str">
        <f t="shared" si="43"/>
        <v>8/5</v>
      </c>
      <c r="O355" s="24">
        <f t="shared" si="44"/>
        <v>8</v>
      </c>
      <c r="P355">
        <f t="shared" si="45"/>
        <v>5</v>
      </c>
    </row>
    <row r="356" spans="1:16" x14ac:dyDescent="0.3">
      <c r="J356" t="str">
        <f t="shared" si="46"/>
        <v/>
      </c>
      <c r="K356" t="str">
        <f t="shared" si="47"/>
        <v/>
      </c>
      <c r="L356" t="str">
        <f t="shared" si="48"/>
        <v/>
      </c>
      <c r="M356" t="str">
        <f t="shared" si="49"/>
        <v/>
      </c>
      <c r="N356" s="6" t="str">
        <f t="shared" si="43"/>
        <v/>
      </c>
      <c r="O356" s="24" t="str">
        <f t="shared" si="44"/>
        <v/>
      </c>
      <c r="P356" t="e">
        <f t="shared" si="45"/>
        <v>#VALUE!</v>
      </c>
    </row>
    <row r="357" spans="1:16" x14ac:dyDescent="0.3">
      <c r="A357" t="s">
        <v>430</v>
      </c>
      <c r="B357" t="s">
        <v>127</v>
      </c>
      <c r="C357" t="s">
        <v>140</v>
      </c>
      <c r="D357" t="s">
        <v>431</v>
      </c>
      <c r="J357">
        <f t="shared" si="46"/>
        <v>179</v>
      </c>
      <c r="K357">
        <f t="shared" si="47"/>
        <v>56365</v>
      </c>
      <c r="L357">
        <f t="shared" si="48"/>
        <v>988</v>
      </c>
      <c r="M357">
        <f t="shared" si="49"/>
        <v>2019</v>
      </c>
      <c r="N357" s="6" t="str">
        <f t="shared" si="43"/>
        <v>8/29</v>
      </c>
      <c r="O357" s="24">
        <f t="shared" si="44"/>
        <v>8</v>
      </c>
      <c r="P357">
        <f t="shared" si="45"/>
        <v>29</v>
      </c>
    </row>
    <row r="358" spans="1:16" x14ac:dyDescent="0.3">
      <c r="J358" t="str">
        <f t="shared" si="46"/>
        <v/>
      </c>
      <c r="K358" t="str">
        <f t="shared" si="47"/>
        <v/>
      </c>
      <c r="L358" t="str">
        <f t="shared" si="48"/>
        <v/>
      </c>
      <c r="M358" t="str">
        <f t="shared" si="49"/>
        <v/>
      </c>
      <c r="N358" s="6" t="str">
        <f t="shared" si="43"/>
        <v/>
      </c>
      <c r="O358" s="24" t="str">
        <f t="shared" si="44"/>
        <v/>
      </c>
      <c r="P358" t="e">
        <f t="shared" si="45"/>
        <v>#VALUE!</v>
      </c>
    </row>
    <row r="359" spans="1:16" x14ac:dyDescent="0.3">
      <c r="A359" t="s">
        <v>432</v>
      </c>
      <c r="B359" t="s">
        <v>139</v>
      </c>
      <c r="C359" t="s">
        <v>140</v>
      </c>
      <c r="D359" t="s">
        <v>428</v>
      </c>
      <c r="J359">
        <f t="shared" si="46"/>
        <v>180</v>
      </c>
      <c r="K359">
        <f t="shared" si="47"/>
        <v>90364</v>
      </c>
      <c r="L359">
        <f t="shared" si="48"/>
        <v>988</v>
      </c>
      <c r="M359">
        <f t="shared" si="49"/>
        <v>2019</v>
      </c>
      <c r="N359" s="6" t="str">
        <f t="shared" si="43"/>
        <v>8/22</v>
      </c>
      <c r="O359" s="24">
        <f t="shared" si="44"/>
        <v>8</v>
      </c>
      <c r="P359">
        <f t="shared" si="45"/>
        <v>22</v>
      </c>
    </row>
    <row r="360" spans="1:16" x14ac:dyDescent="0.3">
      <c r="J360" t="str">
        <f t="shared" si="46"/>
        <v/>
      </c>
      <c r="K360" t="str">
        <f t="shared" si="47"/>
        <v/>
      </c>
      <c r="L360" t="str">
        <f t="shared" si="48"/>
        <v/>
      </c>
      <c r="M360" t="str">
        <f t="shared" si="49"/>
        <v/>
      </c>
      <c r="N360" s="6" t="str">
        <f t="shared" si="43"/>
        <v/>
      </c>
      <c r="O360" s="24" t="str">
        <f t="shared" si="44"/>
        <v/>
      </c>
      <c r="P360" t="e">
        <f t="shared" si="45"/>
        <v>#VALUE!</v>
      </c>
    </row>
    <row r="361" spans="1:16" x14ac:dyDescent="0.3">
      <c r="A361" t="s">
        <v>433</v>
      </c>
      <c r="B361" t="s">
        <v>127</v>
      </c>
      <c r="C361" t="s">
        <v>124</v>
      </c>
      <c r="D361" t="s">
        <v>434</v>
      </c>
      <c r="J361">
        <f t="shared" si="46"/>
        <v>181</v>
      </c>
      <c r="K361">
        <f t="shared" si="47"/>
        <v>56365</v>
      </c>
      <c r="L361">
        <f t="shared" si="48"/>
        <v>9084</v>
      </c>
      <c r="M361">
        <f t="shared" si="49"/>
        <v>2019</v>
      </c>
      <c r="N361" s="6" t="str">
        <f t="shared" si="43"/>
        <v>8/27</v>
      </c>
      <c r="O361" s="24">
        <f t="shared" si="44"/>
        <v>8</v>
      </c>
      <c r="P361">
        <f t="shared" si="45"/>
        <v>27</v>
      </c>
    </row>
    <row r="362" spans="1:16" x14ac:dyDescent="0.3">
      <c r="J362" t="str">
        <f t="shared" si="46"/>
        <v/>
      </c>
      <c r="K362" t="str">
        <f t="shared" si="47"/>
        <v/>
      </c>
      <c r="L362" t="str">
        <f t="shared" si="48"/>
        <v/>
      </c>
      <c r="M362" t="str">
        <f t="shared" si="49"/>
        <v/>
      </c>
      <c r="N362" s="6" t="str">
        <f t="shared" si="43"/>
        <v/>
      </c>
      <c r="O362" s="24" t="str">
        <f t="shared" si="44"/>
        <v/>
      </c>
      <c r="P362" t="e">
        <f t="shared" si="45"/>
        <v>#VALUE!</v>
      </c>
    </row>
    <row r="363" spans="1:16" x14ac:dyDescent="0.3">
      <c r="A363" t="s">
        <v>435</v>
      </c>
      <c r="B363" t="s">
        <v>115</v>
      </c>
      <c r="C363" t="s">
        <v>183</v>
      </c>
      <c r="D363" t="s">
        <v>436</v>
      </c>
      <c r="J363">
        <f t="shared" si="46"/>
        <v>182</v>
      </c>
      <c r="K363">
        <f t="shared" si="47"/>
        <v>62286</v>
      </c>
      <c r="L363">
        <f t="shared" si="48"/>
        <v>2350</v>
      </c>
      <c r="M363">
        <f t="shared" si="49"/>
        <v>2019</v>
      </c>
      <c r="N363" s="6" t="str">
        <f t="shared" si="43"/>
        <v>8/9</v>
      </c>
      <c r="O363" s="24">
        <f t="shared" si="44"/>
        <v>8</v>
      </c>
      <c r="P363">
        <f t="shared" si="45"/>
        <v>9</v>
      </c>
    </row>
    <row r="364" spans="1:16" x14ac:dyDescent="0.3">
      <c r="J364" t="str">
        <f t="shared" si="46"/>
        <v/>
      </c>
      <c r="K364" t="str">
        <f t="shared" si="47"/>
        <v/>
      </c>
      <c r="L364" t="str">
        <f t="shared" si="48"/>
        <v/>
      </c>
      <c r="M364" t="str">
        <f t="shared" si="49"/>
        <v/>
      </c>
      <c r="N364" s="6" t="str">
        <f t="shared" si="43"/>
        <v/>
      </c>
      <c r="O364" s="24" t="str">
        <f t="shared" si="44"/>
        <v/>
      </c>
      <c r="P364" t="e">
        <f t="shared" si="45"/>
        <v>#VALUE!</v>
      </c>
    </row>
    <row r="365" spans="1:16" x14ac:dyDescent="0.3">
      <c r="A365" t="s">
        <v>437</v>
      </c>
      <c r="B365" t="s">
        <v>115</v>
      </c>
      <c r="C365" t="s">
        <v>131</v>
      </c>
      <c r="D365" t="s">
        <v>436</v>
      </c>
      <c r="J365">
        <f t="shared" si="46"/>
        <v>183</v>
      </c>
      <c r="K365">
        <f t="shared" si="47"/>
        <v>62286</v>
      </c>
      <c r="L365">
        <f t="shared" si="48"/>
        <v>504</v>
      </c>
      <c r="M365">
        <f t="shared" si="49"/>
        <v>2019</v>
      </c>
      <c r="N365" s="6" t="str">
        <f t="shared" si="43"/>
        <v>8/9</v>
      </c>
      <c r="O365" s="24">
        <f t="shared" si="44"/>
        <v>8</v>
      </c>
      <c r="P365">
        <f t="shared" si="45"/>
        <v>9</v>
      </c>
    </row>
    <row r="366" spans="1:16" x14ac:dyDescent="0.3">
      <c r="J366" t="str">
        <f t="shared" si="46"/>
        <v/>
      </c>
      <c r="K366" t="str">
        <f t="shared" si="47"/>
        <v/>
      </c>
      <c r="L366" t="str">
        <f t="shared" si="48"/>
        <v/>
      </c>
      <c r="M366" t="str">
        <f t="shared" si="49"/>
        <v/>
      </c>
      <c r="N366" s="6" t="str">
        <f t="shared" si="43"/>
        <v/>
      </c>
      <c r="O366" s="24" t="str">
        <f t="shared" si="44"/>
        <v/>
      </c>
      <c r="P366" t="e">
        <f t="shared" si="45"/>
        <v>#VALUE!</v>
      </c>
    </row>
    <row r="367" spans="1:16" x14ac:dyDescent="0.3">
      <c r="A367" t="s">
        <v>438</v>
      </c>
      <c r="B367" t="s">
        <v>119</v>
      </c>
      <c r="C367" t="s">
        <v>120</v>
      </c>
      <c r="D367" t="s">
        <v>439</v>
      </c>
      <c r="J367">
        <f t="shared" si="46"/>
        <v>184</v>
      </c>
      <c r="K367">
        <f t="shared" si="47"/>
        <v>27697</v>
      </c>
      <c r="L367">
        <f t="shared" si="48"/>
        <v>503</v>
      </c>
      <c r="M367">
        <f t="shared" si="49"/>
        <v>2019</v>
      </c>
      <c r="N367" s="6" t="str">
        <f t="shared" si="43"/>
        <v>8/3</v>
      </c>
      <c r="O367" s="24">
        <f t="shared" si="44"/>
        <v>8</v>
      </c>
      <c r="P367">
        <f t="shared" si="45"/>
        <v>3</v>
      </c>
    </row>
    <row r="368" spans="1:16" x14ac:dyDescent="0.3">
      <c r="J368" t="str">
        <f t="shared" si="46"/>
        <v/>
      </c>
      <c r="K368" t="str">
        <f t="shared" si="47"/>
        <v/>
      </c>
      <c r="L368" t="str">
        <f t="shared" si="48"/>
        <v/>
      </c>
      <c r="M368" t="str">
        <f t="shared" si="49"/>
        <v/>
      </c>
      <c r="N368" s="6" t="str">
        <f t="shared" si="43"/>
        <v/>
      </c>
      <c r="O368" s="24" t="str">
        <f t="shared" si="44"/>
        <v/>
      </c>
      <c r="P368" t="e">
        <f t="shared" si="45"/>
        <v>#VALUE!</v>
      </c>
    </row>
    <row r="369" spans="1:16" x14ac:dyDescent="0.3">
      <c r="A369" t="s">
        <v>440</v>
      </c>
      <c r="B369" t="s">
        <v>139</v>
      </c>
      <c r="C369" t="s">
        <v>128</v>
      </c>
      <c r="D369" t="s">
        <v>416</v>
      </c>
      <c r="J369">
        <f t="shared" si="46"/>
        <v>185</v>
      </c>
      <c r="K369">
        <f t="shared" si="47"/>
        <v>90364</v>
      </c>
      <c r="L369">
        <f t="shared" si="48"/>
        <v>2349</v>
      </c>
      <c r="M369">
        <f t="shared" si="49"/>
        <v>2019</v>
      </c>
      <c r="N369" s="6" t="str">
        <f t="shared" si="43"/>
        <v>8/14</v>
      </c>
      <c r="O369" s="24">
        <f t="shared" si="44"/>
        <v>8</v>
      </c>
      <c r="P369">
        <f t="shared" si="45"/>
        <v>14</v>
      </c>
    </row>
    <row r="370" spans="1:16" x14ac:dyDescent="0.3">
      <c r="J370" t="str">
        <f t="shared" si="46"/>
        <v/>
      </c>
      <c r="K370" t="str">
        <f t="shared" si="47"/>
        <v/>
      </c>
      <c r="L370" t="str">
        <f t="shared" si="48"/>
        <v/>
      </c>
      <c r="M370" t="str">
        <f t="shared" si="49"/>
        <v/>
      </c>
      <c r="N370" s="6" t="str">
        <f t="shared" si="43"/>
        <v/>
      </c>
      <c r="O370" s="24" t="str">
        <f t="shared" si="44"/>
        <v/>
      </c>
      <c r="P370" t="e">
        <f t="shared" si="45"/>
        <v>#VALUE!</v>
      </c>
    </row>
    <row r="371" spans="1:16" x14ac:dyDescent="0.3">
      <c r="A371" t="s">
        <v>441</v>
      </c>
      <c r="B371" t="s">
        <v>139</v>
      </c>
      <c r="C371" t="s">
        <v>120</v>
      </c>
      <c r="D371" t="s">
        <v>442</v>
      </c>
      <c r="J371">
        <f t="shared" si="46"/>
        <v>186</v>
      </c>
      <c r="K371">
        <f t="shared" si="47"/>
        <v>90364</v>
      </c>
      <c r="L371">
        <f t="shared" si="48"/>
        <v>503</v>
      </c>
      <c r="M371">
        <f t="shared" si="49"/>
        <v>2019</v>
      </c>
      <c r="N371" s="6" t="str">
        <f t="shared" si="43"/>
        <v>9/4</v>
      </c>
      <c r="O371" s="24">
        <f t="shared" si="44"/>
        <v>9</v>
      </c>
      <c r="P371">
        <f t="shared" si="45"/>
        <v>4</v>
      </c>
    </row>
    <row r="372" spans="1:16" x14ac:dyDescent="0.3">
      <c r="J372" t="str">
        <f t="shared" si="46"/>
        <v/>
      </c>
      <c r="K372" t="str">
        <f t="shared" si="47"/>
        <v/>
      </c>
      <c r="L372" t="str">
        <f t="shared" si="48"/>
        <v/>
      </c>
      <c r="M372" t="str">
        <f t="shared" si="49"/>
        <v/>
      </c>
      <c r="N372" s="6" t="str">
        <f t="shared" si="43"/>
        <v/>
      </c>
      <c r="O372" s="24" t="str">
        <f t="shared" si="44"/>
        <v/>
      </c>
      <c r="P372" t="e">
        <f t="shared" si="45"/>
        <v>#VALUE!</v>
      </c>
    </row>
    <row r="373" spans="1:16" x14ac:dyDescent="0.3">
      <c r="A373" t="s">
        <v>443</v>
      </c>
      <c r="B373" t="s">
        <v>115</v>
      </c>
      <c r="C373" t="s">
        <v>128</v>
      </c>
      <c r="D373" t="s">
        <v>444</v>
      </c>
      <c r="J373">
        <f t="shared" si="46"/>
        <v>187</v>
      </c>
      <c r="K373">
        <f t="shared" si="47"/>
        <v>62286</v>
      </c>
      <c r="L373">
        <f t="shared" si="48"/>
        <v>2349</v>
      </c>
      <c r="M373">
        <f t="shared" si="49"/>
        <v>2019</v>
      </c>
      <c r="N373" s="6" t="str">
        <f t="shared" si="43"/>
        <v>9/12</v>
      </c>
      <c r="O373" s="24">
        <f t="shared" si="44"/>
        <v>9</v>
      </c>
      <c r="P373">
        <f t="shared" si="45"/>
        <v>12</v>
      </c>
    </row>
    <row r="374" spans="1:16" x14ac:dyDescent="0.3">
      <c r="J374" t="str">
        <f t="shared" si="46"/>
        <v/>
      </c>
      <c r="K374" t="str">
        <f t="shared" si="47"/>
        <v/>
      </c>
      <c r="L374" t="str">
        <f t="shared" si="48"/>
        <v/>
      </c>
      <c r="M374" t="str">
        <f t="shared" si="49"/>
        <v/>
      </c>
      <c r="N374" s="6" t="str">
        <f t="shared" si="43"/>
        <v/>
      </c>
      <c r="O374" s="24" t="str">
        <f t="shared" si="44"/>
        <v/>
      </c>
      <c r="P374" t="e">
        <f t="shared" si="45"/>
        <v>#VALUE!</v>
      </c>
    </row>
    <row r="375" spans="1:16" x14ac:dyDescent="0.3">
      <c r="A375" t="s">
        <v>445</v>
      </c>
      <c r="B375" t="s">
        <v>153</v>
      </c>
      <c r="C375" t="s">
        <v>162</v>
      </c>
      <c r="D375" t="s">
        <v>446</v>
      </c>
      <c r="J375">
        <f t="shared" si="46"/>
        <v>188</v>
      </c>
      <c r="K375">
        <f t="shared" si="47"/>
        <v>98663</v>
      </c>
      <c r="L375">
        <f t="shared" si="48"/>
        <v>9096</v>
      </c>
      <c r="M375">
        <f t="shared" si="49"/>
        <v>2019</v>
      </c>
      <c r="N375" s="6" t="str">
        <f t="shared" si="43"/>
        <v>9/9</v>
      </c>
      <c r="O375" s="24">
        <f t="shared" si="44"/>
        <v>9</v>
      </c>
      <c r="P375">
        <f t="shared" si="45"/>
        <v>9</v>
      </c>
    </row>
    <row r="376" spans="1:16" x14ac:dyDescent="0.3">
      <c r="J376" t="str">
        <f t="shared" si="46"/>
        <v/>
      </c>
      <c r="K376" t="str">
        <f t="shared" si="47"/>
        <v/>
      </c>
      <c r="L376" t="str">
        <f t="shared" si="48"/>
        <v/>
      </c>
      <c r="M376" t="str">
        <f t="shared" si="49"/>
        <v/>
      </c>
      <c r="N376" s="6" t="str">
        <f t="shared" si="43"/>
        <v/>
      </c>
      <c r="O376" s="24" t="str">
        <f t="shared" si="44"/>
        <v/>
      </c>
      <c r="P376" t="e">
        <f t="shared" si="45"/>
        <v>#VALUE!</v>
      </c>
    </row>
    <row r="377" spans="1:16" x14ac:dyDescent="0.3">
      <c r="A377" t="s">
        <v>447</v>
      </c>
      <c r="B377" t="s">
        <v>139</v>
      </c>
      <c r="C377" t="s">
        <v>140</v>
      </c>
      <c r="D377" t="s">
        <v>448</v>
      </c>
      <c r="J377">
        <f t="shared" si="46"/>
        <v>189</v>
      </c>
      <c r="K377">
        <f t="shared" si="47"/>
        <v>90364</v>
      </c>
      <c r="L377">
        <f t="shared" si="48"/>
        <v>988</v>
      </c>
      <c r="M377">
        <f t="shared" si="49"/>
        <v>2019</v>
      </c>
      <c r="N377" s="6" t="str">
        <f t="shared" si="43"/>
        <v>9/15</v>
      </c>
      <c r="O377" s="24">
        <f t="shared" si="44"/>
        <v>9</v>
      </c>
      <c r="P377">
        <f t="shared" si="45"/>
        <v>15</v>
      </c>
    </row>
    <row r="378" spans="1:16" x14ac:dyDescent="0.3">
      <c r="J378" t="str">
        <f t="shared" si="46"/>
        <v/>
      </c>
      <c r="K378" t="str">
        <f t="shared" si="47"/>
        <v/>
      </c>
      <c r="L378" t="str">
        <f t="shared" si="48"/>
        <v/>
      </c>
      <c r="M378" t="str">
        <f t="shared" si="49"/>
        <v/>
      </c>
      <c r="N378" s="6" t="str">
        <f t="shared" si="43"/>
        <v/>
      </c>
      <c r="O378" s="24" t="str">
        <f t="shared" si="44"/>
        <v/>
      </c>
      <c r="P378" t="e">
        <f t="shared" si="45"/>
        <v>#VALUE!</v>
      </c>
    </row>
    <row r="379" spans="1:16" x14ac:dyDescent="0.3">
      <c r="A379" t="s">
        <v>449</v>
      </c>
      <c r="B379" t="s">
        <v>127</v>
      </c>
      <c r="C379" t="s">
        <v>131</v>
      </c>
      <c r="D379" t="s">
        <v>450</v>
      </c>
      <c r="J379">
        <f t="shared" si="46"/>
        <v>190</v>
      </c>
      <c r="K379">
        <f t="shared" si="47"/>
        <v>56365</v>
      </c>
      <c r="L379">
        <f t="shared" si="48"/>
        <v>504</v>
      </c>
      <c r="M379">
        <f t="shared" si="49"/>
        <v>2019</v>
      </c>
      <c r="N379" s="6" t="str">
        <f t="shared" si="43"/>
        <v>9/22</v>
      </c>
      <c r="O379" s="24">
        <f t="shared" si="44"/>
        <v>9</v>
      </c>
      <c r="P379">
        <f t="shared" si="45"/>
        <v>22</v>
      </c>
    </row>
    <row r="380" spans="1:16" x14ac:dyDescent="0.3">
      <c r="J380" t="str">
        <f t="shared" si="46"/>
        <v/>
      </c>
      <c r="K380" t="str">
        <f t="shared" si="47"/>
        <v/>
      </c>
      <c r="L380" t="str">
        <f t="shared" si="48"/>
        <v/>
      </c>
      <c r="M380" t="str">
        <f t="shared" si="49"/>
        <v/>
      </c>
      <c r="N380" s="6" t="str">
        <f t="shared" si="43"/>
        <v/>
      </c>
      <c r="O380" s="24" t="str">
        <f t="shared" si="44"/>
        <v/>
      </c>
      <c r="P380" t="e">
        <f t="shared" si="45"/>
        <v>#VALUE!</v>
      </c>
    </row>
    <row r="381" spans="1:16" x14ac:dyDescent="0.3">
      <c r="A381" t="s">
        <v>451</v>
      </c>
      <c r="B381" t="s">
        <v>119</v>
      </c>
      <c r="C381" t="s">
        <v>131</v>
      </c>
      <c r="D381" t="s">
        <v>452</v>
      </c>
      <c r="J381">
        <f t="shared" si="46"/>
        <v>191</v>
      </c>
      <c r="K381">
        <f t="shared" si="47"/>
        <v>27697</v>
      </c>
      <c r="L381">
        <f t="shared" si="48"/>
        <v>504</v>
      </c>
      <c r="M381">
        <f t="shared" si="49"/>
        <v>2019</v>
      </c>
      <c r="N381" s="6" t="str">
        <f t="shared" si="43"/>
        <v>9/23</v>
      </c>
      <c r="O381" s="24">
        <f t="shared" si="44"/>
        <v>9</v>
      </c>
      <c r="P381">
        <f t="shared" si="45"/>
        <v>23</v>
      </c>
    </row>
    <row r="382" spans="1:16" x14ac:dyDescent="0.3">
      <c r="J382" t="str">
        <f t="shared" si="46"/>
        <v/>
      </c>
      <c r="K382" t="str">
        <f t="shared" si="47"/>
        <v/>
      </c>
      <c r="L382" t="str">
        <f t="shared" si="48"/>
        <v/>
      </c>
      <c r="M382" t="str">
        <f t="shared" si="49"/>
        <v/>
      </c>
      <c r="N382" s="6" t="str">
        <f t="shared" si="43"/>
        <v/>
      </c>
      <c r="O382" s="24" t="str">
        <f t="shared" si="44"/>
        <v/>
      </c>
      <c r="P382" t="e">
        <f t="shared" si="45"/>
        <v>#VALUE!</v>
      </c>
    </row>
    <row r="383" spans="1:16" x14ac:dyDescent="0.3">
      <c r="A383" t="s">
        <v>453</v>
      </c>
      <c r="B383" t="s">
        <v>127</v>
      </c>
      <c r="C383" t="s">
        <v>128</v>
      </c>
      <c r="D383" t="s">
        <v>442</v>
      </c>
      <c r="J383">
        <f t="shared" si="46"/>
        <v>192</v>
      </c>
      <c r="K383">
        <f t="shared" si="47"/>
        <v>56365</v>
      </c>
      <c r="L383">
        <f t="shared" si="48"/>
        <v>2349</v>
      </c>
      <c r="M383">
        <f t="shared" si="49"/>
        <v>2019</v>
      </c>
      <c r="N383" s="6" t="str">
        <f t="shared" si="43"/>
        <v>9/4</v>
      </c>
      <c r="O383" s="24">
        <f t="shared" si="44"/>
        <v>9</v>
      </c>
      <c r="P383">
        <f t="shared" si="45"/>
        <v>4</v>
      </c>
    </row>
    <row r="384" spans="1:16" x14ac:dyDescent="0.3">
      <c r="J384" t="str">
        <f t="shared" si="46"/>
        <v/>
      </c>
      <c r="K384" t="str">
        <f t="shared" si="47"/>
        <v/>
      </c>
      <c r="L384" t="str">
        <f t="shared" si="48"/>
        <v/>
      </c>
      <c r="M384" t="str">
        <f t="shared" si="49"/>
        <v/>
      </c>
      <c r="N384" s="6" t="str">
        <f t="shared" si="43"/>
        <v/>
      </c>
      <c r="O384" s="24" t="str">
        <f t="shared" si="44"/>
        <v/>
      </c>
      <c r="P384" t="e">
        <f t="shared" si="45"/>
        <v>#VALUE!</v>
      </c>
    </row>
    <row r="385" spans="1:16" x14ac:dyDescent="0.3">
      <c r="A385" t="s">
        <v>454</v>
      </c>
      <c r="B385" t="s">
        <v>127</v>
      </c>
      <c r="C385" t="s">
        <v>162</v>
      </c>
      <c r="D385" t="s">
        <v>455</v>
      </c>
      <c r="J385">
        <f t="shared" si="46"/>
        <v>193</v>
      </c>
      <c r="K385">
        <f t="shared" si="47"/>
        <v>56365</v>
      </c>
      <c r="L385">
        <f t="shared" si="48"/>
        <v>9096</v>
      </c>
      <c r="M385">
        <f t="shared" si="49"/>
        <v>2019</v>
      </c>
      <c r="N385" s="6" t="str">
        <f t="shared" si="43"/>
        <v>9/26</v>
      </c>
      <c r="O385" s="24">
        <f t="shared" si="44"/>
        <v>9</v>
      </c>
      <c r="P385">
        <f t="shared" si="45"/>
        <v>26</v>
      </c>
    </row>
    <row r="386" spans="1:16" x14ac:dyDescent="0.3">
      <c r="J386" t="str">
        <f t="shared" si="46"/>
        <v/>
      </c>
      <c r="K386" t="str">
        <f t="shared" si="47"/>
        <v/>
      </c>
      <c r="L386" t="str">
        <f t="shared" si="48"/>
        <v/>
      </c>
      <c r="M386" t="str">
        <f t="shared" si="49"/>
        <v/>
      </c>
      <c r="N386" s="6" t="str">
        <f t="shared" ref="N386:N449" si="50">IFERROR(RIGHT(TRIM(RIGHT(D386,LEN(D386)-SEARCH(": ",D386))),LEN(TRIM(RIGHT(D386,LEN(D386)-SEARCH(": ",D386))))-5),"")</f>
        <v/>
      </c>
      <c r="O386" s="24" t="str">
        <f t="shared" ref="O386:O449" si="51">IFERROR(LEFT(N386,SEARCH("/",N386)-1)*1,"")</f>
        <v/>
      </c>
      <c r="P386" t="e">
        <f t="shared" ref="P386:P449" si="52">IFERROR(RIGHT(D386,2)*1,RIGHT(D386,1)*1)</f>
        <v>#VALUE!</v>
      </c>
    </row>
    <row r="387" spans="1:16" x14ac:dyDescent="0.3">
      <c r="A387" t="s">
        <v>456</v>
      </c>
      <c r="B387" t="s">
        <v>153</v>
      </c>
      <c r="C387" t="s">
        <v>140</v>
      </c>
      <c r="D387" t="s">
        <v>457</v>
      </c>
      <c r="J387">
        <f t="shared" si="46"/>
        <v>194</v>
      </c>
      <c r="K387">
        <f t="shared" si="47"/>
        <v>98663</v>
      </c>
      <c r="L387">
        <f t="shared" si="48"/>
        <v>988</v>
      </c>
      <c r="M387">
        <f t="shared" si="49"/>
        <v>2019</v>
      </c>
      <c r="N387" s="6" t="str">
        <f t="shared" si="50"/>
        <v>9/2</v>
      </c>
      <c r="O387" s="24">
        <f t="shared" si="51"/>
        <v>9</v>
      </c>
      <c r="P387">
        <f t="shared" si="52"/>
        <v>2</v>
      </c>
    </row>
    <row r="388" spans="1:16" x14ac:dyDescent="0.3">
      <c r="J388" t="str">
        <f t="shared" ref="J388:J451" si="53">IFERROR(RIGHT(A388,LEN(A388)-SEARCH(": ",A388))*1,"")</f>
        <v/>
      </c>
      <c r="K388" t="str">
        <f t="shared" ref="K388:K451" si="54">IFERROR(RIGHT(B388,LEN(B388)-SEARCH(": ",B388))*1,"")</f>
        <v/>
      </c>
      <c r="L388" t="str">
        <f t="shared" ref="L388:L451" si="55">IFERROR(RIGHT(C388,LEN(C388)-SEARCH(": ",C388))*1,"")</f>
        <v/>
      </c>
      <c r="M388" t="str">
        <f t="shared" ref="M388:M451" si="56">IFERROR(LEFT(RIGHT(D388,LEN(D388)-SEARCH(": ",D388)),5)*1,"")</f>
        <v/>
      </c>
      <c r="N388" s="6" t="str">
        <f t="shared" si="50"/>
        <v/>
      </c>
      <c r="O388" s="24" t="str">
        <f t="shared" si="51"/>
        <v/>
      </c>
      <c r="P388" t="e">
        <f t="shared" si="52"/>
        <v>#VALUE!</v>
      </c>
    </row>
    <row r="389" spans="1:16" x14ac:dyDescent="0.3">
      <c r="A389" t="s">
        <v>458</v>
      </c>
      <c r="B389" t="s">
        <v>127</v>
      </c>
      <c r="C389" t="s">
        <v>148</v>
      </c>
      <c r="D389" t="s">
        <v>459</v>
      </c>
      <c r="J389">
        <f t="shared" si="53"/>
        <v>195</v>
      </c>
      <c r="K389">
        <f t="shared" si="54"/>
        <v>56365</v>
      </c>
      <c r="L389">
        <f t="shared" si="55"/>
        <v>1164</v>
      </c>
      <c r="M389">
        <f t="shared" si="56"/>
        <v>2019</v>
      </c>
      <c r="N389" s="6" t="str">
        <f t="shared" si="50"/>
        <v>9/17</v>
      </c>
      <c r="O389" s="24">
        <f t="shared" si="51"/>
        <v>9</v>
      </c>
      <c r="P389">
        <f t="shared" si="52"/>
        <v>17</v>
      </c>
    </row>
    <row r="390" spans="1:16" x14ac:dyDescent="0.3">
      <c r="J390" t="str">
        <f t="shared" si="53"/>
        <v/>
      </c>
      <c r="K390" t="str">
        <f t="shared" si="54"/>
        <v/>
      </c>
      <c r="L390" t="str">
        <f t="shared" si="55"/>
        <v/>
      </c>
      <c r="M390" t="str">
        <f t="shared" si="56"/>
        <v/>
      </c>
      <c r="N390" s="6" t="str">
        <f t="shared" si="50"/>
        <v/>
      </c>
      <c r="O390" s="24" t="str">
        <f t="shared" si="51"/>
        <v/>
      </c>
      <c r="P390" t="e">
        <f t="shared" si="52"/>
        <v>#VALUE!</v>
      </c>
    </row>
    <row r="391" spans="1:16" x14ac:dyDescent="0.3">
      <c r="A391" t="s">
        <v>460</v>
      </c>
      <c r="B391" t="s">
        <v>119</v>
      </c>
      <c r="C391" t="s">
        <v>128</v>
      </c>
      <c r="D391" t="s">
        <v>444</v>
      </c>
      <c r="J391">
        <f t="shared" si="53"/>
        <v>196</v>
      </c>
      <c r="K391">
        <f t="shared" si="54"/>
        <v>27697</v>
      </c>
      <c r="L391">
        <f t="shared" si="55"/>
        <v>2349</v>
      </c>
      <c r="M391">
        <f t="shared" si="56"/>
        <v>2019</v>
      </c>
      <c r="N391" s="6" t="str">
        <f t="shared" si="50"/>
        <v>9/12</v>
      </c>
      <c r="O391" s="24">
        <f t="shared" si="51"/>
        <v>9</v>
      </c>
      <c r="P391">
        <f t="shared" si="52"/>
        <v>12</v>
      </c>
    </row>
    <row r="392" spans="1:16" x14ac:dyDescent="0.3">
      <c r="J392" t="str">
        <f t="shared" si="53"/>
        <v/>
      </c>
      <c r="K392" t="str">
        <f t="shared" si="54"/>
        <v/>
      </c>
      <c r="L392" t="str">
        <f t="shared" si="55"/>
        <v/>
      </c>
      <c r="M392" t="str">
        <f t="shared" si="56"/>
        <v/>
      </c>
      <c r="N392" s="6" t="str">
        <f t="shared" si="50"/>
        <v/>
      </c>
      <c r="O392" s="24" t="str">
        <f t="shared" si="51"/>
        <v/>
      </c>
      <c r="P392" t="e">
        <f t="shared" si="52"/>
        <v>#VALUE!</v>
      </c>
    </row>
    <row r="393" spans="1:16" x14ac:dyDescent="0.3">
      <c r="A393" t="s">
        <v>461</v>
      </c>
      <c r="B393" t="s">
        <v>115</v>
      </c>
      <c r="C393" t="s">
        <v>131</v>
      </c>
      <c r="D393" t="s">
        <v>462</v>
      </c>
      <c r="J393">
        <f t="shared" si="53"/>
        <v>197</v>
      </c>
      <c r="K393">
        <f t="shared" si="54"/>
        <v>62286</v>
      </c>
      <c r="L393">
        <f t="shared" si="55"/>
        <v>504</v>
      </c>
      <c r="M393">
        <f t="shared" si="56"/>
        <v>2019</v>
      </c>
      <c r="N393" s="6" t="str">
        <f t="shared" si="50"/>
        <v>9/16</v>
      </c>
      <c r="O393" s="24">
        <f t="shared" si="51"/>
        <v>9</v>
      </c>
      <c r="P393">
        <f t="shared" si="52"/>
        <v>16</v>
      </c>
    </row>
    <row r="394" spans="1:16" x14ac:dyDescent="0.3">
      <c r="J394" t="str">
        <f t="shared" si="53"/>
        <v/>
      </c>
      <c r="K394" t="str">
        <f t="shared" si="54"/>
        <v/>
      </c>
      <c r="L394" t="str">
        <f t="shared" si="55"/>
        <v/>
      </c>
      <c r="M394" t="str">
        <f t="shared" si="56"/>
        <v/>
      </c>
      <c r="N394" s="6" t="str">
        <f t="shared" si="50"/>
        <v/>
      </c>
      <c r="O394" s="24" t="str">
        <f t="shared" si="51"/>
        <v/>
      </c>
      <c r="P394" t="e">
        <f t="shared" si="52"/>
        <v>#VALUE!</v>
      </c>
    </row>
    <row r="395" spans="1:16" x14ac:dyDescent="0.3">
      <c r="A395" t="s">
        <v>463</v>
      </c>
      <c r="B395" t="s">
        <v>171</v>
      </c>
      <c r="C395" t="s">
        <v>128</v>
      </c>
      <c r="D395" t="s">
        <v>464</v>
      </c>
      <c r="J395">
        <f t="shared" si="53"/>
        <v>198</v>
      </c>
      <c r="K395">
        <f t="shared" si="54"/>
        <v>57543</v>
      </c>
      <c r="L395">
        <f t="shared" si="55"/>
        <v>2349</v>
      </c>
      <c r="M395">
        <f t="shared" si="56"/>
        <v>2019</v>
      </c>
      <c r="N395" s="6" t="str">
        <f t="shared" si="50"/>
        <v>9/19</v>
      </c>
      <c r="O395" s="24">
        <f t="shared" si="51"/>
        <v>9</v>
      </c>
      <c r="P395">
        <f t="shared" si="52"/>
        <v>19</v>
      </c>
    </row>
    <row r="396" spans="1:16" x14ac:dyDescent="0.3">
      <c r="J396" t="str">
        <f t="shared" si="53"/>
        <v/>
      </c>
      <c r="K396" t="str">
        <f t="shared" si="54"/>
        <v/>
      </c>
      <c r="L396" t="str">
        <f t="shared" si="55"/>
        <v/>
      </c>
      <c r="M396" t="str">
        <f t="shared" si="56"/>
        <v/>
      </c>
      <c r="N396" s="6" t="str">
        <f t="shared" si="50"/>
        <v/>
      </c>
      <c r="O396" s="24" t="str">
        <f t="shared" si="51"/>
        <v/>
      </c>
      <c r="P396" t="e">
        <f t="shared" si="52"/>
        <v>#VALUE!</v>
      </c>
    </row>
    <row r="397" spans="1:16" x14ac:dyDescent="0.3">
      <c r="A397" t="s">
        <v>465</v>
      </c>
      <c r="B397" t="s">
        <v>321</v>
      </c>
      <c r="C397" t="s">
        <v>124</v>
      </c>
      <c r="D397" t="s">
        <v>466</v>
      </c>
      <c r="J397">
        <f t="shared" si="53"/>
        <v>199</v>
      </c>
      <c r="K397">
        <f t="shared" si="54"/>
        <v>61673</v>
      </c>
      <c r="L397">
        <f t="shared" si="55"/>
        <v>9084</v>
      </c>
      <c r="M397">
        <f t="shared" si="56"/>
        <v>2019</v>
      </c>
      <c r="N397" s="6" t="str">
        <f t="shared" si="50"/>
        <v>9/5</v>
      </c>
      <c r="O397" s="24">
        <f t="shared" si="51"/>
        <v>9</v>
      </c>
      <c r="P397">
        <f t="shared" si="52"/>
        <v>5</v>
      </c>
    </row>
    <row r="398" spans="1:16" x14ac:dyDescent="0.3">
      <c r="J398" t="str">
        <f t="shared" si="53"/>
        <v/>
      </c>
      <c r="K398" t="str">
        <f t="shared" si="54"/>
        <v/>
      </c>
      <c r="L398" t="str">
        <f t="shared" si="55"/>
        <v/>
      </c>
      <c r="M398" t="str">
        <f t="shared" si="56"/>
        <v/>
      </c>
      <c r="N398" s="6" t="str">
        <f t="shared" si="50"/>
        <v/>
      </c>
      <c r="O398" s="24" t="str">
        <f t="shared" si="51"/>
        <v/>
      </c>
      <c r="P398" t="e">
        <f t="shared" si="52"/>
        <v>#VALUE!</v>
      </c>
    </row>
    <row r="399" spans="1:16" x14ac:dyDescent="0.3">
      <c r="A399" t="s">
        <v>467</v>
      </c>
      <c r="B399" t="s">
        <v>136</v>
      </c>
      <c r="C399" t="s">
        <v>140</v>
      </c>
      <c r="D399" t="s">
        <v>468</v>
      </c>
      <c r="J399">
        <f t="shared" si="53"/>
        <v>200</v>
      </c>
      <c r="K399">
        <f t="shared" si="54"/>
        <v>62900</v>
      </c>
      <c r="L399">
        <f t="shared" si="55"/>
        <v>988</v>
      </c>
      <c r="M399">
        <f t="shared" si="56"/>
        <v>2019</v>
      </c>
      <c r="N399" s="6" t="str">
        <f t="shared" si="50"/>
        <v>9/10</v>
      </c>
      <c r="O399" s="24">
        <f t="shared" si="51"/>
        <v>9</v>
      </c>
      <c r="P399">
        <f t="shared" si="52"/>
        <v>10</v>
      </c>
    </row>
    <row r="400" spans="1:16" x14ac:dyDescent="0.3">
      <c r="J400" t="str">
        <f t="shared" si="53"/>
        <v/>
      </c>
      <c r="K400" t="str">
        <f t="shared" si="54"/>
        <v/>
      </c>
      <c r="L400" t="str">
        <f t="shared" si="55"/>
        <v/>
      </c>
      <c r="M400" t="str">
        <f t="shared" si="56"/>
        <v/>
      </c>
      <c r="N400" s="6" t="str">
        <f t="shared" si="50"/>
        <v/>
      </c>
      <c r="O400" s="24" t="str">
        <f t="shared" si="51"/>
        <v/>
      </c>
      <c r="P400" t="e">
        <f t="shared" si="52"/>
        <v>#VALUE!</v>
      </c>
    </row>
    <row r="401" spans="1:16" x14ac:dyDescent="0.3">
      <c r="A401" t="s">
        <v>469</v>
      </c>
      <c r="B401" t="s">
        <v>115</v>
      </c>
      <c r="C401" t="s">
        <v>124</v>
      </c>
      <c r="D401" t="s">
        <v>470</v>
      </c>
      <c r="J401">
        <f t="shared" si="53"/>
        <v>201</v>
      </c>
      <c r="K401">
        <f t="shared" si="54"/>
        <v>62286</v>
      </c>
      <c r="L401">
        <f t="shared" si="55"/>
        <v>9084</v>
      </c>
      <c r="M401">
        <f t="shared" si="56"/>
        <v>2019</v>
      </c>
      <c r="N401" s="6" t="str">
        <f t="shared" si="50"/>
        <v>9/6</v>
      </c>
      <c r="O401" s="24">
        <f t="shared" si="51"/>
        <v>9</v>
      </c>
      <c r="P401">
        <f t="shared" si="52"/>
        <v>6</v>
      </c>
    </row>
    <row r="402" spans="1:16" x14ac:dyDescent="0.3">
      <c r="J402" t="str">
        <f t="shared" si="53"/>
        <v/>
      </c>
      <c r="K402" t="str">
        <f t="shared" si="54"/>
        <v/>
      </c>
      <c r="L402" t="str">
        <f t="shared" si="55"/>
        <v/>
      </c>
      <c r="M402" t="str">
        <f t="shared" si="56"/>
        <v/>
      </c>
      <c r="N402" s="6" t="str">
        <f t="shared" si="50"/>
        <v/>
      </c>
      <c r="O402" s="24" t="str">
        <f t="shared" si="51"/>
        <v/>
      </c>
      <c r="P402" t="e">
        <f t="shared" si="52"/>
        <v>#VALUE!</v>
      </c>
    </row>
    <row r="403" spans="1:16" x14ac:dyDescent="0.3">
      <c r="A403" t="s">
        <v>471</v>
      </c>
      <c r="B403" t="s">
        <v>127</v>
      </c>
      <c r="C403" t="s">
        <v>124</v>
      </c>
      <c r="D403" t="s">
        <v>472</v>
      </c>
      <c r="J403">
        <f t="shared" si="53"/>
        <v>202</v>
      </c>
      <c r="K403">
        <f t="shared" si="54"/>
        <v>56365</v>
      </c>
      <c r="L403">
        <f t="shared" si="55"/>
        <v>9084</v>
      </c>
      <c r="M403">
        <f t="shared" si="56"/>
        <v>2019</v>
      </c>
      <c r="N403" s="6" t="str">
        <f t="shared" si="50"/>
        <v>9/7</v>
      </c>
      <c r="O403" s="24">
        <f t="shared" si="51"/>
        <v>9</v>
      </c>
      <c r="P403">
        <f t="shared" si="52"/>
        <v>7</v>
      </c>
    </row>
    <row r="404" spans="1:16" x14ac:dyDescent="0.3">
      <c r="J404" t="str">
        <f t="shared" si="53"/>
        <v/>
      </c>
      <c r="K404" t="str">
        <f t="shared" si="54"/>
        <v/>
      </c>
      <c r="L404" t="str">
        <f t="shared" si="55"/>
        <v/>
      </c>
      <c r="M404" t="str">
        <f t="shared" si="56"/>
        <v/>
      </c>
      <c r="N404" s="6" t="str">
        <f t="shared" si="50"/>
        <v/>
      </c>
      <c r="O404" s="24" t="str">
        <f t="shared" si="51"/>
        <v/>
      </c>
      <c r="P404" t="e">
        <f t="shared" si="52"/>
        <v>#VALUE!</v>
      </c>
    </row>
    <row r="405" spans="1:16" x14ac:dyDescent="0.3">
      <c r="A405" t="s">
        <v>473</v>
      </c>
      <c r="B405" t="s">
        <v>127</v>
      </c>
      <c r="C405" t="s">
        <v>140</v>
      </c>
      <c r="D405" t="s">
        <v>452</v>
      </c>
      <c r="J405">
        <f t="shared" si="53"/>
        <v>203</v>
      </c>
      <c r="K405">
        <f t="shared" si="54"/>
        <v>56365</v>
      </c>
      <c r="L405">
        <f t="shared" si="55"/>
        <v>988</v>
      </c>
      <c r="M405">
        <f t="shared" si="56"/>
        <v>2019</v>
      </c>
      <c r="N405" s="6" t="str">
        <f t="shared" si="50"/>
        <v>9/23</v>
      </c>
      <c r="O405" s="24">
        <f t="shared" si="51"/>
        <v>9</v>
      </c>
      <c r="P405">
        <f t="shared" si="52"/>
        <v>23</v>
      </c>
    </row>
    <row r="406" spans="1:16" x14ac:dyDescent="0.3">
      <c r="J406" t="str">
        <f t="shared" si="53"/>
        <v/>
      </c>
      <c r="K406" t="str">
        <f t="shared" si="54"/>
        <v/>
      </c>
      <c r="L406" t="str">
        <f t="shared" si="55"/>
        <v/>
      </c>
      <c r="M406" t="str">
        <f t="shared" si="56"/>
        <v/>
      </c>
      <c r="N406" s="6" t="str">
        <f t="shared" si="50"/>
        <v/>
      </c>
      <c r="O406" s="24" t="str">
        <f t="shared" si="51"/>
        <v/>
      </c>
      <c r="P406" t="e">
        <f t="shared" si="52"/>
        <v>#VALUE!</v>
      </c>
    </row>
    <row r="407" spans="1:16" x14ac:dyDescent="0.3">
      <c r="A407" t="s">
        <v>474</v>
      </c>
      <c r="B407" t="s">
        <v>171</v>
      </c>
      <c r="C407" t="s">
        <v>131</v>
      </c>
      <c r="D407" t="s">
        <v>475</v>
      </c>
      <c r="J407">
        <f t="shared" si="53"/>
        <v>204</v>
      </c>
      <c r="K407">
        <f t="shared" si="54"/>
        <v>57543</v>
      </c>
      <c r="L407">
        <f t="shared" si="55"/>
        <v>504</v>
      </c>
      <c r="M407">
        <f t="shared" si="56"/>
        <v>2019</v>
      </c>
      <c r="N407" s="6" t="str">
        <f t="shared" si="50"/>
        <v>9/13</v>
      </c>
      <c r="O407" s="24">
        <f t="shared" si="51"/>
        <v>9</v>
      </c>
      <c r="P407">
        <f t="shared" si="52"/>
        <v>13</v>
      </c>
    </row>
    <row r="408" spans="1:16" x14ac:dyDescent="0.3">
      <c r="J408" t="str">
        <f t="shared" si="53"/>
        <v/>
      </c>
      <c r="K408" t="str">
        <f t="shared" si="54"/>
        <v/>
      </c>
      <c r="L408" t="str">
        <f t="shared" si="55"/>
        <v/>
      </c>
      <c r="M408" t="str">
        <f t="shared" si="56"/>
        <v/>
      </c>
      <c r="N408" s="6" t="str">
        <f t="shared" si="50"/>
        <v/>
      </c>
      <c r="O408" s="24" t="str">
        <f t="shared" si="51"/>
        <v/>
      </c>
      <c r="P408" t="e">
        <f t="shared" si="52"/>
        <v>#VALUE!</v>
      </c>
    </row>
    <row r="409" spans="1:16" x14ac:dyDescent="0.3">
      <c r="A409" t="s">
        <v>476</v>
      </c>
      <c r="B409" t="s">
        <v>127</v>
      </c>
      <c r="C409" t="s">
        <v>120</v>
      </c>
      <c r="D409" t="s">
        <v>477</v>
      </c>
      <c r="J409">
        <f t="shared" si="53"/>
        <v>205</v>
      </c>
      <c r="K409">
        <f t="shared" si="54"/>
        <v>56365</v>
      </c>
      <c r="L409">
        <f t="shared" si="55"/>
        <v>503</v>
      </c>
      <c r="M409">
        <f t="shared" si="56"/>
        <v>2019</v>
      </c>
      <c r="N409" s="6" t="str">
        <f t="shared" si="50"/>
        <v>9/27</v>
      </c>
      <c r="O409" s="24">
        <f t="shared" si="51"/>
        <v>9</v>
      </c>
      <c r="P409">
        <f t="shared" si="52"/>
        <v>27</v>
      </c>
    </row>
    <row r="410" spans="1:16" x14ac:dyDescent="0.3">
      <c r="J410" t="str">
        <f t="shared" si="53"/>
        <v/>
      </c>
      <c r="K410" t="str">
        <f t="shared" si="54"/>
        <v/>
      </c>
      <c r="L410" t="str">
        <f t="shared" si="55"/>
        <v/>
      </c>
      <c r="M410" t="str">
        <f t="shared" si="56"/>
        <v/>
      </c>
      <c r="N410" s="6" t="str">
        <f t="shared" si="50"/>
        <v/>
      </c>
      <c r="O410" s="24" t="str">
        <f t="shared" si="51"/>
        <v/>
      </c>
      <c r="P410" t="e">
        <f t="shared" si="52"/>
        <v>#VALUE!</v>
      </c>
    </row>
    <row r="411" spans="1:16" x14ac:dyDescent="0.3">
      <c r="A411" t="s">
        <v>478</v>
      </c>
      <c r="B411" t="s">
        <v>119</v>
      </c>
      <c r="C411" t="s">
        <v>128</v>
      </c>
      <c r="D411" t="s">
        <v>479</v>
      </c>
      <c r="J411">
        <f t="shared" si="53"/>
        <v>206</v>
      </c>
      <c r="K411">
        <f t="shared" si="54"/>
        <v>27697</v>
      </c>
      <c r="L411">
        <f t="shared" si="55"/>
        <v>2349</v>
      </c>
      <c r="M411">
        <f t="shared" si="56"/>
        <v>2019</v>
      </c>
      <c r="N411" s="6" t="str">
        <f t="shared" si="50"/>
        <v>10/7</v>
      </c>
      <c r="O411" s="24">
        <f t="shared" si="51"/>
        <v>10</v>
      </c>
      <c r="P411">
        <f t="shared" si="52"/>
        <v>7</v>
      </c>
    </row>
    <row r="412" spans="1:16" x14ac:dyDescent="0.3">
      <c r="J412" t="str">
        <f t="shared" si="53"/>
        <v/>
      </c>
      <c r="K412" t="str">
        <f t="shared" si="54"/>
        <v/>
      </c>
      <c r="L412" t="str">
        <f t="shared" si="55"/>
        <v/>
      </c>
      <c r="M412" t="str">
        <f t="shared" si="56"/>
        <v/>
      </c>
      <c r="N412" s="6" t="str">
        <f t="shared" si="50"/>
        <v/>
      </c>
      <c r="O412" s="24" t="str">
        <f t="shared" si="51"/>
        <v/>
      </c>
      <c r="P412" t="e">
        <f t="shared" si="52"/>
        <v>#VALUE!</v>
      </c>
    </row>
    <row r="413" spans="1:16" x14ac:dyDescent="0.3">
      <c r="A413" t="s">
        <v>480</v>
      </c>
      <c r="B413" t="s">
        <v>321</v>
      </c>
      <c r="C413" t="s">
        <v>124</v>
      </c>
      <c r="D413" t="s">
        <v>481</v>
      </c>
      <c r="J413">
        <f t="shared" si="53"/>
        <v>207</v>
      </c>
      <c r="K413">
        <f t="shared" si="54"/>
        <v>61673</v>
      </c>
      <c r="L413">
        <f t="shared" si="55"/>
        <v>9084</v>
      </c>
      <c r="M413">
        <f t="shared" si="56"/>
        <v>2019</v>
      </c>
      <c r="N413" s="6" t="str">
        <f t="shared" si="50"/>
        <v>10/2</v>
      </c>
      <c r="O413" s="24">
        <f t="shared" si="51"/>
        <v>10</v>
      </c>
      <c r="P413">
        <f t="shared" si="52"/>
        <v>2</v>
      </c>
    </row>
    <row r="414" spans="1:16" x14ac:dyDescent="0.3">
      <c r="J414" t="str">
        <f t="shared" si="53"/>
        <v/>
      </c>
      <c r="K414" t="str">
        <f t="shared" si="54"/>
        <v/>
      </c>
      <c r="L414" t="str">
        <f t="shared" si="55"/>
        <v/>
      </c>
      <c r="M414" t="str">
        <f t="shared" si="56"/>
        <v/>
      </c>
      <c r="N414" s="6" t="str">
        <f t="shared" si="50"/>
        <v/>
      </c>
      <c r="O414" s="24" t="str">
        <f t="shared" si="51"/>
        <v/>
      </c>
      <c r="P414" t="e">
        <f t="shared" si="52"/>
        <v>#VALUE!</v>
      </c>
    </row>
    <row r="415" spans="1:16" x14ac:dyDescent="0.3">
      <c r="A415" t="s">
        <v>482</v>
      </c>
      <c r="B415" t="s">
        <v>119</v>
      </c>
      <c r="C415" t="s">
        <v>120</v>
      </c>
      <c r="D415" t="s">
        <v>483</v>
      </c>
      <c r="J415">
        <f t="shared" si="53"/>
        <v>208</v>
      </c>
      <c r="K415">
        <f t="shared" si="54"/>
        <v>27697</v>
      </c>
      <c r="L415">
        <f t="shared" si="55"/>
        <v>503</v>
      </c>
      <c r="M415">
        <f t="shared" si="56"/>
        <v>2019</v>
      </c>
      <c r="N415" s="6" t="str">
        <f t="shared" si="50"/>
        <v>10/25</v>
      </c>
      <c r="O415" s="24">
        <f t="shared" si="51"/>
        <v>10</v>
      </c>
      <c r="P415">
        <f t="shared" si="52"/>
        <v>25</v>
      </c>
    </row>
    <row r="416" spans="1:16" x14ac:dyDescent="0.3">
      <c r="J416" t="str">
        <f t="shared" si="53"/>
        <v/>
      </c>
      <c r="K416" t="str">
        <f t="shared" si="54"/>
        <v/>
      </c>
      <c r="L416" t="str">
        <f t="shared" si="55"/>
        <v/>
      </c>
      <c r="M416" t="str">
        <f t="shared" si="56"/>
        <v/>
      </c>
      <c r="N416" s="6" t="str">
        <f t="shared" si="50"/>
        <v/>
      </c>
      <c r="O416" s="24" t="str">
        <f t="shared" si="51"/>
        <v/>
      </c>
      <c r="P416" t="e">
        <f t="shared" si="52"/>
        <v>#VALUE!</v>
      </c>
    </row>
    <row r="417" spans="1:16" x14ac:dyDescent="0.3">
      <c r="A417" t="s">
        <v>484</v>
      </c>
      <c r="B417" t="s">
        <v>139</v>
      </c>
      <c r="C417" t="s">
        <v>128</v>
      </c>
      <c r="D417" t="s">
        <v>485</v>
      </c>
      <c r="J417">
        <f t="shared" si="53"/>
        <v>209</v>
      </c>
      <c r="K417">
        <f t="shared" si="54"/>
        <v>90364</v>
      </c>
      <c r="L417">
        <f t="shared" si="55"/>
        <v>2349</v>
      </c>
      <c r="M417">
        <f t="shared" si="56"/>
        <v>2019</v>
      </c>
      <c r="N417" s="6" t="str">
        <f t="shared" si="50"/>
        <v>10/29</v>
      </c>
      <c r="O417" s="24">
        <f t="shared" si="51"/>
        <v>10</v>
      </c>
      <c r="P417">
        <f t="shared" si="52"/>
        <v>29</v>
      </c>
    </row>
    <row r="418" spans="1:16" x14ac:dyDescent="0.3">
      <c r="J418" t="str">
        <f t="shared" si="53"/>
        <v/>
      </c>
      <c r="K418" t="str">
        <f t="shared" si="54"/>
        <v/>
      </c>
      <c r="L418" t="str">
        <f t="shared" si="55"/>
        <v/>
      </c>
      <c r="M418" t="str">
        <f t="shared" si="56"/>
        <v/>
      </c>
      <c r="N418" s="6" t="str">
        <f t="shared" si="50"/>
        <v/>
      </c>
      <c r="O418" s="24" t="str">
        <f t="shared" si="51"/>
        <v/>
      </c>
      <c r="P418" t="e">
        <f t="shared" si="52"/>
        <v>#VALUE!</v>
      </c>
    </row>
    <row r="419" spans="1:16" x14ac:dyDescent="0.3">
      <c r="A419" t="s">
        <v>486</v>
      </c>
      <c r="B419" t="s">
        <v>127</v>
      </c>
      <c r="C419" t="s">
        <v>140</v>
      </c>
      <c r="D419" t="s">
        <v>487</v>
      </c>
      <c r="J419">
        <f t="shared" si="53"/>
        <v>210</v>
      </c>
      <c r="K419">
        <f t="shared" si="54"/>
        <v>56365</v>
      </c>
      <c r="L419">
        <f t="shared" si="55"/>
        <v>988</v>
      </c>
      <c r="M419">
        <f t="shared" si="56"/>
        <v>2019</v>
      </c>
      <c r="N419" s="6" t="str">
        <f t="shared" si="50"/>
        <v>10/3</v>
      </c>
      <c r="O419" s="24">
        <f t="shared" si="51"/>
        <v>10</v>
      </c>
      <c r="P419">
        <f t="shared" si="52"/>
        <v>3</v>
      </c>
    </row>
    <row r="420" spans="1:16" x14ac:dyDescent="0.3">
      <c r="J420" t="str">
        <f t="shared" si="53"/>
        <v/>
      </c>
      <c r="K420" t="str">
        <f t="shared" si="54"/>
        <v/>
      </c>
      <c r="L420" t="str">
        <f t="shared" si="55"/>
        <v/>
      </c>
      <c r="M420" t="str">
        <f t="shared" si="56"/>
        <v/>
      </c>
      <c r="N420" s="6" t="str">
        <f t="shared" si="50"/>
        <v/>
      </c>
      <c r="O420" s="24" t="str">
        <f t="shared" si="51"/>
        <v/>
      </c>
      <c r="P420" t="e">
        <f t="shared" si="52"/>
        <v>#VALUE!</v>
      </c>
    </row>
    <row r="421" spans="1:16" x14ac:dyDescent="0.3">
      <c r="A421" t="s">
        <v>488</v>
      </c>
      <c r="B421" t="s">
        <v>115</v>
      </c>
      <c r="C421" t="s">
        <v>148</v>
      </c>
      <c r="D421" t="s">
        <v>489</v>
      </c>
      <c r="J421">
        <f t="shared" si="53"/>
        <v>211</v>
      </c>
      <c r="K421">
        <f t="shared" si="54"/>
        <v>62286</v>
      </c>
      <c r="L421">
        <f t="shared" si="55"/>
        <v>1164</v>
      </c>
      <c r="M421">
        <f t="shared" si="56"/>
        <v>2019</v>
      </c>
      <c r="N421" s="6" t="str">
        <f t="shared" si="50"/>
        <v>10/16</v>
      </c>
      <c r="O421" s="24">
        <f t="shared" si="51"/>
        <v>10</v>
      </c>
      <c r="P421">
        <f t="shared" si="52"/>
        <v>16</v>
      </c>
    </row>
    <row r="422" spans="1:16" x14ac:dyDescent="0.3">
      <c r="J422" t="str">
        <f t="shared" si="53"/>
        <v/>
      </c>
      <c r="K422" t="str">
        <f t="shared" si="54"/>
        <v/>
      </c>
      <c r="L422" t="str">
        <f t="shared" si="55"/>
        <v/>
      </c>
      <c r="M422" t="str">
        <f t="shared" si="56"/>
        <v/>
      </c>
      <c r="N422" s="6" t="str">
        <f t="shared" si="50"/>
        <v/>
      </c>
      <c r="O422" s="24" t="str">
        <f t="shared" si="51"/>
        <v/>
      </c>
      <c r="P422" t="e">
        <f t="shared" si="52"/>
        <v>#VALUE!</v>
      </c>
    </row>
    <row r="423" spans="1:16" x14ac:dyDescent="0.3">
      <c r="A423" t="s">
        <v>490</v>
      </c>
      <c r="B423" t="s">
        <v>127</v>
      </c>
      <c r="C423" t="s">
        <v>162</v>
      </c>
      <c r="D423" t="s">
        <v>491</v>
      </c>
      <c r="J423">
        <f t="shared" si="53"/>
        <v>212</v>
      </c>
      <c r="K423">
        <f t="shared" si="54"/>
        <v>56365</v>
      </c>
      <c r="L423">
        <f t="shared" si="55"/>
        <v>9096</v>
      </c>
      <c r="M423">
        <f t="shared" si="56"/>
        <v>2019</v>
      </c>
      <c r="N423" s="6" t="str">
        <f t="shared" si="50"/>
        <v>10/6</v>
      </c>
      <c r="O423" s="24">
        <f t="shared" si="51"/>
        <v>10</v>
      </c>
      <c r="P423">
        <f t="shared" si="52"/>
        <v>6</v>
      </c>
    </row>
    <row r="424" spans="1:16" x14ac:dyDescent="0.3">
      <c r="J424" t="str">
        <f t="shared" si="53"/>
        <v/>
      </c>
      <c r="K424" t="str">
        <f t="shared" si="54"/>
        <v/>
      </c>
      <c r="L424" t="str">
        <f t="shared" si="55"/>
        <v/>
      </c>
      <c r="M424" t="str">
        <f t="shared" si="56"/>
        <v/>
      </c>
      <c r="N424" s="6" t="str">
        <f t="shared" si="50"/>
        <v/>
      </c>
      <c r="O424" s="24" t="str">
        <f t="shared" si="51"/>
        <v/>
      </c>
      <c r="P424" t="e">
        <f t="shared" si="52"/>
        <v>#VALUE!</v>
      </c>
    </row>
    <row r="425" spans="1:16" x14ac:dyDescent="0.3">
      <c r="A425" t="s">
        <v>492</v>
      </c>
      <c r="B425" t="s">
        <v>115</v>
      </c>
      <c r="C425" t="s">
        <v>162</v>
      </c>
      <c r="D425" t="s">
        <v>479</v>
      </c>
      <c r="J425">
        <f t="shared" si="53"/>
        <v>213</v>
      </c>
      <c r="K425">
        <f t="shared" si="54"/>
        <v>62286</v>
      </c>
      <c r="L425">
        <f t="shared" si="55"/>
        <v>9096</v>
      </c>
      <c r="M425">
        <f t="shared" si="56"/>
        <v>2019</v>
      </c>
      <c r="N425" s="6" t="str">
        <f t="shared" si="50"/>
        <v>10/7</v>
      </c>
      <c r="O425" s="24">
        <f t="shared" si="51"/>
        <v>10</v>
      </c>
      <c r="P425">
        <f t="shared" si="52"/>
        <v>7</v>
      </c>
    </row>
    <row r="426" spans="1:16" x14ac:dyDescent="0.3">
      <c r="J426" t="str">
        <f t="shared" si="53"/>
        <v/>
      </c>
      <c r="K426" t="str">
        <f t="shared" si="54"/>
        <v/>
      </c>
      <c r="L426" t="str">
        <f t="shared" si="55"/>
        <v/>
      </c>
      <c r="M426" t="str">
        <f t="shared" si="56"/>
        <v/>
      </c>
      <c r="N426" s="6" t="str">
        <f t="shared" si="50"/>
        <v/>
      </c>
      <c r="O426" s="24" t="str">
        <f t="shared" si="51"/>
        <v/>
      </c>
      <c r="P426" t="e">
        <f t="shared" si="52"/>
        <v>#VALUE!</v>
      </c>
    </row>
    <row r="427" spans="1:16" x14ac:dyDescent="0.3">
      <c r="A427" t="s">
        <v>493</v>
      </c>
      <c r="B427" t="s">
        <v>321</v>
      </c>
      <c r="C427" t="s">
        <v>162</v>
      </c>
      <c r="D427" t="s">
        <v>494</v>
      </c>
      <c r="J427">
        <f t="shared" si="53"/>
        <v>214</v>
      </c>
      <c r="K427">
        <f t="shared" si="54"/>
        <v>61673</v>
      </c>
      <c r="L427">
        <f t="shared" si="55"/>
        <v>9096</v>
      </c>
      <c r="M427">
        <f t="shared" si="56"/>
        <v>2019</v>
      </c>
      <c r="N427" s="6" t="str">
        <f t="shared" si="50"/>
        <v>10/23</v>
      </c>
      <c r="O427" s="24">
        <f t="shared" si="51"/>
        <v>10</v>
      </c>
      <c r="P427">
        <f t="shared" si="52"/>
        <v>23</v>
      </c>
    </row>
    <row r="428" spans="1:16" x14ac:dyDescent="0.3">
      <c r="J428" t="str">
        <f t="shared" si="53"/>
        <v/>
      </c>
      <c r="K428" t="str">
        <f t="shared" si="54"/>
        <v/>
      </c>
      <c r="L428" t="str">
        <f t="shared" si="55"/>
        <v/>
      </c>
      <c r="M428" t="str">
        <f t="shared" si="56"/>
        <v/>
      </c>
      <c r="N428" s="6" t="str">
        <f t="shared" si="50"/>
        <v/>
      </c>
      <c r="O428" s="24" t="str">
        <f t="shared" si="51"/>
        <v/>
      </c>
      <c r="P428" t="e">
        <f t="shared" si="52"/>
        <v>#VALUE!</v>
      </c>
    </row>
    <row r="429" spans="1:16" x14ac:dyDescent="0.3">
      <c r="A429" t="s">
        <v>495</v>
      </c>
      <c r="B429" t="s">
        <v>115</v>
      </c>
      <c r="C429" t="s">
        <v>183</v>
      </c>
      <c r="D429" t="s">
        <v>496</v>
      </c>
      <c r="J429">
        <f t="shared" si="53"/>
        <v>215</v>
      </c>
      <c r="K429">
        <f t="shared" si="54"/>
        <v>62286</v>
      </c>
      <c r="L429">
        <f t="shared" si="55"/>
        <v>2350</v>
      </c>
      <c r="M429">
        <f t="shared" si="56"/>
        <v>2019</v>
      </c>
      <c r="N429" s="6" t="str">
        <f t="shared" si="50"/>
        <v>10/19</v>
      </c>
      <c r="O429" s="24">
        <f t="shared" si="51"/>
        <v>10</v>
      </c>
      <c r="P429">
        <f t="shared" si="52"/>
        <v>19</v>
      </c>
    </row>
    <row r="430" spans="1:16" x14ac:dyDescent="0.3">
      <c r="J430" t="str">
        <f t="shared" si="53"/>
        <v/>
      </c>
      <c r="K430" t="str">
        <f t="shared" si="54"/>
        <v/>
      </c>
      <c r="L430" t="str">
        <f t="shared" si="55"/>
        <v/>
      </c>
      <c r="M430" t="str">
        <f t="shared" si="56"/>
        <v/>
      </c>
      <c r="N430" s="6" t="str">
        <f t="shared" si="50"/>
        <v/>
      </c>
      <c r="O430" s="24" t="str">
        <f t="shared" si="51"/>
        <v/>
      </c>
      <c r="P430" t="e">
        <f t="shared" si="52"/>
        <v>#VALUE!</v>
      </c>
    </row>
    <row r="431" spans="1:16" x14ac:dyDescent="0.3">
      <c r="A431" t="s">
        <v>497</v>
      </c>
      <c r="B431" t="s">
        <v>119</v>
      </c>
      <c r="C431" t="s">
        <v>131</v>
      </c>
      <c r="D431" t="s">
        <v>498</v>
      </c>
      <c r="J431">
        <f t="shared" si="53"/>
        <v>216</v>
      </c>
      <c r="K431">
        <f t="shared" si="54"/>
        <v>27697</v>
      </c>
      <c r="L431">
        <f t="shared" si="55"/>
        <v>504</v>
      </c>
      <c r="M431">
        <f t="shared" si="56"/>
        <v>2019</v>
      </c>
      <c r="N431" s="6" t="str">
        <f t="shared" si="50"/>
        <v>10/8</v>
      </c>
      <c r="O431" s="24">
        <f t="shared" si="51"/>
        <v>10</v>
      </c>
      <c r="P431">
        <f t="shared" si="52"/>
        <v>8</v>
      </c>
    </row>
    <row r="432" spans="1:16" x14ac:dyDescent="0.3">
      <c r="J432" t="str">
        <f t="shared" si="53"/>
        <v/>
      </c>
      <c r="K432" t="str">
        <f t="shared" si="54"/>
        <v/>
      </c>
      <c r="L432" t="str">
        <f t="shared" si="55"/>
        <v/>
      </c>
      <c r="M432" t="str">
        <f t="shared" si="56"/>
        <v/>
      </c>
      <c r="N432" s="6" t="str">
        <f t="shared" si="50"/>
        <v/>
      </c>
      <c r="O432" s="24" t="str">
        <f t="shared" si="51"/>
        <v/>
      </c>
      <c r="P432" t="e">
        <f t="shared" si="52"/>
        <v>#VALUE!</v>
      </c>
    </row>
    <row r="433" spans="1:16" x14ac:dyDescent="0.3">
      <c r="A433" t="s">
        <v>499</v>
      </c>
      <c r="B433" t="s">
        <v>127</v>
      </c>
      <c r="C433" t="s">
        <v>131</v>
      </c>
      <c r="D433" t="s">
        <v>500</v>
      </c>
      <c r="J433">
        <f t="shared" si="53"/>
        <v>217</v>
      </c>
      <c r="K433">
        <f t="shared" si="54"/>
        <v>56365</v>
      </c>
      <c r="L433">
        <f t="shared" si="55"/>
        <v>504</v>
      </c>
      <c r="M433">
        <f t="shared" si="56"/>
        <v>2019</v>
      </c>
      <c r="N433" s="6" t="str">
        <f t="shared" si="50"/>
        <v>10/12</v>
      </c>
      <c r="O433" s="24">
        <f t="shared" si="51"/>
        <v>10</v>
      </c>
      <c r="P433">
        <f t="shared" si="52"/>
        <v>12</v>
      </c>
    </row>
    <row r="434" spans="1:16" x14ac:dyDescent="0.3">
      <c r="J434" t="str">
        <f t="shared" si="53"/>
        <v/>
      </c>
      <c r="K434" t="str">
        <f t="shared" si="54"/>
        <v/>
      </c>
      <c r="L434" t="str">
        <f t="shared" si="55"/>
        <v/>
      </c>
      <c r="M434" t="str">
        <f t="shared" si="56"/>
        <v/>
      </c>
      <c r="N434" s="6" t="str">
        <f t="shared" si="50"/>
        <v/>
      </c>
      <c r="O434" s="24" t="str">
        <f t="shared" si="51"/>
        <v/>
      </c>
      <c r="P434" t="e">
        <f t="shared" si="52"/>
        <v>#VALUE!</v>
      </c>
    </row>
    <row r="435" spans="1:16" x14ac:dyDescent="0.3">
      <c r="A435" t="s">
        <v>501</v>
      </c>
      <c r="B435" t="s">
        <v>136</v>
      </c>
      <c r="C435" t="s">
        <v>140</v>
      </c>
      <c r="D435" t="s">
        <v>502</v>
      </c>
      <c r="J435">
        <f t="shared" si="53"/>
        <v>218</v>
      </c>
      <c r="K435">
        <f t="shared" si="54"/>
        <v>62900</v>
      </c>
      <c r="L435">
        <f t="shared" si="55"/>
        <v>988</v>
      </c>
      <c r="M435">
        <f t="shared" si="56"/>
        <v>2019</v>
      </c>
      <c r="N435" s="6" t="str">
        <f t="shared" si="50"/>
        <v>10/20</v>
      </c>
      <c r="O435" s="24">
        <f t="shared" si="51"/>
        <v>10</v>
      </c>
      <c r="P435">
        <f t="shared" si="52"/>
        <v>20</v>
      </c>
    </row>
    <row r="436" spans="1:16" x14ac:dyDescent="0.3">
      <c r="J436" t="str">
        <f t="shared" si="53"/>
        <v/>
      </c>
      <c r="K436" t="str">
        <f t="shared" si="54"/>
        <v/>
      </c>
      <c r="L436" t="str">
        <f t="shared" si="55"/>
        <v/>
      </c>
      <c r="M436" t="str">
        <f t="shared" si="56"/>
        <v/>
      </c>
      <c r="N436" s="6" t="str">
        <f t="shared" si="50"/>
        <v/>
      </c>
      <c r="O436" s="24" t="str">
        <f t="shared" si="51"/>
        <v/>
      </c>
      <c r="P436" t="e">
        <f t="shared" si="52"/>
        <v>#VALUE!</v>
      </c>
    </row>
    <row r="437" spans="1:16" x14ac:dyDescent="0.3">
      <c r="A437" t="s">
        <v>503</v>
      </c>
      <c r="B437" t="s">
        <v>321</v>
      </c>
      <c r="C437" t="s">
        <v>116</v>
      </c>
      <c r="D437" t="s">
        <v>479</v>
      </c>
      <c r="J437">
        <f t="shared" si="53"/>
        <v>219</v>
      </c>
      <c r="K437">
        <f t="shared" si="54"/>
        <v>61673</v>
      </c>
      <c r="L437">
        <f t="shared" si="55"/>
        <v>9087</v>
      </c>
      <c r="M437">
        <f t="shared" si="56"/>
        <v>2019</v>
      </c>
      <c r="N437" s="6" t="str">
        <f t="shared" si="50"/>
        <v>10/7</v>
      </c>
      <c r="O437" s="24">
        <f t="shared" si="51"/>
        <v>10</v>
      </c>
      <c r="P437">
        <f t="shared" si="52"/>
        <v>7</v>
      </c>
    </row>
    <row r="438" spans="1:16" x14ac:dyDescent="0.3">
      <c r="J438" t="str">
        <f t="shared" si="53"/>
        <v/>
      </c>
      <c r="K438" t="str">
        <f t="shared" si="54"/>
        <v/>
      </c>
      <c r="L438" t="str">
        <f t="shared" si="55"/>
        <v/>
      </c>
      <c r="M438" t="str">
        <f t="shared" si="56"/>
        <v/>
      </c>
      <c r="N438" s="6" t="str">
        <f t="shared" si="50"/>
        <v/>
      </c>
      <c r="O438" s="24" t="str">
        <f t="shared" si="51"/>
        <v/>
      </c>
      <c r="P438" t="e">
        <f t="shared" si="52"/>
        <v>#VALUE!</v>
      </c>
    </row>
    <row r="439" spans="1:16" x14ac:dyDescent="0.3">
      <c r="A439" t="s">
        <v>504</v>
      </c>
      <c r="B439" t="s">
        <v>127</v>
      </c>
      <c r="C439" t="s">
        <v>128</v>
      </c>
      <c r="D439" t="s">
        <v>498</v>
      </c>
      <c r="J439">
        <f t="shared" si="53"/>
        <v>220</v>
      </c>
      <c r="K439">
        <f t="shared" si="54"/>
        <v>56365</v>
      </c>
      <c r="L439">
        <f t="shared" si="55"/>
        <v>2349</v>
      </c>
      <c r="M439">
        <f t="shared" si="56"/>
        <v>2019</v>
      </c>
      <c r="N439" s="6" t="str">
        <f t="shared" si="50"/>
        <v>10/8</v>
      </c>
      <c r="O439" s="24">
        <f t="shared" si="51"/>
        <v>10</v>
      </c>
      <c r="P439">
        <f t="shared" si="52"/>
        <v>8</v>
      </c>
    </row>
    <row r="440" spans="1:16" x14ac:dyDescent="0.3">
      <c r="J440" t="str">
        <f t="shared" si="53"/>
        <v/>
      </c>
      <c r="K440" t="str">
        <f t="shared" si="54"/>
        <v/>
      </c>
      <c r="L440" t="str">
        <f t="shared" si="55"/>
        <v/>
      </c>
      <c r="M440" t="str">
        <f t="shared" si="56"/>
        <v/>
      </c>
      <c r="N440" s="6" t="str">
        <f t="shared" si="50"/>
        <v/>
      </c>
      <c r="O440" s="24" t="str">
        <f t="shared" si="51"/>
        <v/>
      </c>
      <c r="P440" t="e">
        <f t="shared" si="52"/>
        <v>#VALUE!</v>
      </c>
    </row>
    <row r="441" spans="1:16" x14ac:dyDescent="0.3">
      <c r="A441" t="s">
        <v>505</v>
      </c>
      <c r="B441" t="s">
        <v>139</v>
      </c>
      <c r="C441" t="s">
        <v>124</v>
      </c>
      <c r="D441" t="s">
        <v>491</v>
      </c>
      <c r="J441">
        <f t="shared" si="53"/>
        <v>221</v>
      </c>
      <c r="K441">
        <f t="shared" si="54"/>
        <v>90364</v>
      </c>
      <c r="L441">
        <f t="shared" si="55"/>
        <v>9084</v>
      </c>
      <c r="M441">
        <f t="shared" si="56"/>
        <v>2019</v>
      </c>
      <c r="N441" s="6" t="str">
        <f t="shared" si="50"/>
        <v>10/6</v>
      </c>
      <c r="O441" s="24">
        <f t="shared" si="51"/>
        <v>10</v>
      </c>
      <c r="P441">
        <f t="shared" si="52"/>
        <v>6</v>
      </c>
    </row>
    <row r="442" spans="1:16" x14ac:dyDescent="0.3">
      <c r="J442" t="str">
        <f t="shared" si="53"/>
        <v/>
      </c>
      <c r="K442" t="str">
        <f t="shared" si="54"/>
        <v/>
      </c>
      <c r="L442" t="str">
        <f t="shared" si="55"/>
        <v/>
      </c>
      <c r="M442" t="str">
        <f t="shared" si="56"/>
        <v/>
      </c>
      <c r="N442" s="6" t="str">
        <f t="shared" si="50"/>
        <v/>
      </c>
      <c r="O442" s="24" t="str">
        <f t="shared" si="51"/>
        <v/>
      </c>
      <c r="P442" t="e">
        <f t="shared" si="52"/>
        <v>#VALUE!</v>
      </c>
    </row>
    <row r="443" spans="1:16" x14ac:dyDescent="0.3">
      <c r="A443" t="s">
        <v>506</v>
      </c>
      <c r="B443" t="s">
        <v>139</v>
      </c>
      <c r="C443" t="s">
        <v>140</v>
      </c>
      <c r="D443" t="s">
        <v>507</v>
      </c>
      <c r="J443">
        <f t="shared" si="53"/>
        <v>222</v>
      </c>
      <c r="K443">
        <f t="shared" si="54"/>
        <v>90364</v>
      </c>
      <c r="L443">
        <f t="shared" si="55"/>
        <v>988</v>
      </c>
      <c r="M443">
        <f t="shared" si="56"/>
        <v>2019</v>
      </c>
      <c r="N443" s="6" t="str">
        <f t="shared" si="50"/>
        <v>10/13</v>
      </c>
      <c r="O443" s="24">
        <f t="shared" si="51"/>
        <v>10</v>
      </c>
      <c r="P443">
        <f t="shared" si="52"/>
        <v>13</v>
      </c>
    </row>
    <row r="444" spans="1:16" x14ac:dyDescent="0.3">
      <c r="J444" t="str">
        <f t="shared" si="53"/>
        <v/>
      </c>
      <c r="K444" t="str">
        <f t="shared" si="54"/>
        <v/>
      </c>
      <c r="L444" t="str">
        <f t="shared" si="55"/>
        <v/>
      </c>
      <c r="M444" t="str">
        <f t="shared" si="56"/>
        <v/>
      </c>
      <c r="N444" s="6" t="str">
        <f t="shared" si="50"/>
        <v/>
      </c>
      <c r="O444" s="24" t="str">
        <f t="shared" si="51"/>
        <v/>
      </c>
      <c r="P444" t="e">
        <f t="shared" si="52"/>
        <v>#VALUE!</v>
      </c>
    </row>
    <row r="445" spans="1:16" x14ac:dyDescent="0.3">
      <c r="A445" t="s">
        <v>508</v>
      </c>
      <c r="B445" t="s">
        <v>123</v>
      </c>
      <c r="C445" t="s">
        <v>124</v>
      </c>
      <c r="D445" t="s">
        <v>509</v>
      </c>
      <c r="J445">
        <f t="shared" si="53"/>
        <v>223</v>
      </c>
      <c r="K445">
        <f t="shared" si="54"/>
        <v>12278</v>
      </c>
      <c r="L445">
        <f t="shared" si="55"/>
        <v>9084</v>
      </c>
      <c r="M445">
        <f t="shared" si="56"/>
        <v>2019</v>
      </c>
      <c r="N445" s="6" t="str">
        <f t="shared" si="50"/>
        <v>10/4</v>
      </c>
      <c r="O445" s="24">
        <f t="shared" si="51"/>
        <v>10</v>
      </c>
      <c r="P445">
        <f t="shared" si="52"/>
        <v>4</v>
      </c>
    </row>
    <row r="446" spans="1:16" x14ac:dyDescent="0.3">
      <c r="J446" t="str">
        <f t="shared" si="53"/>
        <v/>
      </c>
      <c r="K446" t="str">
        <f t="shared" si="54"/>
        <v/>
      </c>
      <c r="L446" t="str">
        <f t="shared" si="55"/>
        <v/>
      </c>
      <c r="M446" t="str">
        <f t="shared" si="56"/>
        <v/>
      </c>
      <c r="N446" s="6" t="str">
        <f t="shared" si="50"/>
        <v/>
      </c>
      <c r="O446" s="24" t="str">
        <f t="shared" si="51"/>
        <v/>
      </c>
      <c r="P446" t="e">
        <f t="shared" si="52"/>
        <v>#VALUE!</v>
      </c>
    </row>
    <row r="447" spans="1:16" x14ac:dyDescent="0.3">
      <c r="A447" t="s">
        <v>510</v>
      </c>
      <c r="B447" t="s">
        <v>139</v>
      </c>
      <c r="C447" t="s">
        <v>162</v>
      </c>
      <c r="D447" t="s">
        <v>509</v>
      </c>
      <c r="J447">
        <f t="shared" si="53"/>
        <v>224</v>
      </c>
      <c r="K447">
        <f t="shared" si="54"/>
        <v>90364</v>
      </c>
      <c r="L447">
        <f t="shared" si="55"/>
        <v>9096</v>
      </c>
      <c r="M447">
        <f t="shared" si="56"/>
        <v>2019</v>
      </c>
      <c r="N447" s="6" t="str">
        <f t="shared" si="50"/>
        <v>10/4</v>
      </c>
      <c r="O447" s="24">
        <f t="shared" si="51"/>
        <v>10</v>
      </c>
      <c r="P447">
        <f t="shared" si="52"/>
        <v>4</v>
      </c>
    </row>
    <row r="448" spans="1:16" x14ac:dyDescent="0.3">
      <c r="J448" t="str">
        <f t="shared" si="53"/>
        <v/>
      </c>
      <c r="K448" t="str">
        <f t="shared" si="54"/>
        <v/>
      </c>
      <c r="L448" t="str">
        <f t="shared" si="55"/>
        <v/>
      </c>
      <c r="M448" t="str">
        <f t="shared" si="56"/>
        <v/>
      </c>
      <c r="N448" s="6" t="str">
        <f t="shared" si="50"/>
        <v/>
      </c>
      <c r="O448" s="24" t="str">
        <f t="shared" si="51"/>
        <v/>
      </c>
      <c r="P448" t="e">
        <f t="shared" si="52"/>
        <v>#VALUE!</v>
      </c>
    </row>
    <row r="449" spans="1:16" x14ac:dyDescent="0.3">
      <c r="A449" t="s">
        <v>511</v>
      </c>
      <c r="B449" t="s">
        <v>115</v>
      </c>
      <c r="C449" t="s">
        <v>120</v>
      </c>
      <c r="D449" t="s">
        <v>509</v>
      </c>
      <c r="J449">
        <f t="shared" si="53"/>
        <v>225</v>
      </c>
      <c r="K449">
        <f t="shared" si="54"/>
        <v>62286</v>
      </c>
      <c r="L449">
        <f t="shared" si="55"/>
        <v>503</v>
      </c>
      <c r="M449">
        <f t="shared" si="56"/>
        <v>2019</v>
      </c>
      <c r="N449" s="6" t="str">
        <f t="shared" si="50"/>
        <v>10/4</v>
      </c>
      <c r="O449" s="24">
        <f t="shared" si="51"/>
        <v>10</v>
      </c>
      <c r="P449">
        <f t="shared" si="52"/>
        <v>4</v>
      </c>
    </row>
    <row r="450" spans="1:16" x14ac:dyDescent="0.3">
      <c r="J450" t="str">
        <f t="shared" si="53"/>
        <v/>
      </c>
      <c r="K450" t="str">
        <f t="shared" si="54"/>
        <v/>
      </c>
      <c r="L450" t="str">
        <f t="shared" si="55"/>
        <v/>
      </c>
      <c r="M450" t="str">
        <f t="shared" si="56"/>
        <v/>
      </c>
      <c r="N450" s="6" t="str">
        <f t="shared" ref="N450:N513" si="57">IFERROR(RIGHT(TRIM(RIGHT(D450,LEN(D450)-SEARCH(": ",D450))),LEN(TRIM(RIGHT(D450,LEN(D450)-SEARCH(": ",D450))))-5),"")</f>
        <v/>
      </c>
      <c r="O450" s="24" t="str">
        <f t="shared" ref="O450:O513" si="58">IFERROR(LEFT(N450,SEARCH("/",N450)-1)*1,"")</f>
        <v/>
      </c>
      <c r="P450" t="e">
        <f t="shared" ref="P450:P513" si="59">IFERROR(RIGHT(D450,2)*1,RIGHT(D450,1)*1)</f>
        <v>#VALUE!</v>
      </c>
    </row>
    <row r="451" spans="1:16" x14ac:dyDescent="0.3">
      <c r="A451" t="s">
        <v>512</v>
      </c>
      <c r="B451" t="s">
        <v>115</v>
      </c>
      <c r="C451" t="s">
        <v>128</v>
      </c>
      <c r="D451" t="s">
        <v>496</v>
      </c>
      <c r="J451">
        <f t="shared" si="53"/>
        <v>226</v>
      </c>
      <c r="K451">
        <f t="shared" si="54"/>
        <v>62286</v>
      </c>
      <c r="L451">
        <f t="shared" si="55"/>
        <v>2349</v>
      </c>
      <c r="M451">
        <f t="shared" si="56"/>
        <v>2019</v>
      </c>
      <c r="N451" s="6" t="str">
        <f t="shared" si="57"/>
        <v>10/19</v>
      </c>
      <c r="O451" s="24">
        <f t="shared" si="58"/>
        <v>10</v>
      </c>
      <c r="P451">
        <f t="shared" si="59"/>
        <v>19</v>
      </c>
    </row>
    <row r="452" spans="1:16" x14ac:dyDescent="0.3">
      <c r="J452" t="str">
        <f t="shared" ref="J452:J515" si="60">IFERROR(RIGHT(A452,LEN(A452)-SEARCH(": ",A452))*1,"")</f>
        <v/>
      </c>
      <c r="K452" t="str">
        <f t="shared" ref="K452:K515" si="61">IFERROR(RIGHT(B452,LEN(B452)-SEARCH(": ",B452))*1,"")</f>
        <v/>
      </c>
      <c r="L452" t="str">
        <f t="shared" ref="L452:L515" si="62">IFERROR(RIGHT(C452,LEN(C452)-SEARCH(": ",C452))*1,"")</f>
        <v/>
      </c>
      <c r="M452" t="str">
        <f t="shared" ref="M452:M515" si="63">IFERROR(LEFT(RIGHT(D452,LEN(D452)-SEARCH(": ",D452)),5)*1,"")</f>
        <v/>
      </c>
      <c r="N452" s="6" t="str">
        <f t="shared" si="57"/>
        <v/>
      </c>
      <c r="O452" s="24" t="str">
        <f t="shared" si="58"/>
        <v/>
      </c>
      <c r="P452" t="e">
        <f t="shared" si="59"/>
        <v>#VALUE!</v>
      </c>
    </row>
    <row r="453" spans="1:16" x14ac:dyDescent="0.3">
      <c r="A453" t="s">
        <v>513</v>
      </c>
      <c r="B453" t="s">
        <v>153</v>
      </c>
      <c r="C453" t="s">
        <v>124</v>
      </c>
      <c r="D453" t="s">
        <v>514</v>
      </c>
      <c r="J453">
        <f t="shared" si="60"/>
        <v>227</v>
      </c>
      <c r="K453">
        <f t="shared" si="61"/>
        <v>98663</v>
      </c>
      <c r="L453">
        <f t="shared" si="62"/>
        <v>9084</v>
      </c>
      <c r="M453">
        <f t="shared" si="63"/>
        <v>2019</v>
      </c>
      <c r="N453" s="6" t="str">
        <f t="shared" si="57"/>
        <v>10/24</v>
      </c>
      <c r="O453" s="24">
        <f t="shared" si="58"/>
        <v>10</v>
      </c>
      <c r="P453">
        <f t="shared" si="59"/>
        <v>24</v>
      </c>
    </row>
    <row r="454" spans="1:16" x14ac:dyDescent="0.3">
      <c r="J454" t="str">
        <f t="shared" si="60"/>
        <v/>
      </c>
      <c r="K454" t="str">
        <f t="shared" si="61"/>
        <v/>
      </c>
      <c r="L454" t="str">
        <f t="shared" si="62"/>
        <v/>
      </c>
      <c r="M454" t="str">
        <f t="shared" si="63"/>
        <v/>
      </c>
      <c r="N454" s="6" t="str">
        <f t="shared" si="57"/>
        <v/>
      </c>
      <c r="O454" s="24" t="str">
        <f t="shared" si="58"/>
        <v/>
      </c>
      <c r="P454" t="e">
        <f t="shared" si="59"/>
        <v>#VALUE!</v>
      </c>
    </row>
    <row r="455" spans="1:16" x14ac:dyDescent="0.3">
      <c r="A455" t="s">
        <v>515</v>
      </c>
      <c r="B455" t="s">
        <v>115</v>
      </c>
      <c r="C455" t="s">
        <v>116</v>
      </c>
      <c r="D455" t="s">
        <v>507</v>
      </c>
      <c r="J455">
        <f t="shared" si="60"/>
        <v>228</v>
      </c>
      <c r="K455">
        <f t="shared" si="61"/>
        <v>62286</v>
      </c>
      <c r="L455">
        <f t="shared" si="62"/>
        <v>9087</v>
      </c>
      <c r="M455">
        <f t="shared" si="63"/>
        <v>2019</v>
      </c>
      <c r="N455" s="6" t="str">
        <f t="shared" si="57"/>
        <v>10/13</v>
      </c>
      <c r="O455" s="24">
        <f t="shared" si="58"/>
        <v>10</v>
      </c>
      <c r="P455">
        <f t="shared" si="59"/>
        <v>13</v>
      </c>
    </row>
    <row r="456" spans="1:16" x14ac:dyDescent="0.3">
      <c r="J456" t="str">
        <f t="shared" si="60"/>
        <v/>
      </c>
      <c r="K456" t="str">
        <f t="shared" si="61"/>
        <v/>
      </c>
      <c r="L456" t="str">
        <f t="shared" si="62"/>
        <v/>
      </c>
      <c r="M456" t="str">
        <f t="shared" si="63"/>
        <v/>
      </c>
      <c r="N456" s="6" t="str">
        <f t="shared" si="57"/>
        <v/>
      </c>
      <c r="O456" s="24" t="str">
        <f t="shared" si="58"/>
        <v/>
      </c>
      <c r="P456" t="e">
        <f t="shared" si="59"/>
        <v>#VALUE!</v>
      </c>
    </row>
    <row r="457" spans="1:16" x14ac:dyDescent="0.3">
      <c r="A457" t="s">
        <v>516</v>
      </c>
      <c r="B457" t="s">
        <v>115</v>
      </c>
      <c r="C457" t="s">
        <v>124</v>
      </c>
      <c r="D457" t="s">
        <v>494</v>
      </c>
      <c r="J457">
        <f t="shared" si="60"/>
        <v>229</v>
      </c>
      <c r="K457">
        <f t="shared" si="61"/>
        <v>62286</v>
      </c>
      <c r="L457">
        <f t="shared" si="62"/>
        <v>9084</v>
      </c>
      <c r="M457">
        <f t="shared" si="63"/>
        <v>2019</v>
      </c>
      <c r="N457" s="6" t="str">
        <f t="shared" si="57"/>
        <v>10/23</v>
      </c>
      <c r="O457" s="24">
        <f t="shared" si="58"/>
        <v>10</v>
      </c>
      <c r="P457">
        <f t="shared" si="59"/>
        <v>23</v>
      </c>
    </row>
    <row r="458" spans="1:16" x14ac:dyDescent="0.3">
      <c r="J458" t="str">
        <f t="shared" si="60"/>
        <v/>
      </c>
      <c r="K458" t="str">
        <f t="shared" si="61"/>
        <v/>
      </c>
      <c r="L458" t="str">
        <f t="shared" si="62"/>
        <v/>
      </c>
      <c r="M458" t="str">
        <f t="shared" si="63"/>
        <v/>
      </c>
      <c r="N458" s="6" t="str">
        <f t="shared" si="57"/>
        <v/>
      </c>
      <c r="O458" s="24" t="str">
        <f t="shared" si="58"/>
        <v/>
      </c>
      <c r="P458" t="e">
        <f t="shared" si="59"/>
        <v>#VALUE!</v>
      </c>
    </row>
    <row r="459" spans="1:16" x14ac:dyDescent="0.3">
      <c r="A459" t="s">
        <v>517</v>
      </c>
      <c r="B459" t="s">
        <v>115</v>
      </c>
      <c r="C459" t="s">
        <v>116</v>
      </c>
      <c r="D459" t="s">
        <v>518</v>
      </c>
      <c r="J459">
        <f t="shared" si="60"/>
        <v>230</v>
      </c>
      <c r="K459">
        <f t="shared" si="61"/>
        <v>62286</v>
      </c>
      <c r="L459">
        <f t="shared" si="62"/>
        <v>9087</v>
      </c>
      <c r="M459">
        <f t="shared" si="63"/>
        <v>2019</v>
      </c>
      <c r="N459" s="6" t="str">
        <f t="shared" si="57"/>
        <v>11/26</v>
      </c>
      <c r="O459" s="24">
        <f t="shared" si="58"/>
        <v>11</v>
      </c>
      <c r="P459">
        <f t="shared" si="59"/>
        <v>26</v>
      </c>
    </row>
    <row r="460" spans="1:16" x14ac:dyDescent="0.3">
      <c r="J460" t="str">
        <f t="shared" si="60"/>
        <v/>
      </c>
      <c r="K460" t="str">
        <f t="shared" si="61"/>
        <v/>
      </c>
      <c r="L460" t="str">
        <f t="shared" si="62"/>
        <v/>
      </c>
      <c r="M460" t="str">
        <f t="shared" si="63"/>
        <v/>
      </c>
      <c r="N460" s="6" t="str">
        <f t="shared" si="57"/>
        <v/>
      </c>
      <c r="O460" s="24" t="str">
        <f t="shared" si="58"/>
        <v/>
      </c>
      <c r="P460" t="e">
        <f t="shared" si="59"/>
        <v>#VALUE!</v>
      </c>
    </row>
    <row r="461" spans="1:16" x14ac:dyDescent="0.3">
      <c r="A461" t="s">
        <v>519</v>
      </c>
      <c r="B461" t="s">
        <v>115</v>
      </c>
      <c r="C461" t="s">
        <v>148</v>
      </c>
      <c r="D461" t="s">
        <v>520</v>
      </c>
      <c r="J461">
        <f t="shared" si="60"/>
        <v>231</v>
      </c>
      <c r="K461">
        <f t="shared" si="61"/>
        <v>62286</v>
      </c>
      <c r="L461">
        <f t="shared" si="62"/>
        <v>1164</v>
      </c>
      <c r="M461">
        <f t="shared" si="63"/>
        <v>2019</v>
      </c>
      <c r="N461" s="6" t="str">
        <f t="shared" si="57"/>
        <v>11/20</v>
      </c>
      <c r="O461" s="24">
        <f t="shared" si="58"/>
        <v>11</v>
      </c>
      <c r="P461">
        <f t="shared" si="59"/>
        <v>20</v>
      </c>
    </row>
    <row r="462" spans="1:16" x14ac:dyDescent="0.3">
      <c r="J462" t="str">
        <f t="shared" si="60"/>
        <v/>
      </c>
      <c r="K462" t="str">
        <f t="shared" si="61"/>
        <v/>
      </c>
      <c r="L462" t="str">
        <f t="shared" si="62"/>
        <v/>
      </c>
      <c r="M462" t="str">
        <f t="shared" si="63"/>
        <v/>
      </c>
      <c r="N462" s="6" t="str">
        <f t="shared" si="57"/>
        <v/>
      </c>
      <c r="O462" s="24" t="str">
        <f t="shared" si="58"/>
        <v/>
      </c>
      <c r="P462" t="e">
        <f t="shared" si="59"/>
        <v>#VALUE!</v>
      </c>
    </row>
    <row r="463" spans="1:16" x14ac:dyDescent="0.3">
      <c r="A463" t="s">
        <v>521</v>
      </c>
      <c r="B463" t="s">
        <v>115</v>
      </c>
      <c r="C463" t="s">
        <v>120</v>
      </c>
      <c r="D463" t="s">
        <v>522</v>
      </c>
      <c r="J463">
        <f t="shared" si="60"/>
        <v>232</v>
      </c>
      <c r="K463">
        <f t="shared" si="61"/>
        <v>62286</v>
      </c>
      <c r="L463">
        <f t="shared" si="62"/>
        <v>503</v>
      </c>
      <c r="M463">
        <f t="shared" si="63"/>
        <v>2019</v>
      </c>
      <c r="N463" s="6" t="str">
        <f t="shared" si="57"/>
        <v>11/16</v>
      </c>
      <c r="O463" s="24">
        <f t="shared" si="58"/>
        <v>11</v>
      </c>
      <c r="P463">
        <f t="shared" si="59"/>
        <v>16</v>
      </c>
    </row>
    <row r="464" spans="1:16" x14ac:dyDescent="0.3">
      <c r="J464" t="str">
        <f t="shared" si="60"/>
        <v/>
      </c>
      <c r="K464" t="str">
        <f t="shared" si="61"/>
        <v/>
      </c>
      <c r="L464" t="str">
        <f t="shared" si="62"/>
        <v/>
      </c>
      <c r="M464" t="str">
        <f t="shared" si="63"/>
        <v/>
      </c>
      <c r="N464" s="6" t="str">
        <f t="shared" si="57"/>
        <v/>
      </c>
      <c r="O464" s="24" t="str">
        <f t="shared" si="58"/>
        <v/>
      </c>
      <c r="P464" t="e">
        <f t="shared" si="59"/>
        <v>#VALUE!</v>
      </c>
    </row>
    <row r="465" spans="1:16" x14ac:dyDescent="0.3">
      <c r="A465" t="s">
        <v>523</v>
      </c>
      <c r="B465" t="s">
        <v>127</v>
      </c>
      <c r="C465" t="s">
        <v>131</v>
      </c>
      <c r="D465" t="s">
        <v>518</v>
      </c>
      <c r="J465">
        <f t="shared" si="60"/>
        <v>233</v>
      </c>
      <c r="K465">
        <f t="shared" si="61"/>
        <v>56365</v>
      </c>
      <c r="L465">
        <f t="shared" si="62"/>
        <v>504</v>
      </c>
      <c r="M465">
        <f t="shared" si="63"/>
        <v>2019</v>
      </c>
      <c r="N465" s="6" t="str">
        <f t="shared" si="57"/>
        <v>11/26</v>
      </c>
      <c r="O465" s="24">
        <f t="shared" si="58"/>
        <v>11</v>
      </c>
      <c r="P465">
        <f t="shared" si="59"/>
        <v>26</v>
      </c>
    </row>
    <row r="466" spans="1:16" x14ac:dyDescent="0.3">
      <c r="J466" t="str">
        <f t="shared" si="60"/>
        <v/>
      </c>
      <c r="K466" t="str">
        <f t="shared" si="61"/>
        <v/>
      </c>
      <c r="L466" t="str">
        <f t="shared" si="62"/>
        <v/>
      </c>
      <c r="M466" t="str">
        <f t="shared" si="63"/>
        <v/>
      </c>
      <c r="N466" s="6" t="str">
        <f t="shared" si="57"/>
        <v/>
      </c>
      <c r="O466" s="24" t="str">
        <f t="shared" si="58"/>
        <v/>
      </c>
      <c r="P466" t="e">
        <f t="shared" si="59"/>
        <v>#VALUE!</v>
      </c>
    </row>
    <row r="467" spans="1:16" x14ac:dyDescent="0.3">
      <c r="A467" t="s">
        <v>524</v>
      </c>
      <c r="B467" t="s">
        <v>127</v>
      </c>
      <c r="C467" t="s">
        <v>162</v>
      </c>
      <c r="D467" t="s">
        <v>525</v>
      </c>
      <c r="J467">
        <f t="shared" si="60"/>
        <v>234</v>
      </c>
      <c r="K467">
        <f t="shared" si="61"/>
        <v>56365</v>
      </c>
      <c r="L467">
        <f t="shared" si="62"/>
        <v>9096</v>
      </c>
      <c r="M467">
        <f t="shared" si="63"/>
        <v>2019</v>
      </c>
      <c r="N467" s="6" t="str">
        <f t="shared" si="57"/>
        <v>11/7</v>
      </c>
      <c r="O467" s="24">
        <f t="shared" si="58"/>
        <v>11</v>
      </c>
      <c r="P467">
        <f t="shared" si="59"/>
        <v>7</v>
      </c>
    </row>
    <row r="468" spans="1:16" x14ac:dyDescent="0.3">
      <c r="J468" t="str">
        <f t="shared" si="60"/>
        <v/>
      </c>
      <c r="K468" t="str">
        <f t="shared" si="61"/>
        <v/>
      </c>
      <c r="L468" t="str">
        <f t="shared" si="62"/>
        <v/>
      </c>
      <c r="M468" t="str">
        <f t="shared" si="63"/>
        <v/>
      </c>
      <c r="N468" s="6" t="str">
        <f t="shared" si="57"/>
        <v/>
      </c>
      <c r="O468" s="24" t="str">
        <f t="shared" si="58"/>
        <v/>
      </c>
      <c r="P468" t="e">
        <f t="shared" si="59"/>
        <v>#VALUE!</v>
      </c>
    </row>
    <row r="469" spans="1:16" x14ac:dyDescent="0.3">
      <c r="A469" t="s">
        <v>526</v>
      </c>
      <c r="B469" t="s">
        <v>139</v>
      </c>
      <c r="C469" t="s">
        <v>120</v>
      </c>
      <c r="D469" t="s">
        <v>527</v>
      </c>
      <c r="J469">
        <f t="shared" si="60"/>
        <v>235</v>
      </c>
      <c r="K469">
        <f t="shared" si="61"/>
        <v>90364</v>
      </c>
      <c r="L469">
        <f t="shared" si="62"/>
        <v>503</v>
      </c>
      <c r="M469">
        <f t="shared" si="63"/>
        <v>2019</v>
      </c>
      <c r="N469" s="6" t="str">
        <f t="shared" si="57"/>
        <v>11/14</v>
      </c>
      <c r="O469" s="24">
        <f t="shared" si="58"/>
        <v>11</v>
      </c>
      <c r="P469">
        <f t="shared" si="59"/>
        <v>14</v>
      </c>
    </row>
    <row r="470" spans="1:16" x14ac:dyDescent="0.3">
      <c r="J470" t="str">
        <f t="shared" si="60"/>
        <v/>
      </c>
      <c r="K470" t="str">
        <f t="shared" si="61"/>
        <v/>
      </c>
      <c r="L470" t="str">
        <f t="shared" si="62"/>
        <v/>
      </c>
      <c r="M470" t="str">
        <f t="shared" si="63"/>
        <v/>
      </c>
      <c r="N470" s="6" t="str">
        <f t="shared" si="57"/>
        <v/>
      </c>
      <c r="O470" s="24" t="str">
        <f t="shared" si="58"/>
        <v/>
      </c>
      <c r="P470" t="e">
        <f t="shared" si="59"/>
        <v>#VALUE!</v>
      </c>
    </row>
    <row r="471" spans="1:16" x14ac:dyDescent="0.3">
      <c r="A471" t="s">
        <v>528</v>
      </c>
      <c r="B471" t="s">
        <v>115</v>
      </c>
      <c r="C471" t="s">
        <v>183</v>
      </c>
      <c r="D471" t="s">
        <v>529</v>
      </c>
      <c r="J471">
        <f t="shared" si="60"/>
        <v>236</v>
      </c>
      <c r="K471">
        <f t="shared" si="61"/>
        <v>62286</v>
      </c>
      <c r="L471">
        <f t="shared" si="62"/>
        <v>2350</v>
      </c>
      <c r="M471">
        <f t="shared" si="63"/>
        <v>2019</v>
      </c>
      <c r="N471" s="6" t="str">
        <f t="shared" si="57"/>
        <v>11/30</v>
      </c>
      <c r="O471" s="24">
        <f t="shared" si="58"/>
        <v>11</v>
      </c>
      <c r="P471">
        <f t="shared" si="59"/>
        <v>30</v>
      </c>
    </row>
    <row r="472" spans="1:16" x14ac:dyDescent="0.3">
      <c r="J472" t="str">
        <f t="shared" si="60"/>
        <v/>
      </c>
      <c r="K472" t="str">
        <f t="shared" si="61"/>
        <v/>
      </c>
      <c r="L472" t="str">
        <f t="shared" si="62"/>
        <v/>
      </c>
      <c r="M472" t="str">
        <f t="shared" si="63"/>
        <v/>
      </c>
      <c r="N472" s="6" t="str">
        <f t="shared" si="57"/>
        <v/>
      </c>
      <c r="O472" s="24" t="str">
        <f t="shared" si="58"/>
        <v/>
      </c>
      <c r="P472" t="e">
        <f t="shared" si="59"/>
        <v>#VALUE!</v>
      </c>
    </row>
    <row r="473" spans="1:16" x14ac:dyDescent="0.3">
      <c r="A473" t="s">
        <v>530</v>
      </c>
      <c r="B473" t="s">
        <v>153</v>
      </c>
      <c r="C473" t="s">
        <v>124</v>
      </c>
      <c r="D473" t="s">
        <v>522</v>
      </c>
      <c r="J473">
        <f t="shared" si="60"/>
        <v>237</v>
      </c>
      <c r="K473">
        <f t="shared" si="61"/>
        <v>98663</v>
      </c>
      <c r="L473">
        <f t="shared" si="62"/>
        <v>9084</v>
      </c>
      <c r="M473">
        <f t="shared" si="63"/>
        <v>2019</v>
      </c>
      <c r="N473" s="6" t="str">
        <f t="shared" si="57"/>
        <v>11/16</v>
      </c>
      <c r="O473" s="24">
        <f t="shared" si="58"/>
        <v>11</v>
      </c>
      <c r="P473">
        <f t="shared" si="59"/>
        <v>16</v>
      </c>
    </row>
    <row r="474" spans="1:16" x14ac:dyDescent="0.3">
      <c r="J474" t="str">
        <f t="shared" si="60"/>
        <v/>
      </c>
      <c r="K474" t="str">
        <f t="shared" si="61"/>
        <v/>
      </c>
      <c r="L474" t="str">
        <f t="shared" si="62"/>
        <v/>
      </c>
      <c r="M474" t="str">
        <f t="shared" si="63"/>
        <v/>
      </c>
      <c r="N474" s="6" t="str">
        <f t="shared" si="57"/>
        <v/>
      </c>
      <c r="O474" s="24" t="str">
        <f t="shared" si="58"/>
        <v/>
      </c>
      <c r="P474" t="e">
        <f t="shared" si="59"/>
        <v>#VALUE!</v>
      </c>
    </row>
    <row r="475" spans="1:16" x14ac:dyDescent="0.3">
      <c r="A475" t="s">
        <v>531</v>
      </c>
      <c r="B475" t="s">
        <v>321</v>
      </c>
      <c r="C475" t="s">
        <v>124</v>
      </c>
      <c r="D475" t="s">
        <v>532</v>
      </c>
      <c r="J475">
        <f t="shared" si="60"/>
        <v>238</v>
      </c>
      <c r="K475">
        <f t="shared" si="61"/>
        <v>61673</v>
      </c>
      <c r="L475">
        <f t="shared" si="62"/>
        <v>9084</v>
      </c>
      <c r="M475">
        <f t="shared" si="63"/>
        <v>2019</v>
      </c>
      <c r="N475" s="6" t="str">
        <f t="shared" si="57"/>
        <v>11/11</v>
      </c>
      <c r="O475" s="24">
        <f t="shared" si="58"/>
        <v>11</v>
      </c>
      <c r="P475">
        <f t="shared" si="59"/>
        <v>11</v>
      </c>
    </row>
    <row r="476" spans="1:16" x14ac:dyDescent="0.3">
      <c r="J476" t="str">
        <f t="shared" si="60"/>
        <v/>
      </c>
      <c r="K476" t="str">
        <f t="shared" si="61"/>
        <v/>
      </c>
      <c r="L476" t="str">
        <f t="shared" si="62"/>
        <v/>
      </c>
      <c r="M476" t="str">
        <f t="shared" si="63"/>
        <v/>
      </c>
      <c r="N476" s="6" t="str">
        <f t="shared" si="57"/>
        <v/>
      </c>
      <c r="O476" s="24" t="str">
        <f t="shared" si="58"/>
        <v/>
      </c>
      <c r="P476" t="e">
        <f t="shared" si="59"/>
        <v>#VALUE!</v>
      </c>
    </row>
    <row r="477" spans="1:16" x14ac:dyDescent="0.3">
      <c r="A477" t="s">
        <v>533</v>
      </c>
      <c r="B477" t="s">
        <v>321</v>
      </c>
      <c r="C477" t="s">
        <v>116</v>
      </c>
      <c r="D477" t="s">
        <v>534</v>
      </c>
      <c r="J477">
        <f t="shared" si="60"/>
        <v>239</v>
      </c>
      <c r="K477">
        <f t="shared" si="61"/>
        <v>61673</v>
      </c>
      <c r="L477">
        <f t="shared" si="62"/>
        <v>9087</v>
      </c>
      <c r="M477">
        <f t="shared" si="63"/>
        <v>2019</v>
      </c>
      <c r="N477" s="6" t="str">
        <f t="shared" si="57"/>
        <v>11/17</v>
      </c>
      <c r="O477" s="24">
        <f t="shared" si="58"/>
        <v>11</v>
      </c>
      <c r="P477">
        <f t="shared" si="59"/>
        <v>17</v>
      </c>
    </row>
    <row r="478" spans="1:16" x14ac:dyDescent="0.3">
      <c r="J478" t="str">
        <f t="shared" si="60"/>
        <v/>
      </c>
      <c r="K478" t="str">
        <f t="shared" si="61"/>
        <v/>
      </c>
      <c r="L478" t="str">
        <f t="shared" si="62"/>
        <v/>
      </c>
      <c r="M478" t="str">
        <f t="shared" si="63"/>
        <v/>
      </c>
      <c r="N478" s="6" t="str">
        <f t="shared" si="57"/>
        <v/>
      </c>
      <c r="O478" s="24" t="str">
        <f t="shared" si="58"/>
        <v/>
      </c>
      <c r="P478" t="e">
        <f t="shared" si="59"/>
        <v>#VALUE!</v>
      </c>
    </row>
    <row r="479" spans="1:16" x14ac:dyDescent="0.3">
      <c r="A479" t="s">
        <v>535</v>
      </c>
      <c r="B479" t="s">
        <v>139</v>
      </c>
      <c r="C479" t="s">
        <v>128</v>
      </c>
      <c r="D479" t="s">
        <v>518</v>
      </c>
      <c r="J479">
        <f t="shared" si="60"/>
        <v>240</v>
      </c>
      <c r="K479">
        <f t="shared" si="61"/>
        <v>90364</v>
      </c>
      <c r="L479">
        <f t="shared" si="62"/>
        <v>2349</v>
      </c>
      <c r="M479">
        <f t="shared" si="63"/>
        <v>2019</v>
      </c>
      <c r="N479" s="6" t="str">
        <f t="shared" si="57"/>
        <v>11/26</v>
      </c>
      <c r="O479" s="24">
        <f t="shared" si="58"/>
        <v>11</v>
      </c>
      <c r="P479">
        <f t="shared" si="59"/>
        <v>26</v>
      </c>
    </row>
    <row r="480" spans="1:16" x14ac:dyDescent="0.3">
      <c r="J480" t="str">
        <f t="shared" si="60"/>
        <v/>
      </c>
      <c r="K480" t="str">
        <f t="shared" si="61"/>
        <v/>
      </c>
      <c r="L480" t="str">
        <f t="shared" si="62"/>
        <v/>
      </c>
      <c r="M480" t="str">
        <f t="shared" si="63"/>
        <v/>
      </c>
      <c r="N480" s="6" t="str">
        <f t="shared" si="57"/>
        <v/>
      </c>
      <c r="O480" s="24" t="str">
        <f t="shared" si="58"/>
        <v/>
      </c>
      <c r="P480" t="e">
        <f t="shared" si="59"/>
        <v>#VALUE!</v>
      </c>
    </row>
    <row r="481" spans="1:16" x14ac:dyDescent="0.3">
      <c r="A481" t="s">
        <v>536</v>
      </c>
      <c r="B481" t="s">
        <v>136</v>
      </c>
      <c r="C481" t="s">
        <v>140</v>
      </c>
      <c r="D481" t="s">
        <v>537</v>
      </c>
      <c r="J481">
        <f t="shared" si="60"/>
        <v>241</v>
      </c>
      <c r="K481">
        <f t="shared" si="61"/>
        <v>62900</v>
      </c>
      <c r="L481">
        <f t="shared" si="62"/>
        <v>988</v>
      </c>
      <c r="M481">
        <f t="shared" si="63"/>
        <v>2019</v>
      </c>
      <c r="N481" s="6" t="str">
        <f t="shared" si="57"/>
        <v>11/27</v>
      </c>
      <c r="O481" s="24">
        <f t="shared" si="58"/>
        <v>11</v>
      </c>
      <c r="P481">
        <f t="shared" si="59"/>
        <v>27</v>
      </c>
    </row>
    <row r="482" spans="1:16" x14ac:dyDescent="0.3">
      <c r="J482" t="str">
        <f t="shared" si="60"/>
        <v/>
      </c>
      <c r="K482" t="str">
        <f t="shared" si="61"/>
        <v/>
      </c>
      <c r="L482" t="str">
        <f t="shared" si="62"/>
        <v/>
      </c>
      <c r="M482" t="str">
        <f t="shared" si="63"/>
        <v/>
      </c>
      <c r="N482" s="6" t="str">
        <f t="shared" si="57"/>
        <v/>
      </c>
      <c r="O482" s="24" t="str">
        <f t="shared" si="58"/>
        <v/>
      </c>
      <c r="P482" t="e">
        <f t="shared" si="59"/>
        <v>#VALUE!</v>
      </c>
    </row>
    <row r="483" spans="1:16" x14ac:dyDescent="0.3">
      <c r="A483" t="s">
        <v>538</v>
      </c>
      <c r="B483" t="s">
        <v>321</v>
      </c>
      <c r="C483" t="s">
        <v>162</v>
      </c>
      <c r="D483" t="s">
        <v>539</v>
      </c>
      <c r="J483">
        <f t="shared" si="60"/>
        <v>242</v>
      </c>
      <c r="K483">
        <f t="shared" si="61"/>
        <v>61673</v>
      </c>
      <c r="L483">
        <f t="shared" si="62"/>
        <v>9096</v>
      </c>
      <c r="M483">
        <f t="shared" si="63"/>
        <v>2019</v>
      </c>
      <c r="N483" s="6" t="str">
        <f t="shared" si="57"/>
        <v>11/9</v>
      </c>
      <c r="O483" s="24">
        <f t="shared" si="58"/>
        <v>11</v>
      </c>
      <c r="P483">
        <f t="shared" si="59"/>
        <v>9</v>
      </c>
    </row>
    <row r="484" spans="1:16" x14ac:dyDescent="0.3">
      <c r="J484" t="str">
        <f t="shared" si="60"/>
        <v/>
      </c>
      <c r="K484" t="str">
        <f t="shared" si="61"/>
        <v/>
      </c>
      <c r="L484" t="str">
        <f t="shared" si="62"/>
        <v/>
      </c>
      <c r="M484" t="str">
        <f t="shared" si="63"/>
        <v/>
      </c>
      <c r="N484" s="6" t="str">
        <f t="shared" si="57"/>
        <v/>
      </c>
      <c r="O484" s="24" t="str">
        <f t="shared" si="58"/>
        <v/>
      </c>
      <c r="P484" t="e">
        <f t="shared" si="59"/>
        <v>#VALUE!</v>
      </c>
    </row>
    <row r="485" spans="1:16" x14ac:dyDescent="0.3">
      <c r="A485" t="s">
        <v>540</v>
      </c>
      <c r="B485" t="s">
        <v>139</v>
      </c>
      <c r="C485" t="s">
        <v>131</v>
      </c>
      <c r="D485" t="s">
        <v>541</v>
      </c>
      <c r="J485">
        <f t="shared" si="60"/>
        <v>243</v>
      </c>
      <c r="K485">
        <f t="shared" si="61"/>
        <v>90364</v>
      </c>
      <c r="L485">
        <f t="shared" si="62"/>
        <v>504</v>
      </c>
      <c r="M485">
        <f t="shared" si="63"/>
        <v>2019</v>
      </c>
      <c r="N485" s="6" t="str">
        <f t="shared" si="57"/>
        <v>11/19</v>
      </c>
      <c r="O485" s="24">
        <f t="shared" si="58"/>
        <v>11</v>
      </c>
      <c r="P485">
        <f t="shared" si="59"/>
        <v>19</v>
      </c>
    </row>
    <row r="486" spans="1:16" x14ac:dyDescent="0.3">
      <c r="J486" t="str">
        <f t="shared" si="60"/>
        <v/>
      </c>
      <c r="K486" t="str">
        <f t="shared" si="61"/>
        <v/>
      </c>
      <c r="L486" t="str">
        <f t="shared" si="62"/>
        <v/>
      </c>
      <c r="M486" t="str">
        <f t="shared" si="63"/>
        <v/>
      </c>
      <c r="N486" s="6" t="str">
        <f t="shared" si="57"/>
        <v/>
      </c>
      <c r="O486" s="24" t="str">
        <f t="shared" si="58"/>
        <v/>
      </c>
      <c r="P486" t="e">
        <f t="shared" si="59"/>
        <v>#VALUE!</v>
      </c>
    </row>
    <row r="487" spans="1:16" x14ac:dyDescent="0.3">
      <c r="A487" t="s">
        <v>542</v>
      </c>
      <c r="B487" t="s">
        <v>171</v>
      </c>
      <c r="C487" t="s">
        <v>128</v>
      </c>
      <c r="D487" t="s">
        <v>543</v>
      </c>
      <c r="J487">
        <f t="shared" si="60"/>
        <v>244</v>
      </c>
      <c r="K487">
        <f t="shared" si="61"/>
        <v>57543</v>
      </c>
      <c r="L487">
        <f t="shared" si="62"/>
        <v>2349</v>
      </c>
      <c r="M487">
        <f t="shared" si="63"/>
        <v>2019</v>
      </c>
      <c r="N487" s="6" t="str">
        <f t="shared" si="57"/>
        <v>11/24</v>
      </c>
      <c r="O487" s="24">
        <f t="shared" si="58"/>
        <v>11</v>
      </c>
      <c r="P487">
        <f t="shared" si="59"/>
        <v>24</v>
      </c>
    </row>
    <row r="488" spans="1:16" x14ac:dyDescent="0.3">
      <c r="J488" t="str">
        <f t="shared" si="60"/>
        <v/>
      </c>
      <c r="K488" t="str">
        <f t="shared" si="61"/>
        <v/>
      </c>
      <c r="L488" t="str">
        <f t="shared" si="62"/>
        <v/>
      </c>
      <c r="M488" t="str">
        <f t="shared" si="63"/>
        <v/>
      </c>
      <c r="N488" s="6" t="str">
        <f t="shared" si="57"/>
        <v/>
      </c>
      <c r="O488" s="24" t="str">
        <f t="shared" si="58"/>
        <v/>
      </c>
      <c r="P488" t="e">
        <f t="shared" si="59"/>
        <v>#VALUE!</v>
      </c>
    </row>
    <row r="489" spans="1:16" x14ac:dyDescent="0.3">
      <c r="A489" t="s">
        <v>544</v>
      </c>
      <c r="B489" t="s">
        <v>139</v>
      </c>
      <c r="C489" t="s">
        <v>140</v>
      </c>
      <c r="D489" t="s">
        <v>545</v>
      </c>
      <c r="J489">
        <f t="shared" si="60"/>
        <v>245</v>
      </c>
      <c r="K489">
        <f t="shared" si="61"/>
        <v>90364</v>
      </c>
      <c r="L489">
        <f t="shared" si="62"/>
        <v>988</v>
      </c>
      <c r="M489">
        <f t="shared" si="63"/>
        <v>2019</v>
      </c>
      <c r="N489" s="6" t="str">
        <f t="shared" si="57"/>
        <v>11/18</v>
      </c>
      <c r="O489" s="24">
        <f t="shared" si="58"/>
        <v>11</v>
      </c>
      <c r="P489">
        <f t="shared" si="59"/>
        <v>18</v>
      </c>
    </row>
    <row r="490" spans="1:16" x14ac:dyDescent="0.3">
      <c r="J490" t="str">
        <f t="shared" si="60"/>
        <v/>
      </c>
      <c r="K490" t="str">
        <f t="shared" si="61"/>
        <v/>
      </c>
      <c r="L490" t="str">
        <f t="shared" si="62"/>
        <v/>
      </c>
      <c r="M490" t="str">
        <f t="shared" si="63"/>
        <v/>
      </c>
      <c r="N490" s="6" t="str">
        <f t="shared" si="57"/>
        <v/>
      </c>
      <c r="O490" s="24" t="str">
        <f t="shared" si="58"/>
        <v/>
      </c>
      <c r="P490" t="e">
        <f t="shared" si="59"/>
        <v>#VALUE!</v>
      </c>
    </row>
    <row r="491" spans="1:16" x14ac:dyDescent="0.3">
      <c r="A491" t="s">
        <v>546</v>
      </c>
      <c r="B491" t="s">
        <v>119</v>
      </c>
      <c r="C491" t="s">
        <v>128</v>
      </c>
      <c r="D491" t="s">
        <v>547</v>
      </c>
      <c r="J491">
        <f t="shared" si="60"/>
        <v>246</v>
      </c>
      <c r="K491">
        <f t="shared" si="61"/>
        <v>27697</v>
      </c>
      <c r="L491">
        <f t="shared" si="62"/>
        <v>2349</v>
      </c>
      <c r="M491">
        <f t="shared" si="63"/>
        <v>2019</v>
      </c>
      <c r="N491" s="6" t="str">
        <f t="shared" si="57"/>
        <v>11/25</v>
      </c>
      <c r="O491" s="24">
        <f t="shared" si="58"/>
        <v>11</v>
      </c>
      <c r="P491">
        <f t="shared" si="59"/>
        <v>25</v>
      </c>
    </row>
    <row r="492" spans="1:16" x14ac:dyDescent="0.3">
      <c r="J492" t="str">
        <f t="shared" si="60"/>
        <v/>
      </c>
      <c r="K492" t="str">
        <f t="shared" si="61"/>
        <v/>
      </c>
      <c r="L492" t="str">
        <f t="shared" si="62"/>
        <v/>
      </c>
      <c r="M492" t="str">
        <f t="shared" si="63"/>
        <v/>
      </c>
      <c r="N492" s="6" t="str">
        <f t="shared" si="57"/>
        <v/>
      </c>
      <c r="O492" s="24" t="str">
        <f t="shared" si="58"/>
        <v/>
      </c>
      <c r="P492" t="e">
        <f t="shared" si="59"/>
        <v>#VALUE!</v>
      </c>
    </row>
    <row r="493" spans="1:16" x14ac:dyDescent="0.3">
      <c r="A493" t="s">
        <v>548</v>
      </c>
      <c r="B493" t="s">
        <v>127</v>
      </c>
      <c r="C493" t="s">
        <v>140</v>
      </c>
      <c r="D493" t="s">
        <v>549</v>
      </c>
      <c r="J493">
        <f t="shared" si="60"/>
        <v>247</v>
      </c>
      <c r="K493">
        <f t="shared" si="61"/>
        <v>56365</v>
      </c>
      <c r="L493">
        <f t="shared" si="62"/>
        <v>988</v>
      </c>
      <c r="M493">
        <f t="shared" si="63"/>
        <v>2019</v>
      </c>
      <c r="N493" s="6" t="str">
        <f t="shared" si="57"/>
        <v>11/6</v>
      </c>
      <c r="O493" s="24">
        <f t="shared" si="58"/>
        <v>11</v>
      </c>
      <c r="P493">
        <f t="shared" si="59"/>
        <v>6</v>
      </c>
    </row>
    <row r="494" spans="1:16" x14ac:dyDescent="0.3">
      <c r="J494" t="str">
        <f t="shared" si="60"/>
        <v/>
      </c>
      <c r="K494" t="str">
        <f t="shared" si="61"/>
        <v/>
      </c>
      <c r="L494" t="str">
        <f t="shared" si="62"/>
        <v/>
      </c>
      <c r="M494" t="str">
        <f t="shared" si="63"/>
        <v/>
      </c>
      <c r="N494" s="6" t="str">
        <f t="shared" si="57"/>
        <v/>
      </c>
      <c r="O494" s="24" t="str">
        <f t="shared" si="58"/>
        <v/>
      </c>
      <c r="P494" t="e">
        <f t="shared" si="59"/>
        <v>#VALUE!</v>
      </c>
    </row>
    <row r="495" spans="1:16" x14ac:dyDescent="0.3">
      <c r="A495" t="s">
        <v>550</v>
      </c>
      <c r="B495" t="s">
        <v>127</v>
      </c>
      <c r="C495" t="s">
        <v>124</v>
      </c>
      <c r="D495" t="s">
        <v>537</v>
      </c>
      <c r="J495">
        <f t="shared" si="60"/>
        <v>248</v>
      </c>
      <c r="K495">
        <f t="shared" si="61"/>
        <v>56365</v>
      </c>
      <c r="L495">
        <f t="shared" si="62"/>
        <v>9084</v>
      </c>
      <c r="M495">
        <f t="shared" si="63"/>
        <v>2019</v>
      </c>
      <c r="N495" s="6" t="str">
        <f t="shared" si="57"/>
        <v>11/27</v>
      </c>
      <c r="O495" s="24">
        <f t="shared" si="58"/>
        <v>11</v>
      </c>
      <c r="P495">
        <f t="shared" si="59"/>
        <v>27</v>
      </c>
    </row>
    <row r="496" spans="1:16" x14ac:dyDescent="0.3">
      <c r="J496" t="str">
        <f t="shared" si="60"/>
        <v/>
      </c>
      <c r="K496" t="str">
        <f t="shared" si="61"/>
        <v/>
      </c>
      <c r="L496" t="str">
        <f t="shared" si="62"/>
        <v/>
      </c>
      <c r="M496" t="str">
        <f t="shared" si="63"/>
        <v/>
      </c>
      <c r="N496" s="6" t="str">
        <f t="shared" si="57"/>
        <v/>
      </c>
      <c r="O496" s="24" t="str">
        <f t="shared" si="58"/>
        <v/>
      </c>
      <c r="P496" t="e">
        <f t="shared" si="59"/>
        <v>#VALUE!</v>
      </c>
    </row>
    <row r="497" spans="1:16" x14ac:dyDescent="0.3">
      <c r="A497" t="s">
        <v>551</v>
      </c>
      <c r="B497" t="s">
        <v>115</v>
      </c>
      <c r="C497" t="s">
        <v>124</v>
      </c>
      <c r="D497" t="s">
        <v>541</v>
      </c>
      <c r="J497">
        <f t="shared" si="60"/>
        <v>249</v>
      </c>
      <c r="K497">
        <f t="shared" si="61"/>
        <v>62286</v>
      </c>
      <c r="L497">
        <f t="shared" si="62"/>
        <v>9084</v>
      </c>
      <c r="M497">
        <f t="shared" si="63"/>
        <v>2019</v>
      </c>
      <c r="N497" s="6" t="str">
        <f t="shared" si="57"/>
        <v>11/19</v>
      </c>
      <c r="O497" s="24">
        <f t="shared" si="58"/>
        <v>11</v>
      </c>
      <c r="P497">
        <f t="shared" si="59"/>
        <v>19</v>
      </c>
    </row>
    <row r="498" spans="1:16" x14ac:dyDescent="0.3">
      <c r="J498" t="str">
        <f t="shared" si="60"/>
        <v/>
      </c>
      <c r="K498" t="str">
        <f t="shared" si="61"/>
        <v/>
      </c>
      <c r="L498" t="str">
        <f t="shared" si="62"/>
        <v/>
      </c>
      <c r="M498" t="str">
        <f t="shared" si="63"/>
        <v/>
      </c>
      <c r="N498" s="6" t="str">
        <f t="shared" si="57"/>
        <v/>
      </c>
      <c r="O498" s="24" t="str">
        <f t="shared" si="58"/>
        <v/>
      </c>
      <c r="P498" t="e">
        <f t="shared" si="59"/>
        <v>#VALUE!</v>
      </c>
    </row>
    <row r="499" spans="1:16" x14ac:dyDescent="0.3">
      <c r="A499" t="s">
        <v>552</v>
      </c>
      <c r="B499" t="s">
        <v>153</v>
      </c>
      <c r="C499" t="s">
        <v>162</v>
      </c>
      <c r="D499" t="s">
        <v>525</v>
      </c>
      <c r="J499">
        <f t="shared" si="60"/>
        <v>250</v>
      </c>
      <c r="K499">
        <f t="shared" si="61"/>
        <v>98663</v>
      </c>
      <c r="L499">
        <f t="shared" si="62"/>
        <v>9096</v>
      </c>
      <c r="M499">
        <f t="shared" si="63"/>
        <v>2019</v>
      </c>
      <c r="N499" s="6" t="str">
        <f t="shared" si="57"/>
        <v>11/7</v>
      </c>
      <c r="O499" s="24">
        <f t="shared" si="58"/>
        <v>11</v>
      </c>
      <c r="P499">
        <f t="shared" si="59"/>
        <v>7</v>
      </c>
    </row>
    <row r="500" spans="1:16" x14ac:dyDescent="0.3">
      <c r="J500" t="str">
        <f t="shared" si="60"/>
        <v/>
      </c>
      <c r="K500" t="str">
        <f t="shared" si="61"/>
        <v/>
      </c>
      <c r="L500" t="str">
        <f t="shared" si="62"/>
        <v/>
      </c>
      <c r="M500" t="str">
        <f t="shared" si="63"/>
        <v/>
      </c>
      <c r="N500" s="6" t="str">
        <f t="shared" si="57"/>
        <v/>
      </c>
      <c r="O500" s="24" t="str">
        <f t="shared" si="58"/>
        <v/>
      </c>
      <c r="P500" t="e">
        <f t="shared" si="59"/>
        <v>#VALUE!</v>
      </c>
    </row>
    <row r="501" spans="1:16" x14ac:dyDescent="0.3">
      <c r="A501" t="s">
        <v>553</v>
      </c>
      <c r="B501" t="s">
        <v>119</v>
      </c>
      <c r="C501" t="s">
        <v>131</v>
      </c>
      <c r="D501" t="s">
        <v>554</v>
      </c>
      <c r="J501">
        <f t="shared" si="60"/>
        <v>251</v>
      </c>
      <c r="K501">
        <f t="shared" si="61"/>
        <v>27697</v>
      </c>
      <c r="L501">
        <f t="shared" si="62"/>
        <v>504</v>
      </c>
      <c r="M501">
        <f t="shared" si="63"/>
        <v>2019</v>
      </c>
      <c r="N501" s="6" t="str">
        <f t="shared" si="57"/>
        <v>11/8</v>
      </c>
      <c r="O501" s="24">
        <f t="shared" si="58"/>
        <v>11</v>
      </c>
      <c r="P501">
        <f t="shared" si="59"/>
        <v>8</v>
      </c>
    </row>
    <row r="502" spans="1:16" x14ac:dyDescent="0.3">
      <c r="J502" t="str">
        <f t="shared" si="60"/>
        <v/>
      </c>
      <c r="K502" t="str">
        <f t="shared" si="61"/>
        <v/>
      </c>
      <c r="L502" t="str">
        <f t="shared" si="62"/>
        <v/>
      </c>
      <c r="M502" t="str">
        <f t="shared" si="63"/>
        <v/>
      </c>
      <c r="N502" s="6" t="str">
        <f t="shared" si="57"/>
        <v/>
      </c>
      <c r="O502" s="24" t="str">
        <f t="shared" si="58"/>
        <v/>
      </c>
      <c r="P502" t="e">
        <f t="shared" si="59"/>
        <v>#VALUE!</v>
      </c>
    </row>
    <row r="503" spans="1:16" x14ac:dyDescent="0.3">
      <c r="A503" t="s">
        <v>555</v>
      </c>
      <c r="B503" t="s">
        <v>119</v>
      </c>
      <c r="C503" t="s">
        <v>120</v>
      </c>
      <c r="D503" t="s">
        <v>522</v>
      </c>
      <c r="J503">
        <f t="shared" si="60"/>
        <v>252</v>
      </c>
      <c r="K503">
        <f t="shared" si="61"/>
        <v>27697</v>
      </c>
      <c r="L503">
        <f t="shared" si="62"/>
        <v>503</v>
      </c>
      <c r="M503">
        <f t="shared" si="63"/>
        <v>2019</v>
      </c>
      <c r="N503" s="6" t="str">
        <f t="shared" si="57"/>
        <v>11/16</v>
      </c>
      <c r="O503" s="24">
        <f t="shared" si="58"/>
        <v>11</v>
      </c>
      <c r="P503">
        <f t="shared" si="59"/>
        <v>16</v>
      </c>
    </row>
    <row r="504" spans="1:16" x14ac:dyDescent="0.3">
      <c r="J504" t="str">
        <f t="shared" si="60"/>
        <v/>
      </c>
      <c r="K504" t="str">
        <f t="shared" si="61"/>
        <v/>
      </c>
      <c r="L504" t="str">
        <f t="shared" si="62"/>
        <v/>
      </c>
      <c r="M504" t="str">
        <f t="shared" si="63"/>
        <v/>
      </c>
      <c r="N504" s="6" t="str">
        <f t="shared" si="57"/>
        <v/>
      </c>
      <c r="O504" s="24" t="str">
        <f t="shared" si="58"/>
        <v/>
      </c>
      <c r="P504" t="e">
        <f t="shared" si="59"/>
        <v>#VALUE!</v>
      </c>
    </row>
    <row r="505" spans="1:16" x14ac:dyDescent="0.3">
      <c r="A505" t="s">
        <v>556</v>
      </c>
      <c r="B505" t="s">
        <v>136</v>
      </c>
      <c r="C505" t="s">
        <v>140</v>
      </c>
      <c r="D505" t="s">
        <v>557</v>
      </c>
      <c r="J505">
        <f t="shared" si="60"/>
        <v>253</v>
      </c>
      <c r="K505">
        <f t="shared" si="61"/>
        <v>62900</v>
      </c>
      <c r="L505">
        <f t="shared" si="62"/>
        <v>988</v>
      </c>
      <c r="M505">
        <f t="shared" si="63"/>
        <v>2019</v>
      </c>
      <c r="N505" s="6" t="str">
        <f t="shared" si="57"/>
        <v>12/7</v>
      </c>
      <c r="O505" s="24">
        <f t="shared" si="58"/>
        <v>12</v>
      </c>
      <c r="P505">
        <f t="shared" si="59"/>
        <v>7</v>
      </c>
    </row>
    <row r="506" spans="1:16" x14ac:dyDescent="0.3">
      <c r="J506" t="str">
        <f t="shared" si="60"/>
        <v/>
      </c>
      <c r="K506" t="str">
        <f t="shared" si="61"/>
        <v/>
      </c>
      <c r="L506" t="str">
        <f t="shared" si="62"/>
        <v/>
      </c>
      <c r="M506" t="str">
        <f t="shared" si="63"/>
        <v/>
      </c>
      <c r="N506" s="6" t="str">
        <f t="shared" si="57"/>
        <v/>
      </c>
      <c r="O506" s="24" t="str">
        <f t="shared" si="58"/>
        <v/>
      </c>
      <c r="P506" t="e">
        <f t="shared" si="59"/>
        <v>#VALUE!</v>
      </c>
    </row>
    <row r="507" spans="1:16" x14ac:dyDescent="0.3">
      <c r="A507" t="s">
        <v>558</v>
      </c>
      <c r="B507" t="s">
        <v>171</v>
      </c>
      <c r="C507" t="s">
        <v>128</v>
      </c>
      <c r="D507" t="s">
        <v>559</v>
      </c>
      <c r="J507">
        <f t="shared" si="60"/>
        <v>254</v>
      </c>
      <c r="K507">
        <f t="shared" si="61"/>
        <v>57543</v>
      </c>
      <c r="L507">
        <f t="shared" si="62"/>
        <v>2349</v>
      </c>
      <c r="M507">
        <f t="shared" si="63"/>
        <v>2019</v>
      </c>
      <c r="N507" s="6" t="str">
        <f t="shared" si="57"/>
        <v>12/25</v>
      </c>
      <c r="O507" s="24">
        <f t="shared" si="58"/>
        <v>12</v>
      </c>
      <c r="P507">
        <f t="shared" si="59"/>
        <v>25</v>
      </c>
    </row>
    <row r="508" spans="1:16" x14ac:dyDescent="0.3">
      <c r="J508" t="str">
        <f t="shared" si="60"/>
        <v/>
      </c>
      <c r="K508" t="str">
        <f t="shared" si="61"/>
        <v/>
      </c>
      <c r="L508" t="str">
        <f t="shared" si="62"/>
        <v/>
      </c>
      <c r="M508" t="str">
        <f t="shared" si="63"/>
        <v/>
      </c>
      <c r="N508" s="6" t="str">
        <f t="shared" si="57"/>
        <v/>
      </c>
      <c r="O508" s="24" t="str">
        <f t="shared" si="58"/>
        <v/>
      </c>
      <c r="P508" t="e">
        <f t="shared" si="59"/>
        <v>#VALUE!</v>
      </c>
    </row>
    <row r="509" spans="1:16" x14ac:dyDescent="0.3">
      <c r="A509" t="s">
        <v>560</v>
      </c>
      <c r="B509" t="s">
        <v>123</v>
      </c>
      <c r="C509" t="s">
        <v>162</v>
      </c>
      <c r="D509" t="s">
        <v>561</v>
      </c>
      <c r="J509">
        <f t="shared" si="60"/>
        <v>255</v>
      </c>
      <c r="K509">
        <f t="shared" si="61"/>
        <v>12278</v>
      </c>
      <c r="L509">
        <f t="shared" si="62"/>
        <v>9096</v>
      </c>
      <c r="M509">
        <f t="shared" si="63"/>
        <v>2019</v>
      </c>
      <c r="N509" s="6" t="str">
        <f t="shared" si="57"/>
        <v>12/14</v>
      </c>
      <c r="O509" s="24">
        <f t="shared" si="58"/>
        <v>12</v>
      </c>
      <c r="P509">
        <f t="shared" si="59"/>
        <v>14</v>
      </c>
    </row>
    <row r="510" spans="1:16" x14ac:dyDescent="0.3">
      <c r="J510" t="str">
        <f t="shared" si="60"/>
        <v/>
      </c>
      <c r="K510" t="str">
        <f t="shared" si="61"/>
        <v/>
      </c>
      <c r="L510" t="str">
        <f t="shared" si="62"/>
        <v/>
      </c>
      <c r="M510" t="str">
        <f t="shared" si="63"/>
        <v/>
      </c>
      <c r="N510" s="6" t="str">
        <f t="shared" si="57"/>
        <v/>
      </c>
      <c r="O510" s="24" t="str">
        <f t="shared" si="58"/>
        <v/>
      </c>
      <c r="P510" t="e">
        <f t="shared" si="59"/>
        <v>#VALUE!</v>
      </c>
    </row>
    <row r="511" spans="1:16" x14ac:dyDescent="0.3">
      <c r="A511" t="s">
        <v>562</v>
      </c>
      <c r="B511" t="s">
        <v>153</v>
      </c>
      <c r="C511" t="s">
        <v>116</v>
      </c>
      <c r="D511" t="s">
        <v>563</v>
      </c>
      <c r="J511">
        <f t="shared" si="60"/>
        <v>256</v>
      </c>
      <c r="K511">
        <f t="shared" si="61"/>
        <v>98663</v>
      </c>
      <c r="L511">
        <f t="shared" si="62"/>
        <v>9087</v>
      </c>
      <c r="M511">
        <f t="shared" si="63"/>
        <v>2019</v>
      </c>
      <c r="N511" s="6" t="str">
        <f t="shared" si="57"/>
        <v>12/11</v>
      </c>
      <c r="O511" s="24">
        <f t="shared" si="58"/>
        <v>12</v>
      </c>
      <c r="P511">
        <f t="shared" si="59"/>
        <v>11</v>
      </c>
    </row>
    <row r="512" spans="1:16" x14ac:dyDescent="0.3">
      <c r="J512" t="str">
        <f t="shared" si="60"/>
        <v/>
      </c>
      <c r="K512" t="str">
        <f t="shared" si="61"/>
        <v/>
      </c>
      <c r="L512" t="str">
        <f t="shared" si="62"/>
        <v/>
      </c>
      <c r="M512" t="str">
        <f t="shared" si="63"/>
        <v/>
      </c>
      <c r="N512" s="6" t="str">
        <f t="shared" si="57"/>
        <v/>
      </c>
      <c r="O512" s="24" t="str">
        <f t="shared" si="58"/>
        <v/>
      </c>
      <c r="P512" t="e">
        <f t="shared" si="59"/>
        <v>#VALUE!</v>
      </c>
    </row>
    <row r="513" spans="1:16" x14ac:dyDescent="0.3">
      <c r="A513" t="s">
        <v>564</v>
      </c>
      <c r="B513" t="s">
        <v>139</v>
      </c>
      <c r="C513" t="s">
        <v>128</v>
      </c>
      <c r="D513" t="s">
        <v>563</v>
      </c>
      <c r="J513">
        <f t="shared" si="60"/>
        <v>257</v>
      </c>
      <c r="K513">
        <f t="shared" si="61"/>
        <v>90364</v>
      </c>
      <c r="L513">
        <f t="shared" si="62"/>
        <v>2349</v>
      </c>
      <c r="M513">
        <f t="shared" si="63"/>
        <v>2019</v>
      </c>
      <c r="N513" s="6" t="str">
        <f t="shared" si="57"/>
        <v>12/11</v>
      </c>
      <c r="O513" s="24">
        <f t="shared" si="58"/>
        <v>12</v>
      </c>
      <c r="P513">
        <f t="shared" si="59"/>
        <v>11</v>
      </c>
    </row>
    <row r="514" spans="1:16" x14ac:dyDescent="0.3">
      <c r="J514" t="str">
        <f t="shared" si="60"/>
        <v/>
      </c>
      <c r="K514" t="str">
        <f t="shared" si="61"/>
        <v/>
      </c>
      <c r="L514" t="str">
        <f t="shared" si="62"/>
        <v/>
      </c>
      <c r="M514" t="str">
        <f t="shared" si="63"/>
        <v/>
      </c>
      <c r="N514" s="6" t="str">
        <f t="shared" ref="N514:N577" si="64">IFERROR(RIGHT(TRIM(RIGHT(D514,LEN(D514)-SEARCH(": ",D514))),LEN(TRIM(RIGHT(D514,LEN(D514)-SEARCH(": ",D514))))-5),"")</f>
        <v/>
      </c>
      <c r="O514" s="24" t="str">
        <f t="shared" ref="O514:O577" si="65">IFERROR(LEFT(N514,SEARCH("/",N514)-1)*1,"")</f>
        <v/>
      </c>
      <c r="P514" t="e">
        <f t="shared" ref="P514:P577" si="66">IFERROR(RIGHT(D514,2)*1,RIGHT(D514,1)*1)</f>
        <v>#VALUE!</v>
      </c>
    </row>
    <row r="515" spans="1:16" x14ac:dyDescent="0.3">
      <c r="A515" t="s">
        <v>565</v>
      </c>
      <c r="B515" t="s">
        <v>127</v>
      </c>
      <c r="C515" t="s">
        <v>124</v>
      </c>
      <c r="D515" t="s">
        <v>566</v>
      </c>
      <c r="J515">
        <f t="shared" si="60"/>
        <v>258</v>
      </c>
      <c r="K515">
        <f t="shared" si="61"/>
        <v>56365</v>
      </c>
      <c r="L515">
        <f t="shared" si="62"/>
        <v>9084</v>
      </c>
      <c r="M515">
        <f t="shared" si="63"/>
        <v>2019</v>
      </c>
      <c r="N515" s="6" t="str">
        <f t="shared" si="64"/>
        <v>12/2</v>
      </c>
      <c r="O515" s="24">
        <f t="shared" si="65"/>
        <v>12</v>
      </c>
      <c r="P515">
        <f t="shared" si="66"/>
        <v>2</v>
      </c>
    </row>
    <row r="516" spans="1:16" x14ac:dyDescent="0.3">
      <c r="J516" t="str">
        <f t="shared" ref="J516:J579" si="67">IFERROR(RIGHT(A516,LEN(A516)-SEARCH(": ",A516))*1,"")</f>
        <v/>
      </c>
      <c r="K516" t="str">
        <f t="shared" ref="K516:K579" si="68">IFERROR(RIGHT(B516,LEN(B516)-SEARCH(": ",B516))*1,"")</f>
        <v/>
      </c>
      <c r="L516" t="str">
        <f t="shared" ref="L516:L579" si="69">IFERROR(RIGHT(C516,LEN(C516)-SEARCH(": ",C516))*1,"")</f>
        <v/>
      </c>
      <c r="M516" t="str">
        <f t="shared" ref="M516:M579" si="70">IFERROR(LEFT(RIGHT(D516,LEN(D516)-SEARCH(": ",D516)),5)*1,"")</f>
        <v/>
      </c>
      <c r="N516" s="6" t="str">
        <f t="shared" si="64"/>
        <v/>
      </c>
      <c r="O516" s="24" t="str">
        <f t="shared" si="65"/>
        <v/>
      </c>
      <c r="P516" t="e">
        <f t="shared" si="66"/>
        <v>#VALUE!</v>
      </c>
    </row>
    <row r="517" spans="1:16" x14ac:dyDescent="0.3">
      <c r="A517" t="s">
        <v>567</v>
      </c>
      <c r="B517" t="s">
        <v>115</v>
      </c>
      <c r="C517" t="s">
        <v>162</v>
      </c>
      <c r="D517" t="s">
        <v>568</v>
      </c>
      <c r="J517">
        <f t="shared" si="67"/>
        <v>259</v>
      </c>
      <c r="K517">
        <f t="shared" si="68"/>
        <v>62286</v>
      </c>
      <c r="L517">
        <f t="shared" si="69"/>
        <v>9096</v>
      </c>
      <c r="M517">
        <f t="shared" si="70"/>
        <v>2019</v>
      </c>
      <c r="N517" s="6" t="str">
        <f t="shared" si="64"/>
        <v>12/22</v>
      </c>
      <c r="O517" s="24">
        <f t="shared" si="65"/>
        <v>12</v>
      </c>
      <c r="P517">
        <f t="shared" si="66"/>
        <v>22</v>
      </c>
    </row>
    <row r="518" spans="1:16" x14ac:dyDescent="0.3">
      <c r="J518" t="str">
        <f t="shared" si="67"/>
        <v/>
      </c>
      <c r="K518" t="str">
        <f t="shared" si="68"/>
        <v/>
      </c>
      <c r="L518" t="str">
        <f t="shared" si="69"/>
        <v/>
      </c>
      <c r="M518" t="str">
        <f t="shared" si="70"/>
        <v/>
      </c>
      <c r="N518" s="6" t="str">
        <f t="shared" si="64"/>
        <v/>
      </c>
      <c r="O518" s="24" t="str">
        <f t="shared" si="65"/>
        <v/>
      </c>
      <c r="P518" t="e">
        <f t="shared" si="66"/>
        <v>#VALUE!</v>
      </c>
    </row>
    <row r="519" spans="1:16" x14ac:dyDescent="0.3">
      <c r="A519" t="s">
        <v>569</v>
      </c>
      <c r="B519" t="s">
        <v>119</v>
      </c>
      <c r="C519" t="s">
        <v>131</v>
      </c>
      <c r="D519" t="s">
        <v>570</v>
      </c>
      <c r="J519">
        <f t="shared" si="67"/>
        <v>260</v>
      </c>
      <c r="K519">
        <f t="shared" si="68"/>
        <v>27697</v>
      </c>
      <c r="L519">
        <f t="shared" si="69"/>
        <v>504</v>
      </c>
      <c r="M519">
        <f t="shared" si="70"/>
        <v>2019</v>
      </c>
      <c r="N519" s="6" t="str">
        <f t="shared" si="64"/>
        <v>12/27</v>
      </c>
      <c r="O519" s="24">
        <f t="shared" si="65"/>
        <v>12</v>
      </c>
      <c r="P519">
        <f t="shared" si="66"/>
        <v>27</v>
      </c>
    </row>
    <row r="520" spans="1:16" x14ac:dyDescent="0.3">
      <c r="J520" t="str">
        <f t="shared" si="67"/>
        <v/>
      </c>
      <c r="K520" t="str">
        <f t="shared" si="68"/>
        <v/>
      </c>
      <c r="L520" t="str">
        <f t="shared" si="69"/>
        <v/>
      </c>
      <c r="M520" t="str">
        <f t="shared" si="70"/>
        <v/>
      </c>
      <c r="N520" s="6" t="str">
        <f t="shared" si="64"/>
        <v/>
      </c>
      <c r="O520" s="24" t="str">
        <f t="shared" si="65"/>
        <v/>
      </c>
      <c r="P520" t="e">
        <f t="shared" si="66"/>
        <v>#VALUE!</v>
      </c>
    </row>
    <row r="521" spans="1:16" x14ac:dyDescent="0.3">
      <c r="A521" t="s">
        <v>571</v>
      </c>
      <c r="B521" t="s">
        <v>127</v>
      </c>
      <c r="C521" t="s">
        <v>131</v>
      </c>
      <c r="D521" t="s">
        <v>557</v>
      </c>
      <c r="J521">
        <f t="shared" si="67"/>
        <v>261</v>
      </c>
      <c r="K521">
        <f t="shared" si="68"/>
        <v>56365</v>
      </c>
      <c r="L521">
        <f t="shared" si="69"/>
        <v>504</v>
      </c>
      <c r="M521">
        <f t="shared" si="70"/>
        <v>2019</v>
      </c>
      <c r="N521" s="6" t="str">
        <f t="shared" si="64"/>
        <v>12/7</v>
      </c>
      <c r="O521" s="24">
        <f t="shared" si="65"/>
        <v>12</v>
      </c>
      <c r="P521">
        <f t="shared" si="66"/>
        <v>7</v>
      </c>
    </row>
    <row r="522" spans="1:16" x14ac:dyDescent="0.3">
      <c r="J522" t="str">
        <f t="shared" si="67"/>
        <v/>
      </c>
      <c r="K522" t="str">
        <f t="shared" si="68"/>
        <v/>
      </c>
      <c r="L522" t="str">
        <f t="shared" si="69"/>
        <v/>
      </c>
      <c r="M522" t="str">
        <f t="shared" si="70"/>
        <v/>
      </c>
      <c r="N522" s="6" t="str">
        <f t="shared" si="64"/>
        <v/>
      </c>
      <c r="O522" s="24" t="str">
        <f t="shared" si="65"/>
        <v/>
      </c>
      <c r="P522" t="e">
        <f t="shared" si="66"/>
        <v>#VALUE!</v>
      </c>
    </row>
    <row r="523" spans="1:16" x14ac:dyDescent="0.3">
      <c r="A523" t="s">
        <v>572</v>
      </c>
      <c r="B523" t="s">
        <v>115</v>
      </c>
      <c r="C523" t="s">
        <v>116</v>
      </c>
      <c r="D523" t="s">
        <v>573</v>
      </c>
      <c r="J523">
        <f t="shared" si="67"/>
        <v>262</v>
      </c>
      <c r="K523">
        <f t="shared" si="68"/>
        <v>62286</v>
      </c>
      <c r="L523">
        <f t="shared" si="69"/>
        <v>9087</v>
      </c>
      <c r="M523">
        <f t="shared" si="70"/>
        <v>2019</v>
      </c>
      <c r="N523" s="6" t="str">
        <f t="shared" si="64"/>
        <v>12/20</v>
      </c>
      <c r="O523" s="24">
        <f t="shared" si="65"/>
        <v>12</v>
      </c>
      <c r="P523">
        <f t="shared" si="66"/>
        <v>20</v>
      </c>
    </row>
    <row r="524" spans="1:16" x14ac:dyDescent="0.3">
      <c r="J524" t="str">
        <f t="shared" si="67"/>
        <v/>
      </c>
      <c r="K524" t="str">
        <f t="shared" si="68"/>
        <v/>
      </c>
      <c r="L524" t="str">
        <f t="shared" si="69"/>
        <v/>
      </c>
      <c r="M524" t="str">
        <f t="shared" si="70"/>
        <v/>
      </c>
      <c r="N524" s="6" t="str">
        <f t="shared" si="64"/>
        <v/>
      </c>
      <c r="O524" s="24" t="str">
        <f t="shared" si="65"/>
        <v/>
      </c>
      <c r="P524" t="e">
        <f t="shared" si="66"/>
        <v>#VALUE!</v>
      </c>
    </row>
    <row r="525" spans="1:16" x14ac:dyDescent="0.3">
      <c r="A525" t="s">
        <v>574</v>
      </c>
      <c r="B525" t="s">
        <v>139</v>
      </c>
      <c r="C525" t="s">
        <v>124</v>
      </c>
      <c r="D525" t="s">
        <v>575</v>
      </c>
      <c r="J525">
        <f t="shared" si="67"/>
        <v>263</v>
      </c>
      <c r="K525">
        <f t="shared" si="68"/>
        <v>90364</v>
      </c>
      <c r="L525">
        <f t="shared" si="69"/>
        <v>9084</v>
      </c>
      <c r="M525">
        <f t="shared" si="70"/>
        <v>2019</v>
      </c>
      <c r="N525" s="6" t="str">
        <f t="shared" si="64"/>
        <v>12/4</v>
      </c>
      <c r="O525" s="24">
        <f t="shared" si="65"/>
        <v>12</v>
      </c>
      <c r="P525">
        <f t="shared" si="66"/>
        <v>4</v>
      </c>
    </row>
    <row r="526" spans="1:16" x14ac:dyDescent="0.3">
      <c r="J526" t="str">
        <f t="shared" si="67"/>
        <v/>
      </c>
      <c r="K526" t="str">
        <f t="shared" si="68"/>
        <v/>
      </c>
      <c r="L526" t="str">
        <f t="shared" si="69"/>
        <v/>
      </c>
      <c r="M526" t="str">
        <f t="shared" si="70"/>
        <v/>
      </c>
      <c r="N526" s="6" t="str">
        <f t="shared" si="64"/>
        <v/>
      </c>
      <c r="O526" s="24" t="str">
        <f t="shared" si="65"/>
        <v/>
      </c>
      <c r="P526" t="e">
        <f t="shared" si="66"/>
        <v>#VALUE!</v>
      </c>
    </row>
    <row r="527" spans="1:16" x14ac:dyDescent="0.3">
      <c r="A527" t="s">
        <v>576</v>
      </c>
      <c r="B527" t="s">
        <v>115</v>
      </c>
      <c r="C527" t="s">
        <v>124</v>
      </c>
      <c r="D527" t="s">
        <v>577</v>
      </c>
      <c r="J527">
        <f t="shared" si="67"/>
        <v>264</v>
      </c>
      <c r="K527">
        <f t="shared" si="68"/>
        <v>62286</v>
      </c>
      <c r="L527">
        <f t="shared" si="69"/>
        <v>9084</v>
      </c>
      <c r="M527">
        <f t="shared" si="70"/>
        <v>2019</v>
      </c>
      <c r="N527" s="6" t="str">
        <f t="shared" si="64"/>
        <v>12/28</v>
      </c>
      <c r="O527" s="24">
        <f t="shared" si="65"/>
        <v>12</v>
      </c>
      <c r="P527">
        <f t="shared" si="66"/>
        <v>28</v>
      </c>
    </row>
    <row r="528" spans="1:16" x14ac:dyDescent="0.3">
      <c r="J528" t="str">
        <f t="shared" si="67"/>
        <v/>
      </c>
      <c r="K528" t="str">
        <f t="shared" si="68"/>
        <v/>
      </c>
      <c r="L528" t="str">
        <f t="shared" si="69"/>
        <v/>
      </c>
      <c r="M528" t="str">
        <f t="shared" si="70"/>
        <v/>
      </c>
      <c r="N528" s="6" t="str">
        <f t="shared" si="64"/>
        <v/>
      </c>
      <c r="O528" s="24" t="str">
        <f t="shared" si="65"/>
        <v/>
      </c>
      <c r="P528" t="e">
        <f t="shared" si="66"/>
        <v>#VALUE!</v>
      </c>
    </row>
    <row r="529" spans="1:16" x14ac:dyDescent="0.3">
      <c r="A529" t="s">
        <v>578</v>
      </c>
      <c r="B529" t="s">
        <v>115</v>
      </c>
      <c r="C529" t="s">
        <v>183</v>
      </c>
      <c r="D529" t="s">
        <v>563</v>
      </c>
      <c r="J529">
        <f t="shared" si="67"/>
        <v>265</v>
      </c>
      <c r="K529">
        <f t="shared" si="68"/>
        <v>62286</v>
      </c>
      <c r="L529">
        <f t="shared" si="69"/>
        <v>2350</v>
      </c>
      <c r="M529">
        <f t="shared" si="70"/>
        <v>2019</v>
      </c>
      <c r="N529" s="6" t="str">
        <f t="shared" si="64"/>
        <v>12/11</v>
      </c>
      <c r="O529" s="24">
        <f t="shared" si="65"/>
        <v>12</v>
      </c>
      <c r="P529">
        <f t="shared" si="66"/>
        <v>11</v>
      </c>
    </row>
    <row r="530" spans="1:16" x14ac:dyDescent="0.3">
      <c r="J530" t="str">
        <f t="shared" si="67"/>
        <v/>
      </c>
      <c r="K530" t="str">
        <f t="shared" si="68"/>
        <v/>
      </c>
      <c r="L530" t="str">
        <f t="shared" si="69"/>
        <v/>
      </c>
      <c r="M530" t="str">
        <f t="shared" si="70"/>
        <v/>
      </c>
      <c r="N530" s="6" t="str">
        <f t="shared" si="64"/>
        <v/>
      </c>
      <c r="O530" s="24" t="str">
        <f t="shared" si="65"/>
        <v/>
      </c>
      <c r="P530" t="e">
        <f t="shared" si="66"/>
        <v>#VALUE!</v>
      </c>
    </row>
    <row r="531" spans="1:16" x14ac:dyDescent="0.3">
      <c r="A531" t="s">
        <v>579</v>
      </c>
      <c r="B531" t="s">
        <v>139</v>
      </c>
      <c r="C531" t="s">
        <v>162</v>
      </c>
      <c r="D531" t="s">
        <v>580</v>
      </c>
      <c r="J531">
        <f t="shared" si="67"/>
        <v>266</v>
      </c>
      <c r="K531">
        <f t="shared" si="68"/>
        <v>90364</v>
      </c>
      <c r="L531">
        <f t="shared" si="69"/>
        <v>9096</v>
      </c>
      <c r="M531">
        <f t="shared" si="70"/>
        <v>2019</v>
      </c>
      <c r="N531" s="6" t="str">
        <f t="shared" si="64"/>
        <v>12/23</v>
      </c>
      <c r="O531" s="24">
        <f t="shared" si="65"/>
        <v>12</v>
      </c>
      <c r="P531">
        <f t="shared" si="66"/>
        <v>23</v>
      </c>
    </row>
    <row r="532" spans="1:16" x14ac:dyDescent="0.3">
      <c r="J532" t="str">
        <f t="shared" si="67"/>
        <v/>
      </c>
      <c r="K532" t="str">
        <f t="shared" si="68"/>
        <v/>
      </c>
      <c r="L532" t="str">
        <f t="shared" si="69"/>
        <v/>
      </c>
      <c r="M532" t="str">
        <f t="shared" si="70"/>
        <v/>
      </c>
      <c r="N532" s="6" t="str">
        <f t="shared" si="64"/>
        <v/>
      </c>
      <c r="O532" s="24" t="str">
        <f t="shared" si="65"/>
        <v/>
      </c>
      <c r="P532" t="e">
        <f t="shared" si="66"/>
        <v>#VALUE!</v>
      </c>
    </row>
    <row r="533" spans="1:16" x14ac:dyDescent="0.3">
      <c r="A533" t="s">
        <v>581</v>
      </c>
      <c r="B533" t="s">
        <v>119</v>
      </c>
      <c r="C533" t="s">
        <v>128</v>
      </c>
      <c r="D533" t="s">
        <v>582</v>
      </c>
      <c r="J533">
        <f t="shared" si="67"/>
        <v>267</v>
      </c>
      <c r="K533">
        <f t="shared" si="68"/>
        <v>27697</v>
      </c>
      <c r="L533">
        <f t="shared" si="69"/>
        <v>2349</v>
      </c>
      <c r="M533">
        <f t="shared" si="70"/>
        <v>2019</v>
      </c>
      <c r="N533" s="6" t="str">
        <f t="shared" si="64"/>
        <v>12/13</v>
      </c>
      <c r="O533" s="24">
        <f t="shared" si="65"/>
        <v>12</v>
      </c>
      <c r="P533">
        <f t="shared" si="66"/>
        <v>13</v>
      </c>
    </row>
    <row r="534" spans="1:16" x14ac:dyDescent="0.3">
      <c r="J534" t="str">
        <f t="shared" si="67"/>
        <v/>
      </c>
      <c r="K534" t="str">
        <f t="shared" si="68"/>
        <v/>
      </c>
      <c r="L534" t="str">
        <f t="shared" si="69"/>
        <v/>
      </c>
      <c r="M534" t="str">
        <f t="shared" si="70"/>
        <v/>
      </c>
      <c r="N534" s="6" t="str">
        <f t="shared" si="64"/>
        <v/>
      </c>
      <c r="O534" s="24" t="str">
        <f t="shared" si="65"/>
        <v/>
      </c>
      <c r="P534" t="e">
        <f t="shared" si="66"/>
        <v>#VALUE!</v>
      </c>
    </row>
    <row r="535" spans="1:16" x14ac:dyDescent="0.3">
      <c r="A535" t="s">
        <v>583</v>
      </c>
      <c r="B535" t="s">
        <v>115</v>
      </c>
      <c r="C535" t="s">
        <v>120</v>
      </c>
      <c r="D535" t="s">
        <v>566</v>
      </c>
      <c r="J535">
        <f t="shared" si="67"/>
        <v>268</v>
      </c>
      <c r="K535">
        <f t="shared" si="68"/>
        <v>62286</v>
      </c>
      <c r="L535">
        <f t="shared" si="69"/>
        <v>503</v>
      </c>
      <c r="M535">
        <f t="shared" si="70"/>
        <v>2019</v>
      </c>
      <c r="N535" s="6" t="str">
        <f t="shared" si="64"/>
        <v>12/2</v>
      </c>
      <c r="O535" s="24">
        <f t="shared" si="65"/>
        <v>12</v>
      </c>
      <c r="P535">
        <f t="shared" si="66"/>
        <v>2</v>
      </c>
    </row>
    <row r="536" spans="1:16" x14ac:dyDescent="0.3">
      <c r="J536" t="str">
        <f t="shared" si="67"/>
        <v/>
      </c>
      <c r="K536" t="str">
        <f t="shared" si="68"/>
        <v/>
      </c>
      <c r="L536" t="str">
        <f t="shared" si="69"/>
        <v/>
      </c>
      <c r="M536" t="str">
        <f t="shared" si="70"/>
        <v/>
      </c>
      <c r="N536" s="6" t="str">
        <f t="shared" si="64"/>
        <v/>
      </c>
      <c r="O536" s="24" t="str">
        <f t="shared" si="65"/>
        <v/>
      </c>
      <c r="P536" t="e">
        <f t="shared" si="66"/>
        <v>#VALUE!</v>
      </c>
    </row>
    <row r="537" spans="1:16" x14ac:dyDescent="0.3">
      <c r="A537" t="s">
        <v>584</v>
      </c>
      <c r="B537" t="s">
        <v>123</v>
      </c>
      <c r="C537" t="s">
        <v>124</v>
      </c>
      <c r="D537" t="s">
        <v>585</v>
      </c>
      <c r="J537">
        <f t="shared" si="67"/>
        <v>269</v>
      </c>
      <c r="K537">
        <f t="shared" si="68"/>
        <v>12278</v>
      </c>
      <c r="L537">
        <f t="shared" si="69"/>
        <v>9084</v>
      </c>
      <c r="M537">
        <f t="shared" si="70"/>
        <v>2019</v>
      </c>
      <c r="N537" s="6" t="str">
        <f t="shared" si="64"/>
        <v>12/30</v>
      </c>
      <c r="O537" s="24">
        <f t="shared" si="65"/>
        <v>12</v>
      </c>
      <c r="P537">
        <f t="shared" si="66"/>
        <v>30</v>
      </c>
    </row>
    <row r="538" spans="1:16" x14ac:dyDescent="0.3">
      <c r="J538" t="str">
        <f t="shared" si="67"/>
        <v/>
      </c>
      <c r="K538" t="str">
        <f t="shared" si="68"/>
        <v/>
      </c>
      <c r="L538" t="str">
        <f t="shared" si="69"/>
        <v/>
      </c>
      <c r="M538" t="str">
        <f t="shared" si="70"/>
        <v/>
      </c>
      <c r="N538" s="6" t="str">
        <f t="shared" si="64"/>
        <v/>
      </c>
      <c r="O538" s="24" t="str">
        <f t="shared" si="65"/>
        <v/>
      </c>
      <c r="P538" t="e">
        <f t="shared" si="66"/>
        <v>#VALUE!</v>
      </c>
    </row>
    <row r="539" spans="1:16" x14ac:dyDescent="0.3">
      <c r="A539" t="s">
        <v>586</v>
      </c>
      <c r="B539" t="s">
        <v>153</v>
      </c>
      <c r="C539" t="s">
        <v>148</v>
      </c>
      <c r="D539" t="s">
        <v>587</v>
      </c>
      <c r="J539">
        <f t="shared" si="67"/>
        <v>270</v>
      </c>
      <c r="K539">
        <f t="shared" si="68"/>
        <v>98663</v>
      </c>
      <c r="L539">
        <f t="shared" si="69"/>
        <v>1164</v>
      </c>
      <c r="M539">
        <f t="shared" si="70"/>
        <v>2019</v>
      </c>
      <c r="N539" s="6" t="str">
        <f t="shared" si="64"/>
        <v>12/1</v>
      </c>
      <c r="O539" s="24">
        <f t="shared" si="65"/>
        <v>12</v>
      </c>
      <c r="P539">
        <f t="shared" si="66"/>
        <v>1</v>
      </c>
    </row>
    <row r="540" spans="1:16" x14ac:dyDescent="0.3">
      <c r="J540" t="str">
        <f t="shared" si="67"/>
        <v/>
      </c>
      <c r="K540" t="str">
        <f t="shared" si="68"/>
        <v/>
      </c>
      <c r="L540" t="str">
        <f t="shared" si="69"/>
        <v/>
      </c>
      <c r="M540" t="str">
        <f t="shared" si="70"/>
        <v/>
      </c>
      <c r="N540" s="6" t="str">
        <f t="shared" si="64"/>
        <v/>
      </c>
      <c r="O540" s="24" t="str">
        <f t="shared" si="65"/>
        <v/>
      </c>
      <c r="P540" t="e">
        <f t="shared" si="66"/>
        <v>#VALUE!</v>
      </c>
    </row>
    <row r="541" spans="1:16" x14ac:dyDescent="0.3">
      <c r="A541" t="s">
        <v>588</v>
      </c>
      <c r="B541" t="s">
        <v>139</v>
      </c>
      <c r="C541" t="s">
        <v>140</v>
      </c>
      <c r="D541" t="s">
        <v>561</v>
      </c>
      <c r="J541">
        <f t="shared" si="67"/>
        <v>271</v>
      </c>
      <c r="K541">
        <f t="shared" si="68"/>
        <v>90364</v>
      </c>
      <c r="L541">
        <f t="shared" si="69"/>
        <v>988</v>
      </c>
      <c r="M541">
        <f t="shared" si="70"/>
        <v>2019</v>
      </c>
      <c r="N541" s="6" t="str">
        <f t="shared" si="64"/>
        <v>12/14</v>
      </c>
      <c r="O541" s="24">
        <f t="shared" si="65"/>
        <v>12</v>
      </c>
      <c r="P541">
        <f t="shared" si="66"/>
        <v>14</v>
      </c>
    </row>
    <row r="542" spans="1:16" x14ac:dyDescent="0.3">
      <c r="J542" t="str">
        <f t="shared" si="67"/>
        <v/>
      </c>
      <c r="K542" t="str">
        <f t="shared" si="68"/>
        <v/>
      </c>
      <c r="L542" t="str">
        <f t="shared" si="69"/>
        <v/>
      </c>
      <c r="M542" t="str">
        <f t="shared" si="70"/>
        <v/>
      </c>
      <c r="N542" s="6" t="str">
        <f t="shared" si="64"/>
        <v/>
      </c>
      <c r="O542" s="24" t="str">
        <f t="shared" si="65"/>
        <v/>
      </c>
      <c r="P542" t="e">
        <f t="shared" si="66"/>
        <v>#VALUE!</v>
      </c>
    </row>
    <row r="543" spans="1:16" x14ac:dyDescent="0.3">
      <c r="A543" t="s">
        <v>589</v>
      </c>
      <c r="B543" t="s">
        <v>115</v>
      </c>
      <c r="C543" t="s">
        <v>131</v>
      </c>
      <c r="D543" t="s">
        <v>590</v>
      </c>
      <c r="J543">
        <f t="shared" si="67"/>
        <v>272</v>
      </c>
      <c r="K543">
        <f t="shared" si="68"/>
        <v>62286</v>
      </c>
      <c r="L543">
        <f t="shared" si="69"/>
        <v>504</v>
      </c>
      <c r="M543">
        <f t="shared" si="70"/>
        <v>2019</v>
      </c>
      <c r="N543" s="6" t="str">
        <f t="shared" si="64"/>
        <v>12/6</v>
      </c>
      <c r="O543" s="24">
        <f t="shared" si="65"/>
        <v>12</v>
      </c>
      <c r="P543">
        <f t="shared" si="66"/>
        <v>6</v>
      </c>
    </row>
    <row r="544" spans="1:16" x14ac:dyDescent="0.3">
      <c r="J544" t="str">
        <f t="shared" si="67"/>
        <v/>
      </c>
      <c r="K544" t="str">
        <f t="shared" si="68"/>
        <v/>
      </c>
      <c r="L544" t="str">
        <f t="shared" si="69"/>
        <v/>
      </c>
      <c r="M544" t="str">
        <f t="shared" si="70"/>
        <v/>
      </c>
      <c r="N544" s="6" t="str">
        <f t="shared" si="64"/>
        <v/>
      </c>
      <c r="O544" s="24" t="str">
        <f t="shared" si="65"/>
        <v/>
      </c>
      <c r="P544" t="e">
        <f t="shared" si="66"/>
        <v>#VALUE!</v>
      </c>
    </row>
    <row r="545" spans="1:16" x14ac:dyDescent="0.3">
      <c r="A545" t="s">
        <v>591</v>
      </c>
      <c r="B545" t="s">
        <v>153</v>
      </c>
      <c r="C545" t="s">
        <v>140</v>
      </c>
      <c r="D545" t="s">
        <v>559</v>
      </c>
      <c r="J545">
        <f t="shared" si="67"/>
        <v>273</v>
      </c>
      <c r="K545">
        <f t="shared" si="68"/>
        <v>98663</v>
      </c>
      <c r="L545">
        <f t="shared" si="69"/>
        <v>988</v>
      </c>
      <c r="M545">
        <f t="shared" si="70"/>
        <v>2019</v>
      </c>
      <c r="N545" s="6" t="str">
        <f t="shared" si="64"/>
        <v>12/25</v>
      </c>
      <c r="O545" s="24">
        <f t="shared" si="65"/>
        <v>12</v>
      </c>
      <c r="P545">
        <f t="shared" si="66"/>
        <v>25</v>
      </c>
    </row>
    <row r="546" spans="1:16" x14ac:dyDescent="0.3">
      <c r="J546" t="str">
        <f t="shared" si="67"/>
        <v/>
      </c>
      <c r="K546" t="str">
        <f t="shared" si="68"/>
        <v/>
      </c>
      <c r="L546" t="str">
        <f t="shared" si="69"/>
        <v/>
      </c>
      <c r="M546" t="str">
        <f t="shared" si="70"/>
        <v/>
      </c>
      <c r="N546" s="6" t="str">
        <f t="shared" si="64"/>
        <v/>
      </c>
      <c r="O546" s="24" t="str">
        <f t="shared" si="65"/>
        <v/>
      </c>
      <c r="P546" t="e">
        <f t="shared" si="66"/>
        <v>#VALUE!</v>
      </c>
    </row>
    <row r="547" spans="1:16" x14ac:dyDescent="0.3">
      <c r="A547" t="s">
        <v>592</v>
      </c>
      <c r="B547" t="s">
        <v>115</v>
      </c>
      <c r="C547" t="s">
        <v>148</v>
      </c>
      <c r="D547" t="s">
        <v>593</v>
      </c>
      <c r="J547">
        <f t="shared" si="67"/>
        <v>274</v>
      </c>
      <c r="K547">
        <f t="shared" si="68"/>
        <v>62286</v>
      </c>
      <c r="L547">
        <f t="shared" si="69"/>
        <v>1164</v>
      </c>
      <c r="M547">
        <f t="shared" si="70"/>
        <v>2019</v>
      </c>
      <c r="N547" s="6" t="str">
        <f t="shared" si="64"/>
        <v>12/12</v>
      </c>
      <c r="O547" s="24">
        <f t="shared" si="65"/>
        <v>12</v>
      </c>
      <c r="P547">
        <f t="shared" si="66"/>
        <v>12</v>
      </c>
    </row>
    <row r="548" spans="1:16" x14ac:dyDescent="0.3">
      <c r="J548" t="str">
        <f t="shared" si="67"/>
        <v/>
      </c>
      <c r="K548" t="str">
        <f t="shared" si="68"/>
        <v/>
      </c>
      <c r="L548" t="str">
        <f t="shared" si="69"/>
        <v/>
      </c>
      <c r="M548" t="str">
        <f t="shared" si="70"/>
        <v/>
      </c>
      <c r="N548" s="6" t="str">
        <f t="shared" si="64"/>
        <v/>
      </c>
      <c r="O548" s="24" t="str">
        <f t="shared" si="65"/>
        <v/>
      </c>
      <c r="P548" t="e">
        <f t="shared" si="66"/>
        <v>#VALUE!</v>
      </c>
    </row>
    <row r="549" spans="1:16" x14ac:dyDescent="0.3">
      <c r="A549" t="s">
        <v>594</v>
      </c>
      <c r="B549" t="s">
        <v>119</v>
      </c>
      <c r="C549" t="s">
        <v>120</v>
      </c>
      <c r="D549" t="s">
        <v>568</v>
      </c>
      <c r="J549">
        <f t="shared" si="67"/>
        <v>275</v>
      </c>
      <c r="K549">
        <f t="shared" si="68"/>
        <v>27697</v>
      </c>
      <c r="L549">
        <f t="shared" si="69"/>
        <v>503</v>
      </c>
      <c r="M549">
        <f t="shared" si="70"/>
        <v>2019</v>
      </c>
      <c r="N549" s="6" t="str">
        <f t="shared" si="64"/>
        <v>12/22</v>
      </c>
      <c r="O549" s="24">
        <f t="shared" si="65"/>
        <v>12</v>
      </c>
      <c r="P549">
        <f t="shared" si="66"/>
        <v>22</v>
      </c>
    </row>
    <row r="550" spans="1:16" x14ac:dyDescent="0.3">
      <c r="J550" t="str">
        <f t="shared" si="67"/>
        <v/>
      </c>
      <c r="K550" t="str">
        <f t="shared" si="68"/>
        <v/>
      </c>
      <c r="L550" t="str">
        <f t="shared" si="69"/>
        <v/>
      </c>
      <c r="M550" t="str">
        <f t="shared" si="70"/>
        <v/>
      </c>
      <c r="N550" s="6" t="str">
        <f t="shared" si="64"/>
        <v/>
      </c>
      <c r="O550" s="24" t="str">
        <f t="shared" si="65"/>
        <v/>
      </c>
      <c r="P550" t="e">
        <f t="shared" si="66"/>
        <v>#VALUE!</v>
      </c>
    </row>
    <row r="551" spans="1:16" x14ac:dyDescent="0.3">
      <c r="A551" t="s">
        <v>595</v>
      </c>
      <c r="B551" t="s">
        <v>127</v>
      </c>
      <c r="C551" t="s">
        <v>140</v>
      </c>
      <c r="D551" t="s">
        <v>568</v>
      </c>
      <c r="J551">
        <f t="shared" si="67"/>
        <v>276</v>
      </c>
      <c r="K551">
        <f t="shared" si="68"/>
        <v>56365</v>
      </c>
      <c r="L551">
        <f t="shared" si="69"/>
        <v>988</v>
      </c>
      <c r="M551">
        <f t="shared" si="70"/>
        <v>2019</v>
      </c>
      <c r="N551" s="6" t="str">
        <f t="shared" si="64"/>
        <v>12/22</v>
      </c>
      <c r="O551" s="24">
        <f t="shared" si="65"/>
        <v>12</v>
      </c>
      <c r="P551">
        <f t="shared" si="66"/>
        <v>22</v>
      </c>
    </row>
    <row r="552" spans="1:16" x14ac:dyDescent="0.3">
      <c r="J552" t="str">
        <f t="shared" si="67"/>
        <v/>
      </c>
      <c r="K552" t="str">
        <f t="shared" si="68"/>
        <v/>
      </c>
      <c r="L552" t="str">
        <f t="shared" si="69"/>
        <v/>
      </c>
      <c r="M552" t="str">
        <f t="shared" si="70"/>
        <v/>
      </c>
      <c r="N552" s="6" t="str">
        <f t="shared" si="64"/>
        <v/>
      </c>
      <c r="O552" s="24" t="str">
        <f t="shared" si="65"/>
        <v/>
      </c>
      <c r="P552" t="e">
        <f t="shared" si="66"/>
        <v>#VALUE!</v>
      </c>
    </row>
    <row r="553" spans="1:16" x14ac:dyDescent="0.3">
      <c r="A553" t="s">
        <v>596</v>
      </c>
      <c r="B553" t="s">
        <v>127</v>
      </c>
      <c r="C553" t="s">
        <v>128</v>
      </c>
      <c r="D553" t="s">
        <v>597</v>
      </c>
      <c r="J553">
        <f t="shared" si="67"/>
        <v>277</v>
      </c>
      <c r="K553">
        <f t="shared" si="68"/>
        <v>56365</v>
      </c>
      <c r="L553">
        <f t="shared" si="69"/>
        <v>2349</v>
      </c>
      <c r="M553">
        <f t="shared" si="70"/>
        <v>2019</v>
      </c>
      <c r="N553" s="6" t="str">
        <f t="shared" si="64"/>
        <v>12/21</v>
      </c>
      <c r="O553" s="24">
        <f t="shared" si="65"/>
        <v>12</v>
      </c>
      <c r="P553">
        <f t="shared" si="66"/>
        <v>21</v>
      </c>
    </row>
    <row r="554" spans="1:16" x14ac:dyDescent="0.3">
      <c r="J554" t="str">
        <f t="shared" si="67"/>
        <v/>
      </c>
      <c r="K554" t="str">
        <f t="shared" si="68"/>
        <v/>
      </c>
      <c r="L554" t="str">
        <f t="shared" si="69"/>
        <v/>
      </c>
      <c r="M554" t="str">
        <f t="shared" si="70"/>
        <v/>
      </c>
      <c r="N554" s="6" t="str">
        <f t="shared" si="64"/>
        <v/>
      </c>
      <c r="O554" s="24" t="str">
        <f t="shared" si="65"/>
        <v/>
      </c>
      <c r="P554" t="e">
        <f t="shared" si="66"/>
        <v>#VALUE!</v>
      </c>
    </row>
    <row r="555" spans="1:16" x14ac:dyDescent="0.3">
      <c r="A555" t="s">
        <v>598</v>
      </c>
      <c r="B555" t="s">
        <v>127</v>
      </c>
      <c r="C555" t="s">
        <v>162</v>
      </c>
      <c r="D555" t="s">
        <v>590</v>
      </c>
      <c r="J555">
        <f t="shared" si="67"/>
        <v>278</v>
      </c>
      <c r="K555">
        <f t="shared" si="68"/>
        <v>56365</v>
      </c>
      <c r="L555">
        <f t="shared" si="69"/>
        <v>9096</v>
      </c>
      <c r="M555">
        <f t="shared" si="70"/>
        <v>2019</v>
      </c>
      <c r="N555" s="6" t="str">
        <f t="shared" si="64"/>
        <v>12/6</v>
      </c>
      <c r="O555" s="24">
        <f t="shared" si="65"/>
        <v>12</v>
      </c>
      <c r="P555">
        <f t="shared" si="66"/>
        <v>6</v>
      </c>
    </row>
    <row r="556" spans="1:16" x14ac:dyDescent="0.3">
      <c r="J556" t="str">
        <f t="shared" si="67"/>
        <v/>
      </c>
      <c r="K556" t="str">
        <f t="shared" si="68"/>
        <v/>
      </c>
      <c r="L556" t="str">
        <f t="shared" si="69"/>
        <v/>
      </c>
      <c r="M556" t="str">
        <f t="shared" si="70"/>
        <v/>
      </c>
      <c r="N556" s="6" t="str">
        <f t="shared" si="64"/>
        <v/>
      </c>
      <c r="O556" s="24" t="str">
        <f t="shared" si="65"/>
        <v/>
      </c>
      <c r="P556" t="e">
        <f t="shared" si="66"/>
        <v>#VALUE!</v>
      </c>
    </row>
    <row r="557" spans="1:16" x14ac:dyDescent="0.3">
      <c r="A557" t="s">
        <v>599</v>
      </c>
      <c r="B557" t="s">
        <v>153</v>
      </c>
      <c r="C557" t="s">
        <v>162</v>
      </c>
      <c r="D557" t="s">
        <v>561</v>
      </c>
      <c r="J557">
        <f t="shared" si="67"/>
        <v>279</v>
      </c>
      <c r="K557">
        <f t="shared" si="68"/>
        <v>98663</v>
      </c>
      <c r="L557">
        <f t="shared" si="69"/>
        <v>9096</v>
      </c>
      <c r="M557">
        <f t="shared" si="70"/>
        <v>2019</v>
      </c>
      <c r="N557" s="6" t="str">
        <f t="shared" si="64"/>
        <v>12/14</v>
      </c>
      <c r="O557" s="24">
        <f t="shared" si="65"/>
        <v>12</v>
      </c>
      <c r="P557">
        <f t="shared" si="66"/>
        <v>14</v>
      </c>
    </row>
    <row r="558" spans="1:16" x14ac:dyDescent="0.3">
      <c r="J558" t="str">
        <f t="shared" si="67"/>
        <v/>
      </c>
      <c r="K558" t="str">
        <f t="shared" si="68"/>
        <v/>
      </c>
      <c r="L558" t="str">
        <f t="shared" si="69"/>
        <v/>
      </c>
      <c r="M558" t="str">
        <f t="shared" si="70"/>
        <v/>
      </c>
      <c r="N558" s="6" t="str">
        <f t="shared" si="64"/>
        <v/>
      </c>
      <c r="O558" s="24" t="str">
        <f t="shared" si="65"/>
        <v/>
      </c>
      <c r="P558" t="e">
        <f t="shared" si="66"/>
        <v>#VALUE!</v>
      </c>
    </row>
    <row r="559" spans="1:16" x14ac:dyDescent="0.3">
      <c r="A559" t="s">
        <v>600</v>
      </c>
      <c r="B559" t="s">
        <v>153</v>
      </c>
      <c r="C559" t="s">
        <v>124</v>
      </c>
      <c r="D559" t="s">
        <v>573</v>
      </c>
      <c r="J559">
        <f t="shared" si="67"/>
        <v>280</v>
      </c>
      <c r="K559">
        <f t="shared" si="68"/>
        <v>98663</v>
      </c>
      <c r="L559">
        <f t="shared" si="69"/>
        <v>9084</v>
      </c>
      <c r="M559">
        <f t="shared" si="70"/>
        <v>2019</v>
      </c>
      <c r="N559" s="6" t="str">
        <f t="shared" si="64"/>
        <v>12/20</v>
      </c>
      <c r="O559" s="24">
        <f t="shared" si="65"/>
        <v>12</v>
      </c>
      <c r="P559">
        <f t="shared" si="66"/>
        <v>20</v>
      </c>
    </row>
    <row r="560" spans="1:16" x14ac:dyDescent="0.3">
      <c r="J560" t="str">
        <f t="shared" si="67"/>
        <v/>
      </c>
      <c r="K560" t="str">
        <f t="shared" si="68"/>
        <v/>
      </c>
      <c r="L560" t="str">
        <f t="shared" si="69"/>
        <v/>
      </c>
      <c r="M560" t="str">
        <f t="shared" si="70"/>
        <v/>
      </c>
      <c r="N560" s="6" t="str">
        <f t="shared" si="64"/>
        <v/>
      </c>
      <c r="O560" s="24" t="str">
        <f t="shared" si="65"/>
        <v/>
      </c>
      <c r="P560" t="e">
        <f t="shared" si="66"/>
        <v>#VALUE!</v>
      </c>
    </row>
    <row r="561" spans="1:16" x14ac:dyDescent="0.3">
      <c r="A561" t="s">
        <v>601</v>
      </c>
      <c r="B561" t="s">
        <v>171</v>
      </c>
      <c r="C561" t="s">
        <v>128</v>
      </c>
      <c r="D561" t="s">
        <v>602</v>
      </c>
      <c r="J561">
        <f t="shared" si="67"/>
        <v>281</v>
      </c>
      <c r="K561">
        <f t="shared" si="68"/>
        <v>57543</v>
      </c>
      <c r="L561">
        <f t="shared" si="69"/>
        <v>2349</v>
      </c>
      <c r="M561">
        <f t="shared" si="70"/>
        <v>2020</v>
      </c>
      <c r="N561" s="6" t="str">
        <f t="shared" si="64"/>
        <v>1/8</v>
      </c>
      <c r="O561" s="24">
        <f t="shared" si="65"/>
        <v>1</v>
      </c>
      <c r="P561">
        <f t="shared" si="66"/>
        <v>8</v>
      </c>
    </row>
    <row r="562" spans="1:16" x14ac:dyDescent="0.3">
      <c r="J562" t="str">
        <f t="shared" si="67"/>
        <v/>
      </c>
      <c r="K562" t="str">
        <f t="shared" si="68"/>
        <v/>
      </c>
      <c r="L562" t="str">
        <f t="shared" si="69"/>
        <v/>
      </c>
      <c r="M562" t="str">
        <f t="shared" si="70"/>
        <v/>
      </c>
      <c r="N562" s="6" t="str">
        <f t="shared" si="64"/>
        <v/>
      </c>
      <c r="O562" s="24" t="str">
        <f t="shared" si="65"/>
        <v/>
      </c>
      <c r="P562" t="e">
        <f t="shared" si="66"/>
        <v>#VALUE!</v>
      </c>
    </row>
    <row r="563" spans="1:16" x14ac:dyDescent="0.3">
      <c r="A563" t="s">
        <v>603</v>
      </c>
      <c r="B563" t="s">
        <v>115</v>
      </c>
      <c r="C563" t="s">
        <v>116</v>
      </c>
      <c r="D563" t="s">
        <v>604</v>
      </c>
      <c r="J563">
        <f t="shared" si="67"/>
        <v>282</v>
      </c>
      <c r="K563">
        <f t="shared" si="68"/>
        <v>62286</v>
      </c>
      <c r="L563">
        <f t="shared" si="69"/>
        <v>9087</v>
      </c>
      <c r="M563">
        <f t="shared" si="70"/>
        <v>2020</v>
      </c>
      <c r="N563" s="6" t="str">
        <f t="shared" si="64"/>
        <v>1/16</v>
      </c>
      <c r="O563" s="24">
        <f t="shared" si="65"/>
        <v>1</v>
      </c>
      <c r="P563">
        <f t="shared" si="66"/>
        <v>16</v>
      </c>
    </row>
    <row r="564" spans="1:16" x14ac:dyDescent="0.3">
      <c r="J564" t="str">
        <f t="shared" si="67"/>
        <v/>
      </c>
      <c r="K564" t="str">
        <f t="shared" si="68"/>
        <v/>
      </c>
      <c r="L564" t="str">
        <f t="shared" si="69"/>
        <v/>
      </c>
      <c r="M564" t="str">
        <f t="shared" si="70"/>
        <v/>
      </c>
      <c r="N564" s="6" t="str">
        <f t="shared" si="64"/>
        <v/>
      </c>
      <c r="O564" s="24" t="str">
        <f t="shared" si="65"/>
        <v/>
      </c>
      <c r="P564" t="e">
        <f t="shared" si="66"/>
        <v>#VALUE!</v>
      </c>
    </row>
    <row r="565" spans="1:16" x14ac:dyDescent="0.3">
      <c r="A565" t="s">
        <v>605</v>
      </c>
      <c r="B565" t="s">
        <v>119</v>
      </c>
      <c r="C565" t="s">
        <v>183</v>
      </c>
      <c r="D565" t="s">
        <v>606</v>
      </c>
      <c r="J565">
        <f t="shared" si="67"/>
        <v>283</v>
      </c>
      <c r="K565">
        <f t="shared" si="68"/>
        <v>27697</v>
      </c>
      <c r="L565">
        <f t="shared" si="69"/>
        <v>2350</v>
      </c>
      <c r="M565">
        <f t="shared" si="70"/>
        <v>2020</v>
      </c>
      <c r="N565" s="6" t="str">
        <f t="shared" si="64"/>
        <v>1/2</v>
      </c>
      <c r="O565" s="24">
        <f t="shared" si="65"/>
        <v>1</v>
      </c>
      <c r="P565">
        <f t="shared" si="66"/>
        <v>2</v>
      </c>
    </row>
    <row r="566" spans="1:16" x14ac:dyDescent="0.3">
      <c r="J566" t="str">
        <f t="shared" si="67"/>
        <v/>
      </c>
      <c r="K566" t="str">
        <f t="shared" si="68"/>
        <v/>
      </c>
      <c r="L566" t="str">
        <f t="shared" si="69"/>
        <v/>
      </c>
      <c r="M566" t="str">
        <f t="shared" si="70"/>
        <v/>
      </c>
      <c r="N566" s="6" t="str">
        <f t="shared" si="64"/>
        <v/>
      </c>
      <c r="O566" s="24" t="str">
        <f t="shared" si="65"/>
        <v/>
      </c>
      <c r="P566" t="e">
        <f t="shared" si="66"/>
        <v>#VALUE!</v>
      </c>
    </row>
    <row r="567" spans="1:16" x14ac:dyDescent="0.3">
      <c r="A567" t="s">
        <v>607</v>
      </c>
      <c r="B567" t="s">
        <v>127</v>
      </c>
      <c r="C567" t="s">
        <v>140</v>
      </c>
      <c r="D567" t="s">
        <v>608</v>
      </c>
      <c r="J567">
        <f t="shared" si="67"/>
        <v>284</v>
      </c>
      <c r="K567">
        <f t="shared" si="68"/>
        <v>56365</v>
      </c>
      <c r="L567">
        <f t="shared" si="69"/>
        <v>988</v>
      </c>
      <c r="M567">
        <f t="shared" si="70"/>
        <v>2020</v>
      </c>
      <c r="N567" s="6" t="str">
        <f t="shared" si="64"/>
        <v>1/30</v>
      </c>
      <c r="O567" s="24">
        <f t="shared" si="65"/>
        <v>1</v>
      </c>
      <c r="P567">
        <f t="shared" si="66"/>
        <v>30</v>
      </c>
    </row>
    <row r="568" spans="1:16" x14ac:dyDescent="0.3">
      <c r="J568" t="str">
        <f t="shared" si="67"/>
        <v/>
      </c>
      <c r="K568" t="str">
        <f t="shared" si="68"/>
        <v/>
      </c>
      <c r="L568" t="str">
        <f t="shared" si="69"/>
        <v/>
      </c>
      <c r="M568" t="str">
        <f t="shared" si="70"/>
        <v/>
      </c>
      <c r="N568" s="6" t="str">
        <f t="shared" si="64"/>
        <v/>
      </c>
      <c r="O568" s="24" t="str">
        <f t="shared" si="65"/>
        <v/>
      </c>
      <c r="P568" t="e">
        <f t="shared" si="66"/>
        <v>#VALUE!</v>
      </c>
    </row>
    <row r="569" spans="1:16" x14ac:dyDescent="0.3">
      <c r="A569" t="s">
        <v>609</v>
      </c>
      <c r="B569" t="s">
        <v>119</v>
      </c>
      <c r="C569" t="s">
        <v>131</v>
      </c>
      <c r="D569" t="s">
        <v>610</v>
      </c>
      <c r="J569">
        <f t="shared" si="67"/>
        <v>285</v>
      </c>
      <c r="K569">
        <f t="shared" si="68"/>
        <v>27697</v>
      </c>
      <c r="L569">
        <f t="shared" si="69"/>
        <v>504</v>
      </c>
      <c r="M569">
        <f t="shared" si="70"/>
        <v>2020</v>
      </c>
      <c r="N569" s="6" t="str">
        <f t="shared" si="64"/>
        <v>1/10</v>
      </c>
      <c r="O569" s="24">
        <f t="shared" si="65"/>
        <v>1</v>
      </c>
      <c r="P569">
        <f t="shared" si="66"/>
        <v>10</v>
      </c>
    </row>
    <row r="570" spans="1:16" x14ac:dyDescent="0.3">
      <c r="J570" t="str">
        <f t="shared" si="67"/>
        <v/>
      </c>
      <c r="K570" t="str">
        <f t="shared" si="68"/>
        <v/>
      </c>
      <c r="L570" t="str">
        <f t="shared" si="69"/>
        <v/>
      </c>
      <c r="M570" t="str">
        <f t="shared" si="70"/>
        <v/>
      </c>
      <c r="N570" s="6" t="str">
        <f t="shared" si="64"/>
        <v/>
      </c>
      <c r="O570" s="24" t="str">
        <f t="shared" si="65"/>
        <v/>
      </c>
      <c r="P570" t="e">
        <f t="shared" si="66"/>
        <v>#VALUE!</v>
      </c>
    </row>
    <row r="571" spans="1:16" x14ac:dyDescent="0.3">
      <c r="A571" t="s">
        <v>611</v>
      </c>
      <c r="B571" t="s">
        <v>119</v>
      </c>
      <c r="C571" t="s">
        <v>128</v>
      </c>
      <c r="D571" t="s">
        <v>612</v>
      </c>
      <c r="J571">
        <f t="shared" si="67"/>
        <v>286</v>
      </c>
      <c r="K571">
        <f t="shared" si="68"/>
        <v>27697</v>
      </c>
      <c r="L571">
        <f t="shared" si="69"/>
        <v>2349</v>
      </c>
      <c r="M571">
        <f t="shared" si="70"/>
        <v>2020</v>
      </c>
      <c r="N571" s="6" t="str">
        <f t="shared" si="64"/>
        <v>1/17</v>
      </c>
      <c r="O571" s="24">
        <f t="shared" si="65"/>
        <v>1</v>
      </c>
      <c r="P571">
        <f t="shared" si="66"/>
        <v>17</v>
      </c>
    </row>
    <row r="572" spans="1:16" x14ac:dyDescent="0.3">
      <c r="J572" t="str">
        <f t="shared" si="67"/>
        <v/>
      </c>
      <c r="K572" t="str">
        <f t="shared" si="68"/>
        <v/>
      </c>
      <c r="L572" t="str">
        <f t="shared" si="69"/>
        <v/>
      </c>
      <c r="M572" t="str">
        <f t="shared" si="70"/>
        <v/>
      </c>
      <c r="N572" s="6" t="str">
        <f t="shared" si="64"/>
        <v/>
      </c>
      <c r="O572" s="24" t="str">
        <f t="shared" si="65"/>
        <v/>
      </c>
      <c r="P572" t="e">
        <f t="shared" si="66"/>
        <v>#VALUE!</v>
      </c>
    </row>
    <row r="573" spans="1:16" x14ac:dyDescent="0.3">
      <c r="A573" t="s">
        <v>613</v>
      </c>
      <c r="B573" t="s">
        <v>115</v>
      </c>
      <c r="C573" t="s">
        <v>124</v>
      </c>
      <c r="D573" t="s">
        <v>614</v>
      </c>
      <c r="J573">
        <f t="shared" si="67"/>
        <v>287</v>
      </c>
      <c r="K573">
        <f t="shared" si="68"/>
        <v>62286</v>
      </c>
      <c r="L573">
        <f t="shared" si="69"/>
        <v>9084</v>
      </c>
      <c r="M573">
        <f t="shared" si="70"/>
        <v>2020</v>
      </c>
      <c r="N573" s="6" t="str">
        <f t="shared" si="64"/>
        <v>1/25</v>
      </c>
      <c r="O573" s="24">
        <f t="shared" si="65"/>
        <v>1</v>
      </c>
      <c r="P573">
        <f t="shared" si="66"/>
        <v>25</v>
      </c>
    </row>
    <row r="574" spans="1:16" x14ac:dyDescent="0.3">
      <c r="J574" t="str">
        <f t="shared" si="67"/>
        <v/>
      </c>
      <c r="K574" t="str">
        <f t="shared" si="68"/>
        <v/>
      </c>
      <c r="L574" t="str">
        <f t="shared" si="69"/>
        <v/>
      </c>
      <c r="M574" t="str">
        <f t="shared" si="70"/>
        <v/>
      </c>
      <c r="N574" s="6" t="str">
        <f t="shared" si="64"/>
        <v/>
      </c>
      <c r="O574" s="24" t="str">
        <f t="shared" si="65"/>
        <v/>
      </c>
      <c r="P574" t="e">
        <f t="shared" si="66"/>
        <v>#VALUE!</v>
      </c>
    </row>
    <row r="575" spans="1:16" x14ac:dyDescent="0.3">
      <c r="A575" t="s">
        <v>615</v>
      </c>
      <c r="B575" t="s">
        <v>321</v>
      </c>
      <c r="C575" t="s">
        <v>116</v>
      </c>
      <c r="D575" t="s">
        <v>616</v>
      </c>
      <c r="J575">
        <f t="shared" si="67"/>
        <v>288</v>
      </c>
      <c r="K575">
        <f t="shared" si="68"/>
        <v>61673</v>
      </c>
      <c r="L575">
        <f t="shared" si="69"/>
        <v>9087</v>
      </c>
      <c r="M575">
        <f t="shared" si="70"/>
        <v>2020</v>
      </c>
      <c r="N575" s="6" t="str">
        <f t="shared" si="64"/>
        <v>1/13</v>
      </c>
      <c r="O575" s="24">
        <f t="shared" si="65"/>
        <v>1</v>
      </c>
      <c r="P575">
        <f t="shared" si="66"/>
        <v>13</v>
      </c>
    </row>
    <row r="576" spans="1:16" x14ac:dyDescent="0.3">
      <c r="J576" t="str">
        <f t="shared" si="67"/>
        <v/>
      </c>
      <c r="K576" t="str">
        <f t="shared" si="68"/>
        <v/>
      </c>
      <c r="L576" t="str">
        <f t="shared" si="69"/>
        <v/>
      </c>
      <c r="M576" t="str">
        <f t="shared" si="70"/>
        <v/>
      </c>
      <c r="N576" s="6" t="str">
        <f t="shared" si="64"/>
        <v/>
      </c>
      <c r="O576" s="24" t="str">
        <f t="shared" si="65"/>
        <v/>
      </c>
      <c r="P576" t="e">
        <f t="shared" si="66"/>
        <v>#VALUE!</v>
      </c>
    </row>
    <row r="577" spans="1:16" x14ac:dyDescent="0.3">
      <c r="A577" t="s">
        <v>617</v>
      </c>
      <c r="B577" t="s">
        <v>321</v>
      </c>
      <c r="C577" t="s">
        <v>124</v>
      </c>
      <c r="D577" t="s">
        <v>618</v>
      </c>
      <c r="J577">
        <f t="shared" si="67"/>
        <v>289</v>
      </c>
      <c r="K577">
        <f t="shared" si="68"/>
        <v>61673</v>
      </c>
      <c r="L577">
        <f t="shared" si="69"/>
        <v>9084</v>
      </c>
      <c r="M577">
        <f t="shared" si="70"/>
        <v>2020</v>
      </c>
      <c r="N577" s="6" t="str">
        <f t="shared" si="64"/>
        <v>1/24</v>
      </c>
      <c r="O577" s="24">
        <f t="shared" si="65"/>
        <v>1</v>
      </c>
      <c r="P577">
        <f t="shared" si="66"/>
        <v>24</v>
      </c>
    </row>
    <row r="578" spans="1:16" x14ac:dyDescent="0.3">
      <c r="J578" t="str">
        <f t="shared" si="67"/>
        <v/>
      </c>
      <c r="K578" t="str">
        <f t="shared" si="68"/>
        <v/>
      </c>
      <c r="L578" t="str">
        <f t="shared" si="69"/>
        <v/>
      </c>
      <c r="M578" t="str">
        <f t="shared" si="70"/>
        <v/>
      </c>
      <c r="N578" s="6" t="str">
        <f t="shared" ref="N578:N641" si="71">IFERROR(RIGHT(TRIM(RIGHT(D578,LEN(D578)-SEARCH(": ",D578))),LEN(TRIM(RIGHT(D578,LEN(D578)-SEARCH(": ",D578))))-5),"")</f>
        <v/>
      </c>
      <c r="O578" s="24" t="str">
        <f t="shared" ref="O578:O641" si="72">IFERROR(LEFT(N578,SEARCH("/",N578)-1)*1,"")</f>
        <v/>
      </c>
      <c r="P578" t="e">
        <f t="shared" ref="P578:P641" si="73">IFERROR(RIGHT(D578,2)*1,RIGHT(D578,1)*1)</f>
        <v>#VALUE!</v>
      </c>
    </row>
    <row r="579" spans="1:16" x14ac:dyDescent="0.3">
      <c r="A579" t="s">
        <v>619</v>
      </c>
      <c r="B579" t="s">
        <v>115</v>
      </c>
      <c r="C579" t="s">
        <v>131</v>
      </c>
      <c r="D579" t="s">
        <v>612</v>
      </c>
      <c r="J579">
        <f t="shared" si="67"/>
        <v>290</v>
      </c>
      <c r="K579">
        <f t="shared" si="68"/>
        <v>62286</v>
      </c>
      <c r="L579">
        <f t="shared" si="69"/>
        <v>504</v>
      </c>
      <c r="M579">
        <f t="shared" si="70"/>
        <v>2020</v>
      </c>
      <c r="N579" s="6" t="str">
        <f t="shared" si="71"/>
        <v>1/17</v>
      </c>
      <c r="O579" s="24">
        <f t="shared" si="72"/>
        <v>1</v>
      </c>
      <c r="P579">
        <f t="shared" si="73"/>
        <v>17</v>
      </c>
    </row>
    <row r="580" spans="1:16" x14ac:dyDescent="0.3">
      <c r="J580" t="str">
        <f t="shared" ref="J580:J643" si="74">IFERROR(RIGHT(A580,LEN(A580)-SEARCH(": ",A580))*1,"")</f>
        <v/>
      </c>
      <c r="K580" t="str">
        <f t="shared" ref="K580:K643" si="75">IFERROR(RIGHT(B580,LEN(B580)-SEARCH(": ",B580))*1,"")</f>
        <v/>
      </c>
      <c r="L580" t="str">
        <f t="shared" ref="L580:L643" si="76">IFERROR(RIGHT(C580,LEN(C580)-SEARCH(": ",C580))*1,"")</f>
        <v/>
      </c>
      <c r="M580" t="str">
        <f t="shared" ref="M580:M643" si="77">IFERROR(LEFT(RIGHT(D580,LEN(D580)-SEARCH(": ",D580)),5)*1,"")</f>
        <v/>
      </c>
      <c r="N580" s="6" t="str">
        <f t="shared" si="71"/>
        <v/>
      </c>
      <c r="O580" s="24" t="str">
        <f t="shared" si="72"/>
        <v/>
      </c>
      <c r="P580" t="e">
        <f t="shared" si="73"/>
        <v>#VALUE!</v>
      </c>
    </row>
    <row r="581" spans="1:16" x14ac:dyDescent="0.3">
      <c r="A581" t="s">
        <v>620</v>
      </c>
      <c r="B581" t="s">
        <v>115</v>
      </c>
      <c r="C581" t="s">
        <v>162</v>
      </c>
      <c r="D581" t="s">
        <v>621</v>
      </c>
      <c r="J581">
        <f t="shared" si="74"/>
        <v>291</v>
      </c>
      <c r="K581">
        <f t="shared" si="75"/>
        <v>62286</v>
      </c>
      <c r="L581">
        <f t="shared" si="76"/>
        <v>9096</v>
      </c>
      <c r="M581">
        <f t="shared" si="77"/>
        <v>2020</v>
      </c>
      <c r="N581" s="6" t="str">
        <f t="shared" si="71"/>
        <v>1/11</v>
      </c>
      <c r="O581" s="24">
        <f t="shared" si="72"/>
        <v>1</v>
      </c>
      <c r="P581">
        <f t="shared" si="73"/>
        <v>11</v>
      </c>
    </row>
    <row r="582" spans="1:16" x14ac:dyDescent="0.3">
      <c r="J582" t="str">
        <f t="shared" si="74"/>
        <v/>
      </c>
      <c r="K582" t="str">
        <f t="shared" si="75"/>
        <v/>
      </c>
      <c r="L582" t="str">
        <f t="shared" si="76"/>
        <v/>
      </c>
      <c r="M582" t="str">
        <f t="shared" si="77"/>
        <v/>
      </c>
      <c r="N582" s="6" t="str">
        <f t="shared" si="71"/>
        <v/>
      </c>
      <c r="O582" s="24" t="str">
        <f t="shared" si="72"/>
        <v/>
      </c>
      <c r="P582" t="e">
        <f t="shared" si="73"/>
        <v>#VALUE!</v>
      </c>
    </row>
    <row r="583" spans="1:16" x14ac:dyDescent="0.3">
      <c r="A583" t="s">
        <v>622</v>
      </c>
      <c r="B583" t="s">
        <v>127</v>
      </c>
      <c r="C583" t="s">
        <v>131</v>
      </c>
      <c r="D583" t="s">
        <v>612</v>
      </c>
      <c r="J583">
        <f t="shared" si="74"/>
        <v>292</v>
      </c>
      <c r="K583">
        <f t="shared" si="75"/>
        <v>56365</v>
      </c>
      <c r="L583">
        <f t="shared" si="76"/>
        <v>504</v>
      </c>
      <c r="M583">
        <f t="shared" si="77"/>
        <v>2020</v>
      </c>
      <c r="N583" s="6" t="str">
        <f t="shared" si="71"/>
        <v>1/17</v>
      </c>
      <c r="O583" s="24">
        <f t="shared" si="72"/>
        <v>1</v>
      </c>
      <c r="P583">
        <f t="shared" si="73"/>
        <v>17</v>
      </c>
    </row>
    <row r="584" spans="1:16" x14ac:dyDescent="0.3">
      <c r="J584" t="str">
        <f t="shared" si="74"/>
        <v/>
      </c>
      <c r="K584" t="str">
        <f t="shared" si="75"/>
        <v/>
      </c>
      <c r="L584" t="str">
        <f t="shared" si="76"/>
        <v/>
      </c>
      <c r="M584" t="str">
        <f t="shared" si="77"/>
        <v/>
      </c>
      <c r="N584" s="6" t="str">
        <f t="shared" si="71"/>
        <v/>
      </c>
      <c r="O584" s="24" t="str">
        <f t="shared" si="72"/>
        <v/>
      </c>
      <c r="P584" t="e">
        <f t="shared" si="73"/>
        <v>#VALUE!</v>
      </c>
    </row>
    <row r="585" spans="1:16" x14ac:dyDescent="0.3">
      <c r="A585" t="s">
        <v>623</v>
      </c>
      <c r="B585" t="s">
        <v>123</v>
      </c>
      <c r="C585" t="s">
        <v>124</v>
      </c>
      <c r="D585" t="s">
        <v>606</v>
      </c>
      <c r="J585">
        <f t="shared" si="74"/>
        <v>293</v>
      </c>
      <c r="K585">
        <f t="shared" si="75"/>
        <v>12278</v>
      </c>
      <c r="L585">
        <f t="shared" si="76"/>
        <v>9084</v>
      </c>
      <c r="M585">
        <f t="shared" si="77"/>
        <v>2020</v>
      </c>
      <c r="N585" s="6" t="str">
        <f t="shared" si="71"/>
        <v>1/2</v>
      </c>
      <c r="O585" s="24">
        <f t="shared" si="72"/>
        <v>1</v>
      </c>
      <c r="P585">
        <f t="shared" si="73"/>
        <v>2</v>
      </c>
    </row>
    <row r="586" spans="1:16" x14ac:dyDescent="0.3">
      <c r="J586" t="str">
        <f t="shared" si="74"/>
        <v/>
      </c>
      <c r="K586" t="str">
        <f t="shared" si="75"/>
        <v/>
      </c>
      <c r="L586" t="str">
        <f t="shared" si="76"/>
        <v/>
      </c>
      <c r="M586" t="str">
        <f t="shared" si="77"/>
        <v/>
      </c>
      <c r="N586" s="6" t="str">
        <f t="shared" si="71"/>
        <v/>
      </c>
      <c r="O586" s="24" t="str">
        <f t="shared" si="72"/>
        <v/>
      </c>
      <c r="P586" t="e">
        <f t="shared" si="73"/>
        <v>#VALUE!</v>
      </c>
    </row>
    <row r="587" spans="1:16" x14ac:dyDescent="0.3">
      <c r="A587" t="s">
        <v>624</v>
      </c>
      <c r="B587" t="s">
        <v>153</v>
      </c>
      <c r="C587" t="s">
        <v>124</v>
      </c>
      <c r="D587" t="s">
        <v>625</v>
      </c>
      <c r="J587">
        <f t="shared" si="74"/>
        <v>294</v>
      </c>
      <c r="K587">
        <f t="shared" si="75"/>
        <v>98663</v>
      </c>
      <c r="L587">
        <f t="shared" si="76"/>
        <v>9084</v>
      </c>
      <c r="M587">
        <f t="shared" si="77"/>
        <v>2020</v>
      </c>
      <c r="N587" s="6" t="str">
        <f t="shared" si="71"/>
        <v>1/22</v>
      </c>
      <c r="O587" s="24">
        <f t="shared" si="72"/>
        <v>1</v>
      </c>
      <c r="P587">
        <f t="shared" si="73"/>
        <v>22</v>
      </c>
    </row>
    <row r="588" spans="1:16" x14ac:dyDescent="0.3">
      <c r="J588" t="str">
        <f t="shared" si="74"/>
        <v/>
      </c>
      <c r="K588" t="str">
        <f t="shared" si="75"/>
        <v/>
      </c>
      <c r="L588" t="str">
        <f t="shared" si="76"/>
        <v/>
      </c>
      <c r="M588" t="str">
        <f t="shared" si="77"/>
        <v/>
      </c>
      <c r="N588" s="6" t="str">
        <f t="shared" si="71"/>
        <v/>
      </c>
      <c r="O588" s="24" t="str">
        <f t="shared" si="72"/>
        <v/>
      </c>
      <c r="P588" t="e">
        <f t="shared" si="73"/>
        <v>#VALUE!</v>
      </c>
    </row>
    <row r="589" spans="1:16" x14ac:dyDescent="0.3">
      <c r="A589" t="s">
        <v>626</v>
      </c>
      <c r="B589" t="s">
        <v>115</v>
      </c>
      <c r="C589" t="s">
        <v>120</v>
      </c>
      <c r="D589" t="s">
        <v>602</v>
      </c>
      <c r="J589">
        <f t="shared" si="74"/>
        <v>295</v>
      </c>
      <c r="K589">
        <f t="shared" si="75"/>
        <v>62286</v>
      </c>
      <c r="L589">
        <f t="shared" si="76"/>
        <v>503</v>
      </c>
      <c r="M589">
        <f t="shared" si="77"/>
        <v>2020</v>
      </c>
      <c r="N589" s="6" t="str">
        <f t="shared" si="71"/>
        <v>1/8</v>
      </c>
      <c r="O589" s="24">
        <f t="shared" si="72"/>
        <v>1</v>
      </c>
      <c r="P589">
        <f t="shared" si="73"/>
        <v>8</v>
      </c>
    </row>
    <row r="590" spans="1:16" x14ac:dyDescent="0.3">
      <c r="J590" t="str">
        <f t="shared" si="74"/>
        <v/>
      </c>
      <c r="K590" t="str">
        <f t="shared" si="75"/>
        <v/>
      </c>
      <c r="L590" t="str">
        <f t="shared" si="76"/>
        <v/>
      </c>
      <c r="M590" t="str">
        <f t="shared" si="77"/>
        <v/>
      </c>
      <c r="N590" s="6" t="str">
        <f t="shared" si="71"/>
        <v/>
      </c>
      <c r="O590" s="24" t="str">
        <f t="shared" si="72"/>
        <v/>
      </c>
      <c r="P590" t="e">
        <f t="shared" si="73"/>
        <v>#VALUE!</v>
      </c>
    </row>
    <row r="591" spans="1:16" x14ac:dyDescent="0.3">
      <c r="A591" t="s">
        <v>627</v>
      </c>
      <c r="B591" t="s">
        <v>115</v>
      </c>
      <c r="C591" t="s">
        <v>183</v>
      </c>
      <c r="D591" t="s">
        <v>610</v>
      </c>
      <c r="J591">
        <f t="shared" si="74"/>
        <v>296</v>
      </c>
      <c r="K591">
        <f t="shared" si="75"/>
        <v>62286</v>
      </c>
      <c r="L591">
        <f t="shared" si="76"/>
        <v>2350</v>
      </c>
      <c r="M591">
        <f t="shared" si="77"/>
        <v>2020</v>
      </c>
      <c r="N591" s="6" t="str">
        <f t="shared" si="71"/>
        <v>1/10</v>
      </c>
      <c r="O591" s="24">
        <f t="shared" si="72"/>
        <v>1</v>
      </c>
      <c r="P591">
        <f t="shared" si="73"/>
        <v>10</v>
      </c>
    </row>
    <row r="592" spans="1:16" x14ac:dyDescent="0.3">
      <c r="J592" t="str">
        <f t="shared" si="74"/>
        <v/>
      </c>
      <c r="K592" t="str">
        <f t="shared" si="75"/>
        <v/>
      </c>
      <c r="L592" t="str">
        <f t="shared" si="76"/>
        <v/>
      </c>
      <c r="M592" t="str">
        <f t="shared" si="77"/>
        <v/>
      </c>
      <c r="N592" s="6" t="str">
        <f t="shared" si="71"/>
        <v/>
      </c>
      <c r="O592" s="24" t="str">
        <f t="shared" si="72"/>
        <v/>
      </c>
      <c r="P592" t="e">
        <f t="shared" si="73"/>
        <v>#VALUE!</v>
      </c>
    </row>
    <row r="593" spans="1:16" x14ac:dyDescent="0.3">
      <c r="A593" t="s">
        <v>628</v>
      </c>
      <c r="B593" t="s">
        <v>136</v>
      </c>
      <c r="C593" t="s">
        <v>140</v>
      </c>
      <c r="D593" t="s">
        <v>629</v>
      </c>
      <c r="J593">
        <f t="shared" si="74"/>
        <v>297</v>
      </c>
      <c r="K593">
        <f t="shared" si="75"/>
        <v>62900</v>
      </c>
      <c r="L593">
        <f t="shared" si="76"/>
        <v>988</v>
      </c>
      <c r="M593">
        <f t="shared" si="77"/>
        <v>2020</v>
      </c>
      <c r="N593" s="6" t="str">
        <f t="shared" si="71"/>
        <v>1/12</v>
      </c>
      <c r="O593" s="24">
        <f t="shared" si="72"/>
        <v>1</v>
      </c>
      <c r="P593">
        <f t="shared" si="73"/>
        <v>12</v>
      </c>
    </row>
    <row r="594" spans="1:16" x14ac:dyDescent="0.3">
      <c r="J594" t="str">
        <f t="shared" si="74"/>
        <v/>
      </c>
      <c r="K594" t="str">
        <f t="shared" si="75"/>
        <v/>
      </c>
      <c r="L594" t="str">
        <f t="shared" si="76"/>
        <v/>
      </c>
      <c r="M594" t="str">
        <f t="shared" si="77"/>
        <v/>
      </c>
      <c r="N594" s="6" t="str">
        <f t="shared" si="71"/>
        <v/>
      </c>
      <c r="O594" s="24" t="str">
        <f t="shared" si="72"/>
        <v/>
      </c>
      <c r="P594" t="e">
        <f t="shared" si="73"/>
        <v>#VALUE!</v>
      </c>
    </row>
    <row r="595" spans="1:16" x14ac:dyDescent="0.3">
      <c r="A595" t="s">
        <v>630</v>
      </c>
      <c r="B595" t="s">
        <v>321</v>
      </c>
      <c r="C595" t="s">
        <v>162</v>
      </c>
      <c r="D595" t="s">
        <v>631</v>
      </c>
      <c r="J595">
        <f t="shared" si="74"/>
        <v>298</v>
      </c>
      <c r="K595">
        <f t="shared" si="75"/>
        <v>61673</v>
      </c>
      <c r="L595">
        <f t="shared" si="76"/>
        <v>9096</v>
      </c>
      <c r="M595">
        <f t="shared" si="77"/>
        <v>2020</v>
      </c>
      <c r="N595" s="6" t="str">
        <f t="shared" si="71"/>
        <v>1/20</v>
      </c>
      <c r="O595" s="24">
        <f t="shared" si="72"/>
        <v>1</v>
      </c>
      <c r="P595">
        <f t="shared" si="73"/>
        <v>20</v>
      </c>
    </row>
    <row r="596" spans="1:16" x14ac:dyDescent="0.3">
      <c r="J596" t="str">
        <f t="shared" si="74"/>
        <v/>
      </c>
      <c r="K596" t="str">
        <f t="shared" si="75"/>
        <v/>
      </c>
      <c r="L596" t="str">
        <f t="shared" si="76"/>
        <v/>
      </c>
      <c r="M596" t="str">
        <f t="shared" si="77"/>
        <v/>
      </c>
      <c r="N596" s="6" t="str">
        <f t="shared" si="71"/>
        <v/>
      </c>
      <c r="O596" s="24" t="str">
        <f t="shared" si="72"/>
        <v/>
      </c>
      <c r="P596" t="e">
        <f t="shared" si="73"/>
        <v>#VALUE!</v>
      </c>
    </row>
    <row r="597" spans="1:16" x14ac:dyDescent="0.3">
      <c r="A597" t="s">
        <v>632</v>
      </c>
      <c r="B597" t="s">
        <v>127</v>
      </c>
      <c r="C597" t="s">
        <v>128</v>
      </c>
      <c r="D597" t="s">
        <v>633</v>
      </c>
      <c r="J597">
        <f t="shared" si="74"/>
        <v>299</v>
      </c>
      <c r="K597">
        <f t="shared" si="75"/>
        <v>56365</v>
      </c>
      <c r="L597">
        <f t="shared" si="76"/>
        <v>2349</v>
      </c>
      <c r="M597">
        <f t="shared" si="77"/>
        <v>2020</v>
      </c>
      <c r="N597" s="6" t="str">
        <f t="shared" si="71"/>
        <v>1/28</v>
      </c>
      <c r="O597" s="24">
        <f t="shared" si="72"/>
        <v>1</v>
      </c>
      <c r="P597">
        <f t="shared" si="73"/>
        <v>28</v>
      </c>
    </row>
    <row r="598" spans="1:16" x14ac:dyDescent="0.3">
      <c r="J598" t="str">
        <f t="shared" si="74"/>
        <v/>
      </c>
      <c r="K598" t="str">
        <f t="shared" si="75"/>
        <v/>
      </c>
      <c r="L598" t="str">
        <f t="shared" si="76"/>
        <v/>
      </c>
      <c r="M598" t="str">
        <f t="shared" si="77"/>
        <v/>
      </c>
      <c r="N598" s="6" t="str">
        <f t="shared" si="71"/>
        <v/>
      </c>
      <c r="O598" s="24" t="str">
        <f t="shared" si="72"/>
        <v/>
      </c>
      <c r="P598" t="e">
        <f t="shared" si="73"/>
        <v>#VALUE!</v>
      </c>
    </row>
    <row r="599" spans="1:16" x14ac:dyDescent="0.3">
      <c r="A599" t="s">
        <v>634</v>
      </c>
      <c r="B599" t="s">
        <v>139</v>
      </c>
      <c r="C599" t="s">
        <v>140</v>
      </c>
      <c r="D599" t="s">
        <v>635</v>
      </c>
      <c r="J599">
        <f t="shared" si="74"/>
        <v>300</v>
      </c>
      <c r="K599">
        <f t="shared" si="75"/>
        <v>90364</v>
      </c>
      <c r="L599">
        <f t="shared" si="76"/>
        <v>988</v>
      </c>
      <c r="M599">
        <f t="shared" si="77"/>
        <v>2020</v>
      </c>
      <c r="N599" s="6" t="str">
        <f t="shared" si="71"/>
        <v>1/21</v>
      </c>
      <c r="O599" s="24">
        <f t="shared" si="72"/>
        <v>1</v>
      </c>
      <c r="P599">
        <f t="shared" si="73"/>
        <v>21</v>
      </c>
    </row>
    <row r="600" spans="1:16" x14ac:dyDescent="0.3">
      <c r="J600" t="str">
        <f t="shared" si="74"/>
        <v/>
      </c>
      <c r="K600" t="str">
        <f t="shared" si="75"/>
        <v/>
      </c>
      <c r="L600" t="str">
        <f t="shared" si="76"/>
        <v/>
      </c>
      <c r="M600" t="str">
        <f t="shared" si="77"/>
        <v/>
      </c>
      <c r="N600" s="6" t="str">
        <f t="shared" si="71"/>
        <v/>
      </c>
      <c r="O600" s="24" t="str">
        <f t="shared" si="72"/>
        <v/>
      </c>
      <c r="P600" t="e">
        <f t="shared" si="73"/>
        <v>#VALUE!</v>
      </c>
    </row>
    <row r="601" spans="1:16" x14ac:dyDescent="0.3">
      <c r="A601" t="s">
        <v>636</v>
      </c>
      <c r="B601" t="s">
        <v>139</v>
      </c>
      <c r="C601" t="s">
        <v>128</v>
      </c>
      <c r="D601" t="s">
        <v>637</v>
      </c>
      <c r="J601">
        <f t="shared" si="74"/>
        <v>301</v>
      </c>
      <c r="K601">
        <f t="shared" si="75"/>
        <v>90364</v>
      </c>
      <c r="L601">
        <f t="shared" si="76"/>
        <v>2349</v>
      </c>
      <c r="M601">
        <f t="shared" si="77"/>
        <v>2020</v>
      </c>
      <c r="N601" s="6" t="str">
        <f t="shared" si="71"/>
        <v>1/4</v>
      </c>
      <c r="O601" s="24">
        <f t="shared" si="72"/>
        <v>1</v>
      </c>
      <c r="P601">
        <f t="shared" si="73"/>
        <v>4</v>
      </c>
    </row>
    <row r="602" spans="1:16" x14ac:dyDescent="0.3">
      <c r="J602" t="str">
        <f t="shared" si="74"/>
        <v/>
      </c>
      <c r="K602" t="str">
        <f t="shared" si="75"/>
        <v/>
      </c>
      <c r="L602" t="str">
        <f t="shared" si="76"/>
        <v/>
      </c>
      <c r="M602" t="str">
        <f t="shared" si="77"/>
        <v/>
      </c>
      <c r="N602" s="6" t="str">
        <f t="shared" si="71"/>
        <v/>
      </c>
      <c r="O602" s="24" t="str">
        <f t="shared" si="72"/>
        <v/>
      </c>
      <c r="P602" t="e">
        <f t="shared" si="73"/>
        <v>#VALUE!</v>
      </c>
    </row>
    <row r="603" spans="1:16" x14ac:dyDescent="0.3">
      <c r="A603" t="s">
        <v>638</v>
      </c>
      <c r="B603" t="s">
        <v>127</v>
      </c>
      <c r="C603" t="s">
        <v>128</v>
      </c>
      <c r="D603" t="s">
        <v>639</v>
      </c>
      <c r="J603">
        <f t="shared" si="74"/>
        <v>302</v>
      </c>
      <c r="K603">
        <f t="shared" si="75"/>
        <v>56365</v>
      </c>
      <c r="L603">
        <f t="shared" si="76"/>
        <v>2349</v>
      </c>
      <c r="M603">
        <f t="shared" si="77"/>
        <v>2020</v>
      </c>
      <c r="N603" s="6" t="str">
        <f t="shared" si="71"/>
        <v>2/14</v>
      </c>
      <c r="O603" s="24">
        <f t="shared" si="72"/>
        <v>2</v>
      </c>
      <c r="P603">
        <f t="shared" si="73"/>
        <v>14</v>
      </c>
    </row>
    <row r="604" spans="1:16" x14ac:dyDescent="0.3">
      <c r="J604" t="str">
        <f t="shared" si="74"/>
        <v/>
      </c>
      <c r="K604" t="str">
        <f t="shared" si="75"/>
        <v/>
      </c>
      <c r="L604" t="str">
        <f t="shared" si="76"/>
        <v/>
      </c>
      <c r="M604" t="str">
        <f t="shared" si="77"/>
        <v/>
      </c>
      <c r="N604" s="6" t="str">
        <f t="shared" si="71"/>
        <v/>
      </c>
      <c r="O604" s="24" t="str">
        <f t="shared" si="72"/>
        <v/>
      </c>
      <c r="P604" t="e">
        <f t="shared" si="73"/>
        <v>#VALUE!</v>
      </c>
    </row>
    <row r="605" spans="1:16" x14ac:dyDescent="0.3">
      <c r="A605" t="s">
        <v>640</v>
      </c>
      <c r="B605" t="s">
        <v>119</v>
      </c>
      <c r="C605" t="s">
        <v>120</v>
      </c>
      <c r="D605" t="s">
        <v>639</v>
      </c>
      <c r="J605">
        <f t="shared" si="74"/>
        <v>303</v>
      </c>
      <c r="K605">
        <f t="shared" si="75"/>
        <v>27697</v>
      </c>
      <c r="L605">
        <f t="shared" si="76"/>
        <v>503</v>
      </c>
      <c r="M605">
        <f t="shared" si="77"/>
        <v>2020</v>
      </c>
      <c r="N605" s="6" t="str">
        <f t="shared" si="71"/>
        <v>2/14</v>
      </c>
      <c r="O605" s="24">
        <f t="shared" si="72"/>
        <v>2</v>
      </c>
      <c r="P605">
        <f t="shared" si="73"/>
        <v>14</v>
      </c>
    </row>
    <row r="606" spans="1:16" x14ac:dyDescent="0.3">
      <c r="J606" t="str">
        <f t="shared" si="74"/>
        <v/>
      </c>
      <c r="K606" t="str">
        <f t="shared" si="75"/>
        <v/>
      </c>
      <c r="L606" t="str">
        <f t="shared" si="76"/>
        <v/>
      </c>
      <c r="M606" t="str">
        <f t="shared" si="77"/>
        <v/>
      </c>
      <c r="N606" s="6" t="str">
        <f t="shared" si="71"/>
        <v/>
      </c>
      <c r="O606" s="24" t="str">
        <f t="shared" si="72"/>
        <v/>
      </c>
      <c r="P606" t="e">
        <f t="shared" si="73"/>
        <v>#VALUE!</v>
      </c>
    </row>
    <row r="607" spans="1:16" x14ac:dyDescent="0.3">
      <c r="A607" t="s">
        <v>641</v>
      </c>
      <c r="B607" t="s">
        <v>127</v>
      </c>
      <c r="C607" t="s">
        <v>148</v>
      </c>
      <c r="D607" t="s">
        <v>642</v>
      </c>
      <c r="J607">
        <f t="shared" si="74"/>
        <v>304</v>
      </c>
      <c r="K607">
        <f t="shared" si="75"/>
        <v>56365</v>
      </c>
      <c r="L607">
        <f t="shared" si="76"/>
        <v>1164</v>
      </c>
      <c r="M607">
        <f t="shared" si="77"/>
        <v>2020</v>
      </c>
      <c r="N607" s="6" t="str">
        <f t="shared" si="71"/>
        <v>2/2</v>
      </c>
      <c r="O607" s="24">
        <f t="shared" si="72"/>
        <v>2</v>
      </c>
      <c r="P607">
        <f t="shared" si="73"/>
        <v>2</v>
      </c>
    </row>
    <row r="608" spans="1:16" x14ac:dyDescent="0.3">
      <c r="J608" t="str">
        <f t="shared" si="74"/>
        <v/>
      </c>
      <c r="K608" t="str">
        <f t="shared" si="75"/>
        <v/>
      </c>
      <c r="L608" t="str">
        <f t="shared" si="76"/>
        <v/>
      </c>
      <c r="M608" t="str">
        <f t="shared" si="77"/>
        <v/>
      </c>
      <c r="N608" s="6" t="str">
        <f t="shared" si="71"/>
        <v/>
      </c>
      <c r="O608" s="24" t="str">
        <f t="shared" si="72"/>
        <v/>
      </c>
      <c r="P608" t="e">
        <f t="shared" si="73"/>
        <v>#VALUE!</v>
      </c>
    </row>
    <row r="609" spans="1:16" x14ac:dyDescent="0.3">
      <c r="A609" t="s">
        <v>643</v>
      </c>
      <c r="B609" t="s">
        <v>127</v>
      </c>
      <c r="C609" t="s">
        <v>140</v>
      </c>
      <c r="D609" t="s">
        <v>644</v>
      </c>
      <c r="J609">
        <f t="shared" si="74"/>
        <v>305</v>
      </c>
      <c r="K609">
        <f t="shared" si="75"/>
        <v>56365</v>
      </c>
      <c r="L609">
        <f t="shared" si="76"/>
        <v>988</v>
      </c>
      <c r="M609">
        <f t="shared" si="77"/>
        <v>2020</v>
      </c>
      <c r="N609" s="6" t="str">
        <f t="shared" si="71"/>
        <v>2/11</v>
      </c>
      <c r="O609" s="24">
        <f t="shared" si="72"/>
        <v>2</v>
      </c>
      <c r="P609">
        <f t="shared" si="73"/>
        <v>11</v>
      </c>
    </row>
    <row r="610" spans="1:16" x14ac:dyDescent="0.3">
      <c r="J610" t="str">
        <f t="shared" si="74"/>
        <v/>
      </c>
      <c r="K610" t="str">
        <f t="shared" si="75"/>
        <v/>
      </c>
      <c r="L610" t="str">
        <f t="shared" si="76"/>
        <v/>
      </c>
      <c r="M610" t="str">
        <f t="shared" si="77"/>
        <v/>
      </c>
      <c r="N610" s="6" t="str">
        <f t="shared" si="71"/>
        <v/>
      </c>
      <c r="O610" s="24" t="str">
        <f t="shared" si="72"/>
        <v/>
      </c>
      <c r="P610" t="e">
        <f t="shared" si="73"/>
        <v>#VALUE!</v>
      </c>
    </row>
    <row r="611" spans="1:16" x14ac:dyDescent="0.3">
      <c r="A611" t="s">
        <v>645</v>
      </c>
      <c r="B611" t="s">
        <v>139</v>
      </c>
      <c r="C611" t="s">
        <v>128</v>
      </c>
      <c r="D611" t="s">
        <v>646</v>
      </c>
      <c r="J611">
        <f t="shared" si="74"/>
        <v>306</v>
      </c>
      <c r="K611">
        <f t="shared" si="75"/>
        <v>90364</v>
      </c>
      <c r="L611">
        <f t="shared" si="76"/>
        <v>2349</v>
      </c>
      <c r="M611">
        <f t="shared" si="77"/>
        <v>2020</v>
      </c>
      <c r="N611" s="6" t="str">
        <f t="shared" si="71"/>
        <v>2/23</v>
      </c>
      <c r="O611" s="24">
        <f t="shared" si="72"/>
        <v>2</v>
      </c>
      <c r="P611">
        <f t="shared" si="73"/>
        <v>23</v>
      </c>
    </row>
    <row r="612" spans="1:16" x14ac:dyDescent="0.3">
      <c r="J612" t="str">
        <f t="shared" si="74"/>
        <v/>
      </c>
      <c r="K612" t="str">
        <f t="shared" si="75"/>
        <v/>
      </c>
      <c r="L612" t="str">
        <f t="shared" si="76"/>
        <v/>
      </c>
      <c r="M612" t="str">
        <f t="shared" si="77"/>
        <v/>
      </c>
      <c r="N612" s="6" t="str">
        <f t="shared" si="71"/>
        <v/>
      </c>
      <c r="O612" s="24" t="str">
        <f t="shared" si="72"/>
        <v/>
      </c>
      <c r="P612" t="e">
        <f t="shared" si="73"/>
        <v>#VALUE!</v>
      </c>
    </row>
    <row r="613" spans="1:16" x14ac:dyDescent="0.3">
      <c r="A613" t="s">
        <v>647</v>
      </c>
      <c r="B613" t="s">
        <v>119</v>
      </c>
      <c r="C613" t="s">
        <v>128</v>
      </c>
      <c r="D613" t="s">
        <v>648</v>
      </c>
      <c r="J613">
        <f t="shared" si="74"/>
        <v>307</v>
      </c>
      <c r="K613">
        <f t="shared" si="75"/>
        <v>27697</v>
      </c>
      <c r="L613">
        <f t="shared" si="76"/>
        <v>2349</v>
      </c>
      <c r="M613">
        <f t="shared" si="77"/>
        <v>2020</v>
      </c>
      <c r="N613" s="6" t="str">
        <f t="shared" si="71"/>
        <v>2/1</v>
      </c>
      <c r="O613" s="24">
        <f t="shared" si="72"/>
        <v>2</v>
      </c>
      <c r="P613">
        <f t="shared" si="73"/>
        <v>1</v>
      </c>
    </row>
    <row r="614" spans="1:16" x14ac:dyDescent="0.3">
      <c r="J614" t="str">
        <f t="shared" si="74"/>
        <v/>
      </c>
      <c r="K614" t="str">
        <f t="shared" si="75"/>
        <v/>
      </c>
      <c r="L614" t="str">
        <f t="shared" si="76"/>
        <v/>
      </c>
      <c r="M614" t="str">
        <f t="shared" si="77"/>
        <v/>
      </c>
      <c r="N614" s="6" t="str">
        <f t="shared" si="71"/>
        <v/>
      </c>
      <c r="O614" s="24" t="str">
        <f t="shared" si="72"/>
        <v/>
      </c>
      <c r="P614" t="e">
        <f t="shared" si="73"/>
        <v>#VALUE!</v>
      </c>
    </row>
    <row r="615" spans="1:16" x14ac:dyDescent="0.3">
      <c r="A615" t="s">
        <v>649</v>
      </c>
      <c r="B615" t="s">
        <v>119</v>
      </c>
      <c r="C615" t="s">
        <v>131</v>
      </c>
      <c r="D615" t="s">
        <v>650</v>
      </c>
      <c r="J615">
        <f t="shared" si="74"/>
        <v>308</v>
      </c>
      <c r="K615">
        <f t="shared" si="75"/>
        <v>27697</v>
      </c>
      <c r="L615">
        <f t="shared" si="76"/>
        <v>504</v>
      </c>
      <c r="M615">
        <f t="shared" si="77"/>
        <v>2020</v>
      </c>
      <c r="N615" s="6" t="str">
        <f t="shared" si="71"/>
        <v>2/28</v>
      </c>
      <c r="O615" s="24">
        <f t="shared" si="72"/>
        <v>2</v>
      </c>
      <c r="P615">
        <f t="shared" si="73"/>
        <v>28</v>
      </c>
    </row>
    <row r="616" spans="1:16" x14ac:dyDescent="0.3">
      <c r="J616" t="str">
        <f t="shared" si="74"/>
        <v/>
      </c>
      <c r="K616" t="str">
        <f t="shared" si="75"/>
        <v/>
      </c>
      <c r="L616" t="str">
        <f t="shared" si="76"/>
        <v/>
      </c>
      <c r="M616" t="str">
        <f t="shared" si="77"/>
        <v/>
      </c>
      <c r="N616" s="6" t="str">
        <f t="shared" si="71"/>
        <v/>
      </c>
      <c r="O616" s="24" t="str">
        <f t="shared" si="72"/>
        <v/>
      </c>
      <c r="P616" t="e">
        <f t="shared" si="73"/>
        <v>#VALUE!</v>
      </c>
    </row>
    <row r="617" spans="1:16" x14ac:dyDescent="0.3">
      <c r="A617" t="s">
        <v>651</v>
      </c>
      <c r="B617" t="s">
        <v>153</v>
      </c>
      <c r="C617" t="s">
        <v>124</v>
      </c>
      <c r="D617" t="s">
        <v>650</v>
      </c>
      <c r="J617">
        <f t="shared" si="74"/>
        <v>309</v>
      </c>
      <c r="K617">
        <f t="shared" si="75"/>
        <v>98663</v>
      </c>
      <c r="L617">
        <f t="shared" si="76"/>
        <v>9084</v>
      </c>
      <c r="M617">
        <f t="shared" si="77"/>
        <v>2020</v>
      </c>
      <c r="N617" s="6" t="str">
        <f t="shared" si="71"/>
        <v>2/28</v>
      </c>
      <c r="O617" s="24">
        <f t="shared" si="72"/>
        <v>2</v>
      </c>
      <c r="P617">
        <f t="shared" si="73"/>
        <v>28</v>
      </c>
    </row>
    <row r="618" spans="1:16" x14ac:dyDescent="0.3">
      <c r="J618" t="str">
        <f t="shared" si="74"/>
        <v/>
      </c>
      <c r="K618" t="str">
        <f t="shared" si="75"/>
        <v/>
      </c>
      <c r="L618" t="str">
        <f t="shared" si="76"/>
        <v/>
      </c>
      <c r="M618" t="str">
        <f t="shared" si="77"/>
        <v/>
      </c>
      <c r="N618" s="6" t="str">
        <f t="shared" si="71"/>
        <v/>
      </c>
      <c r="O618" s="24" t="str">
        <f t="shared" si="72"/>
        <v/>
      </c>
      <c r="P618" t="e">
        <f t="shared" si="73"/>
        <v>#VALUE!</v>
      </c>
    </row>
    <row r="619" spans="1:16" x14ac:dyDescent="0.3">
      <c r="A619" t="s">
        <v>652</v>
      </c>
      <c r="B619" t="s">
        <v>115</v>
      </c>
      <c r="C619" t="s">
        <v>148</v>
      </c>
      <c r="D619" t="s">
        <v>653</v>
      </c>
      <c r="J619">
        <f t="shared" si="74"/>
        <v>310</v>
      </c>
      <c r="K619">
        <f t="shared" si="75"/>
        <v>62286</v>
      </c>
      <c r="L619">
        <f t="shared" si="76"/>
        <v>1164</v>
      </c>
      <c r="M619">
        <f t="shared" si="77"/>
        <v>2020</v>
      </c>
      <c r="N619" s="6" t="str">
        <f t="shared" si="71"/>
        <v>2/8</v>
      </c>
      <c r="O619" s="24">
        <f t="shared" si="72"/>
        <v>2</v>
      </c>
      <c r="P619">
        <f t="shared" si="73"/>
        <v>8</v>
      </c>
    </row>
    <row r="620" spans="1:16" x14ac:dyDescent="0.3">
      <c r="J620" t="str">
        <f t="shared" si="74"/>
        <v/>
      </c>
      <c r="K620" t="str">
        <f t="shared" si="75"/>
        <v/>
      </c>
      <c r="L620" t="str">
        <f t="shared" si="76"/>
        <v/>
      </c>
      <c r="M620" t="str">
        <f t="shared" si="77"/>
        <v/>
      </c>
      <c r="N620" s="6" t="str">
        <f t="shared" si="71"/>
        <v/>
      </c>
      <c r="O620" s="24" t="str">
        <f t="shared" si="72"/>
        <v/>
      </c>
      <c r="P620" t="e">
        <f t="shared" si="73"/>
        <v>#VALUE!</v>
      </c>
    </row>
    <row r="621" spans="1:16" x14ac:dyDescent="0.3">
      <c r="A621" t="s">
        <v>654</v>
      </c>
      <c r="B621" t="s">
        <v>123</v>
      </c>
      <c r="C621" t="s">
        <v>140</v>
      </c>
      <c r="D621" t="s">
        <v>655</v>
      </c>
      <c r="J621">
        <f t="shared" si="74"/>
        <v>311</v>
      </c>
      <c r="K621">
        <f t="shared" si="75"/>
        <v>12278</v>
      </c>
      <c r="L621">
        <f t="shared" si="76"/>
        <v>988</v>
      </c>
      <c r="M621">
        <f t="shared" si="77"/>
        <v>2020</v>
      </c>
      <c r="N621" s="6" t="str">
        <f t="shared" si="71"/>
        <v>2/19</v>
      </c>
      <c r="O621" s="24">
        <f t="shared" si="72"/>
        <v>2</v>
      </c>
      <c r="P621">
        <f t="shared" si="73"/>
        <v>19</v>
      </c>
    </row>
    <row r="622" spans="1:16" x14ac:dyDescent="0.3">
      <c r="J622" t="str">
        <f t="shared" si="74"/>
        <v/>
      </c>
      <c r="K622" t="str">
        <f t="shared" si="75"/>
        <v/>
      </c>
      <c r="L622" t="str">
        <f t="shared" si="76"/>
        <v/>
      </c>
      <c r="M622" t="str">
        <f t="shared" si="77"/>
        <v/>
      </c>
      <c r="N622" s="6" t="str">
        <f t="shared" si="71"/>
        <v/>
      </c>
      <c r="O622" s="24" t="str">
        <f t="shared" si="72"/>
        <v/>
      </c>
      <c r="P622" t="e">
        <f t="shared" si="73"/>
        <v>#VALUE!</v>
      </c>
    </row>
    <row r="623" spans="1:16" x14ac:dyDescent="0.3">
      <c r="A623" t="s">
        <v>656</v>
      </c>
      <c r="B623" t="s">
        <v>171</v>
      </c>
      <c r="C623" t="s">
        <v>128</v>
      </c>
      <c r="D623" t="s">
        <v>642</v>
      </c>
      <c r="J623">
        <f t="shared" si="74"/>
        <v>312</v>
      </c>
      <c r="K623">
        <f t="shared" si="75"/>
        <v>57543</v>
      </c>
      <c r="L623">
        <f t="shared" si="76"/>
        <v>2349</v>
      </c>
      <c r="M623">
        <f t="shared" si="77"/>
        <v>2020</v>
      </c>
      <c r="N623" s="6" t="str">
        <f t="shared" si="71"/>
        <v>2/2</v>
      </c>
      <c r="O623" s="24">
        <f t="shared" si="72"/>
        <v>2</v>
      </c>
      <c r="P623">
        <f t="shared" si="73"/>
        <v>2</v>
      </c>
    </row>
    <row r="624" spans="1:16" x14ac:dyDescent="0.3">
      <c r="J624" t="str">
        <f t="shared" si="74"/>
        <v/>
      </c>
      <c r="K624" t="str">
        <f t="shared" si="75"/>
        <v/>
      </c>
      <c r="L624" t="str">
        <f t="shared" si="76"/>
        <v/>
      </c>
      <c r="M624" t="str">
        <f t="shared" si="77"/>
        <v/>
      </c>
      <c r="N624" s="6" t="str">
        <f t="shared" si="71"/>
        <v/>
      </c>
      <c r="O624" s="24" t="str">
        <f t="shared" si="72"/>
        <v/>
      </c>
      <c r="P624" t="e">
        <f t="shared" si="73"/>
        <v>#VALUE!</v>
      </c>
    </row>
    <row r="625" spans="1:16" x14ac:dyDescent="0.3">
      <c r="A625" t="s">
        <v>657</v>
      </c>
      <c r="B625" t="s">
        <v>115</v>
      </c>
      <c r="C625" t="s">
        <v>116</v>
      </c>
      <c r="D625" t="s">
        <v>658</v>
      </c>
      <c r="J625">
        <f t="shared" si="74"/>
        <v>313</v>
      </c>
      <c r="K625">
        <f t="shared" si="75"/>
        <v>62286</v>
      </c>
      <c r="L625">
        <f t="shared" si="76"/>
        <v>9087</v>
      </c>
      <c r="M625">
        <f t="shared" si="77"/>
        <v>2020</v>
      </c>
      <c r="N625" s="6" t="str">
        <f t="shared" si="71"/>
        <v>2/17</v>
      </c>
      <c r="O625" s="24">
        <f t="shared" si="72"/>
        <v>2</v>
      </c>
      <c r="P625">
        <f t="shared" si="73"/>
        <v>17</v>
      </c>
    </row>
    <row r="626" spans="1:16" x14ac:dyDescent="0.3">
      <c r="J626" t="str">
        <f t="shared" si="74"/>
        <v/>
      </c>
      <c r="K626" t="str">
        <f t="shared" si="75"/>
        <v/>
      </c>
      <c r="L626" t="str">
        <f t="shared" si="76"/>
        <v/>
      </c>
      <c r="M626" t="str">
        <f t="shared" si="77"/>
        <v/>
      </c>
      <c r="N626" s="6" t="str">
        <f t="shared" si="71"/>
        <v/>
      </c>
      <c r="O626" s="24" t="str">
        <f t="shared" si="72"/>
        <v/>
      </c>
      <c r="P626" t="e">
        <f t="shared" si="73"/>
        <v>#VALUE!</v>
      </c>
    </row>
    <row r="627" spans="1:16" x14ac:dyDescent="0.3">
      <c r="A627" t="s">
        <v>659</v>
      </c>
      <c r="B627" t="s">
        <v>115</v>
      </c>
      <c r="C627" t="s">
        <v>124</v>
      </c>
      <c r="D627" t="s">
        <v>660</v>
      </c>
      <c r="J627">
        <f t="shared" si="74"/>
        <v>314</v>
      </c>
      <c r="K627">
        <f t="shared" si="75"/>
        <v>62286</v>
      </c>
      <c r="L627">
        <f t="shared" si="76"/>
        <v>9084</v>
      </c>
      <c r="M627">
        <f t="shared" si="77"/>
        <v>2020</v>
      </c>
      <c r="N627" s="6" t="str">
        <f t="shared" si="71"/>
        <v>2/22</v>
      </c>
      <c r="O627" s="24">
        <f t="shared" si="72"/>
        <v>2</v>
      </c>
      <c r="P627">
        <f t="shared" si="73"/>
        <v>22</v>
      </c>
    </row>
    <row r="628" spans="1:16" x14ac:dyDescent="0.3">
      <c r="J628" t="str">
        <f t="shared" si="74"/>
        <v/>
      </c>
      <c r="K628" t="str">
        <f t="shared" si="75"/>
        <v/>
      </c>
      <c r="L628" t="str">
        <f t="shared" si="76"/>
        <v/>
      </c>
      <c r="M628" t="str">
        <f t="shared" si="77"/>
        <v/>
      </c>
      <c r="N628" s="6" t="str">
        <f t="shared" si="71"/>
        <v/>
      </c>
      <c r="O628" s="24" t="str">
        <f t="shared" si="72"/>
        <v/>
      </c>
      <c r="P628" t="e">
        <f t="shared" si="73"/>
        <v>#VALUE!</v>
      </c>
    </row>
    <row r="629" spans="1:16" x14ac:dyDescent="0.3">
      <c r="A629" t="s">
        <v>661</v>
      </c>
      <c r="B629" t="s">
        <v>115</v>
      </c>
      <c r="C629" t="s">
        <v>128</v>
      </c>
      <c r="D629" t="s">
        <v>662</v>
      </c>
      <c r="J629">
        <f t="shared" si="74"/>
        <v>315</v>
      </c>
      <c r="K629">
        <f t="shared" si="75"/>
        <v>62286</v>
      </c>
      <c r="L629">
        <f t="shared" si="76"/>
        <v>2349</v>
      </c>
      <c r="M629">
        <f t="shared" si="77"/>
        <v>2020</v>
      </c>
      <c r="N629" s="6" t="str">
        <f t="shared" si="71"/>
        <v>2/7</v>
      </c>
      <c r="O629" s="24">
        <f t="shared" si="72"/>
        <v>2</v>
      </c>
      <c r="P629">
        <f t="shared" si="73"/>
        <v>7</v>
      </c>
    </row>
    <row r="630" spans="1:16" x14ac:dyDescent="0.3">
      <c r="J630" t="str">
        <f t="shared" si="74"/>
        <v/>
      </c>
      <c r="K630" t="str">
        <f t="shared" si="75"/>
        <v/>
      </c>
      <c r="L630" t="str">
        <f t="shared" si="76"/>
        <v/>
      </c>
      <c r="M630" t="str">
        <f t="shared" si="77"/>
        <v/>
      </c>
      <c r="N630" s="6" t="str">
        <f t="shared" si="71"/>
        <v/>
      </c>
      <c r="O630" s="24" t="str">
        <f t="shared" si="72"/>
        <v/>
      </c>
      <c r="P630" t="e">
        <f t="shared" si="73"/>
        <v>#VALUE!</v>
      </c>
    </row>
    <row r="631" spans="1:16" x14ac:dyDescent="0.3">
      <c r="A631" t="s">
        <v>663</v>
      </c>
      <c r="B631" t="s">
        <v>115</v>
      </c>
      <c r="C631" t="s">
        <v>162</v>
      </c>
      <c r="D631" t="s">
        <v>639</v>
      </c>
      <c r="J631">
        <f t="shared" si="74"/>
        <v>316</v>
      </c>
      <c r="K631">
        <f t="shared" si="75"/>
        <v>62286</v>
      </c>
      <c r="L631">
        <f t="shared" si="76"/>
        <v>9096</v>
      </c>
      <c r="M631">
        <f t="shared" si="77"/>
        <v>2020</v>
      </c>
      <c r="N631" s="6" t="str">
        <f t="shared" si="71"/>
        <v>2/14</v>
      </c>
      <c r="O631" s="24">
        <f t="shared" si="72"/>
        <v>2</v>
      </c>
      <c r="P631">
        <f t="shared" si="73"/>
        <v>14</v>
      </c>
    </row>
    <row r="632" spans="1:16" x14ac:dyDescent="0.3">
      <c r="J632" t="str">
        <f t="shared" si="74"/>
        <v/>
      </c>
      <c r="K632" t="str">
        <f t="shared" si="75"/>
        <v/>
      </c>
      <c r="L632" t="str">
        <f t="shared" si="76"/>
        <v/>
      </c>
      <c r="M632" t="str">
        <f t="shared" si="77"/>
        <v/>
      </c>
      <c r="N632" s="6" t="str">
        <f t="shared" si="71"/>
        <v/>
      </c>
      <c r="O632" s="24" t="str">
        <f t="shared" si="72"/>
        <v/>
      </c>
      <c r="P632" t="e">
        <f t="shared" si="73"/>
        <v>#VALUE!</v>
      </c>
    </row>
    <row r="633" spans="1:16" x14ac:dyDescent="0.3">
      <c r="A633" t="s">
        <v>664</v>
      </c>
      <c r="B633" t="s">
        <v>115</v>
      </c>
      <c r="C633" t="s">
        <v>120</v>
      </c>
      <c r="D633" t="s">
        <v>648</v>
      </c>
      <c r="J633">
        <f t="shared" si="74"/>
        <v>317</v>
      </c>
      <c r="K633">
        <f t="shared" si="75"/>
        <v>62286</v>
      </c>
      <c r="L633">
        <f t="shared" si="76"/>
        <v>503</v>
      </c>
      <c r="M633">
        <f t="shared" si="77"/>
        <v>2020</v>
      </c>
      <c r="N633" s="6" t="str">
        <f t="shared" si="71"/>
        <v>2/1</v>
      </c>
      <c r="O633" s="24">
        <f t="shared" si="72"/>
        <v>2</v>
      </c>
      <c r="P633">
        <f t="shared" si="73"/>
        <v>1</v>
      </c>
    </row>
    <row r="634" spans="1:16" x14ac:dyDescent="0.3">
      <c r="J634" t="str">
        <f t="shared" si="74"/>
        <v/>
      </c>
      <c r="K634" t="str">
        <f t="shared" si="75"/>
        <v/>
      </c>
      <c r="L634" t="str">
        <f t="shared" si="76"/>
        <v/>
      </c>
      <c r="M634" t="str">
        <f t="shared" si="77"/>
        <v/>
      </c>
      <c r="N634" s="6" t="str">
        <f t="shared" si="71"/>
        <v/>
      </c>
      <c r="O634" s="24" t="str">
        <f t="shared" si="72"/>
        <v/>
      </c>
      <c r="P634" t="e">
        <f t="shared" si="73"/>
        <v>#VALUE!</v>
      </c>
    </row>
    <row r="635" spans="1:16" x14ac:dyDescent="0.3">
      <c r="A635" t="s">
        <v>665</v>
      </c>
      <c r="B635" t="s">
        <v>127</v>
      </c>
      <c r="C635" t="s">
        <v>131</v>
      </c>
      <c r="D635" t="s">
        <v>666</v>
      </c>
      <c r="J635">
        <f t="shared" si="74"/>
        <v>318</v>
      </c>
      <c r="K635">
        <f t="shared" si="75"/>
        <v>56365</v>
      </c>
      <c r="L635">
        <f t="shared" si="76"/>
        <v>504</v>
      </c>
      <c r="M635">
        <f t="shared" si="77"/>
        <v>2020</v>
      </c>
      <c r="N635" s="6" t="str">
        <f t="shared" si="71"/>
        <v>2/18</v>
      </c>
      <c r="O635" s="24">
        <f t="shared" si="72"/>
        <v>2</v>
      </c>
      <c r="P635">
        <f t="shared" si="73"/>
        <v>18</v>
      </c>
    </row>
    <row r="636" spans="1:16" x14ac:dyDescent="0.3">
      <c r="J636" t="str">
        <f t="shared" si="74"/>
        <v/>
      </c>
      <c r="K636" t="str">
        <f t="shared" si="75"/>
        <v/>
      </c>
      <c r="L636" t="str">
        <f t="shared" si="76"/>
        <v/>
      </c>
      <c r="M636" t="str">
        <f t="shared" si="77"/>
        <v/>
      </c>
      <c r="N636" s="6" t="str">
        <f t="shared" si="71"/>
        <v/>
      </c>
      <c r="O636" s="24" t="str">
        <f t="shared" si="72"/>
        <v/>
      </c>
      <c r="P636" t="e">
        <f t="shared" si="73"/>
        <v>#VALUE!</v>
      </c>
    </row>
    <row r="637" spans="1:16" x14ac:dyDescent="0.3">
      <c r="A637" t="s">
        <v>667</v>
      </c>
      <c r="B637" t="s">
        <v>139</v>
      </c>
      <c r="C637" t="s">
        <v>140</v>
      </c>
      <c r="D637" t="s">
        <v>653</v>
      </c>
      <c r="J637">
        <f t="shared" si="74"/>
        <v>319</v>
      </c>
      <c r="K637">
        <f t="shared" si="75"/>
        <v>90364</v>
      </c>
      <c r="L637">
        <f t="shared" si="76"/>
        <v>988</v>
      </c>
      <c r="M637">
        <f t="shared" si="77"/>
        <v>2020</v>
      </c>
      <c r="N637" s="6" t="str">
        <f t="shared" si="71"/>
        <v>2/8</v>
      </c>
      <c r="O637" s="24">
        <f t="shared" si="72"/>
        <v>2</v>
      </c>
      <c r="P637">
        <f t="shared" si="73"/>
        <v>8</v>
      </c>
    </row>
    <row r="638" spans="1:16" x14ac:dyDescent="0.3">
      <c r="J638" t="str">
        <f t="shared" si="74"/>
        <v/>
      </c>
      <c r="K638" t="str">
        <f t="shared" si="75"/>
        <v/>
      </c>
      <c r="L638" t="str">
        <f t="shared" si="76"/>
        <v/>
      </c>
      <c r="M638" t="str">
        <f t="shared" si="77"/>
        <v/>
      </c>
      <c r="N638" s="6" t="str">
        <f t="shared" si="71"/>
        <v/>
      </c>
      <c r="O638" s="24" t="str">
        <f t="shared" si="72"/>
        <v/>
      </c>
      <c r="P638" t="e">
        <f t="shared" si="73"/>
        <v>#VALUE!</v>
      </c>
    </row>
    <row r="639" spans="1:16" x14ac:dyDescent="0.3">
      <c r="A639" t="s">
        <v>668</v>
      </c>
      <c r="B639" t="s">
        <v>115</v>
      </c>
      <c r="C639" t="s">
        <v>183</v>
      </c>
      <c r="D639" t="s">
        <v>669</v>
      </c>
      <c r="J639">
        <f t="shared" si="74"/>
        <v>320</v>
      </c>
      <c r="K639">
        <f t="shared" si="75"/>
        <v>62286</v>
      </c>
      <c r="L639">
        <f t="shared" si="76"/>
        <v>2350</v>
      </c>
      <c r="M639">
        <f t="shared" si="77"/>
        <v>2020</v>
      </c>
      <c r="N639" s="6" t="str">
        <f t="shared" si="71"/>
        <v>2/12</v>
      </c>
      <c r="O639" s="24">
        <f t="shared" si="72"/>
        <v>2</v>
      </c>
      <c r="P639">
        <f t="shared" si="73"/>
        <v>12</v>
      </c>
    </row>
    <row r="640" spans="1:16" x14ac:dyDescent="0.3">
      <c r="J640" t="str">
        <f t="shared" si="74"/>
        <v/>
      </c>
      <c r="K640" t="str">
        <f t="shared" si="75"/>
        <v/>
      </c>
      <c r="L640" t="str">
        <f t="shared" si="76"/>
        <v/>
      </c>
      <c r="M640" t="str">
        <f t="shared" si="77"/>
        <v/>
      </c>
      <c r="N640" s="6" t="str">
        <f t="shared" si="71"/>
        <v/>
      </c>
      <c r="O640" s="24" t="str">
        <f t="shared" si="72"/>
        <v/>
      </c>
      <c r="P640" t="e">
        <f t="shared" si="73"/>
        <v>#VALUE!</v>
      </c>
    </row>
    <row r="641" spans="1:16" x14ac:dyDescent="0.3">
      <c r="A641" t="s">
        <v>670</v>
      </c>
      <c r="B641" t="s">
        <v>127</v>
      </c>
      <c r="C641" t="s">
        <v>124</v>
      </c>
      <c r="D641" t="s">
        <v>671</v>
      </c>
      <c r="J641">
        <f t="shared" si="74"/>
        <v>321</v>
      </c>
      <c r="K641">
        <f t="shared" si="75"/>
        <v>56365</v>
      </c>
      <c r="L641">
        <f t="shared" si="76"/>
        <v>9084</v>
      </c>
      <c r="M641">
        <f t="shared" si="77"/>
        <v>2020</v>
      </c>
      <c r="N641" s="6" t="str">
        <f t="shared" si="71"/>
        <v>2/3</v>
      </c>
      <c r="O641" s="24">
        <f t="shared" si="72"/>
        <v>2</v>
      </c>
      <c r="P641">
        <f t="shared" si="73"/>
        <v>3</v>
      </c>
    </row>
    <row r="642" spans="1:16" x14ac:dyDescent="0.3">
      <c r="J642" t="str">
        <f t="shared" si="74"/>
        <v/>
      </c>
      <c r="K642" t="str">
        <f t="shared" si="75"/>
        <v/>
      </c>
      <c r="L642" t="str">
        <f t="shared" si="76"/>
        <v/>
      </c>
      <c r="M642" t="str">
        <f t="shared" si="77"/>
        <v/>
      </c>
      <c r="N642" s="6" t="str">
        <f t="shared" ref="N642:N705" si="78">IFERROR(RIGHT(TRIM(RIGHT(D642,LEN(D642)-SEARCH(": ",D642))),LEN(TRIM(RIGHT(D642,LEN(D642)-SEARCH(": ",D642))))-5),"")</f>
        <v/>
      </c>
      <c r="O642" s="24" t="str">
        <f t="shared" ref="O642:O705" si="79">IFERROR(LEFT(N642,SEARCH("/",N642)-1)*1,"")</f>
        <v/>
      </c>
      <c r="P642" t="e">
        <f t="shared" ref="P642:P705" si="80">IFERROR(RIGHT(D642,2)*1,RIGHT(D642,1)*1)</f>
        <v>#VALUE!</v>
      </c>
    </row>
    <row r="643" spans="1:16" x14ac:dyDescent="0.3">
      <c r="A643" t="s">
        <v>672</v>
      </c>
      <c r="B643" t="s">
        <v>127</v>
      </c>
      <c r="C643" t="s">
        <v>162</v>
      </c>
      <c r="D643" t="s">
        <v>662</v>
      </c>
      <c r="J643">
        <f t="shared" si="74"/>
        <v>322</v>
      </c>
      <c r="K643">
        <f t="shared" si="75"/>
        <v>56365</v>
      </c>
      <c r="L643">
        <f t="shared" si="76"/>
        <v>9096</v>
      </c>
      <c r="M643">
        <f t="shared" si="77"/>
        <v>2020</v>
      </c>
      <c r="N643" s="6" t="str">
        <f t="shared" si="78"/>
        <v>2/7</v>
      </c>
      <c r="O643" s="24">
        <f t="shared" si="79"/>
        <v>2</v>
      </c>
      <c r="P643">
        <f t="shared" si="80"/>
        <v>7</v>
      </c>
    </row>
    <row r="644" spans="1:16" x14ac:dyDescent="0.3">
      <c r="J644" t="str">
        <f t="shared" ref="J644:J707" si="81">IFERROR(RIGHT(A644,LEN(A644)-SEARCH(": ",A644))*1,"")</f>
        <v/>
      </c>
      <c r="K644" t="str">
        <f t="shared" ref="K644:K707" si="82">IFERROR(RIGHT(B644,LEN(B644)-SEARCH(": ",B644))*1,"")</f>
        <v/>
      </c>
      <c r="L644" t="str">
        <f t="shared" ref="L644:L707" si="83">IFERROR(RIGHT(C644,LEN(C644)-SEARCH(": ",C644))*1,"")</f>
        <v/>
      </c>
      <c r="M644" t="str">
        <f t="shared" ref="M644:M707" si="84">IFERROR(LEFT(RIGHT(D644,LEN(D644)-SEARCH(": ",D644)),5)*1,"")</f>
        <v/>
      </c>
      <c r="N644" s="6" t="str">
        <f t="shared" si="78"/>
        <v/>
      </c>
      <c r="O644" s="24" t="str">
        <f t="shared" si="79"/>
        <v/>
      </c>
      <c r="P644" t="e">
        <f t="shared" si="80"/>
        <v>#VALUE!</v>
      </c>
    </row>
    <row r="645" spans="1:16" x14ac:dyDescent="0.3">
      <c r="A645" t="s">
        <v>673</v>
      </c>
      <c r="B645" t="s">
        <v>119</v>
      </c>
      <c r="C645" t="s">
        <v>183</v>
      </c>
      <c r="D645" t="s">
        <v>674</v>
      </c>
      <c r="J645">
        <f t="shared" si="81"/>
        <v>323</v>
      </c>
      <c r="K645">
        <f t="shared" si="82"/>
        <v>27697</v>
      </c>
      <c r="L645">
        <f t="shared" si="83"/>
        <v>2350</v>
      </c>
      <c r="M645">
        <f t="shared" si="84"/>
        <v>2020</v>
      </c>
      <c r="N645" s="6" t="str">
        <f t="shared" si="78"/>
        <v>2/27</v>
      </c>
      <c r="O645" s="24">
        <f t="shared" si="79"/>
        <v>2</v>
      </c>
      <c r="P645">
        <f t="shared" si="80"/>
        <v>27</v>
      </c>
    </row>
    <row r="646" spans="1:16" x14ac:dyDescent="0.3">
      <c r="J646" t="str">
        <f t="shared" si="81"/>
        <v/>
      </c>
      <c r="K646" t="str">
        <f t="shared" si="82"/>
        <v/>
      </c>
      <c r="L646" t="str">
        <f t="shared" si="83"/>
        <v/>
      </c>
      <c r="M646" t="str">
        <f t="shared" si="84"/>
        <v/>
      </c>
      <c r="N646" s="6" t="str">
        <f t="shared" si="78"/>
        <v/>
      </c>
      <c r="O646" s="24" t="str">
        <f t="shared" si="79"/>
        <v/>
      </c>
      <c r="P646" t="e">
        <f t="shared" si="80"/>
        <v>#VALUE!</v>
      </c>
    </row>
    <row r="647" spans="1:16" x14ac:dyDescent="0.3">
      <c r="A647" t="s">
        <v>675</v>
      </c>
      <c r="B647" t="s">
        <v>115</v>
      </c>
      <c r="C647" t="s">
        <v>131</v>
      </c>
      <c r="D647" t="s">
        <v>676</v>
      </c>
      <c r="J647">
        <f t="shared" si="81"/>
        <v>324</v>
      </c>
      <c r="K647">
        <f t="shared" si="82"/>
        <v>62286</v>
      </c>
      <c r="L647">
        <f t="shared" si="83"/>
        <v>504</v>
      </c>
      <c r="M647">
        <f t="shared" si="84"/>
        <v>2020</v>
      </c>
      <c r="N647" s="6" t="str">
        <f t="shared" si="78"/>
        <v>2/5</v>
      </c>
      <c r="O647" s="24">
        <f t="shared" si="79"/>
        <v>2</v>
      </c>
      <c r="P647">
        <f t="shared" si="80"/>
        <v>5</v>
      </c>
    </row>
    <row r="648" spans="1:16" x14ac:dyDescent="0.3">
      <c r="J648" t="str">
        <f t="shared" si="81"/>
        <v/>
      </c>
      <c r="K648" t="str">
        <f t="shared" si="82"/>
        <v/>
      </c>
      <c r="L648" t="str">
        <f t="shared" si="83"/>
        <v/>
      </c>
      <c r="M648" t="str">
        <f t="shared" si="84"/>
        <v/>
      </c>
      <c r="N648" s="6" t="str">
        <f t="shared" si="78"/>
        <v/>
      </c>
      <c r="O648" s="24" t="str">
        <f t="shared" si="79"/>
        <v/>
      </c>
      <c r="P648" t="e">
        <f t="shared" si="80"/>
        <v>#VALUE!</v>
      </c>
    </row>
    <row r="649" spans="1:16" x14ac:dyDescent="0.3">
      <c r="A649" t="s">
        <v>677</v>
      </c>
      <c r="B649" t="s">
        <v>127</v>
      </c>
      <c r="C649" t="s">
        <v>140</v>
      </c>
      <c r="D649" t="s">
        <v>678</v>
      </c>
      <c r="J649">
        <f t="shared" si="81"/>
        <v>325</v>
      </c>
      <c r="K649">
        <f t="shared" si="82"/>
        <v>56365</v>
      </c>
      <c r="L649">
        <f t="shared" si="83"/>
        <v>988</v>
      </c>
      <c r="M649">
        <f t="shared" si="84"/>
        <v>2020</v>
      </c>
      <c r="N649" s="6" t="str">
        <f t="shared" si="78"/>
        <v>3/2</v>
      </c>
      <c r="O649" s="24">
        <f t="shared" si="79"/>
        <v>3</v>
      </c>
      <c r="P649">
        <f t="shared" si="80"/>
        <v>2</v>
      </c>
    </row>
    <row r="650" spans="1:16" x14ac:dyDescent="0.3">
      <c r="J650" t="str">
        <f t="shared" si="81"/>
        <v/>
      </c>
      <c r="K650" t="str">
        <f t="shared" si="82"/>
        <v/>
      </c>
      <c r="L650" t="str">
        <f t="shared" si="83"/>
        <v/>
      </c>
      <c r="M650" t="str">
        <f t="shared" si="84"/>
        <v/>
      </c>
      <c r="N650" s="6" t="str">
        <f t="shared" si="78"/>
        <v/>
      </c>
      <c r="O650" s="24" t="str">
        <f t="shared" si="79"/>
        <v/>
      </c>
      <c r="P650" t="e">
        <f t="shared" si="80"/>
        <v>#VALUE!</v>
      </c>
    </row>
    <row r="651" spans="1:16" x14ac:dyDescent="0.3">
      <c r="A651" t="s">
        <v>679</v>
      </c>
      <c r="B651" t="s">
        <v>115</v>
      </c>
      <c r="C651" t="s">
        <v>183</v>
      </c>
      <c r="D651" t="s">
        <v>680</v>
      </c>
      <c r="J651">
        <f t="shared" si="81"/>
        <v>326</v>
      </c>
      <c r="K651">
        <f t="shared" si="82"/>
        <v>62286</v>
      </c>
      <c r="L651">
        <f t="shared" si="83"/>
        <v>2350</v>
      </c>
      <c r="M651">
        <f t="shared" si="84"/>
        <v>2020</v>
      </c>
      <c r="N651" s="6" t="str">
        <f t="shared" si="78"/>
        <v>3/21</v>
      </c>
      <c r="O651" s="24">
        <f t="shared" si="79"/>
        <v>3</v>
      </c>
      <c r="P651">
        <f t="shared" si="80"/>
        <v>21</v>
      </c>
    </row>
    <row r="652" spans="1:16" x14ac:dyDescent="0.3">
      <c r="J652" t="str">
        <f t="shared" si="81"/>
        <v/>
      </c>
      <c r="K652" t="str">
        <f t="shared" si="82"/>
        <v/>
      </c>
      <c r="L652" t="str">
        <f t="shared" si="83"/>
        <v/>
      </c>
      <c r="M652" t="str">
        <f t="shared" si="84"/>
        <v/>
      </c>
      <c r="N652" s="6" t="str">
        <f t="shared" si="78"/>
        <v/>
      </c>
      <c r="O652" s="24" t="str">
        <f t="shared" si="79"/>
        <v/>
      </c>
      <c r="P652" t="e">
        <f t="shared" si="80"/>
        <v>#VALUE!</v>
      </c>
    </row>
    <row r="653" spans="1:16" x14ac:dyDescent="0.3">
      <c r="A653" t="s">
        <v>681</v>
      </c>
      <c r="B653" t="s">
        <v>139</v>
      </c>
      <c r="C653" t="s">
        <v>128</v>
      </c>
      <c r="D653" t="s">
        <v>682</v>
      </c>
      <c r="J653">
        <f t="shared" si="81"/>
        <v>327</v>
      </c>
      <c r="K653">
        <f t="shared" si="82"/>
        <v>90364</v>
      </c>
      <c r="L653">
        <f t="shared" si="83"/>
        <v>2349</v>
      </c>
      <c r="M653">
        <f t="shared" si="84"/>
        <v>2020</v>
      </c>
      <c r="N653" s="6" t="str">
        <f t="shared" si="78"/>
        <v>3/24</v>
      </c>
      <c r="O653" s="24">
        <f t="shared" si="79"/>
        <v>3</v>
      </c>
      <c r="P653">
        <f t="shared" si="80"/>
        <v>24</v>
      </c>
    </row>
    <row r="654" spans="1:16" x14ac:dyDescent="0.3">
      <c r="J654" t="str">
        <f t="shared" si="81"/>
        <v/>
      </c>
      <c r="K654" t="str">
        <f t="shared" si="82"/>
        <v/>
      </c>
      <c r="L654" t="str">
        <f t="shared" si="83"/>
        <v/>
      </c>
      <c r="M654" t="str">
        <f t="shared" si="84"/>
        <v/>
      </c>
      <c r="N654" s="6" t="str">
        <f t="shared" si="78"/>
        <v/>
      </c>
      <c r="O654" s="24" t="str">
        <f t="shared" si="79"/>
        <v/>
      </c>
      <c r="P654" t="e">
        <f t="shared" si="80"/>
        <v>#VALUE!</v>
      </c>
    </row>
    <row r="655" spans="1:16" x14ac:dyDescent="0.3">
      <c r="A655" t="s">
        <v>683</v>
      </c>
      <c r="B655" t="s">
        <v>115</v>
      </c>
      <c r="C655" t="s">
        <v>120</v>
      </c>
      <c r="D655" t="s">
        <v>684</v>
      </c>
      <c r="J655">
        <f t="shared" si="81"/>
        <v>328</v>
      </c>
      <c r="K655">
        <f t="shared" si="82"/>
        <v>62286</v>
      </c>
      <c r="L655">
        <f t="shared" si="83"/>
        <v>503</v>
      </c>
      <c r="M655">
        <f t="shared" si="84"/>
        <v>2020</v>
      </c>
      <c r="N655" s="6" t="str">
        <f t="shared" si="78"/>
        <v>3/25</v>
      </c>
      <c r="O655" s="24">
        <f t="shared" si="79"/>
        <v>3</v>
      </c>
      <c r="P655">
        <f t="shared" si="80"/>
        <v>25</v>
      </c>
    </row>
    <row r="656" spans="1:16" x14ac:dyDescent="0.3">
      <c r="J656" t="str">
        <f t="shared" si="81"/>
        <v/>
      </c>
      <c r="K656" t="str">
        <f t="shared" si="82"/>
        <v/>
      </c>
      <c r="L656" t="str">
        <f t="shared" si="83"/>
        <v/>
      </c>
      <c r="M656" t="str">
        <f t="shared" si="84"/>
        <v/>
      </c>
      <c r="N656" s="6" t="str">
        <f t="shared" si="78"/>
        <v/>
      </c>
      <c r="O656" s="24" t="str">
        <f t="shared" si="79"/>
        <v/>
      </c>
      <c r="P656" t="e">
        <f t="shared" si="80"/>
        <v>#VALUE!</v>
      </c>
    </row>
    <row r="657" spans="1:16" x14ac:dyDescent="0.3">
      <c r="A657" t="s">
        <v>685</v>
      </c>
      <c r="B657" t="s">
        <v>321</v>
      </c>
      <c r="C657" t="s">
        <v>162</v>
      </c>
      <c r="D657" t="s">
        <v>680</v>
      </c>
      <c r="J657">
        <f t="shared" si="81"/>
        <v>329</v>
      </c>
      <c r="K657">
        <f t="shared" si="82"/>
        <v>61673</v>
      </c>
      <c r="L657">
        <f t="shared" si="83"/>
        <v>9096</v>
      </c>
      <c r="M657">
        <f t="shared" si="84"/>
        <v>2020</v>
      </c>
      <c r="N657" s="6" t="str">
        <f t="shared" si="78"/>
        <v>3/21</v>
      </c>
      <c r="O657" s="24">
        <f t="shared" si="79"/>
        <v>3</v>
      </c>
      <c r="P657">
        <f t="shared" si="80"/>
        <v>21</v>
      </c>
    </row>
    <row r="658" spans="1:16" x14ac:dyDescent="0.3">
      <c r="J658" t="str">
        <f t="shared" si="81"/>
        <v/>
      </c>
      <c r="K658" t="str">
        <f t="shared" si="82"/>
        <v/>
      </c>
      <c r="L658" t="str">
        <f t="shared" si="83"/>
        <v/>
      </c>
      <c r="M658" t="str">
        <f t="shared" si="84"/>
        <v/>
      </c>
      <c r="N658" s="6" t="str">
        <f t="shared" si="78"/>
        <v/>
      </c>
      <c r="O658" s="24" t="str">
        <f t="shared" si="79"/>
        <v/>
      </c>
      <c r="P658" t="e">
        <f t="shared" si="80"/>
        <v>#VALUE!</v>
      </c>
    </row>
    <row r="659" spans="1:16" x14ac:dyDescent="0.3">
      <c r="A659" t="s">
        <v>686</v>
      </c>
      <c r="B659" t="s">
        <v>119</v>
      </c>
      <c r="C659" t="s">
        <v>131</v>
      </c>
      <c r="D659" t="s">
        <v>682</v>
      </c>
      <c r="J659">
        <f t="shared" si="81"/>
        <v>330</v>
      </c>
      <c r="K659">
        <f t="shared" si="82"/>
        <v>27697</v>
      </c>
      <c r="L659">
        <f t="shared" si="83"/>
        <v>504</v>
      </c>
      <c r="M659">
        <f t="shared" si="84"/>
        <v>2020</v>
      </c>
      <c r="N659" s="6" t="str">
        <f t="shared" si="78"/>
        <v>3/24</v>
      </c>
      <c r="O659" s="24">
        <f t="shared" si="79"/>
        <v>3</v>
      </c>
      <c r="P659">
        <f t="shared" si="80"/>
        <v>24</v>
      </c>
    </row>
    <row r="660" spans="1:16" x14ac:dyDescent="0.3">
      <c r="J660" t="str">
        <f t="shared" si="81"/>
        <v/>
      </c>
      <c r="K660" t="str">
        <f t="shared" si="82"/>
        <v/>
      </c>
      <c r="L660" t="str">
        <f t="shared" si="83"/>
        <v/>
      </c>
      <c r="M660" t="str">
        <f t="shared" si="84"/>
        <v/>
      </c>
      <c r="N660" s="6" t="str">
        <f t="shared" si="78"/>
        <v/>
      </c>
      <c r="O660" s="24" t="str">
        <f t="shared" si="79"/>
        <v/>
      </c>
      <c r="P660" t="e">
        <f t="shared" si="80"/>
        <v>#VALUE!</v>
      </c>
    </row>
    <row r="661" spans="1:16" x14ac:dyDescent="0.3">
      <c r="A661" t="s">
        <v>687</v>
      </c>
      <c r="B661" t="s">
        <v>127</v>
      </c>
      <c r="C661" t="s">
        <v>120</v>
      </c>
      <c r="D661" t="s">
        <v>688</v>
      </c>
      <c r="J661">
        <f t="shared" si="81"/>
        <v>331</v>
      </c>
      <c r="K661">
        <f t="shared" si="82"/>
        <v>56365</v>
      </c>
      <c r="L661">
        <f t="shared" si="83"/>
        <v>503</v>
      </c>
      <c r="M661">
        <f t="shared" si="84"/>
        <v>2020</v>
      </c>
      <c r="N661" s="6" t="str">
        <f t="shared" si="78"/>
        <v>3/5</v>
      </c>
      <c r="O661" s="24">
        <f t="shared" si="79"/>
        <v>3</v>
      </c>
      <c r="P661">
        <f t="shared" si="80"/>
        <v>5</v>
      </c>
    </row>
    <row r="662" spans="1:16" x14ac:dyDescent="0.3">
      <c r="J662" t="str">
        <f t="shared" si="81"/>
        <v/>
      </c>
      <c r="K662" t="str">
        <f t="shared" si="82"/>
        <v/>
      </c>
      <c r="L662" t="str">
        <f t="shared" si="83"/>
        <v/>
      </c>
      <c r="M662" t="str">
        <f t="shared" si="84"/>
        <v/>
      </c>
      <c r="N662" s="6" t="str">
        <f t="shared" si="78"/>
        <v/>
      </c>
      <c r="O662" s="24" t="str">
        <f t="shared" si="79"/>
        <v/>
      </c>
      <c r="P662" t="e">
        <f t="shared" si="80"/>
        <v>#VALUE!</v>
      </c>
    </row>
    <row r="663" spans="1:16" x14ac:dyDescent="0.3">
      <c r="A663" t="s">
        <v>689</v>
      </c>
      <c r="B663" t="s">
        <v>115</v>
      </c>
      <c r="C663" t="s">
        <v>162</v>
      </c>
      <c r="D663" t="s">
        <v>690</v>
      </c>
      <c r="J663">
        <f t="shared" si="81"/>
        <v>332</v>
      </c>
      <c r="K663">
        <f t="shared" si="82"/>
        <v>62286</v>
      </c>
      <c r="L663">
        <f t="shared" si="83"/>
        <v>9096</v>
      </c>
      <c r="M663">
        <f t="shared" si="84"/>
        <v>2020</v>
      </c>
      <c r="N663" s="6" t="str">
        <f t="shared" si="78"/>
        <v>3/10</v>
      </c>
      <c r="O663" s="24">
        <f t="shared" si="79"/>
        <v>3</v>
      </c>
      <c r="P663">
        <f t="shared" si="80"/>
        <v>10</v>
      </c>
    </row>
    <row r="664" spans="1:16" x14ac:dyDescent="0.3">
      <c r="J664" t="str">
        <f t="shared" si="81"/>
        <v/>
      </c>
      <c r="K664" t="str">
        <f t="shared" si="82"/>
        <v/>
      </c>
      <c r="L664" t="str">
        <f t="shared" si="83"/>
        <v/>
      </c>
      <c r="M664" t="str">
        <f t="shared" si="84"/>
        <v/>
      </c>
      <c r="N664" s="6" t="str">
        <f t="shared" si="78"/>
        <v/>
      </c>
      <c r="O664" s="24" t="str">
        <f t="shared" si="79"/>
        <v/>
      </c>
      <c r="P664" t="e">
        <f t="shared" si="80"/>
        <v>#VALUE!</v>
      </c>
    </row>
    <row r="665" spans="1:16" x14ac:dyDescent="0.3">
      <c r="A665" t="s">
        <v>691</v>
      </c>
      <c r="B665" t="s">
        <v>321</v>
      </c>
      <c r="C665" t="s">
        <v>124</v>
      </c>
      <c r="D665" t="s">
        <v>692</v>
      </c>
      <c r="J665">
        <f t="shared" si="81"/>
        <v>333</v>
      </c>
      <c r="K665">
        <f t="shared" si="82"/>
        <v>61673</v>
      </c>
      <c r="L665">
        <f t="shared" si="83"/>
        <v>9084</v>
      </c>
      <c r="M665">
        <f t="shared" si="84"/>
        <v>2020</v>
      </c>
      <c r="N665" s="6" t="str">
        <f t="shared" si="78"/>
        <v>3/3</v>
      </c>
      <c r="O665" s="24">
        <f t="shared" si="79"/>
        <v>3</v>
      </c>
      <c r="P665">
        <f t="shared" si="80"/>
        <v>3</v>
      </c>
    </row>
    <row r="666" spans="1:16" x14ac:dyDescent="0.3">
      <c r="J666" t="str">
        <f t="shared" si="81"/>
        <v/>
      </c>
      <c r="K666" t="str">
        <f t="shared" si="82"/>
        <v/>
      </c>
      <c r="L666" t="str">
        <f t="shared" si="83"/>
        <v/>
      </c>
      <c r="M666" t="str">
        <f t="shared" si="84"/>
        <v/>
      </c>
      <c r="N666" s="6" t="str">
        <f t="shared" si="78"/>
        <v/>
      </c>
      <c r="O666" s="24" t="str">
        <f t="shared" si="79"/>
        <v/>
      </c>
      <c r="P666" t="e">
        <f t="shared" si="80"/>
        <v>#VALUE!</v>
      </c>
    </row>
    <row r="667" spans="1:16" x14ac:dyDescent="0.3">
      <c r="A667" t="s">
        <v>693</v>
      </c>
      <c r="B667" t="s">
        <v>171</v>
      </c>
      <c r="C667" t="s">
        <v>128</v>
      </c>
      <c r="D667" t="s">
        <v>694</v>
      </c>
      <c r="J667">
        <f t="shared" si="81"/>
        <v>334</v>
      </c>
      <c r="K667">
        <f t="shared" si="82"/>
        <v>57543</v>
      </c>
      <c r="L667">
        <f t="shared" si="83"/>
        <v>2349</v>
      </c>
      <c r="M667">
        <f t="shared" si="84"/>
        <v>2020</v>
      </c>
      <c r="N667" s="6" t="str">
        <f t="shared" si="78"/>
        <v>3/11</v>
      </c>
      <c r="O667" s="24">
        <f t="shared" si="79"/>
        <v>3</v>
      </c>
      <c r="P667">
        <f t="shared" si="80"/>
        <v>11</v>
      </c>
    </row>
    <row r="668" spans="1:16" x14ac:dyDescent="0.3">
      <c r="J668" t="str">
        <f t="shared" si="81"/>
        <v/>
      </c>
      <c r="K668" t="str">
        <f t="shared" si="82"/>
        <v/>
      </c>
      <c r="L668" t="str">
        <f t="shared" si="83"/>
        <v/>
      </c>
      <c r="M668" t="str">
        <f t="shared" si="84"/>
        <v/>
      </c>
      <c r="N668" s="6" t="str">
        <f t="shared" si="78"/>
        <v/>
      </c>
      <c r="O668" s="24" t="str">
        <f t="shared" si="79"/>
        <v/>
      </c>
      <c r="P668" t="e">
        <f t="shared" si="80"/>
        <v>#VALUE!</v>
      </c>
    </row>
    <row r="669" spans="1:16" x14ac:dyDescent="0.3">
      <c r="A669" t="s">
        <v>695</v>
      </c>
      <c r="B669" t="s">
        <v>136</v>
      </c>
      <c r="C669" t="s">
        <v>140</v>
      </c>
      <c r="D669" t="s">
        <v>696</v>
      </c>
      <c r="J669">
        <f t="shared" si="81"/>
        <v>335</v>
      </c>
      <c r="K669">
        <f t="shared" si="82"/>
        <v>62900</v>
      </c>
      <c r="L669">
        <f t="shared" si="83"/>
        <v>988</v>
      </c>
      <c r="M669">
        <f t="shared" si="84"/>
        <v>2020</v>
      </c>
      <c r="N669" s="6" t="str">
        <f t="shared" si="78"/>
        <v>3/7</v>
      </c>
      <c r="O669" s="24">
        <f t="shared" si="79"/>
        <v>3</v>
      </c>
      <c r="P669">
        <f t="shared" si="80"/>
        <v>7</v>
      </c>
    </row>
    <row r="670" spans="1:16" x14ac:dyDescent="0.3">
      <c r="J670" t="str">
        <f t="shared" si="81"/>
        <v/>
      </c>
      <c r="K670" t="str">
        <f t="shared" si="82"/>
        <v/>
      </c>
      <c r="L670" t="str">
        <f t="shared" si="83"/>
        <v/>
      </c>
      <c r="M670" t="str">
        <f t="shared" si="84"/>
        <v/>
      </c>
      <c r="N670" s="6" t="str">
        <f t="shared" si="78"/>
        <v/>
      </c>
      <c r="O670" s="24" t="str">
        <f t="shared" si="79"/>
        <v/>
      </c>
      <c r="P670" t="e">
        <f t="shared" si="80"/>
        <v>#VALUE!</v>
      </c>
    </row>
    <row r="671" spans="1:16" x14ac:dyDescent="0.3">
      <c r="A671" t="s">
        <v>697</v>
      </c>
      <c r="B671" t="s">
        <v>123</v>
      </c>
      <c r="C671" t="s">
        <v>162</v>
      </c>
      <c r="D671" t="s">
        <v>698</v>
      </c>
      <c r="J671">
        <f t="shared" si="81"/>
        <v>336</v>
      </c>
      <c r="K671">
        <f t="shared" si="82"/>
        <v>12278</v>
      </c>
      <c r="L671">
        <f t="shared" si="83"/>
        <v>9096</v>
      </c>
      <c r="M671">
        <f t="shared" si="84"/>
        <v>2020</v>
      </c>
      <c r="N671" s="6" t="str">
        <f t="shared" si="78"/>
        <v>3/15</v>
      </c>
      <c r="O671" s="24">
        <f t="shared" si="79"/>
        <v>3</v>
      </c>
      <c r="P671">
        <f t="shared" si="80"/>
        <v>15</v>
      </c>
    </row>
    <row r="672" spans="1:16" x14ac:dyDescent="0.3">
      <c r="J672" t="str">
        <f t="shared" si="81"/>
        <v/>
      </c>
      <c r="K672" t="str">
        <f t="shared" si="82"/>
        <v/>
      </c>
      <c r="L672" t="str">
        <f t="shared" si="83"/>
        <v/>
      </c>
      <c r="M672" t="str">
        <f t="shared" si="84"/>
        <v/>
      </c>
      <c r="N672" s="6" t="str">
        <f t="shared" si="78"/>
        <v/>
      </c>
      <c r="O672" s="24" t="str">
        <f t="shared" si="79"/>
        <v/>
      </c>
      <c r="P672" t="e">
        <f t="shared" si="80"/>
        <v>#VALUE!</v>
      </c>
    </row>
    <row r="673" spans="1:16" x14ac:dyDescent="0.3">
      <c r="A673" t="s">
        <v>699</v>
      </c>
      <c r="B673" t="s">
        <v>119</v>
      </c>
      <c r="C673" t="s">
        <v>128</v>
      </c>
      <c r="D673" t="s">
        <v>694</v>
      </c>
      <c r="J673">
        <f t="shared" si="81"/>
        <v>337</v>
      </c>
      <c r="K673">
        <f t="shared" si="82"/>
        <v>27697</v>
      </c>
      <c r="L673">
        <f t="shared" si="83"/>
        <v>2349</v>
      </c>
      <c r="M673">
        <f t="shared" si="84"/>
        <v>2020</v>
      </c>
      <c r="N673" s="6" t="str">
        <f t="shared" si="78"/>
        <v>3/11</v>
      </c>
      <c r="O673" s="24">
        <f t="shared" si="79"/>
        <v>3</v>
      </c>
      <c r="P673">
        <f t="shared" si="80"/>
        <v>11</v>
      </c>
    </row>
    <row r="674" spans="1:16" x14ac:dyDescent="0.3">
      <c r="J674" t="str">
        <f t="shared" si="81"/>
        <v/>
      </c>
      <c r="K674" t="str">
        <f t="shared" si="82"/>
        <v/>
      </c>
      <c r="L674" t="str">
        <f t="shared" si="83"/>
        <v/>
      </c>
      <c r="M674" t="str">
        <f t="shared" si="84"/>
        <v/>
      </c>
      <c r="N674" s="6" t="str">
        <f t="shared" si="78"/>
        <v/>
      </c>
      <c r="O674" s="24" t="str">
        <f t="shared" si="79"/>
        <v/>
      </c>
      <c r="P674" t="e">
        <f t="shared" si="80"/>
        <v>#VALUE!</v>
      </c>
    </row>
    <row r="675" spans="1:16" x14ac:dyDescent="0.3">
      <c r="A675" t="s">
        <v>700</v>
      </c>
      <c r="B675" t="s">
        <v>119</v>
      </c>
      <c r="C675" t="s">
        <v>120</v>
      </c>
      <c r="D675" t="s">
        <v>701</v>
      </c>
      <c r="J675">
        <f t="shared" si="81"/>
        <v>338</v>
      </c>
      <c r="K675">
        <f t="shared" si="82"/>
        <v>27697</v>
      </c>
      <c r="L675">
        <f t="shared" si="83"/>
        <v>503</v>
      </c>
      <c r="M675">
        <f t="shared" si="84"/>
        <v>2020</v>
      </c>
      <c r="N675" s="6" t="str">
        <f t="shared" si="78"/>
        <v>3/1</v>
      </c>
      <c r="O675" s="24">
        <f t="shared" si="79"/>
        <v>3</v>
      </c>
      <c r="P675">
        <f t="shared" si="80"/>
        <v>1</v>
      </c>
    </row>
    <row r="676" spans="1:16" x14ac:dyDescent="0.3">
      <c r="J676" t="str">
        <f t="shared" si="81"/>
        <v/>
      </c>
      <c r="K676" t="str">
        <f t="shared" si="82"/>
        <v/>
      </c>
      <c r="L676" t="str">
        <f t="shared" si="83"/>
        <v/>
      </c>
      <c r="M676" t="str">
        <f t="shared" si="84"/>
        <v/>
      </c>
      <c r="N676" s="6" t="str">
        <f t="shared" si="78"/>
        <v/>
      </c>
      <c r="O676" s="24" t="str">
        <f t="shared" si="79"/>
        <v/>
      </c>
      <c r="P676" t="e">
        <f t="shared" si="80"/>
        <v>#VALUE!</v>
      </c>
    </row>
    <row r="677" spans="1:16" x14ac:dyDescent="0.3">
      <c r="A677" t="s">
        <v>702</v>
      </c>
      <c r="B677" t="s">
        <v>139</v>
      </c>
      <c r="C677" t="s">
        <v>124</v>
      </c>
      <c r="D677" t="s">
        <v>703</v>
      </c>
      <c r="J677">
        <f t="shared" si="81"/>
        <v>339</v>
      </c>
      <c r="K677">
        <f t="shared" si="82"/>
        <v>90364</v>
      </c>
      <c r="L677">
        <f t="shared" si="83"/>
        <v>9084</v>
      </c>
      <c r="M677">
        <f t="shared" si="84"/>
        <v>2020</v>
      </c>
      <c r="N677" s="6" t="str">
        <f t="shared" si="78"/>
        <v>3/9</v>
      </c>
      <c r="O677" s="24">
        <f t="shared" si="79"/>
        <v>3</v>
      </c>
      <c r="P677">
        <f t="shared" si="80"/>
        <v>9</v>
      </c>
    </row>
    <row r="678" spans="1:16" x14ac:dyDescent="0.3">
      <c r="J678" t="str">
        <f t="shared" si="81"/>
        <v/>
      </c>
      <c r="K678" t="str">
        <f t="shared" si="82"/>
        <v/>
      </c>
      <c r="L678" t="str">
        <f t="shared" si="83"/>
        <v/>
      </c>
      <c r="M678" t="str">
        <f t="shared" si="84"/>
        <v/>
      </c>
      <c r="N678" s="6" t="str">
        <f t="shared" si="78"/>
        <v/>
      </c>
      <c r="O678" s="24" t="str">
        <f t="shared" si="79"/>
        <v/>
      </c>
      <c r="P678" t="e">
        <f t="shared" si="80"/>
        <v>#VALUE!</v>
      </c>
    </row>
    <row r="679" spans="1:16" x14ac:dyDescent="0.3">
      <c r="A679" t="s">
        <v>704</v>
      </c>
      <c r="B679" t="s">
        <v>115</v>
      </c>
      <c r="C679" t="s">
        <v>128</v>
      </c>
      <c r="D679" t="s">
        <v>694</v>
      </c>
      <c r="J679">
        <f t="shared" si="81"/>
        <v>340</v>
      </c>
      <c r="K679">
        <f t="shared" si="82"/>
        <v>62286</v>
      </c>
      <c r="L679">
        <f t="shared" si="83"/>
        <v>2349</v>
      </c>
      <c r="M679">
        <f t="shared" si="84"/>
        <v>2020</v>
      </c>
      <c r="N679" s="6" t="str">
        <f t="shared" si="78"/>
        <v>3/11</v>
      </c>
      <c r="O679" s="24">
        <f t="shared" si="79"/>
        <v>3</v>
      </c>
      <c r="P679">
        <f t="shared" si="80"/>
        <v>11</v>
      </c>
    </row>
    <row r="680" spans="1:16" x14ac:dyDescent="0.3">
      <c r="J680" t="str">
        <f t="shared" si="81"/>
        <v/>
      </c>
      <c r="K680" t="str">
        <f t="shared" si="82"/>
        <v/>
      </c>
      <c r="L680" t="str">
        <f t="shared" si="83"/>
        <v/>
      </c>
      <c r="M680" t="str">
        <f t="shared" si="84"/>
        <v/>
      </c>
      <c r="N680" s="6" t="str">
        <f t="shared" si="78"/>
        <v/>
      </c>
      <c r="O680" s="24" t="str">
        <f t="shared" si="79"/>
        <v/>
      </c>
      <c r="P680" t="e">
        <f t="shared" si="80"/>
        <v>#VALUE!</v>
      </c>
    </row>
    <row r="681" spans="1:16" x14ac:dyDescent="0.3">
      <c r="A681" t="s">
        <v>705</v>
      </c>
      <c r="B681" t="s">
        <v>127</v>
      </c>
      <c r="C681" t="s">
        <v>131</v>
      </c>
      <c r="D681" t="s">
        <v>682</v>
      </c>
      <c r="J681">
        <f t="shared" si="81"/>
        <v>341</v>
      </c>
      <c r="K681">
        <f t="shared" si="82"/>
        <v>56365</v>
      </c>
      <c r="L681">
        <f t="shared" si="83"/>
        <v>504</v>
      </c>
      <c r="M681">
        <f t="shared" si="84"/>
        <v>2020</v>
      </c>
      <c r="N681" s="6" t="str">
        <f t="shared" si="78"/>
        <v>3/24</v>
      </c>
      <c r="O681" s="24">
        <f t="shared" si="79"/>
        <v>3</v>
      </c>
      <c r="P681">
        <f t="shared" si="80"/>
        <v>24</v>
      </c>
    </row>
    <row r="682" spans="1:16" x14ac:dyDescent="0.3">
      <c r="J682" t="str">
        <f t="shared" si="81"/>
        <v/>
      </c>
      <c r="K682" t="str">
        <f t="shared" si="82"/>
        <v/>
      </c>
      <c r="L682" t="str">
        <f t="shared" si="83"/>
        <v/>
      </c>
      <c r="M682" t="str">
        <f t="shared" si="84"/>
        <v/>
      </c>
      <c r="N682" s="6" t="str">
        <f t="shared" si="78"/>
        <v/>
      </c>
      <c r="O682" s="24" t="str">
        <f t="shared" si="79"/>
        <v/>
      </c>
      <c r="P682" t="e">
        <f t="shared" si="80"/>
        <v>#VALUE!</v>
      </c>
    </row>
    <row r="683" spans="1:16" x14ac:dyDescent="0.3">
      <c r="A683" t="s">
        <v>706</v>
      </c>
      <c r="B683" t="s">
        <v>127</v>
      </c>
      <c r="C683" t="s">
        <v>124</v>
      </c>
      <c r="D683" t="s">
        <v>707</v>
      </c>
      <c r="J683">
        <f t="shared" si="81"/>
        <v>342</v>
      </c>
      <c r="K683">
        <f t="shared" si="82"/>
        <v>56365</v>
      </c>
      <c r="L683">
        <f t="shared" si="83"/>
        <v>9084</v>
      </c>
      <c r="M683">
        <f t="shared" si="84"/>
        <v>2020</v>
      </c>
      <c r="N683" s="6" t="str">
        <f t="shared" si="78"/>
        <v>3/17</v>
      </c>
      <c r="O683" s="24">
        <f t="shared" si="79"/>
        <v>3</v>
      </c>
      <c r="P683">
        <f t="shared" si="80"/>
        <v>17</v>
      </c>
    </row>
    <row r="684" spans="1:16" x14ac:dyDescent="0.3">
      <c r="J684" t="str">
        <f t="shared" si="81"/>
        <v/>
      </c>
      <c r="K684" t="str">
        <f t="shared" si="82"/>
        <v/>
      </c>
      <c r="L684" t="str">
        <f t="shared" si="83"/>
        <v/>
      </c>
      <c r="M684" t="str">
        <f t="shared" si="84"/>
        <v/>
      </c>
      <c r="N684" s="6" t="str">
        <f t="shared" si="78"/>
        <v/>
      </c>
      <c r="O684" s="24" t="str">
        <f t="shared" si="79"/>
        <v/>
      </c>
      <c r="P684" t="e">
        <f t="shared" si="80"/>
        <v>#VALUE!</v>
      </c>
    </row>
    <row r="685" spans="1:16" x14ac:dyDescent="0.3">
      <c r="A685" t="s">
        <v>708</v>
      </c>
      <c r="B685" t="s">
        <v>127</v>
      </c>
      <c r="C685" t="s">
        <v>128</v>
      </c>
      <c r="D685" t="s">
        <v>709</v>
      </c>
      <c r="J685">
        <f t="shared" si="81"/>
        <v>343</v>
      </c>
      <c r="K685">
        <f t="shared" si="82"/>
        <v>56365</v>
      </c>
      <c r="L685">
        <f t="shared" si="83"/>
        <v>2349</v>
      </c>
      <c r="M685">
        <f t="shared" si="84"/>
        <v>2020</v>
      </c>
      <c r="N685" s="6" t="str">
        <f t="shared" si="78"/>
        <v>3/26</v>
      </c>
      <c r="O685" s="24">
        <f t="shared" si="79"/>
        <v>3</v>
      </c>
      <c r="P685">
        <f t="shared" si="80"/>
        <v>26</v>
      </c>
    </row>
    <row r="686" spans="1:16" x14ac:dyDescent="0.3">
      <c r="J686" t="str">
        <f t="shared" si="81"/>
        <v/>
      </c>
      <c r="K686" t="str">
        <f t="shared" si="82"/>
        <v/>
      </c>
      <c r="L686" t="str">
        <f t="shared" si="83"/>
        <v/>
      </c>
      <c r="M686" t="str">
        <f t="shared" si="84"/>
        <v/>
      </c>
      <c r="N686" s="6" t="str">
        <f t="shared" si="78"/>
        <v/>
      </c>
      <c r="O686" s="24" t="str">
        <f t="shared" si="79"/>
        <v/>
      </c>
      <c r="P686" t="e">
        <f t="shared" si="80"/>
        <v>#VALUE!</v>
      </c>
    </row>
    <row r="687" spans="1:16" x14ac:dyDescent="0.3">
      <c r="A687" t="s">
        <v>710</v>
      </c>
      <c r="B687" t="s">
        <v>139</v>
      </c>
      <c r="C687" t="s">
        <v>140</v>
      </c>
      <c r="D687" t="s">
        <v>682</v>
      </c>
      <c r="J687">
        <f t="shared" si="81"/>
        <v>344</v>
      </c>
      <c r="K687">
        <f t="shared" si="82"/>
        <v>90364</v>
      </c>
      <c r="L687">
        <f t="shared" si="83"/>
        <v>988</v>
      </c>
      <c r="M687">
        <f t="shared" si="84"/>
        <v>2020</v>
      </c>
      <c r="N687" s="6" t="str">
        <f t="shared" si="78"/>
        <v>3/24</v>
      </c>
      <c r="O687" s="24">
        <f t="shared" si="79"/>
        <v>3</v>
      </c>
      <c r="P687">
        <f t="shared" si="80"/>
        <v>24</v>
      </c>
    </row>
    <row r="688" spans="1:16" x14ac:dyDescent="0.3">
      <c r="J688" t="str">
        <f t="shared" si="81"/>
        <v/>
      </c>
      <c r="K688" t="str">
        <f t="shared" si="82"/>
        <v/>
      </c>
      <c r="L688" t="str">
        <f t="shared" si="83"/>
        <v/>
      </c>
      <c r="M688" t="str">
        <f t="shared" si="84"/>
        <v/>
      </c>
      <c r="N688" s="6" t="str">
        <f t="shared" si="78"/>
        <v/>
      </c>
      <c r="O688" s="24" t="str">
        <f t="shared" si="79"/>
        <v/>
      </c>
      <c r="P688" t="e">
        <f t="shared" si="80"/>
        <v>#VALUE!</v>
      </c>
    </row>
    <row r="689" spans="1:16" x14ac:dyDescent="0.3">
      <c r="A689" t="s">
        <v>711</v>
      </c>
      <c r="B689" t="s">
        <v>115</v>
      </c>
      <c r="C689" t="s">
        <v>131</v>
      </c>
      <c r="D689" t="s">
        <v>712</v>
      </c>
      <c r="J689">
        <f t="shared" si="81"/>
        <v>345</v>
      </c>
      <c r="K689">
        <f t="shared" si="82"/>
        <v>62286</v>
      </c>
      <c r="L689">
        <f t="shared" si="83"/>
        <v>504</v>
      </c>
      <c r="M689">
        <f t="shared" si="84"/>
        <v>2020</v>
      </c>
      <c r="N689" s="6" t="str">
        <f t="shared" si="78"/>
        <v>3/20</v>
      </c>
      <c r="O689" s="24">
        <f t="shared" si="79"/>
        <v>3</v>
      </c>
      <c r="P689">
        <f t="shared" si="80"/>
        <v>20</v>
      </c>
    </row>
    <row r="690" spans="1:16" x14ac:dyDescent="0.3">
      <c r="J690" t="str">
        <f t="shared" si="81"/>
        <v/>
      </c>
      <c r="K690" t="str">
        <f t="shared" si="82"/>
        <v/>
      </c>
      <c r="L690" t="str">
        <f t="shared" si="83"/>
        <v/>
      </c>
      <c r="M690" t="str">
        <f t="shared" si="84"/>
        <v/>
      </c>
      <c r="N690" s="6" t="str">
        <f t="shared" si="78"/>
        <v/>
      </c>
      <c r="O690" s="24" t="str">
        <f t="shared" si="79"/>
        <v/>
      </c>
      <c r="P690" t="e">
        <f t="shared" si="80"/>
        <v>#VALUE!</v>
      </c>
    </row>
    <row r="691" spans="1:16" x14ac:dyDescent="0.3">
      <c r="A691" t="s">
        <v>713</v>
      </c>
      <c r="B691" t="s">
        <v>119</v>
      </c>
      <c r="C691" t="s">
        <v>183</v>
      </c>
      <c r="D691" t="s">
        <v>714</v>
      </c>
      <c r="J691">
        <f t="shared" si="81"/>
        <v>346</v>
      </c>
      <c r="K691">
        <f t="shared" si="82"/>
        <v>27697</v>
      </c>
      <c r="L691">
        <f t="shared" si="83"/>
        <v>2350</v>
      </c>
      <c r="M691">
        <f t="shared" si="84"/>
        <v>2020</v>
      </c>
      <c r="N691" s="6" t="str">
        <f t="shared" si="78"/>
        <v>3/12</v>
      </c>
      <c r="O691" s="24">
        <f t="shared" si="79"/>
        <v>3</v>
      </c>
      <c r="P691">
        <f t="shared" si="80"/>
        <v>12</v>
      </c>
    </row>
    <row r="692" spans="1:16" x14ac:dyDescent="0.3">
      <c r="J692" t="str">
        <f t="shared" si="81"/>
        <v/>
      </c>
      <c r="K692" t="str">
        <f t="shared" si="82"/>
        <v/>
      </c>
      <c r="L692" t="str">
        <f t="shared" si="83"/>
        <v/>
      </c>
      <c r="M692" t="str">
        <f t="shared" si="84"/>
        <v/>
      </c>
      <c r="N692" s="6" t="str">
        <f t="shared" si="78"/>
        <v/>
      </c>
      <c r="O692" s="24" t="str">
        <f t="shared" si="79"/>
        <v/>
      </c>
      <c r="P692" t="e">
        <f t="shared" si="80"/>
        <v>#VALUE!</v>
      </c>
    </row>
    <row r="693" spans="1:16" x14ac:dyDescent="0.3">
      <c r="A693" t="s">
        <v>715</v>
      </c>
      <c r="B693" t="s">
        <v>123</v>
      </c>
      <c r="C693" t="s">
        <v>124</v>
      </c>
      <c r="D693" t="s">
        <v>684</v>
      </c>
      <c r="J693">
        <f t="shared" si="81"/>
        <v>347</v>
      </c>
      <c r="K693">
        <f t="shared" si="82"/>
        <v>12278</v>
      </c>
      <c r="L693">
        <f t="shared" si="83"/>
        <v>9084</v>
      </c>
      <c r="M693">
        <f t="shared" si="84"/>
        <v>2020</v>
      </c>
      <c r="N693" s="6" t="str">
        <f t="shared" si="78"/>
        <v>3/25</v>
      </c>
      <c r="O693" s="24">
        <f t="shared" si="79"/>
        <v>3</v>
      </c>
      <c r="P693">
        <f t="shared" si="80"/>
        <v>25</v>
      </c>
    </row>
    <row r="694" spans="1:16" x14ac:dyDescent="0.3">
      <c r="J694" t="str">
        <f t="shared" si="81"/>
        <v/>
      </c>
      <c r="K694" t="str">
        <f t="shared" si="82"/>
        <v/>
      </c>
      <c r="L694" t="str">
        <f t="shared" si="83"/>
        <v/>
      </c>
      <c r="M694" t="str">
        <f t="shared" si="84"/>
        <v/>
      </c>
      <c r="N694" s="6" t="str">
        <f t="shared" si="78"/>
        <v/>
      </c>
      <c r="O694" s="24" t="str">
        <f t="shared" si="79"/>
        <v/>
      </c>
      <c r="P694" t="e">
        <f t="shared" si="80"/>
        <v>#VALUE!</v>
      </c>
    </row>
    <row r="695" spans="1:16" x14ac:dyDescent="0.3">
      <c r="A695" t="s">
        <v>716</v>
      </c>
      <c r="B695" t="s">
        <v>127</v>
      </c>
      <c r="C695" t="s">
        <v>148</v>
      </c>
      <c r="D695" t="s">
        <v>717</v>
      </c>
      <c r="J695">
        <f t="shared" si="81"/>
        <v>348</v>
      </c>
      <c r="K695">
        <f t="shared" si="82"/>
        <v>56365</v>
      </c>
      <c r="L695">
        <f t="shared" si="83"/>
        <v>1164</v>
      </c>
      <c r="M695">
        <f t="shared" si="84"/>
        <v>2020</v>
      </c>
      <c r="N695" s="6" t="str">
        <f t="shared" si="78"/>
        <v>3/4</v>
      </c>
      <c r="O695" s="24">
        <f t="shared" si="79"/>
        <v>3</v>
      </c>
      <c r="P695">
        <f t="shared" si="80"/>
        <v>4</v>
      </c>
    </row>
    <row r="696" spans="1:16" x14ac:dyDescent="0.3">
      <c r="J696" t="str">
        <f t="shared" si="81"/>
        <v/>
      </c>
      <c r="K696" t="str">
        <f t="shared" si="82"/>
        <v/>
      </c>
      <c r="L696" t="str">
        <f t="shared" si="83"/>
        <v/>
      </c>
      <c r="M696" t="str">
        <f t="shared" si="84"/>
        <v/>
      </c>
      <c r="N696" s="6" t="str">
        <f t="shared" si="78"/>
        <v/>
      </c>
      <c r="O696" s="24" t="str">
        <f t="shared" si="79"/>
        <v/>
      </c>
      <c r="P696" t="e">
        <f t="shared" si="80"/>
        <v>#VALUE!</v>
      </c>
    </row>
    <row r="697" spans="1:16" x14ac:dyDescent="0.3">
      <c r="A697" t="s">
        <v>718</v>
      </c>
      <c r="B697" t="s">
        <v>115</v>
      </c>
      <c r="C697" t="s">
        <v>148</v>
      </c>
      <c r="D697" t="s">
        <v>719</v>
      </c>
      <c r="J697">
        <f t="shared" si="81"/>
        <v>349</v>
      </c>
      <c r="K697">
        <f t="shared" si="82"/>
        <v>62286</v>
      </c>
      <c r="L697">
        <f t="shared" si="83"/>
        <v>1164</v>
      </c>
      <c r="M697">
        <f t="shared" si="84"/>
        <v>2020</v>
      </c>
      <c r="N697" s="6" t="str">
        <f t="shared" si="78"/>
        <v>3/13</v>
      </c>
      <c r="O697" s="24">
        <f t="shared" si="79"/>
        <v>3</v>
      </c>
      <c r="P697">
        <f t="shared" si="80"/>
        <v>13</v>
      </c>
    </row>
    <row r="698" spans="1:16" x14ac:dyDescent="0.3">
      <c r="J698" t="str">
        <f t="shared" si="81"/>
        <v/>
      </c>
      <c r="K698" t="str">
        <f t="shared" si="82"/>
        <v/>
      </c>
      <c r="L698" t="str">
        <f t="shared" si="83"/>
        <v/>
      </c>
      <c r="M698" t="str">
        <f t="shared" si="84"/>
        <v/>
      </c>
      <c r="N698" s="6" t="str">
        <f t="shared" si="78"/>
        <v/>
      </c>
      <c r="O698" s="24" t="str">
        <f t="shared" si="79"/>
        <v/>
      </c>
      <c r="P698" t="e">
        <f t="shared" si="80"/>
        <v>#VALUE!</v>
      </c>
    </row>
    <row r="699" spans="1:16" x14ac:dyDescent="0.3">
      <c r="A699" t="s">
        <v>720</v>
      </c>
      <c r="B699" t="s">
        <v>115</v>
      </c>
      <c r="C699" t="s">
        <v>124</v>
      </c>
      <c r="D699" t="s">
        <v>721</v>
      </c>
      <c r="J699">
        <f t="shared" si="81"/>
        <v>350</v>
      </c>
      <c r="K699">
        <f t="shared" si="82"/>
        <v>62286</v>
      </c>
      <c r="L699">
        <f t="shared" si="83"/>
        <v>9084</v>
      </c>
      <c r="M699">
        <f t="shared" si="84"/>
        <v>2020</v>
      </c>
      <c r="N699" s="6" t="str">
        <f t="shared" si="78"/>
        <v>3/28</v>
      </c>
      <c r="O699" s="24">
        <f t="shared" si="79"/>
        <v>3</v>
      </c>
      <c r="P699">
        <f t="shared" si="80"/>
        <v>28</v>
      </c>
    </row>
    <row r="700" spans="1:16" x14ac:dyDescent="0.3">
      <c r="J700" t="str">
        <f t="shared" si="81"/>
        <v/>
      </c>
      <c r="K700" t="str">
        <f t="shared" si="82"/>
        <v/>
      </c>
      <c r="L700" t="str">
        <f t="shared" si="83"/>
        <v/>
      </c>
      <c r="M700" t="str">
        <f t="shared" si="84"/>
        <v/>
      </c>
      <c r="N700" s="6" t="str">
        <f t="shared" si="78"/>
        <v/>
      </c>
      <c r="O700" s="24" t="str">
        <f t="shared" si="79"/>
        <v/>
      </c>
      <c r="P700" t="e">
        <f t="shared" si="80"/>
        <v>#VALUE!</v>
      </c>
    </row>
    <row r="701" spans="1:16" x14ac:dyDescent="0.3">
      <c r="A701" t="s">
        <v>722</v>
      </c>
      <c r="B701" t="s">
        <v>127</v>
      </c>
      <c r="C701" t="s">
        <v>162</v>
      </c>
      <c r="D701" t="s">
        <v>723</v>
      </c>
      <c r="J701">
        <f t="shared" si="81"/>
        <v>351</v>
      </c>
      <c r="K701">
        <f t="shared" si="82"/>
        <v>56365</v>
      </c>
      <c r="L701">
        <f t="shared" si="83"/>
        <v>9096</v>
      </c>
      <c r="M701">
        <f t="shared" si="84"/>
        <v>2020</v>
      </c>
      <c r="N701" s="6" t="str">
        <f t="shared" si="78"/>
        <v>3/16</v>
      </c>
      <c r="O701" s="24">
        <f t="shared" si="79"/>
        <v>3</v>
      </c>
      <c r="P701">
        <f t="shared" si="80"/>
        <v>16</v>
      </c>
    </row>
    <row r="702" spans="1:16" x14ac:dyDescent="0.3">
      <c r="J702" t="str">
        <f t="shared" si="81"/>
        <v/>
      </c>
      <c r="K702" t="str">
        <f t="shared" si="82"/>
        <v/>
      </c>
      <c r="L702" t="str">
        <f t="shared" si="83"/>
        <v/>
      </c>
      <c r="M702" t="str">
        <f t="shared" si="84"/>
        <v/>
      </c>
      <c r="N702" s="6" t="str">
        <f t="shared" si="78"/>
        <v/>
      </c>
      <c r="O702" s="24" t="str">
        <f t="shared" si="79"/>
        <v/>
      </c>
      <c r="P702" t="e">
        <f t="shared" si="80"/>
        <v>#VALUE!</v>
      </c>
    </row>
    <row r="703" spans="1:16" x14ac:dyDescent="0.3">
      <c r="A703" t="s">
        <v>724</v>
      </c>
      <c r="B703" t="s">
        <v>321</v>
      </c>
      <c r="C703" t="s">
        <v>116</v>
      </c>
      <c r="D703" t="s">
        <v>725</v>
      </c>
      <c r="J703">
        <f t="shared" si="81"/>
        <v>352</v>
      </c>
      <c r="K703">
        <f t="shared" si="82"/>
        <v>61673</v>
      </c>
      <c r="L703">
        <f t="shared" si="83"/>
        <v>9087</v>
      </c>
      <c r="M703">
        <f t="shared" si="84"/>
        <v>2020</v>
      </c>
      <c r="N703" s="6" t="str">
        <f t="shared" si="78"/>
        <v>4/1</v>
      </c>
      <c r="O703" s="24">
        <f t="shared" si="79"/>
        <v>4</v>
      </c>
      <c r="P703">
        <f t="shared" si="80"/>
        <v>1</v>
      </c>
    </row>
    <row r="704" spans="1:16" x14ac:dyDescent="0.3">
      <c r="J704" t="str">
        <f t="shared" si="81"/>
        <v/>
      </c>
      <c r="K704" t="str">
        <f t="shared" si="82"/>
        <v/>
      </c>
      <c r="L704" t="str">
        <f t="shared" si="83"/>
        <v/>
      </c>
      <c r="M704" t="str">
        <f t="shared" si="84"/>
        <v/>
      </c>
      <c r="N704" s="6" t="str">
        <f t="shared" si="78"/>
        <v/>
      </c>
      <c r="O704" s="24" t="str">
        <f t="shared" si="79"/>
        <v/>
      </c>
      <c r="P704" t="e">
        <f t="shared" si="80"/>
        <v>#VALUE!</v>
      </c>
    </row>
    <row r="705" spans="1:16" x14ac:dyDescent="0.3">
      <c r="A705" t="s">
        <v>726</v>
      </c>
      <c r="B705" t="s">
        <v>321</v>
      </c>
      <c r="C705" t="s">
        <v>124</v>
      </c>
      <c r="D705" t="s">
        <v>727</v>
      </c>
      <c r="J705">
        <f t="shared" si="81"/>
        <v>353</v>
      </c>
      <c r="K705">
        <f t="shared" si="82"/>
        <v>61673</v>
      </c>
      <c r="L705">
        <f t="shared" si="83"/>
        <v>9084</v>
      </c>
      <c r="M705">
        <f t="shared" si="84"/>
        <v>2020</v>
      </c>
      <c r="N705" s="6" t="str">
        <f t="shared" si="78"/>
        <v>4/13</v>
      </c>
      <c r="O705" s="24">
        <f t="shared" si="79"/>
        <v>4</v>
      </c>
      <c r="P705">
        <f t="shared" si="80"/>
        <v>13</v>
      </c>
    </row>
    <row r="706" spans="1:16" x14ac:dyDescent="0.3">
      <c r="J706" t="str">
        <f t="shared" si="81"/>
        <v/>
      </c>
      <c r="K706" t="str">
        <f t="shared" si="82"/>
        <v/>
      </c>
      <c r="L706" t="str">
        <f t="shared" si="83"/>
        <v/>
      </c>
      <c r="M706" t="str">
        <f t="shared" si="84"/>
        <v/>
      </c>
      <c r="N706" s="6" t="str">
        <f t="shared" ref="N706:N769" si="85">IFERROR(RIGHT(TRIM(RIGHT(D706,LEN(D706)-SEARCH(": ",D706))),LEN(TRIM(RIGHT(D706,LEN(D706)-SEARCH(": ",D706))))-5),"")</f>
        <v/>
      </c>
      <c r="O706" s="24" t="str">
        <f t="shared" ref="O706:O769" si="86">IFERROR(LEFT(N706,SEARCH("/",N706)-1)*1,"")</f>
        <v/>
      </c>
      <c r="P706" t="e">
        <f t="shared" ref="P706:P769" si="87">IFERROR(RIGHT(D706,2)*1,RIGHT(D706,1)*1)</f>
        <v>#VALUE!</v>
      </c>
    </row>
    <row r="707" spans="1:16" x14ac:dyDescent="0.3">
      <c r="A707" t="s">
        <v>728</v>
      </c>
      <c r="B707" t="s">
        <v>127</v>
      </c>
      <c r="C707" t="s">
        <v>120</v>
      </c>
      <c r="D707" t="s">
        <v>729</v>
      </c>
      <c r="J707">
        <f t="shared" si="81"/>
        <v>354</v>
      </c>
      <c r="K707">
        <f t="shared" si="82"/>
        <v>56365</v>
      </c>
      <c r="L707">
        <f t="shared" si="83"/>
        <v>503</v>
      </c>
      <c r="M707">
        <f t="shared" si="84"/>
        <v>2020</v>
      </c>
      <c r="N707" s="6" t="str">
        <f t="shared" si="85"/>
        <v>4/18</v>
      </c>
      <c r="O707" s="24">
        <f t="shared" si="86"/>
        <v>4</v>
      </c>
      <c r="P707">
        <f t="shared" si="87"/>
        <v>18</v>
      </c>
    </row>
    <row r="708" spans="1:16" x14ac:dyDescent="0.3">
      <c r="J708" t="str">
        <f t="shared" ref="J708:J771" si="88">IFERROR(RIGHT(A708,LEN(A708)-SEARCH(": ",A708))*1,"")</f>
        <v/>
      </c>
      <c r="K708" t="str">
        <f t="shared" ref="K708:K771" si="89">IFERROR(RIGHT(B708,LEN(B708)-SEARCH(": ",B708))*1,"")</f>
        <v/>
      </c>
      <c r="L708" t="str">
        <f t="shared" ref="L708:L771" si="90">IFERROR(RIGHT(C708,LEN(C708)-SEARCH(": ",C708))*1,"")</f>
        <v/>
      </c>
      <c r="M708" t="str">
        <f t="shared" ref="M708:M771" si="91">IFERROR(LEFT(RIGHT(D708,LEN(D708)-SEARCH(": ",D708)),5)*1,"")</f>
        <v/>
      </c>
      <c r="N708" s="6" t="str">
        <f t="shared" si="85"/>
        <v/>
      </c>
      <c r="O708" s="24" t="str">
        <f t="shared" si="86"/>
        <v/>
      </c>
      <c r="P708" t="e">
        <f t="shared" si="87"/>
        <v>#VALUE!</v>
      </c>
    </row>
    <row r="709" spans="1:16" x14ac:dyDescent="0.3">
      <c r="A709" t="s">
        <v>730</v>
      </c>
      <c r="B709" t="s">
        <v>115</v>
      </c>
      <c r="C709" t="s">
        <v>183</v>
      </c>
      <c r="D709" t="s">
        <v>731</v>
      </c>
      <c r="J709">
        <f t="shared" si="88"/>
        <v>355</v>
      </c>
      <c r="K709">
        <f t="shared" si="89"/>
        <v>62286</v>
      </c>
      <c r="L709">
        <f t="shared" si="90"/>
        <v>2350</v>
      </c>
      <c r="M709">
        <f t="shared" si="91"/>
        <v>2020</v>
      </c>
      <c r="N709" s="6" t="str">
        <f t="shared" si="85"/>
        <v>4/10</v>
      </c>
      <c r="O709" s="24">
        <f t="shared" si="86"/>
        <v>4</v>
      </c>
      <c r="P709">
        <f t="shared" si="87"/>
        <v>10</v>
      </c>
    </row>
    <row r="710" spans="1:16" x14ac:dyDescent="0.3">
      <c r="J710" t="str">
        <f t="shared" si="88"/>
        <v/>
      </c>
      <c r="K710" t="str">
        <f t="shared" si="89"/>
        <v/>
      </c>
      <c r="L710" t="str">
        <f t="shared" si="90"/>
        <v/>
      </c>
      <c r="M710" t="str">
        <f t="shared" si="91"/>
        <v/>
      </c>
      <c r="N710" s="6" t="str">
        <f t="shared" si="85"/>
        <v/>
      </c>
      <c r="O710" s="24" t="str">
        <f t="shared" si="86"/>
        <v/>
      </c>
      <c r="P710" t="e">
        <f t="shared" si="87"/>
        <v>#VALUE!</v>
      </c>
    </row>
    <row r="711" spans="1:16" x14ac:dyDescent="0.3">
      <c r="A711" t="s">
        <v>732</v>
      </c>
      <c r="B711" t="s">
        <v>139</v>
      </c>
      <c r="C711" t="s">
        <v>120</v>
      </c>
      <c r="D711" t="s">
        <v>733</v>
      </c>
      <c r="J711">
        <f t="shared" si="88"/>
        <v>356</v>
      </c>
      <c r="K711">
        <f t="shared" si="89"/>
        <v>90364</v>
      </c>
      <c r="L711">
        <f t="shared" si="90"/>
        <v>503</v>
      </c>
      <c r="M711">
        <f t="shared" si="91"/>
        <v>2020</v>
      </c>
      <c r="N711" s="6" t="str">
        <f t="shared" si="85"/>
        <v>4/5</v>
      </c>
      <c r="O711" s="24">
        <f t="shared" si="86"/>
        <v>4</v>
      </c>
      <c r="P711">
        <f t="shared" si="87"/>
        <v>5</v>
      </c>
    </row>
    <row r="712" spans="1:16" x14ac:dyDescent="0.3">
      <c r="J712" t="str">
        <f t="shared" si="88"/>
        <v/>
      </c>
      <c r="K712" t="str">
        <f t="shared" si="89"/>
        <v/>
      </c>
      <c r="L712" t="str">
        <f t="shared" si="90"/>
        <v/>
      </c>
      <c r="M712" t="str">
        <f t="shared" si="91"/>
        <v/>
      </c>
      <c r="N712" s="6" t="str">
        <f t="shared" si="85"/>
        <v/>
      </c>
      <c r="O712" s="24" t="str">
        <f t="shared" si="86"/>
        <v/>
      </c>
      <c r="P712" t="e">
        <f t="shared" si="87"/>
        <v>#VALUE!</v>
      </c>
    </row>
    <row r="713" spans="1:16" x14ac:dyDescent="0.3">
      <c r="A713" t="s">
        <v>734</v>
      </c>
      <c r="B713" t="s">
        <v>115</v>
      </c>
      <c r="C713" t="s">
        <v>131</v>
      </c>
      <c r="D713" t="s">
        <v>735</v>
      </c>
      <c r="J713">
        <f t="shared" si="88"/>
        <v>357</v>
      </c>
      <c r="K713">
        <f t="shared" si="89"/>
        <v>62286</v>
      </c>
      <c r="L713">
        <f t="shared" si="90"/>
        <v>504</v>
      </c>
      <c r="M713">
        <f t="shared" si="91"/>
        <v>2020</v>
      </c>
      <c r="N713" s="6" t="str">
        <f t="shared" si="85"/>
        <v>4/26</v>
      </c>
      <c r="O713" s="24">
        <f t="shared" si="86"/>
        <v>4</v>
      </c>
      <c r="P713">
        <f t="shared" si="87"/>
        <v>26</v>
      </c>
    </row>
    <row r="714" spans="1:16" x14ac:dyDescent="0.3">
      <c r="J714" t="str">
        <f t="shared" si="88"/>
        <v/>
      </c>
      <c r="K714" t="str">
        <f t="shared" si="89"/>
        <v/>
      </c>
      <c r="L714" t="str">
        <f t="shared" si="90"/>
        <v/>
      </c>
      <c r="M714" t="str">
        <f t="shared" si="91"/>
        <v/>
      </c>
      <c r="N714" s="6" t="str">
        <f t="shared" si="85"/>
        <v/>
      </c>
      <c r="O714" s="24" t="str">
        <f t="shared" si="86"/>
        <v/>
      </c>
      <c r="P714" t="e">
        <f t="shared" si="87"/>
        <v>#VALUE!</v>
      </c>
    </row>
    <row r="715" spans="1:16" x14ac:dyDescent="0.3">
      <c r="A715" t="s">
        <v>736</v>
      </c>
      <c r="B715" t="s">
        <v>127</v>
      </c>
      <c r="C715" t="s">
        <v>116</v>
      </c>
      <c r="D715" t="s">
        <v>737</v>
      </c>
      <c r="J715">
        <f t="shared" si="88"/>
        <v>358</v>
      </c>
      <c r="K715">
        <f t="shared" si="89"/>
        <v>56365</v>
      </c>
      <c r="L715">
        <f t="shared" si="90"/>
        <v>9087</v>
      </c>
      <c r="M715">
        <f t="shared" si="91"/>
        <v>2020</v>
      </c>
      <c r="N715" s="6" t="str">
        <f t="shared" si="85"/>
        <v>4/2</v>
      </c>
      <c r="O715" s="24">
        <f t="shared" si="86"/>
        <v>4</v>
      </c>
      <c r="P715">
        <f t="shared" si="87"/>
        <v>2</v>
      </c>
    </row>
    <row r="716" spans="1:16" x14ac:dyDescent="0.3">
      <c r="J716" t="str">
        <f t="shared" si="88"/>
        <v/>
      </c>
      <c r="K716" t="str">
        <f t="shared" si="89"/>
        <v/>
      </c>
      <c r="L716" t="str">
        <f t="shared" si="90"/>
        <v/>
      </c>
      <c r="M716" t="str">
        <f t="shared" si="91"/>
        <v/>
      </c>
      <c r="N716" s="6" t="str">
        <f t="shared" si="85"/>
        <v/>
      </c>
      <c r="O716" s="24" t="str">
        <f t="shared" si="86"/>
        <v/>
      </c>
      <c r="P716" t="e">
        <f t="shared" si="87"/>
        <v>#VALUE!</v>
      </c>
    </row>
    <row r="717" spans="1:16" x14ac:dyDescent="0.3">
      <c r="A717" t="s">
        <v>738</v>
      </c>
      <c r="B717" t="s">
        <v>127</v>
      </c>
      <c r="C717" t="s">
        <v>124</v>
      </c>
      <c r="D717" t="s">
        <v>739</v>
      </c>
      <c r="J717">
        <f t="shared" si="88"/>
        <v>359</v>
      </c>
      <c r="K717">
        <f t="shared" si="89"/>
        <v>56365</v>
      </c>
      <c r="L717">
        <f t="shared" si="90"/>
        <v>9084</v>
      </c>
      <c r="M717">
        <f t="shared" si="91"/>
        <v>2020</v>
      </c>
      <c r="N717" s="6" t="str">
        <f t="shared" si="85"/>
        <v>4/15</v>
      </c>
      <c r="O717" s="24">
        <f t="shared" si="86"/>
        <v>4</v>
      </c>
      <c r="P717">
        <f t="shared" si="87"/>
        <v>15</v>
      </c>
    </row>
    <row r="718" spans="1:16" x14ac:dyDescent="0.3">
      <c r="J718" t="str">
        <f t="shared" si="88"/>
        <v/>
      </c>
      <c r="K718" t="str">
        <f t="shared" si="89"/>
        <v/>
      </c>
      <c r="L718" t="str">
        <f t="shared" si="90"/>
        <v/>
      </c>
      <c r="M718" t="str">
        <f t="shared" si="91"/>
        <v/>
      </c>
      <c r="N718" s="6" t="str">
        <f t="shared" si="85"/>
        <v/>
      </c>
      <c r="O718" s="24" t="str">
        <f t="shared" si="86"/>
        <v/>
      </c>
      <c r="P718" t="e">
        <f t="shared" si="87"/>
        <v>#VALUE!</v>
      </c>
    </row>
    <row r="719" spans="1:16" x14ac:dyDescent="0.3">
      <c r="A719" t="s">
        <v>740</v>
      </c>
      <c r="B719" t="s">
        <v>321</v>
      </c>
      <c r="C719" t="s">
        <v>162</v>
      </c>
      <c r="D719" t="s">
        <v>741</v>
      </c>
      <c r="J719">
        <f t="shared" si="88"/>
        <v>360</v>
      </c>
      <c r="K719">
        <f t="shared" si="89"/>
        <v>61673</v>
      </c>
      <c r="L719">
        <f t="shared" si="90"/>
        <v>9096</v>
      </c>
      <c r="M719">
        <f t="shared" si="91"/>
        <v>2020</v>
      </c>
      <c r="N719" s="6" t="str">
        <f t="shared" si="85"/>
        <v>4/11</v>
      </c>
      <c r="O719" s="24">
        <f t="shared" si="86"/>
        <v>4</v>
      </c>
      <c r="P719">
        <f t="shared" si="87"/>
        <v>11</v>
      </c>
    </row>
    <row r="720" spans="1:16" x14ac:dyDescent="0.3">
      <c r="J720" t="str">
        <f t="shared" si="88"/>
        <v/>
      </c>
      <c r="K720" t="str">
        <f t="shared" si="89"/>
        <v/>
      </c>
      <c r="L720" t="str">
        <f t="shared" si="90"/>
        <v/>
      </c>
      <c r="M720" t="str">
        <f t="shared" si="91"/>
        <v/>
      </c>
      <c r="N720" s="6" t="str">
        <f t="shared" si="85"/>
        <v/>
      </c>
      <c r="O720" s="24" t="str">
        <f t="shared" si="86"/>
        <v/>
      </c>
      <c r="P720" t="e">
        <f t="shared" si="87"/>
        <v>#VALUE!</v>
      </c>
    </row>
    <row r="721" spans="1:16" x14ac:dyDescent="0.3">
      <c r="A721" t="s">
        <v>742</v>
      </c>
      <c r="B721" t="s">
        <v>127</v>
      </c>
      <c r="C721" t="s">
        <v>131</v>
      </c>
      <c r="D721" t="s">
        <v>743</v>
      </c>
      <c r="J721">
        <f t="shared" si="88"/>
        <v>361</v>
      </c>
      <c r="K721">
        <f t="shared" si="89"/>
        <v>56365</v>
      </c>
      <c r="L721">
        <f t="shared" si="90"/>
        <v>504</v>
      </c>
      <c r="M721">
        <f t="shared" si="91"/>
        <v>2020</v>
      </c>
      <c r="N721" s="6" t="str">
        <f t="shared" si="85"/>
        <v>4/25</v>
      </c>
      <c r="O721" s="24">
        <f t="shared" si="86"/>
        <v>4</v>
      </c>
      <c r="P721">
        <f t="shared" si="87"/>
        <v>25</v>
      </c>
    </row>
    <row r="722" spans="1:16" x14ac:dyDescent="0.3">
      <c r="J722" t="str">
        <f t="shared" si="88"/>
        <v/>
      </c>
      <c r="K722" t="str">
        <f t="shared" si="89"/>
        <v/>
      </c>
      <c r="L722" t="str">
        <f t="shared" si="90"/>
        <v/>
      </c>
      <c r="M722" t="str">
        <f t="shared" si="91"/>
        <v/>
      </c>
      <c r="N722" s="6" t="str">
        <f t="shared" si="85"/>
        <v/>
      </c>
      <c r="O722" s="24" t="str">
        <f t="shared" si="86"/>
        <v/>
      </c>
      <c r="P722" t="e">
        <f t="shared" si="87"/>
        <v>#VALUE!</v>
      </c>
    </row>
    <row r="723" spans="1:16" x14ac:dyDescent="0.3">
      <c r="A723" t="s">
        <v>744</v>
      </c>
      <c r="B723" t="s">
        <v>127</v>
      </c>
      <c r="C723" t="s">
        <v>128</v>
      </c>
      <c r="D723" t="s">
        <v>733</v>
      </c>
      <c r="J723">
        <f t="shared" si="88"/>
        <v>362</v>
      </c>
      <c r="K723">
        <f t="shared" si="89"/>
        <v>56365</v>
      </c>
      <c r="L723">
        <f t="shared" si="90"/>
        <v>2349</v>
      </c>
      <c r="M723">
        <f t="shared" si="91"/>
        <v>2020</v>
      </c>
      <c r="N723" s="6" t="str">
        <f t="shared" si="85"/>
        <v>4/5</v>
      </c>
      <c r="O723" s="24">
        <f t="shared" si="86"/>
        <v>4</v>
      </c>
      <c r="P723">
        <f t="shared" si="87"/>
        <v>5</v>
      </c>
    </row>
    <row r="724" spans="1:16" x14ac:dyDescent="0.3">
      <c r="J724" t="str">
        <f t="shared" si="88"/>
        <v/>
      </c>
      <c r="K724" t="str">
        <f t="shared" si="89"/>
        <v/>
      </c>
      <c r="L724" t="str">
        <f t="shared" si="90"/>
        <v/>
      </c>
      <c r="M724" t="str">
        <f t="shared" si="91"/>
        <v/>
      </c>
      <c r="N724" s="6" t="str">
        <f t="shared" si="85"/>
        <v/>
      </c>
      <c r="O724" s="24" t="str">
        <f t="shared" si="86"/>
        <v/>
      </c>
      <c r="P724" t="e">
        <f t="shared" si="87"/>
        <v>#VALUE!</v>
      </c>
    </row>
    <row r="725" spans="1:16" x14ac:dyDescent="0.3">
      <c r="A725" t="s">
        <v>745</v>
      </c>
      <c r="B725" t="s">
        <v>139</v>
      </c>
      <c r="C725" t="s">
        <v>131</v>
      </c>
      <c r="D725" t="s">
        <v>746</v>
      </c>
      <c r="J725">
        <f t="shared" si="88"/>
        <v>363</v>
      </c>
      <c r="K725">
        <f t="shared" si="89"/>
        <v>90364</v>
      </c>
      <c r="L725">
        <f t="shared" si="90"/>
        <v>504</v>
      </c>
      <c r="M725">
        <f t="shared" si="91"/>
        <v>2020</v>
      </c>
      <c r="N725" s="6" t="str">
        <f t="shared" si="85"/>
        <v>4/14</v>
      </c>
      <c r="O725" s="24">
        <f t="shared" si="86"/>
        <v>4</v>
      </c>
      <c r="P725">
        <f t="shared" si="87"/>
        <v>14</v>
      </c>
    </row>
    <row r="726" spans="1:16" x14ac:dyDescent="0.3">
      <c r="J726" t="str">
        <f t="shared" si="88"/>
        <v/>
      </c>
      <c r="K726" t="str">
        <f t="shared" si="89"/>
        <v/>
      </c>
      <c r="L726" t="str">
        <f t="shared" si="90"/>
        <v/>
      </c>
      <c r="M726" t="str">
        <f t="shared" si="91"/>
        <v/>
      </c>
      <c r="N726" s="6" t="str">
        <f t="shared" si="85"/>
        <v/>
      </c>
      <c r="O726" s="24" t="str">
        <f t="shared" si="86"/>
        <v/>
      </c>
      <c r="P726" t="e">
        <f t="shared" si="87"/>
        <v>#VALUE!</v>
      </c>
    </row>
    <row r="727" spans="1:16" x14ac:dyDescent="0.3">
      <c r="A727" t="s">
        <v>747</v>
      </c>
      <c r="B727" t="s">
        <v>123</v>
      </c>
      <c r="C727" t="s">
        <v>124</v>
      </c>
      <c r="D727" t="s">
        <v>748</v>
      </c>
      <c r="J727">
        <f t="shared" si="88"/>
        <v>364</v>
      </c>
      <c r="K727">
        <f t="shared" si="89"/>
        <v>12278</v>
      </c>
      <c r="L727">
        <f t="shared" si="90"/>
        <v>9084</v>
      </c>
      <c r="M727">
        <f t="shared" si="91"/>
        <v>2020</v>
      </c>
      <c r="N727" s="6" t="str">
        <f t="shared" si="85"/>
        <v>4/6</v>
      </c>
      <c r="O727" s="24">
        <f t="shared" si="86"/>
        <v>4</v>
      </c>
      <c r="P727">
        <f t="shared" si="87"/>
        <v>6</v>
      </c>
    </row>
    <row r="728" spans="1:16" x14ac:dyDescent="0.3">
      <c r="J728" t="str">
        <f t="shared" si="88"/>
        <v/>
      </c>
      <c r="K728" t="str">
        <f t="shared" si="89"/>
        <v/>
      </c>
      <c r="L728" t="str">
        <f t="shared" si="90"/>
        <v/>
      </c>
      <c r="M728" t="str">
        <f t="shared" si="91"/>
        <v/>
      </c>
      <c r="N728" s="6" t="str">
        <f t="shared" si="85"/>
        <v/>
      </c>
      <c r="O728" s="24" t="str">
        <f t="shared" si="86"/>
        <v/>
      </c>
      <c r="P728" t="e">
        <f t="shared" si="87"/>
        <v>#VALUE!</v>
      </c>
    </row>
    <row r="729" spans="1:16" x14ac:dyDescent="0.3">
      <c r="A729" t="s">
        <v>749</v>
      </c>
      <c r="B729" t="s">
        <v>139</v>
      </c>
      <c r="C729" t="s">
        <v>140</v>
      </c>
      <c r="D729" t="s">
        <v>750</v>
      </c>
      <c r="J729">
        <f t="shared" si="88"/>
        <v>365</v>
      </c>
      <c r="K729">
        <f t="shared" si="89"/>
        <v>90364</v>
      </c>
      <c r="L729">
        <f t="shared" si="90"/>
        <v>988</v>
      </c>
      <c r="M729">
        <f t="shared" si="91"/>
        <v>2020</v>
      </c>
      <c r="N729" s="6" t="str">
        <f t="shared" si="85"/>
        <v>4/8</v>
      </c>
      <c r="O729" s="24">
        <f t="shared" si="86"/>
        <v>4</v>
      </c>
      <c r="P729">
        <f t="shared" si="87"/>
        <v>8</v>
      </c>
    </row>
    <row r="730" spans="1:16" x14ac:dyDescent="0.3">
      <c r="J730" t="str">
        <f t="shared" si="88"/>
        <v/>
      </c>
      <c r="K730" t="str">
        <f t="shared" si="89"/>
        <v/>
      </c>
      <c r="L730" t="str">
        <f t="shared" si="90"/>
        <v/>
      </c>
      <c r="M730" t="str">
        <f t="shared" si="91"/>
        <v/>
      </c>
      <c r="N730" s="6" t="str">
        <f t="shared" si="85"/>
        <v/>
      </c>
      <c r="O730" s="24" t="str">
        <f t="shared" si="86"/>
        <v/>
      </c>
      <c r="P730" t="e">
        <f t="shared" si="87"/>
        <v>#VALUE!</v>
      </c>
    </row>
    <row r="731" spans="1:16" x14ac:dyDescent="0.3">
      <c r="A731" t="s">
        <v>751</v>
      </c>
      <c r="B731" t="s">
        <v>139</v>
      </c>
      <c r="C731" t="s">
        <v>128</v>
      </c>
      <c r="D731" t="s">
        <v>752</v>
      </c>
      <c r="J731">
        <f t="shared" si="88"/>
        <v>366</v>
      </c>
      <c r="K731">
        <f t="shared" si="89"/>
        <v>90364</v>
      </c>
      <c r="L731">
        <f t="shared" si="90"/>
        <v>2349</v>
      </c>
      <c r="M731">
        <f t="shared" si="91"/>
        <v>2020</v>
      </c>
      <c r="N731" s="6" t="str">
        <f t="shared" si="85"/>
        <v>4/4</v>
      </c>
      <c r="O731" s="24">
        <f t="shared" si="86"/>
        <v>4</v>
      </c>
      <c r="P731">
        <f t="shared" si="87"/>
        <v>4</v>
      </c>
    </row>
    <row r="732" spans="1:16" x14ac:dyDescent="0.3">
      <c r="J732" t="str">
        <f t="shared" si="88"/>
        <v/>
      </c>
      <c r="K732" t="str">
        <f t="shared" si="89"/>
        <v/>
      </c>
      <c r="L732" t="str">
        <f t="shared" si="90"/>
        <v/>
      </c>
      <c r="M732" t="str">
        <f t="shared" si="91"/>
        <v/>
      </c>
      <c r="N732" s="6" t="str">
        <f t="shared" si="85"/>
        <v/>
      </c>
      <c r="O732" s="24" t="str">
        <f t="shared" si="86"/>
        <v/>
      </c>
      <c r="P732" t="e">
        <f t="shared" si="87"/>
        <v>#VALUE!</v>
      </c>
    </row>
    <row r="733" spans="1:16" x14ac:dyDescent="0.3">
      <c r="A733" t="s">
        <v>753</v>
      </c>
      <c r="B733" t="s">
        <v>127</v>
      </c>
      <c r="C733" t="s">
        <v>162</v>
      </c>
      <c r="D733" t="s">
        <v>741</v>
      </c>
      <c r="J733">
        <f t="shared" si="88"/>
        <v>367</v>
      </c>
      <c r="K733">
        <f t="shared" si="89"/>
        <v>56365</v>
      </c>
      <c r="L733">
        <f t="shared" si="90"/>
        <v>9096</v>
      </c>
      <c r="M733">
        <f t="shared" si="91"/>
        <v>2020</v>
      </c>
      <c r="N733" s="6" t="str">
        <f t="shared" si="85"/>
        <v>4/11</v>
      </c>
      <c r="O733" s="24">
        <f t="shared" si="86"/>
        <v>4</v>
      </c>
      <c r="P733">
        <f t="shared" si="87"/>
        <v>11</v>
      </c>
    </row>
    <row r="734" spans="1:16" x14ac:dyDescent="0.3">
      <c r="J734" t="str">
        <f t="shared" si="88"/>
        <v/>
      </c>
      <c r="K734" t="str">
        <f t="shared" si="89"/>
        <v/>
      </c>
      <c r="L734" t="str">
        <f t="shared" si="90"/>
        <v/>
      </c>
      <c r="M734" t="str">
        <f t="shared" si="91"/>
        <v/>
      </c>
      <c r="N734" s="6" t="str">
        <f t="shared" si="85"/>
        <v/>
      </c>
      <c r="O734" s="24" t="str">
        <f t="shared" si="86"/>
        <v/>
      </c>
      <c r="P734" t="e">
        <f t="shared" si="87"/>
        <v>#VALUE!</v>
      </c>
    </row>
    <row r="735" spans="1:16" x14ac:dyDescent="0.3">
      <c r="A735" t="s">
        <v>754</v>
      </c>
      <c r="B735" t="s">
        <v>119</v>
      </c>
      <c r="C735" t="s">
        <v>128</v>
      </c>
      <c r="D735" t="s">
        <v>735</v>
      </c>
      <c r="J735">
        <f t="shared" si="88"/>
        <v>368</v>
      </c>
      <c r="K735">
        <f t="shared" si="89"/>
        <v>27697</v>
      </c>
      <c r="L735">
        <f t="shared" si="90"/>
        <v>2349</v>
      </c>
      <c r="M735">
        <f t="shared" si="91"/>
        <v>2020</v>
      </c>
      <c r="N735" s="6" t="str">
        <f t="shared" si="85"/>
        <v>4/26</v>
      </c>
      <c r="O735" s="24">
        <f t="shared" si="86"/>
        <v>4</v>
      </c>
      <c r="P735">
        <f t="shared" si="87"/>
        <v>26</v>
      </c>
    </row>
    <row r="736" spans="1:16" x14ac:dyDescent="0.3">
      <c r="J736" t="str">
        <f t="shared" si="88"/>
        <v/>
      </c>
      <c r="K736" t="str">
        <f t="shared" si="89"/>
        <v/>
      </c>
      <c r="L736" t="str">
        <f t="shared" si="90"/>
        <v/>
      </c>
      <c r="M736" t="str">
        <f t="shared" si="91"/>
        <v/>
      </c>
      <c r="N736" s="6" t="str">
        <f t="shared" si="85"/>
        <v/>
      </c>
      <c r="O736" s="24" t="str">
        <f t="shared" si="86"/>
        <v/>
      </c>
      <c r="P736" t="e">
        <f t="shared" si="87"/>
        <v>#VALUE!</v>
      </c>
    </row>
    <row r="737" spans="1:16" x14ac:dyDescent="0.3">
      <c r="A737" t="s">
        <v>755</v>
      </c>
      <c r="B737" t="s">
        <v>139</v>
      </c>
      <c r="C737" t="s">
        <v>124</v>
      </c>
      <c r="D737" t="s">
        <v>731</v>
      </c>
      <c r="J737">
        <f t="shared" si="88"/>
        <v>369</v>
      </c>
      <c r="K737">
        <f t="shared" si="89"/>
        <v>90364</v>
      </c>
      <c r="L737">
        <f t="shared" si="90"/>
        <v>9084</v>
      </c>
      <c r="M737">
        <f t="shared" si="91"/>
        <v>2020</v>
      </c>
      <c r="N737" s="6" t="str">
        <f t="shared" si="85"/>
        <v>4/10</v>
      </c>
      <c r="O737" s="24">
        <f t="shared" si="86"/>
        <v>4</v>
      </c>
      <c r="P737">
        <f t="shared" si="87"/>
        <v>10</v>
      </c>
    </row>
    <row r="738" spans="1:16" x14ac:dyDescent="0.3">
      <c r="J738" t="str">
        <f t="shared" si="88"/>
        <v/>
      </c>
      <c r="K738" t="str">
        <f t="shared" si="89"/>
        <v/>
      </c>
      <c r="L738" t="str">
        <f t="shared" si="90"/>
        <v/>
      </c>
      <c r="M738" t="str">
        <f t="shared" si="91"/>
        <v/>
      </c>
      <c r="N738" s="6" t="str">
        <f t="shared" si="85"/>
        <v/>
      </c>
      <c r="O738" s="24" t="str">
        <f t="shared" si="86"/>
        <v/>
      </c>
      <c r="P738" t="e">
        <f t="shared" si="87"/>
        <v>#VALUE!</v>
      </c>
    </row>
    <row r="739" spans="1:16" x14ac:dyDescent="0.3">
      <c r="A739" t="s">
        <v>756</v>
      </c>
      <c r="B739" t="s">
        <v>119</v>
      </c>
      <c r="C739" t="s">
        <v>131</v>
      </c>
      <c r="D739" t="s">
        <v>757</v>
      </c>
      <c r="J739">
        <f t="shared" si="88"/>
        <v>370</v>
      </c>
      <c r="K739">
        <f t="shared" si="89"/>
        <v>27697</v>
      </c>
      <c r="L739">
        <f t="shared" si="90"/>
        <v>504</v>
      </c>
      <c r="M739">
        <f t="shared" si="91"/>
        <v>2020</v>
      </c>
      <c r="N739" s="6" t="str">
        <f t="shared" si="85"/>
        <v>4/23</v>
      </c>
      <c r="O739" s="24">
        <f t="shared" si="86"/>
        <v>4</v>
      </c>
      <c r="P739">
        <f t="shared" si="87"/>
        <v>23</v>
      </c>
    </row>
    <row r="740" spans="1:16" x14ac:dyDescent="0.3">
      <c r="J740" t="str">
        <f t="shared" si="88"/>
        <v/>
      </c>
      <c r="K740" t="str">
        <f t="shared" si="89"/>
        <v/>
      </c>
      <c r="L740" t="str">
        <f t="shared" si="90"/>
        <v/>
      </c>
      <c r="M740" t="str">
        <f t="shared" si="91"/>
        <v/>
      </c>
      <c r="N740" s="6" t="str">
        <f t="shared" si="85"/>
        <v/>
      </c>
      <c r="O740" s="24" t="str">
        <f t="shared" si="86"/>
        <v/>
      </c>
      <c r="P740" t="e">
        <f t="shared" si="87"/>
        <v>#VALUE!</v>
      </c>
    </row>
    <row r="741" spans="1:16" x14ac:dyDescent="0.3">
      <c r="A741" t="s">
        <v>758</v>
      </c>
      <c r="B741" t="s">
        <v>171</v>
      </c>
      <c r="C741" t="s">
        <v>128</v>
      </c>
      <c r="D741" t="s">
        <v>759</v>
      </c>
      <c r="J741">
        <f t="shared" si="88"/>
        <v>371</v>
      </c>
      <c r="K741">
        <f t="shared" si="89"/>
        <v>57543</v>
      </c>
      <c r="L741">
        <f t="shared" si="90"/>
        <v>2349</v>
      </c>
      <c r="M741">
        <f t="shared" si="91"/>
        <v>2020</v>
      </c>
      <c r="N741" s="6" t="str">
        <f t="shared" si="85"/>
        <v>4/29</v>
      </c>
      <c r="O741" s="24">
        <f t="shared" si="86"/>
        <v>4</v>
      </c>
      <c r="P741">
        <f t="shared" si="87"/>
        <v>29</v>
      </c>
    </row>
    <row r="742" spans="1:16" x14ac:dyDescent="0.3">
      <c r="J742" t="str">
        <f t="shared" si="88"/>
        <v/>
      </c>
      <c r="K742" t="str">
        <f t="shared" si="89"/>
        <v/>
      </c>
      <c r="L742" t="str">
        <f t="shared" si="90"/>
        <v/>
      </c>
      <c r="M742" t="str">
        <f t="shared" si="91"/>
        <v/>
      </c>
      <c r="N742" s="6" t="str">
        <f t="shared" si="85"/>
        <v/>
      </c>
      <c r="O742" s="24" t="str">
        <f t="shared" si="86"/>
        <v/>
      </c>
      <c r="P742" t="e">
        <f t="shared" si="87"/>
        <v>#VALUE!</v>
      </c>
    </row>
    <row r="743" spans="1:16" x14ac:dyDescent="0.3">
      <c r="A743" t="s">
        <v>760</v>
      </c>
      <c r="B743" t="s">
        <v>115</v>
      </c>
      <c r="C743" t="s">
        <v>162</v>
      </c>
      <c r="D743" t="s">
        <v>729</v>
      </c>
      <c r="J743">
        <f t="shared" si="88"/>
        <v>372</v>
      </c>
      <c r="K743">
        <f t="shared" si="89"/>
        <v>62286</v>
      </c>
      <c r="L743">
        <f t="shared" si="90"/>
        <v>9096</v>
      </c>
      <c r="M743">
        <f t="shared" si="91"/>
        <v>2020</v>
      </c>
      <c r="N743" s="6" t="str">
        <f t="shared" si="85"/>
        <v>4/18</v>
      </c>
      <c r="O743" s="24">
        <f t="shared" si="86"/>
        <v>4</v>
      </c>
      <c r="P743">
        <f t="shared" si="87"/>
        <v>18</v>
      </c>
    </row>
    <row r="744" spans="1:16" x14ac:dyDescent="0.3">
      <c r="J744" t="str">
        <f t="shared" si="88"/>
        <v/>
      </c>
      <c r="K744" t="str">
        <f t="shared" si="89"/>
        <v/>
      </c>
      <c r="L744" t="str">
        <f t="shared" si="90"/>
        <v/>
      </c>
      <c r="M744" t="str">
        <f t="shared" si="91"/>
        <v/>
      </c>
      <c r="N744" s="6" t="str">
        <f t="shared" si="85"/>
        <v/>
      </c>
      <c r="O744" s="24" t="str">
        <f t="shared" si="86"/>
        <v/>
      </c>
      <c r="P744" t="e">
        <f t="shared" si="87"/>
        <v>#VALUE!</v>
      </c>
    </row>
    <row r="745" spans="1:16" x14ac:dyDescent="0.3">
      <c r="A745" t="s">
        <v>761</v>
      </c>
      <c r="B745" t="s">
        <v>119</v>
      </c>
      <c r="C745" t="s">
        <v>120</v>
      </c>
      <c r="D745" t="s">
        <v>750</v>
      </c>
      <c r="J745">
        <f t="shared" si="88"/>
        <v>373</v>
      </c>
      <c r="K745">
        <f t="shared" si="89"/>
        <v>27697</v>
      </c>
      <c r="L745">
        <f t="shared" si="90"/>
        <v>503</v>
      </c>
      <c r="M745">
        <f t="shared" si="91"/>
        <v>2020</v>
      </c>
      <c r="N745" s="6" t="str">
        <f t="shared" si="85"/>
        <v>4/8</v>
      </c>
      <c r="O745" s="24">
        <f t="shared" si="86"/>
        <v>4</v>
      </c>
      <c r="P745">
        <f t="shared" si="87"/>
        <v>8</v>
      </c>
    </row>
    <row r="746" spans="1:16" x14ac:dyDescent="0.3">
      <c r="J746" t="str">
        <f t="shared" si="88"/>
        <v/>
      </c>
      <c r="K746" t="str">
        <f t="shared" si="89"/>
        <v/>
      </c>
      <c r="L746" t="str">
        <f t="shared" si="90"/>
        <v/>
      </c>
      <c r="M746" t="str">
        <f t="shared" si="91"/>
        <v/>
      </c>
      <c r="N746" s="6" t="str">
        <f t="shared" si="85"/>
        <v/>
      </c>
      <c r="O746" s="24" t="str">
        <f t="shared" si="86"/>
        <v/>
      </c>
      <c r="P746" t="e">
        <f t="shared" si="87"/>
        <v>#VALUE!</v>
      </c>
    </row>
    <row r="747" spans="1:16" x14ac:dyDescent="0.3">
      <c r="A747" t="s">
        <v>762</v>
      </c>
      <c r="B747" t="s">
        <v>115</v>
      </c>
      <c r="C747" t="s">
        <v>128</v>
      </c>
      <c r="D747" t="s">
        <v>763</v>
      </c>
      <c r="J747">
        <f t="shared" si="88"/>
        <v>374</v>
      </c>
      <c r="K747">
        <f t="shared" si="89"/>
        <v>62286</v>
      </c>
      <c r="L747">
        <f t="shared" si="90"/>
        <v>2349</v>
      </c>
      <c r="M747">
        <f t="shared" si="91"/>
        <v>2020</v>
      </c>
      <c r="N747" s="6" t="str">
        <f t="shared" si="85"/>
        <v>4/27</v>
      </c>
      <c r="O747" s="24">
        <f t="shared" si="86"/>
        <v>4</v>
      </c>
      <c r="P747">
        <f t="shared" si="87"/>
        <v>27</v>
      </c>
    </row>
    <row r="748" spans="1:16" x14ac:dyDescent="0.3">
      <c r="J748" t="str">
        <f t="shared" si="88"/>
        <v/>
      </c>
      <c r="K748" t="str">
        <f t="shared" si="89"/>
        <v/>
      </c>
      <c r="L748" t="str">
        <f t="shared" si="90"/>
        <v/>
      </c>
      <c r="M748" t="str">
        <f t="shared" si="91"/>
        <v/>
      </c>
      <c r="N748" s="6" t="str">
        <f t="shared" si="85"/>
        <v/>
      </c>
      <c r="O748" s="24" t="str">
        <f t="shared" si="86"/>
        <v/>
      </c>
      <c r="P748" t="e">
        <f t="shared" si="87"/>
        <v>#VALUE!</v>
      </c>
    </row>
    <row r="749" spans="1:16" x14ac:dyDescent="0.3">
      <c r="A749" t="s">
        <v>764</v>
      </c>
      <c r="B749" t="s">
        <v>115</v>
      </c>
      <c r="C749" t="s">
        <v>124</v>
      </c>
      <c r="D749" t="s">
        <v>748</v>
      </c>
      <c r="J749">
        <f t="shared" si="88"/>
        <v>375</v>
      </c>
      <c r="K749">
        <f t="shared" si="89"/>
        <v>62286</v>
      </c>
      <c r="L749">
        <f t="shared" si="90"/>
        <v>9084</v>
      </c>
      <c r="M749">
        <f t="shared" si="91"/>
        <v>2020</v>
      </c>
      <c r="N749" s="6" t="str">
        <f t="shared" si="85"/>
        <v>4/6</v>
      </c>
      <c r="O749" s="24">
        <f t="shared" si="86"/>
        <v>4</v>
      </c>
      <c r="P749">
        <f t="shared" si="87"/>
        <v>6</v>
      </c>
    </row>
    <row r="750" spans="1:16" x14ac:dyDescent="0.3">
      <c r="J750" t="str">
        <f t="shared" si="88"/>
        <v/>
      </c>
      <c r="K750" t="str">
        <f t="shared" si="89"/>
        <v/>
      </c>
      <c r="L750" t="str">
        <f t="shared" si="90"/>
        <v/>
      </c>
      <c r="M750" t="str">
        <f t="shared" si="91"/>
        <v/>
      </c>
      <c r="N750" s="6" t="str">
        <f t="shared" si="85"/>
        <v/>
      </c>
      <c r="O750" s="24" t="str">
        <f t="shared" si="86"/>
        <v/>
      </c>
      <c r="P750" t="e">
        <f t="shared" si="87"/>
        <v>#VALUE!</v>
      </c>
    </row>
    <row r="751" spans="1:16" x14ac:dyDescent="0.3">
      <c r="A751" t="s">
        <v>765</v>
      </c>
      <c r="B751" t="s">
        <v>153</v>
      </c>
      <c r="C751" t="s">
        <v>124</v>
      </c>
      <c r="D751" t="s">
        <v>766</v>
      </c>
      <c r="J751">
        <f t="shared" si="88"/>
        <v>376</v>
      </c>
      <c r="K751">
        <f t="shared" si="89"/>
        <v>98663</v>
      </c>
      <c r="L751">
        <f t="shared" si="90"/>
        <v>9084</v>
      </c>
      <c r="M751">
        <f t="shared" si="91"/>
        <v>2020</v>
      </c>
      <c r="N751" s="6" t="str">
        <f t="shared" si="85"/>
        <v>4/19</v>
      </c>
      <c r="O751" s="24">
        <f t="shared" si="86"/>
        <v>4</v>
      </c>
      <c r="P751">
        <f t="shared" si="87"/>
        <v>19</v>
      </c>
    </row>
    <row r="752" spans="1:16" x14ac:dyDescent="0.3">
      <c r="J752" t="str">
        <f t="shared" si="88"/>
        <v/>
      </c>
      <c r="K752" t="str">
        <f t="shared" si="89"/>
        <v/>
      </c>
      <c r="L752" t="str">
        <f t="shared" si="90"/>
        <v/>
      </c>
      <c r="M752" t="str">
        <f t="shared" si="91"/>
        <v/>
      </c>
      <c r="N752" s="6" t="str">
        <f t="shared" si="85"/>
        <v/>
      </c>
      <c r="O752" s="24" t="str">
        <f t="shared" si="86"/>
        <v/>
      </c>
      <c r="P752" t="e">
        <f t="shared" si="87"/>
        <v>#VALUE!</v>
      </c>
    </row>
    <row r="753" spans="1:16" x14ac:dyDescent="0.3">
      <c r="A753" t="s">
        <v>767</v>
      </c>
      <c r="B753" t="s">
        <v>127</v>
      </c>
      <c r="C753" t="s">
        <v>140</v>
      </c>
      <c r="D753" t="s">
        <v>733</v>
      </c>
      <c r="J753">
        <f t="shared" si="88"/>
        <v>377</v>
      </c>
      <c r="K753">
        <f t="shared" si="89"/>
        <v>56365</v>
      </c>
      <c r="L753">
        <f t="shared" si="90"/>
        <v>988</v>
      </c>
      <c r="M753">
        <f t="shared" si="91"/>
        <v>2020</v>
      </c>
      <c r="N753" s="6" t="str">
        <f t="shared" si="85"/>
        <v>4/5</v>
      </c>
      <c r="O753" s="24">
        <f t="shared" si="86"/>
        <v>4</v>
      </c>
      <c r="P753">
        <f t="shared" si="87"/>
        <v>5</v>
      </c>
    </row>
    <row r="754" spans="1:16" x14ac:dyDescent="0.3">
      <c r="J754" t="str">
        <f t="shared" si="88"/>
        <v/>
      </c>
      <c r="K754" t="str">
        <f t="shared" si="89"/>
        <v/>
      </c>
      <c r="L754" t="str">
        <f t="shared" si="90"/>
        <v/>
      </c>
      <c r="M754" t="str">
        <f t="shared" si="91"/>
        <v/>
      </c>
      <c r="N754" s="6" t="str">
        <f t="shared" si="85"/>
        <v/>
      </c>
      <c r="O754" s="24" t="str">
        <f t="shared" si="86"/>
        <v/>
      </c>
      <c r="P754" t="e">
        <f t="shared" si="87"/>
        <v>#VALUE!</v>
      </c>
    </row>
    <row r="755" spans="1:16" x14ac:dyDescent="0.3">
      <c r="A755" t="s">
        <v>768</v>
      </c>
      <c r="B755" t="s">
        <v>136</v>
      </c>
      <c r="C755" t="s">
        <v>124</v>
      </c>
      <c r="D755" t="s">
        <v>750</v>
      </c>
      <c r="J755">
        <f t="shared" si="88"/>
        <v>378</v>
      </c>
      <c r="K755">
        <f t="shared" si="89"/>
        <v>62900</v>
      </c>
      <c r="L755">
        <f t="shared" si="90"/>
        <v>9084</v>
      </c>
      <c r="M755">
        <f t="shared" si="91"/>
        <v>2020</v>
      </c>
      <c r="N755" s="6" t="str">
        <f t="shared" si="85"/>
        <v>4/8</v>
      </c>
      <c r="O755" s="24">
        <f t="shared" si="86"/>
        <v>4</v>
      </c>
      <c r="P755">
        <f t="shared" si="87"/>
        <v>8</v>
      </c>
    </row>
    <row r="756" spans="1:16" x14ac:dyDescent="0.3">
      <c r="J756" t="str">
        <f t="shared" si="88"/>
        <v/>
      </c>
      <c r="K756" t="str">
        <f t="shared" si="89"/>
        <v/>
      </c>
      <c r="L756" t="str">
        <f t="shared" si="90"/>
        <v/>
      </c>
      <c r="M756" t="str">
        <f t="shared" si="91"/>
        <v/>
      </c>
      <c r="N756" s="6" t="str">
        <f t="shared" si="85"/>
        <v/>
      </c>
      <c r="O756" s="24" t="str">
        <f t="shared" si="86"/>
        <v/>
      </c>
      <c r="P756" t="e">
        <f t="shared" si="87"/>
        <v>#VALUE!</v>
      </c>
    </row>
    <row r="757" spans="1:16" x14ac:dyDescent="0.3">
      <c r="A757" t="s">
        <v>769</v>
      </c>
      <c r="B757" t="s">
        <v>136</v>
      </c>
      <c r="C757" t="s">
        <v>140</v>
      </c>
      <c r="D757" t="s">
        <v>739</v>
      </c>
      <c r="J757">
        <f t="shared" si="88"/>
        <v>379</v>
      </c>
      <c r="K757">
        <f t="shared" si="89"/>
        <v>62900</v>
      </c>
      <c r="L757">
        <f t="shared" si="90"/>
        <v>988</v>
      </c>
      <c r="M757">
        <f t="shared" si="91"/>
        <v>2020</v>
      </c>
      <c r="N757" s="6" t="str">
        <f t="shared" si="85"/>
        <v>4/15</v>
      </c>
      <c r="O757" s="24">
        <f t="shared" si="86"/>
        <v>4</v>
      </c>
      <c r="P757">
        <f t="shared" si="87"/>
        <v>15</v>
      </c>
    </row>
    <row r="758" spans="1:16" x14ac:dyDescent="0.3">
      <c r="J758" t="str">
        <f t="shared" si="88"/>
        <v/>
      </c>
      <c r="K758" t="str">
        <f t="shared" si="89"/>
        <v/>
      </c>
      <c r="L758" t="str">
        <f t="shared" si="90"/>
        <v/>
      </c>
      <c r="M758" t="str">
        <f t="shared" si="91"/>
        <v/>
      </c>
      <c r="N758" s="6" t="str">
        <f t="shared" si="85"/>
        <v/>
      </c>
      <c r="O758" s="24" t="str">
        <f t="shared" si="86"/>
        <v/>
      </c>
      <c r="P758" t="e">
        <f t="shared" si="87"/>
        <v>#VALUE!</v>
      </c>
    </row>
    <row r="759" spans="1:16" x14ac:dyDescent="0.3">
      <c r="A759" t="s">
        <v>770</v>
      </c>
      <c r="B759" t="s">
        <v>123</v>
      </c>
      <c r="C759" t="s">
        <v>162</v>
      </c>
      <c r="D759" t="s">
        <v>771</v>
      </c>
      <c r="J759">
        <f t="shared" si="88"/>
        <v>380</v>
      </c>
      <c r="K759">
        <f t="shared" si="89"/>
        <v>12278</v>
      </c>
      <c r="L759">
        <f t="shared" si="90"/>
        <v>9096</v>
      </c>
      <c r="M759">
        <f t="shared" si="91"/>
        <v>2020</v>
      </c>
      <c r="N759" s="6" t="str">
        <f t="shared" si="85"/>
        <v>4/20</v>
      </c>
      <c r="O759" s="24">
        <f t="shared" si="86"/>
        <v>4</v>
      </c>
      <c r="P759">
        <f t="shared" si="87"/>
        <v>20</v>
      </c>
    </row>
    <row r="760" spans="1:16" x14ac:dyDescent="0.3">
      <c r="J760" t="str">
        <f t="shared" si="88"/>
        <v/>
      </c>
      <c r="K760" t="str">
        <f t="shared" si="89"/>
        <v/>
      </c>
      <c r="L760" t="str">
        <f t="shared" si="90"/>
        <v/>
      </c>
      <c r="M760" t="str">
        <f t="shared" si="91"/>
        <v/>
      </c>
      <c r="N760" s="6" t="str">
        <f t="shared" si="85"/>
        <v/>
      </c>
      <c r="O760" s="24" t="str">
        <f t="shared" si="86"/>
        <v/>
      </c>
      <c r="P760" t="e">
        <f t="shared" si="87"/>
        <v>#VALUE!</v>
      </c>
    </row>
    <row r="761" spans="1:16" x14ac:dyDescent="0.3">
      <c r="A761" t="s">
        <v>772</v>
      </c>
      <c r="B761" t="s">
        <v>115</v>
      </c>
      <c r="C761" t="s">
        <v>128</v>
      </c>
      <c r="D761" t="s">
        <v>773</v>
      </c>
      <c r="J761">
        <f t="shared" si="88"/>
        <v>381</v>
      </c>
      <c r="K761">
        <f t="shared" si="89"/>
        <v>62286</v>
      </c>
      <c r="L761">
        <f t="shared" si="90"/>
        <v>2349</v>
      </c>
      <c r="M761">
        <f t="shared" si="91"/>
        <v>2020</v>
      </c>
      <c r="N761" s="6" t="str">
        <f t="shared" si="85"/>
        <v>5/15</v>
      </c>
      <c r="O761" s="24">
        <f t="shared" si="86"/>
        <v>5</v>
      </c>
      <c r="P761">
        <f t="shared" si="87"/>
        <v>15</v>
      </c>
    </row>
    <row r="762" spans="1:16" x14ac:dyDescent="0.3">
      <c r="J762" t="str">
        <f t="shared" si="88"/>
        <v/>
      </c>
      <c r="K762" t="str">
        <f t="shared" si="89"/>
        <v/>
      </c>
      <c r="L762" t="str">
        <f t="shared" si="90"/>
        <v/>
      </c>
      <c r="M762" t="str">
        <f t="shared" si="91"/>
        <v/>
      </c>
      <c r="N762" s="6" t="str">
        <f t="shared" si="85"/>
        <v/>
      </c>
      <c r="O762" s="24" t="str">
        <f t="shared" si="86"/>
        <v/>
      </c>
      <c r="P762" t="e">
        <f t="shared" si="87"/>
        <v>#VALUE!</v>
      </c>
    </row>
    <row r="763" spans="1:16" x14ac:dyDescent="0.3">
      <c r="A763" t="s">
        <v>774</v>
      </c>
      <c r="B763" t="s">
        <v>136</v>
      </c>
      <c r="C763" t="s">
        <v>124</v>
      </c>
      <c r="D763" t="s">
        <v>775</v>
      </c>
      <c r="J763">
        <f t="shared" si="88"/>
        <v>382</v>
      </c>
      <c r="K763">
        <f t="shared" si="89"/>
        <v>62900</v>
      </c>
      <c r="L763">
        <f t="shared" si="90"/>
        <v>9084</v>
      </c>
      <c r="M763">
        <f t="shared" si="91"/>
        <v>2020</v>
      </c>
      <c r="N763" s="6" t="str">
        <f t="shared" si="85"/>
        <v>5/2</v>
      </c>
      <c r="O763" s="24">
        <f t="shared" si="86"/>
        <v>5</v>
      </c>
      <c r="P763">
        <f t="shared" si="87"/>
        <v>2</v>
      </c>
    </row>
    <row r="764" spans="1:16" x14ac:dyDescent="0.3">
      <c r="J764" t="str">
        <f t="shared" si="88"/>
        <v/>
      </c>
      <c r="K764" t="str">
        <f t="shared" si="89"/>
        <v/>
      </c>
      <c r="L764" t="str">
        <f t="shared" si="90"/>
        <v/>
      </c>
      <c r="M764" t="str">
        <f t="shared" si="91"/>
        <v/>
      </c>
      <c r="N764" s="6" t="str">
        <f t="shared" si="85"/>
        <v/>
      </c>
      <c r="O764" s="24" t="str">
        <f t="shared" si="86"/>
        <v/>
      </c>
      <c r="P764" t="e">
        <f t="shared" si="87"/>
        <v>#VALUE!</v>
      </c>
    </row>
    <row r="765" spans="1:16" x14ac:dyDescent="0.3">
      <c r="A765" t="s">
        <v>776</v>
      </c>
      <c r="B765" t="s">
        <v>321</v>
      </c>
      <c r="C765" t="s">
        <v>124</v>
      </c>
      <c r="D765" t="s">
        <v>777</v>
      </c>
      <c r="J765">
        <f t="shared" si="88"/>
        <v>383</v>
      </c>
      <c r="K765">
        <f t="shared" si="89"/>
        <v>61673</v>
      </c>
      <c r="L765">
        <f t="shared" si="90"/>
        <v>9084</v>
      </c>
      <c r="M765">
        <f t="shared" si="91"/>
        <v>2020</v>
      </c>
      <c r="N765" s="6" t="str">
        <f t="shared" si="85"/>
        <v>5/27</v>
      </c>
      <c r="O765" s="24">
        <f t="shared" si="86"/>
        <v>5</v>
      </c>
      <c r="P765">
        <f t="shared" si="87"/>
        <v>27</v>
      </c>
    </row>
    <row r="766" spans="1:16" x14ac:dyDescent="0.3">
      <c r="J766" t="str">
        <f t="shared" si="88"/>
        <v/>
      </c>
      <c r="K766" t="str">
        <f t="shared" si="89"/>
        <v/>
      </c>
      <c r="L766" t="str">
        <f t="shared" si="90"/>
        <v/>
      </c>
      <c r="M766" t="str">
        <f t="shared" si="91"/>
        <v/>
      </c>
      <c r="N766" s="6" t="str">
        <f t="shared" si="85"/>
        <v/>
      </c>
      <c r="O766" s="24" t="str">
        <f t="shared" si="86"/>
        <v/>
      </c>
      <c r="P766" t="e">
        <f t="shared" si="87"/>
        <v>#VALUE!</v>
      </c>
    </row>
    <row r="767" spans="1:16" x14ac:dyDescent="0.3">
      <c r="A767" t="s">
        <v>778</v>
      </c>
      <c r="B767" t="s">
        <v>119</v>
      </c>
      <c r="C767" t="s">
        <v>131</v>
      </c>
      <c r="D767" t="s">
        <v>775</v>
      </c>
      <c r="J767">
        <f t="shared" si="88"/>
        <v>384</v>
      </c>
      <c r="K767">
        <f t="shared" si="89"/>
        <v>27697</v>
      </c>
      <c r="L767">
        <f t="shared" si="90"/>
        <v>504</v>
      </c>
      <c r="M767">
        <f t="shared" si="91"/>
        <v>2020</v>
      </c>
      <c r="N767" s="6" t="str">
        <f t="shared" si="85"/>
        <v>5/2</v>
      </c>
      <c r="O767" s="24">
        <f t="shared" si="86"/>
        <v>5</v>
      </c>
      <c r="P767">
        <f t="shared" si="87"/>
        <v>2</v>
      </c>
    </row>
    <row r="768" spans="1:16" x14ac:dyDescent="0.3">
      <c r="J768" t="str">
        <f t="shared" si="88"/>
        <v/>
      </c>
      <c r="K768" t="str">
        <f t="shared" si="89"/>
        <v/>
      </c>
      <c r="L768" t="str">
        <f t="shared" si="90"/>
        <v/>
      </c>
      <c r="M768" t="str">
        <f t="shared" si="91"/>
        <v/>
      </c>
      <c r="N768" s="6" t="str">
        <f t="shared" si="85"/>
        <v/>
      </c>
      <c r="O768" s="24" t="str">
        <f t="shared" si="86"/>
        <v/>
      </c>
      <c r="P768" t="e">
        <f t="shared" si="87"/>
        <v>#VALUE!</v>
      </c>
    </row>
    <row r="769" spans="1:16" x14ac:dyDescent="0.3">
      <c r="A769" t="s">
        <v>779</v>
      </c>
      <c r="B769" t="s">
        <v>119</v>
      </c>
      <c r="C769" t="s">
        <v>183</v>
      </c>
      <c r="D769" t="s">
        <v>780</v>
      </c>
      <c r="J769">
        <f t="shared" si="88"/>
        <v>385</v>
      </c>
      <c r="K769">
        <f t="shared" si="89"/>
        <v>27697</v>
      </c>
      <c r="L769">
        <f t="shared" si="90"/>
        <v>2350</v>
      </c>
      <c r="M769">
        <f t="shared" si="91"/>
        <v>2020</v>
      </c>
      <c r="N769" s="6" t="str">
        <f t="shared" si="85"/>
        <v>5/3</v>
      </c>
      <c r="O769" s="24">
        <f t="shared" si="86"/>
        <v>5</v>
      </c>
      <c r="P769">
        <f t="shared" si="87"/>
        <v>3</v>
      </c>
    </row>
    <row r="770" spans="1:16" x14ac:dyDescent="0.3">
      <c r="J770" t="str">
        <f t="shared" si="88"/>
        <v/>
      </c>
      <c r="K770" t="str">
        <f t="shared" si="89"/>
        <v/>
      </c>
      <c r="L770" t="str">
        <f t="shared" si="90"/>
        <v/>
      </c>
      <c r="M770" t="str">
        <f t="shared" si="91"/>
        <v/>
      </c>
      <c r="N770" s="6" t="str">
        <f t="shared" ref="N770:N833" si="92">IFERROR(RIGHT(TRIM(RIGHT(D770,LEN(D770)-SEARCH(": ",D770))),LEN(TRIM(RIGHT(D770,LEN(D770)-SEARCH(": ",D770))))-5),"")</f>
        <v/>
      </c>
      <c r="O770" s="24" t="str">
        <f t="shared" ref="O770:O833" si="93">IFERROR(LEFT(N770,SEARCH("/",N770)-1)*1,"")</f>
        <v/>
      </c>
      <c r="P770" t="e">
        <f t="shared" ref="P770:P833" si="94">IFERROR(RIGHT(D770,2)*1,RIGHT(D770,1)*1)</f>
        <v>#VALUE!</v>
      </c>
    </row>
    <row r="771" spans="1:16" x14ac:dyDescent="0.3">
      <c r="A771" t="s">
        <v>781</v>
      </c>
      <c r="B771" t="s">
        <v>171</v>
      </c>
      <c r="C771" t="s">
        <v>128</v>
      </c>
      <c r="D771" t="s">
        <v>782</v>
      </c>
      <c r="J771">
        <f t="shared" si="88"/>
        <v>386</v>
      </c>
      <c r="K771">
        <f t="shared" si="89"/>
        <v>57543</v>
      </c>
      <c r="L771">
        <f t="shared" si="90"/>
        <v>2349</v>
      </c>
      <c r="M771">
        <f t="shared" si="91"/>
        <v>2020</v>
      </c>
      <c r="N771" s="6" t="str">
        <f t="shared" si="92"/>
        <v>5/11</v>
      </c>
      <c r="O771" s="24">
        <f t="shared" si="93"/>
        <v>5</v>
      </c>
      <c r="P771">
        <f t="shared" si="94"/>
        <v>11</v>
      </c>
    </row>
    <row r="772" spans="1:16" x14ac:dyDescent="0.3">
      <c r="J772" t="str">
        <f t="shared" ref="J772:J835" si="95">IFERROR(RIGHT(A772,LEN(A772)-SEARCH(": ",A772))*1,"")</f>
        <v/>
      </c>
      <c r="K772" t="str">
        <f t="shared" ref="K772:K835" si="96">IFERROR(RIGHT(B772,LEN(B772)-SEARCH(": ",B772))*1,"")</f>
        <v/>
      </c>
      <c r="L772" t="str">
        <f t="shared" ref="L772:L835" si="97">IFERROR(RIGHT(C772,LEN(C772)-SEARCH(": ",C772))*1,"")</f>
        <v/>
      </c>
      <c r="M772" t="str">
        <f t="shared" ref="M772:M835" si="98">IFERROR(LEFT(RIGHT(D772,LEN(D772)-SEARCH(": ",D772)),5)*1,"")</f>
        <v/>
      </c>
      <c r="N772" s="6" t="str">
        <f t="shared" si="92"/>
        <v/>
      </c>
      <c r="O772" s="24" t="str">
        <f t="shared" si="93"/>
        <v/>
      </c>
      <c r="P772" t="e">
        <f t="shared" si="94"/>
        <v>#VALUE!</v>
      </c>
    </row>
    <row r="773" spans="1:16" x14ac:dyDescent="0.3">
      <c r="A773" t="s">
        <v>783</v>
      </c>
      <c r="B773" t="s">
        <v>115</v>
      </c>
      <c r="C773" t="s">
        <v>183</v>
      </c>
      <c r="D773" t="s">
        <v>784</v>
      </c>
      <c r="J773">
        <f t="shared" si="95"/>
        <v>387</v>
      </c>
      <c r="K773">
        <f t="shared" si="96"/>
        <v>62286</v>
      </c>
      <c r="L773">
        <f t="shared" si="97"/>
        <v>2350</v>
      </c>
      <c r="M773">
        <f t="shared" si="98"/>
        <v>2020</v>
      </c>
      <c r="N773" s="6" t="str">
        <f t="shared" si="92"/>
        <v>5/23</v>
      </c>
      <c r="O773" s="24">
        <f t="shared" si="93"/>
        <v>5</v>
      </c>
      <c r="P773">
        <f t="shared" si="94"/>
        <v>23</v>
      </c>
    </row>
    <row r="774" spans="1:16" x14ac:dyDescent="0.3">
      <c r="J774" t="str">
        <f t="shared" si="95"/>
        <v/>
      </c>
      <c r="K774" t="str">
        <f t="shared" si="96"/>
        <v/>
      </c>
      <c r="L774" t="str">
        <f t="shared" si="97"/>
        <v/>
      </c>
      <c r="M774" t="str">
        <f t="shared" si="98"/>
        <v/>
      </c>
      <c r="N774" s="6" t="str">
        <f t="shared" si="92"/>
        <v/>
      </c>
      <c r="O774" s="24" t="str">
        <f t="shared" si="93"/>
        <v/>
      </c>
      <c r="P774" t="e">
        <f t="shared" si="94"/>
        <v>#VALUE!</v>
      </c>
    </row>
    <row r="775" spans="1:16" x14ac:dyDescent="0.3">
      <c r="A775" t="s">
        <v>785</v>
      </c>
      <c r="B775" t="s">
        <v>119</v>
      </c>
      <c r="C775" t="s">
        <v>128</v>
      </c>
      <c r="D775" t="s">
        <v>786</v>
      </c>
      <c r="J775">
        <f t="shared" si="95"/>
        <v>388</v>
      </c>
      <c r="K775">
        <f t="shared" si="96"/>
        <v>27697</v>
      </c>
      <c r="L775">
        <f t="shared" si="97"/>
        <v>2349</v>
      </c>
      <c r="M775">
        <f t="shared" si="98"/>
        <v>2020</v>
      </c>
      <c r="N775" s="6" t="str">
        <f t="shared" si="92"/>
        <v>5/25</v>
      </c>
      <c r="O775" s="24">
        <f t="shared" si="93"/>
        <v>5</v>
      </c>
      <c r="P775">
        <f t="shared" si="94"/>
        <v>25</v>
      </c>
    </row>
    <row r="776" spans="1:16" x14ac:dyDescent="0.3">
      <c r="J776" t="str">
        <f t="shared" si="95"/>
        <v/>
      </c>
      <c r="K776" t="str">
        <f t="shared" si="96"/>
        <v/>
      </c>
      <c r="L776" t="str">
        <f t="shared" si="97"/>
        <v/>
      </c>
      <c r="M776" t="str">
        <f t="shared" si="98"/>
        <v/>
      </c>
      <c r="N776" s="6" t="str">
        <f t="shared" si="92"/>
        <v/>
      </c>
      <c r="O776" s="24" t="str">
        <f t="shared" si="93"/>
        <v/>
      </c>
      <c r="P776" t="e">
        <f t="shared" si="94"/>
        <v>#VALUE!</v>
      </c>
    </row>
    <row r="777" spans="1:16" x14ac:dyDescent="0.3">
      <c r="A777" t="s">
        <v>787</v>
      </c>
      <c r="B777" t="s">
        <v>115</v>
      </c>
      <c r="C777" t="s">
        <v>116</v>
      </c>
      <c r="D777" t="s">
        <v>777</v>
      </c>
      <c r="J777">
        <f t="shared" si="95"/>
        <v>389</v>
      </c>
      <c r="K777">
        <f t="shared" si="96"/>
        <v>62286</v>
      </c>
      <c r="L777">
        <f t="shared" si="97"/>
        <v>9087</v>
      </c>
      <c r="M777">
        <f t="shared" si="98"/>
        <v>2020</v>
      </c>
      <c r="N777" s="6" t="str">
        <f t="shared" si="92"/>
        <v>5/27</v>
      </c>
      <c r="O777" s="24">
        <f t="shared" si="93"/>
        <v>5</v>
      </c>
      <c r="P777">
        <f t="shared" si="94"/>
        <v>27</v>
      </c>
    </row>
    <row r="778" spans="1:16" x14ac:dyDescent="0.3">
      <c r="J778" t="str">
        <f t="shared" si="95"/>
        <v/>
      </c>
      <c r="K778" t="str">
        <f t="shared" si="96"/>
        <v/>
      </c>
      <c r="L778" t="str">
        <f t="shared" si="97"/>
        <v/>
      </c>
      <c r="M778" t="str">
        <f t="shared" si="98"/>
        <v/>
      </c>
      <c r="N778" s="6" t="str">
        <f t="shared" si="92"/>
        <v/>
      </c>
      <c r="O778" s="24" t="str">
        <f t="shared" si="93"/>
        <v/>
      </c>
      <c r="P778" t="e">
        <f t="shared" si="94"/>
        <v>#VALUE!</v>
      </c>
    </row>
    <row r="779" spans="1:16" x14ac:dyDescent="0.3">
      <c r="A779" t="s">
        <v>788</v>
      </c>
      <c r="B779" t="s">
        <v>321</v>
      </c>
      <c r="C779" t="s">
        <v>162</v>
      </c>
      <c r="D779" t="s">
        <v>789</v>
      </c>
      <c r="J779">
        <f t="shared" si="95"/>
        <v>390</v>
      </c>
      <c r="K779">
        <f t="shared" si="96"/>
        <v>61673</v>
      </c>
      <c r="L779">
        <f t="shared" si="97"/>
        <v>9096</v>
      </c>
      <c r="M779">
        <f t="shared" si="98"/>
        <v>2020</v>
      </c>
      <c r="N779" s="6" t="str">
        <f t="shared" si="92"/>
        <v>5/16</v>
      </c>
      <c r="O779" s="24">
        <f t="shared" si="93"/>
        <v>5</v>
      </c>
      <c r="P779">
        <f t="shared" si="94"/>
        <v>16</v>
      </c>
    </row>
    <row r="780" spans="1:16" x14ac:dyDescent="0.3">
      <c r="J780" t="str">
        <f t="shared" si="95"/>
        <v/>
      </c>
      <c r="K780" t="str">
        <f t="shared" si="96"/>
        <v/>
      </c>
      <c r="L780" t="str">
        <f t="shared" si="97"/>
        <v/>
      </c>
      <c r="M780" t="str">
        <f t="shared" si="98"/>
        <v/>
      </c>
      <c r="N780" s="6" t="str">
        <f t="shared" si="92"/>
        <v/>
      </c>
      <c r="O780" s="24" t="str">
        <f t="shared" si="93"/>
        <v/>
      </c>
      <c r="P780" t="e">
        <f t="shared" si="94"/>
        <v>#VALUE!</v>
      </c>
    </row>
    <row r="781" spans="1:16" x14ac:dyDescent="0.3">
      <c r="A781" t="s">
        <v>790</v>
      </c>
      <c r="B781" t="s">
        <v>115</v>
      </c>
      <c r="C781" t="s">
        <v>131</v>
      </c>
      <c r="D781" t="s">
        <v>791</v>
      </c>
      <c r="J781">
        <f t="shared" si="95"/>
        <v>391</v>
      </c>
      <c r="K781">
        <f t="shared" si="96"/>
        <v>62286</v>
      </c>
      <c r="L781">
        <f t="shared" si="97"/>
        <v>504</v>
      </c>
      <c r="M781">
        <f t="shared" si="98"/>
        <v>2020</v>
      </c>
      <c r="N781" s="6" t="str">
        <f t="shared" si="92"/>
        <v>5/18</v>
      </c>
      <c r="O781" s="24">
        <f t="shared" si="93"/>
        <v>5</v>
      </c>
      <c r="P781">
        <f t="shared" si="94"/>
        <v>18</v>
      </c>
    </row>
    <row r="782" spans="1:16" x14ac:dyDescent="0.3">
      <c r="J782" t="str">
        <f t="shared" si="95"/>
        <v/>
      </c>
      <c r="K782" t="str">
        <f t="shared" si="96"/>
        <v/>
      </c>
      <c r="L782" t="str">
        <f t="shared" si="97"/>
        <v/>
      </c>
      <c r="M782" t="str">
        <f t="shared" si="98"/>
        <v/>
      </c>
      <c r="N782" s="6" t="str">
        <f t="shared" si="92"/>
        <v/>
      </c>
      <c r="O782" s="24" t="str">
        <f t="shared" si="93"/>
        <v/>
      </c>
      <c r="P782" t="e">
        <f t="shared" si="94"/>
        <v>#VALUE!</v>
      </c>
    </row>
    <row r="783" spans="1:16" x14ac:dyDescent="0.3">
      <c r="A783" t="s">
        <v>792</v>
      </c>
      <c r="B783" t="s">
        <v>115</v>
      </c>
      <c r="C783" t="s">
        <v>124</v>
      </c>
      <c r="D783" t="s">
        <v>793</v>
      </c>
      <c r="J783">
        <f t="shared" si="95"/>
        <v>392</v>
      </c>
      <c r="K783">
        <f t="shared" si="96"/>
        <v>62286</v>
      </c>
      <c r="L783">
        <f t="shared" si="97"/>
        <v>9084</v>
      </c>
      <c r="M783">
        <f t="shared" si="98"/>
        <v>2020</v>
      </c>
      <c r="N783" s="6" t="str">
        <f t="shared" si="92"/>
        <v>5/20</v>
      </c>
      <c r="O783" s="24">
        <f t="shared" si="93"/>
        <v>5</v>
      </c>
      <c r="P783">
        <f t="shared" si="94"/>
        <v>20</v>
      </c>
    </row>
    <row r="784" spans="1:16" x14ac:dyDescent="0.3">
      <c r="J784" t="str">
        <f t="shared" si="95"/>
        <v/>
      </c>
      <c r="K784" t="str">
        <f t="shared" si="96"/>
        <v/>
      </c>
      <c r="L784" t="str">
        <f t="shared" si="97"/>
        <v/>
      </c>
      <c r="M784" t="str">
        <f t="shared" si="98"/>
        <v/>
      </c>
      <c r="N784" s="6" t="str">
        <f t="shared" si="92"/>
        <v/>
      </c>
      <c r="O784" s="24" t="str">
        <f t="shared" si="93"/>
        <v/>
      </c>
      <c r="P784" t="e">
        <f t="shared" si="94"/>
        <v>#VALUE!</v>
      </c>
    </row>
    <row r="785" spans="1:16" x14ac:dyDescent="0.3">
      <c r="A785" t="s">
        <v>794</v>
      </c>
      <c r="B785" t="s">
        <v>119</v>
      </c>
      <c r="C785" t="s">
        <v>120</v>
      </c>
      <c r="D785" t="s">
        <v>795</v>
      </c>
      <c r="J785">
        <f t="shared" si="95"/>
        <v>393</v>
      </c>
      <c r="K785">
        <f t="shared" si="96"/>
        <v>27697</v>
      </c>
      <c r="L785">
        <f t="shared" si="97"/>
        <v>503</v>
      </c>
      <c r="M785">
        <f t="shared" si="98"/>
        <v>2020</v>
      </c>
      <c r="N785" s="6" t="str">
        <f t="shared" si="92"/>
        <v>5/17</v>
      </c>
      <c r="O785" s="24">
        <f t="shared" si="93"/>
        <v>5</v>
      </c>
      <c r="P785">
        <f t="shared" si="94"/>
        <v>17</v>
      </c>
    </row>
    <row r="786" spans="1:16" x14ac:dyDescent="0.3">
      <c r="J786" t="str">
        <f t="shared" si="95"/>
        <v/>
      </c>
      <c r="K786" t="str">
        <f t="shared" si="96"/>
        <v/>
      </c>
      <c r="L786" t="str">
        <f t="shared" si="97"/>
        <v/>
      </c>
      <c r="M786" t="str">
        <f t="shared" si="98"/>
        <v/>
      </c>
      <c r="N786" s="6" t="str">
        <f t="shared" si="92"/>
        <v/>
      </c>
      <c r="O786" s="24" t="str">
        <f t="shared" si="93"/>
        <v/>
      </c>
      <c r="P786" t="e">
        <f t="shared" si="94"/>
        <v>#VALUE!</v>
      </c>
    </row>
    <row r="787" spans="1:16" x14ac:dyDescent="0.3">
      <c r="A787" t="s">
        <v>796</v>
      </c>
      <c r="B787" t="s">
        <v>123</v>
      </c>
      <c r="C787" t="s">
        <v>124</v>
      </c>
      <c r="D787" t="s">
        <v>797</v>
      </c>
      <c r="J787">
        <f t="shared" si="95"/>
        <v>394</v>
      </c>
      <c r="K787">
        <f t="shared" si="96"/>
        <v>12278</v>
      </c>
      <c r="L787">
        <f t="shared" si="97"/>
        <v>9084</v>
      </c>
      <c r="M787">
        <f t="shared" si="98"/>
        <v>2020</v>
      </c>
      <c r="N787" s="6" t="str">
        <f t="shared" si="92"/>
        <v>5/13</v>
      </c>
      <c r="O787" s="24">
        <f t="shared" si="93"/>
        <v>5</v>
      </c>
      <c r="P787">
        <f t="shared" si="94"/>
        <v>13</v>
      </c>
    </row>
    <row r="788" spans="1:16" x14ac:dyDescent="0.3">
      <c r="J788" t="str">
        <f t="shared" si="95"/>
        <v/>
      </c>
      <c r="K788" t="str">
        <f t="shared" si="96"/>
        <v/>
      </c>
      <c r="L788" t="str">
        <f t="shared" si="97"/>
        <v/>
      </c>
      <c r="M788" t="str">
        <f t="shared" si="98"/>
        <v/>
      </c>
      <c r="N788" s="6" t="str">
        <f t="shared" si="92"/>
        <v/>
      </c>
      <c r="O788" s="24" t="str">
        <f t="shared" si="93"/>
        <v/>
      </c>
      <c r="P788" t="e">
        <f t="shared" si="94"/>
        <v>#VALUE!</v>
      </c>
    </row>
    <row r="789" spans="1:16" x14ac:dyDescent="0.3">
      <c r="A789" t="s">
        <v>798</v>
      </c>
      <c r="B789" t="s">
        <v>115</v>
      </c>
      <c r="C789" t="s">
        <v>162</v>
      </c>
      <c r="D789" t="s">
        <v>795</v>
      </c>
      <c r="J789">
        <f t="shared" si="95"/>
        <v>395</v>
      </c>
      <c r="K789">
        <f t="shared" si="96"/>
        <v>62286</v>
      </c>
      <c r="L789">
        <f t="shared" si="97"/>
        <v>9096</v>
      </c>
      <c r="M789">
        <f t="shared" si="98"/>
        <v>2020</v>
      </c>
      <c r="N789" s="6" t="str">
        <f t="shared" si="92"/>
        <v>5/17</v>
      </c>
      <c r="O789" s="24">
        <f t="shared" si="93"/>
        <v>5</v>
      </c>
      <c r="P789">
        <f t="shared" si="94"/>
        <v>17</v>
      </c>
    </row>
    <row r="790" spans="1:16" x14ac:dyDescent="0.3">
      <c r="J790" t="str">
        <f t="shared" si="95"/>
        <v/>
      </c>
      <c r="K790" t="str">
        <f t="shared" si="96"/>
        <v/>
      </c>
      <c r="L790" t="str">
        <f t="shared" si="97"/>
        <v/>
      </c>
      <c r="M790" t="str">
        <f t="shared" si="98"/>
        <v/>
      </c>
      <c r="N790" s="6" t="str">
        <f t="shared" si="92"/>
        <v/>
      </c>
      <c r="O790" s="24" t="str">
        <f t="shared" si="93"/>
        <v/>
      </c>
      <c r="P790" t="e">
        <f t="shared" si="94"/>
        <v>#VALUE!</v>
      </c>
    </row>
    <row r="791" spans="1:16" x14ac:dyDescent="0.3">
      <c r="A791" t="s">
        <v>799</v>
      </c>
      <c r="B791" t="s">
        <v>115</v>
      </c>
      <c r="C791" t="s">
        <v>120</v>
      </c>
      <c r="D791" t="s">
        <v>782</v>
      </c>
      <c r="J791">
        <f t="shared" si="95"/>
        <v>396</v>
      </c>
      <c r="K791">
        <f t="shared" si="96"/>
        <v>62286</v>
      </c>
      <c r="L791">
        <f t="shared" si="97"/>
        <v>503</v>
      </c>
      <c r="M791">
        <f t="shared" si="98"/>
        <v>2020</v>
      </c>
      <c r="N791" s="6" t="str">
        <f t="shared" si="92"/>
        <v>5/11</v>
      </c>
      <c r="O791" s="24">
        <f t="shared" si="93"/>
        <v>5</v>
      </c>
      <c r="P791">
        <f t="shared" si="94"/>
        <v>11</v>
      </c>
    </row>
    <row r="792" spans="1:16" x14ac:dyDescent="0.3">
      <c r="J792" t="str">
        <f t="shared" si="95"/>
        <v/>
      </c>
      <c r="K792" t="str">
        <f t="shared" si="96"/>
        <v/>
      </c>
      <c r="L792" t="str">
        <f t="shared" si="97"/>
        <v/>
      </c>
      <c r="M792" t="str">
        <f t="shared" si="98"/>
        <v/>
      </c>
      <c r="N792" s="6" t="str">
        <f t="shared" si="92"/>
        <v/>
      </c>
      <c r="O792" s="24" t="str">
        <f t="shared" si="93"/>
        <v/>
      </c>
      <c r="P792" t="e">
        <f t="shared" si="94"/>
        <v>#VALUE!</v>
      </c>
    </row>
    <row r="793" spans="1:16" x14ac:dyDescent="0.3">
      <c r="A793" t="s">
        <v>800</v>
      </c>
      <c r="B793" t="s">
        <v>321</v>
      </c>
      <c r="C793" t="s">
        <v>116</v>
      </c>
      <c r="D793" t="s">
        <v>791</v>
      </c>
      <c r="J793">
        <f t="shared" si="95"/>
        <v>397</v>
      </c>
      <c r="K793">
        <f t="shared" si="96"/>
        <v>61673</v>
      </c>
      <c r="L793">
        <f t="shared" si="97"/>
        <v>9087</v>
      </c>
      <c r="M793">
        <f t="shared" si="98"/>
        <v>2020</v>
      </c>
      <c r="N793" s="6" t="str">
        <f t="shared" si="92"/>
        <v>5/18</v>
      </c>
      <c r="O793" s="24">
        <f t="shared" si="93"/>
        <v>5</v>
      </c>
      <c r="P793">
        <f t="shared" si="94"/>
        <v>18</v>
      </c>
    </row>
    <row r="794" spans="1:16" x14ac:dyDescent="0.3">
      <c r="J794" t="str">
        <f t="shared" si="95"/>
        <v/>
      </c>
      <c r="K794" t="str">
        <f t="shared" si="96"/>
        <v/>
      </c>
      <c r="L794" t="str">
        <f t="shared" si="97"/>
        <v/>
      </c>
      <c r="M794" t="str">
        <f t="shared" si="98"/>
        <v/>
      </c>
      <c r="N794" s="6" t="str">
        <f t="shared" si="92"/>
        <v/>
      </c>
      <c r="O794" s="24" t="str">
        <f t="shared" si="93"/>
        <v/>
      </c>
      <c r="P794" t="e">
        <f t="shared" si="94"/>
        <v>#VALUE!</v>
      </c>
    </row>
    <row r="795" spans="1:16" x14ac:dyDescent="0.3">
      <c r="A795" t="s">
        <v>801</v>
      </c>
      <c r="B795" t="s">
        <v>115</v>
      </c>
      <c r="C795" t="s">
        <v>148</v>
      </c>
      <c r="D795" t="s">
        <v>782</v>
      </c>
      <c r="J795">
        <f t="shared" si="95"/>
        <v>398</v>
      </c>
      <c r="K795">
        <f t="shared" si="96"/>
        <v>62286</v>
      </c>
      <c r="L795">
        <f t="shared" si="97"/>
        <v>1164</v>
      </c>
      <c r="M795">
        <f t="shared" si="98"/>
        <v>2020</v>
      </c>
      <c r="N795" s="6" t="str">
        <f t="shared" si="92"/>
        <v>5/11</v>
      </c>
      <c r="O795" s="24">
        <f t="shared" si="93"/>
        <v>5</v>
      </c>
      <c r="P795">
        <f t="shared" si="94"/>
        <v>11</v>
      </c>
    </row>
    <row r="796" spans="1:16" x14ac:dyDescent="0.3">
      <c r="J796" t="str">
        <f t="shared" si="95"/>
        <v/>
      </c>
      <c r="K796" t="str">
        <f t="shared" si="96"/>
        <v/>
      </c>
      <c r="L796" t="str">
        <f t="shared" si="97"/>
        <v/>
      </c>
      <c r="M796" t="str">
        <f t="shared" si="98"/>
        <v/>
      </c>
      <c r="N796" s="6" t="str">
        <f t="shared" si="92"/>
        <v/>
      </c>
      <c r="O796" s="24" t="str">
        <f t="shared" si="93"/>
        <v/>
      </c>
      <c r="P796" t="e">
        <f t="shared" si="94"/>
        <v>#VALUE!</v>
      </c>
    </row>
    <row r="797" spans="1:16" x14ac:dyDescent="0.3">
      <c r="A797" t="s">
        <v>802</v>
      </c>
      <c r="B797" t="s">
        <v>139</v>
      </c>
      <c r="C797" t="s">
        <v>140</v>
      </c>
      <c r="D797" t="s">
        <v>803</v>
      </c>
      <c r="J797">
        <f t="shared" si="95"/>
        <v>399</v>
      </c>
      <c r="K797">
        <f t="shared" si="96"/>
        <v>90364</v>
      </c>
      <c r="L797">
        <f t="shared" si="97"/>
        <v>988</v>
      </c>
      <c r="M797">
        <f t="shared" si="98"/>
        <v>2020</v>
      </c>
      <c r="N797" s="6" t="str">
        <f t="shared" si="92"/>
        <v>5/28</v>
      </c>
      <c r="O797" s="24">
        <f t="shared" si="93"/>
        <v>5</v>
      </c>
      <c r="P797">
        <f t="shared" si="94"/>
        <v>28</v>
      </c>
    </row>
    <row r="798" spans="1:16" x14ac:dyDescent="0.3">
      <c r="J798" t="str">
        <f t="shared" si="95"/>
        <v/>
      </c>
      <c r="K798" t="str">
        <f t="shared" si="96"/>
        <v/>
      </c>
      <c r="L798" t="str">
        <f t="shared" si="97"/>
        <v/>
      </c>
      <c r="M798" t="str">
        <f t="shared" si="98"/>
        <v/>
      </c>
      <c r="N798" s="6" t="str">
        <f t="shared" si="92"/>
        <v/>
      </c>
      <c r="O798" s="24" t="str">
        <f t="shared" si="93"/>
        <v/>
      </c>
      <c r="P798" t="e">
        <f t="shared" si="94"/>
        <v>#VALUE!</v>
      </c>
    </row>
    <row r="799" spans="1:16" x14ac:dyDescent="0.3">
      <c r="A799" t="s">
        <v>804</v>
      </c>
      <c r="B799" t="s">
        <v>127</v>
      </c>
      <c r="C799" t="s">
        <v>140</v>
      </c>
      <c r="D799" t="s">
        <v>782</v>
      </c>
      <c r="J799">
        <f t="shared" si="95"/>
        <v>400</v>
      </c>
      <c r="K799">
        <f t="shared" si="96"/>
        <v>56365</v>
      </c>
      <c r="L799">
        <f t="shared" si="97"/>
        <v>988</v>
      </c>
      <c r="M799">
        <f t="shared" si="98"/>
        <v>2020</v>
      </c>
      <c r="N799" s="6" t="str">
        <f t="shared" si="92"/>
        <v>5/11</v>
      </c>
      <c r="O799" s="24">
        <f t="shared" si="93"/>
        <v>5</v>
      </c>
      <c r="P799">
        <f t="shared" si="94"/>
        <v>11</v>
      </c>
    </row>
    <row r="800" spans="1:16" x14ac:dyDescent="0.3">
      <c r="J800" t="str">
        <f t="shared" si="95"/>
        <v/>
      </c>
      <c r="K800" t="str">
        <f t="shared" si="96"/>
        <v/>
      </c>
      <c r="L800" t="str">
        <f t="shared" si="97"/>
        <v/>
      </c>
      <c r="M800" t="str">
        <f t="shared" si="98"/>
        <v/>
      </c>
      <c r="N800" s="6" t="str">
        <f t="shared" si="92"/>
        <v/>
      </c>
      <c r="O800" s="24" t="str">
        <f t="shared" si="93"/>
        <v/>
      </c>
      <c r="P800" t="e">
        <f t="shared" si="94"/>
        <v>#VALUE!</v>
      </c>
    </row>
    <row r="801" spans="1:16" x14ac:dyDescent="0.3">
      <c r="A801" t="s">
        <v>805</v>
      </c>
      <c r="B801" t="s">
        <v>136</v>
      </c>
      <c r="C801" t="s">
        <v>140</v>
      </c>
      <c r="D801" t="s">
        <v>806</v>
      </c>
      <c r="J801">
        <f t="shared" si="95"/>
        <v>401</v>
      </c>
      <c r="K801">
        <f t="shared" si="96"/>
        <v>62900</v>
      </c>
      <c r="L801">
        <f t="shared" si="97"/>
        <v>988</v>
      </c>
      <c r="M801">
        <f t="shared" si="98"/>
        <v>2020</v>
      </c>
      <c r="N801" s="6" t="str">
        <f t="shared" si="92"/>
        <v>5/12</v>
      </c>
      <c r="O801" s="24">
        <f t="shared" si="93"/>
        <v>5</v>
      </c>
      <c r="P801">
        <f t="shared" si="94"/>
        <v>12</v>
      </c>
    </row>
    <row r="802" spans="1:16" x14ac:dyDescent="0.3">
      <c r="J802" t="str">
        <f t="shared" si="95"/>
        <v/>
      </c>
      <c r="K802" t="str">
        <f t="shared" si="96"/>
        <v/>
      </c>
      <c r="L802" t="str">
        <f t="shared" si="97"/>
        <v/>
      </c>
      <c r="M802" t="str">
        <f t="shared" si="98"/>
        <v/>
      </c>
      <c r="N802" s="6" t="str">
        <f t="shared" si="92"/>
        <v/>
      </c>
      <c r="O802" s="24" t="str">
        <f t="shared" si="93"/>
        <v/>
      </c>
      <c r="P802" t="e">
        <f t="shared" si="94"/>
        <v>#VALUE!</v>
      </c>
    </row>
    <row r="803" spans="1:16" x14ac:dyDescent="0.3">
      <c r="A803" t="s">
        <v>807</v>
      </c>
      <c r="B803" t="s">
        <v>153</v>
      </c>
      <c r="C803" t="s">
        <v>124</v>
      </c>
      <c r="D803" t="s">
        <v>784</v>
      </c>
      <c r="J803">
        <f t="shared" si="95"/>
        <v>402</v>
      </c>
      <c r="K803">
        <f t="shared" si="96"/>
        <v>98663</v>
      </c>
      <c r="L803">
        <f t="shared" si="97"/>
        <v>9084</v>
      </c>
      <c r="M803">
        <f t="shared" si="98"/>
        <v>2020</v>
      </c>
      <c r="N803" s="6" t="str">
        <f t="shared" si="92"/>
        <v>5/23</v>
      </c>
      <c r="O803" s="24">
        <f t="shared" si="93"/>
        <v>5</v>
      </c>
      <c r="P803">
        <f t="shared" si="94"/>
        <v>23</v>
      </c>
    </row>
    <row r="804" spans="1:16" x14ac:dyDescent="0.3">
      <c r="J804" t="str">
        <f t="shared" si="95"/>
        <v/>
      </c>
      <c r="K804" t="str">
        <f t="shared" si="96"/>
        <v/>
      </c>
      <c r="L804" t="str">
        <f t="shared" si="97"/>
        <v/>
      </c>
      <c r="M804" t="str">
        <f t="shared" si="98"/>
        <v/>
      </c>
      <c r="N804" s="6" t="str">
        <f t="shared" si="92"/>
        <v/>
      </c>
      <c r="O804" s="24" t="str">
        <f t="shared" si="93"/>
        <v/>
      </c>
      <c r="P804" t="e">
        <f t="shared" si="94"/>
        <v>#VALUE!</v>
      </c>
    </row>
    <row r="805" spans="1:16" x14ac:dyDescent="0.3">
      <c r="A805" t="s">
        <v>808</v>
      </c>
      <c r="B805" t="s">
        <v>115</v>
      </c>
      <c r="C805" t="s">
        <v>162</v>
      </c>
      <c r="D805" t="s">
        <v>809</v>
      </c>
      <c r="J805">
        <f t="shared" si="95"/>
        <v>403</v>
      </c>
      <c r="K805">
        <f t="shared" si="96"/>
        <v>62286</v>
      </c>
      <c r="L805">
        <f t="shared" si="97"/>
        <v>9096</v>
      </c>
      <c r="M805">
        <f t="shared" si="98"/>
        <v>2020</v>
      </c>
      <c r="N805" s="6" t="str">
        <f t="shared" si="92"/>
        <v>6/20</v>
      </c>
      <c r="O805" s="24">
        <f t="shared" si="93"/>
        <v>6</v>
      </c>
      <c r="P805">
        <f t="shared" si="94"/>
        <v>20</v>
      </c>
    </row>
    <row r="806" spans="1:16" x14ac:dyDescent="0.3">
      <c r="J806" t="str">
        <f t="shared" si="95"/>
        <v/>
      </c>
      <c r="K806" t="str">
        <f t="shared" si="96"/>
        <v/>
      </c>
      <c r="L806" t="str">
        <f t="shared" si="97"/>
        <v/>
      </c>
      <c r="M806" t="str">
        <f t="shared" si="98"/>
        <v/>
      </c>
      <c r="N806" s="6" t="str">
        <f t="shared" si="92"/>
        <v/>
      </c>
      <c r="O806" s="24" t="str">
        <f t="shared" si="93"/>
        <v/>
      </c>
      <c r="P806" t="e">
        <f t="shared" si="94"/>
        <v>#VALUE!</v>
      </c>
    </row>
    <row r="807" spans="1:16" x14ac:dyDescent="0.3">
      <c r="A807" t="s">
        <v>810</v>
      </c>
      <c r="B807" t="s">
        <v>127</v>
      </c>
      <c r="C807" t="s">
        <v>140</v>
      </c>
      <c r="D807" t="s">
        <v>811</v>
      </c>
      <c r="J807">
        <f t="shared" si="95"/>
        <v>404</v>
      </c>
      <c r="K807">
        <f t="shared" si="96"/>
        <v>56365</v>
      </c>
      <c r="L807">
        <f t="shared" si="97"/>
        <v>988</v>
      </c>
      <c r="M807">
        <f t="shared" si="98"/>
        <v>2020</v>
      </c>
      <c r="N807" s="6" t="str">
        <f t="shared" si="92"/>
        <v>6/6</v>
      </c>
      <c r="O807" s="24">
        <f t="shared" si="93"/>
        <v>6</v>
      </c>
      <c r="P807">
        <f t="shared" si="94"/>
        <v>6</v>
      </c>
    </row>
    <row r="808" spans="1:16" x14ac:dyDescent="0.3">
      <c r="J808" t="str">
        <f t="shared" si="95"/>
        <v/>
      </c>
      <c r="K808" t="str">
        <f t="shared" si="96"/>
        <v/>
      </c>
      <c r="L808" t="str">
        <f t="shared" si="97"/>
        <v/>
      </c>
      <c r="M808" t="str">
        <f t="shared" si="98"/>
        <v/>
      </c>
      <c r="N808" s="6" t="str">
        <f t="shared" si="92"/>
        <v/>
      </c>
      <c r="O808" s="24" t="str">
        <f t="shared" si="93"/>
        <v/>
      </c>
      <c r="P808" t="e">
        <f t="shared" si="94"/>
        <v>#VALUE!</v>
      </c>
    </row>
    <row r="809" spans="1:16" x14ac:dyDescent="0.3">
      <c r="A809" t="s">
        <v>812</v>
      </c>
      <c r="B809" t="s">
        <v>115</v>
      </c>
      <c r="C809" t="s">
        <v>124</v>
      </c>
      <c r="D809" t="s">
        <v>813</v>
      </c>
      <c r="J809">
        <f t="shared" si="95"/>
        <v>405</v>
      </c>
      <c r="K809">
        <f t="shared" si="96"/>
        <v>62286</v>
      </c>
      <c r="L809">
        <f t="shared" si="97"/>
        <v>9084</v>
      </c>
      <c r="M809">
        <f t="shared" si="98"/>
        <v>2020</v>
      </c>
      <c r="N809" s="6" t="str">
        <f t="shared" si="92"/>
        <v>6/29</v>
      </c>
      <c r="O809" s="24">
        <f t="shared" si="93"/>
        <v>6</v>
      </c>
      <c r="P809">
        <f t="shared" si="94"/>
        <v>29</v>
      </c>
    </row>
    <row r="810" spans="1:16" x14ac:dyDescent="0.3">
      <c r="J810" t="str">
        <f t="shared" si="95"/>
        <v/>
      </c>
      <c r="K810" t="str">
        <f t="shared" si="96"/>
        <v/>
      </c>
      <c r="L810" t="str">
        <f t="shared" si="97"/>
        <v/>
      </c>
      <c r="M810" t="str">
        <f t="shared" si="98"/>
        <v/>
      </c>
      <c r="N810" s="6" t="str">
        <f t="shared" si="92"/>
        <v/>
      </c>
      <c r="O810" s="24" t="str">
        <f t="shared" si="93"/>
        <v/>
      </c>
      <c r="P810" t="e">
        <f t="shared" si="94"/>
        <v>#VALUE!</v>
      </c>
    </row>
    <row r="811" spans="1:16" x14ac:dyDescent="0.3">
      <c r="A811" t="s">
        <v>814</v>
      </c>
      <c r="B811" t="s">
        <v>119</v>
      </c>
      <c r="C811" t="s">
        <v>131</v>
      </c>
      <c r="D811" t="s">
        <v>813</v>
      </c>
      <c r="J811">
        <f t="shared" si="95"/>
        <v>406</v>
      </c>
      <c r="K811">
        <f t="shared" si="96"/>
        <v>27697</v>
      </c>
      <c r="L811">
        <f t="shared" si="97"/>
        <v>504</v>
      </c>
      <c r="M811">
        <f t="shared" si="98"/>
        <v>2020</v>
      </c>
      <c r="N811" s="6" t="str">
        <f t="shared" si="92"/>
        <v>6/29</v>
      </c>
      <c r="O811" s="24">
        <f t="shared" si="93"/>
        <v>6</v>
      </c>
      <c r="P811">
        <f t="shared" si="94"/>
        <v>29</v>
      </c>
    </row>
    <row r="812" spans="1:16" x14ac:dyDescent="0.3">
      <c r="J812" t="str">
        <f t="shared" si="95"/>
        <v/>
      </c>
      <c r="K812" t="str">
        <f t="shared" si="96"/>
        <v/>
      </c>
      <c r="L812" t="str">
        <f t="shared" si="97"/>
        <v/>
      </c>
      <c r="M812" t="str">
        <f t="shared" si="98"/>
        <v/>
      </c>
      <c r="N812" s="6" t="str">
        <f t="shared" si="92"/>
        <v/>
      </c>
      <c r="O812" s="24" t="str">
        <f t="shared" si="93"/>
        <v/>
      </c>
      <c r="P812" t="e">
        <f t="shared" si="94"/>
        <v>#VALUE!</v>
      </c>
    </row>
    <row r="813" spans="1:16" x14ac:dyDescent="0.3">
      <c r="A813" t="s">
        <v>815</v>
      </c>
      <c r="B813" t="s">
        <v>115</v>
      </c>
      <c r="C813" t="s">
        <v>116</v>
      </c>
      <c r="D813" t="s">
        <v>816</v>
      </c>
      <c r="J813">
        <f t="shared" si="95"/>
        <v>407</v>
      </c>
      <c r="K813">
        <f t="shared" si="96"/>
        <v>62286</v>
      </c>
      <c r="L813">
        <f t="shared" si="97"/>
        <v>9087</v>
      </c>
      <c r="M813">
        <f t="shared" si="98"/>
        <v>2020</v>
      </c>
      <c r="N813" s="6" t="str">
        <f t="shared" si="92"/>
        <v>6/12</v>
      </c>
      <c r="O813" s="24">
        <f t="shared" si="93"/>
        <v>6</v>
      </c>
      <c r="P813">
        <f t="shared" si="94"/>
        <v>12</v>
      </c>
    </row>
    <row r="814" spans="1:16" x14ac:dyDescent="0.3">
      <c r="J814" t="str">
        <f t="shared" si="95"/>
        <v/>
      </c>
      <c r="K814" t="str">
        <f t="shared" si="96"/>
        <v/>
      </c>
      <c r="L814" t="str">
        <f t="shared" si="97"/>
        <v/>
      </c>
      <c r="M814" t="str">
        <f t="shared" si="98"/>
        <v/>
      </c>
      <c r="N814" s="6" t="str">
        <f t="shared" si="92"/>
        <v/>
      </c>
      <c r="O814" s="24" t="str">
        <f t="shared" si="93"/>
        <v/>
      </c>
      <c r="P814" t="e">
        <f t="shared" si="94"/>
        <v>#VALUE!</v>
      </c>
    </row>
    <row r="815" spans="1:16" x14ac:dyDescent="0.3">
      <c r="A815" t="s">
        <v>817</v>
      </c>
      <c r="B815" t="s">
        <v>139</v>
      </c>
      <c r="C815" t="s">
        <v>140</v>
      </c>
      <c r="D815" t="s">
        <v>818</v>
      </c>
      <c r="J815">
        <f t="shared" si="95"/>
        <v>408</v>
      </c>
      <c r="K815">
        <f t="shared" si="96"/>
        <v>90364</v>
      </c>
      <c r="L815">
        <f t="shared" si="97"/>
        <v>988</v>
      </c>
      <c r="M815">
        <f t="shared" si="98"/>
        <v>2020</v>
      </c>
      <c r="N815" s="6" t="str">
        <f t="shared" si="92"/>
        <v>6/5</v>
      </c>
      <c r="O815" s="24">
        <f t="shared" si="93"/>
        <v>6</v>
      </c>
      <c r="P815">
        <f t="shared" si="94"/>
        <v>5</v>
      </c>
    </row>
    <row r="816" spans="1:16" x14ac:dyDescent="0.3">
      <c r="J816" t="str">
        <f t="shared" si="95"/>
        <v/>
      </c>
      <c r="K816" t="str">
        <f t="shared" si="96"/>
        <v/>
      </c>
      <c r="L816" t="str">
        <f t="shared" si="97"/>
        <v/>
      </c>
      <c r="M816" t="str">
        <f t="shared" si="98"/>
        <v/>
      </c>
      <c r="N816" s="6" t="str">
        <f t="shared" si="92"/>
        <v/>
      </c>
      <c r="O816" s="24" t="str">
        <f t="shared" si="93"/>
        <v/>
      </c>
      <c r="P816" t="e">
        <f t="shared" si="94"/>
        <v>#VALUE!</v>
      </c>
    </row>
    <row r="817" spans="1:16" x14ac:dyDescent="0.3">
      <c r="A817" t="s">
        <v>819</v>
      </c>
      <c r="B817" t="s">
        <v>119</v>
      </c>
      <c r="C817" t="s">
        <v>128</v>
      </c>
      <c r="D817" t="s">
        <v>820</v>
      </c>
      <c r="J817">
        <f t="shared" si="95"/>
        <v>409</v>
      </c>
      <c r="K817">
        <f t="shared" si="96"/>
        <v>27697</v>
      </c>
      <c r="L817">
        <f t="shared" si="97"/>
        <v>2349</v>
      </c>
      <c r="M817">
        <f t="shared" si="98"/>
        <v>2020</v>
      </c>
      <c r="N817" s="6" t="str">
        <f t="shared" si="92"/>
        <v>6/18</v>
      </c>
      <c r="O817" s="24">
        <f t="shared" si="93"/>
        <v>6</v>
      </c>
      <c r="P817">
        <f t="shared" si="94"/>
        <v>18</v>
      </c>
    </row>
    <row r="818" spans="1:16" x14ac:dyDescent="0.3">
      <c r="J818" t="str">
        <f t="shared" si="95"/>
        <v/>
      </c>
      <c r="K818" t="str">
        <f t="shared" si="96"/>
        <v/>
      </c>
      <c r="L818" t="str">
        <f t="shared" si="97"/>
        <v/>
      </c>
      <c r="M818" t="str">
        <f t="shared" si="98"/>
        <v/>
      </c>
      <c r="N818" s="6" t="str">
        <f t="shared" si="92"/>
        <v/>
      </c>
      <c r="O818" s="24" t="str">
        <f t="shared" si="93"/>
        <v/>
      </c>
      <c r="P818" t="e">
        <f t="shared" si="94"/>
        <v>#VALUE!</v>
      </c>
    </row>
    <row r="819" spans="1:16" x14ac:dyDescent="0.3">
      <c r="A819" t="s">
        <v>821</v>
      </c>
      <c r="B819" t="s">
        <v>136</v>
      </c>
      <c r="C819" t="s">
        <v>140</v>
      </c>
      <c r="D819" t="s">
        <v>822</v>
      </c>
      <c r="J819">
        <f t="shared" si="95"/>
        <v>410</v>
      </c>
      <c r="K819">
        <f t="shared" si="96"/>
        <v>62900</v>
      </c>
      <c r="L819">
        <f t="shared" si="97"/>
        <v>988</v>
      </c>
      <c r="M819">
        <f t="shared" si="98"/>
        <v>2020</v>
      </c>
      <c r="N819" s="6" t="str">
        <f t="shared" si="92"/>
        <v>6/23</v>
      </c>
      <c r="O819" s="24">
        <f t="shared" si="93"/>
        <v>6</v>
      </c>
      <c r="P819">
        <f t="shared" si="94"/>
        <v>23</v>
      </c>
    </row>
    <row r="820" spans="1:16" x14ac:dyDescent="0.3">
      <c r="J820" t="str">
        <f t="shared" si="95"/>
        <v/>
      </c>
      <c r="K820" t="str">
        <f t="shared" si="96"/>
        <v/>
      </c>
      <c r="L820" t="str">
        <f t="shared" si="97"/>
        <v/>
      </c>
      <c r="M820" t="str">
        <f t="shared" si="98"/>
        <v/>
      </c>
      <c r="N820" s="6" t="str">
        <f t="shared" si="92"/>
        <v/>
      </c>
      <c r="O820" s="24" t="str">
        <f t="shared" si="93"/>
        <v/>
      </c>
      <c r="P820" t="e">
        <f t="shared" si="94"/>
        <v>#VALUE!</v>
      </c>
    </row>
    <row r="821" spans="1:16" x14ac:dyDescent="0.3">
      <c r="A821" t="s">
        <v>823</v>
      </c>
      <c r="B821" t="s">
        <v>127</v>
      </c>
      <c r="C821" t="s">
        <v>124</v>
      </c>
      <c r="D821" t="s">
        <v>824</v>
      </c>
      <c r="J821">
        <f t="shared" si="95"/>
        <v>411</v>
      </c>
      <c r="K821">
        <f t="shared" si="96"/>
        <v>56365</v>
      </c>
      <c r="L821">
        <f t="shared" si="97"/>
        <v>9084</v>
      </c>
      <c r="M821">
        <f t="shared" si="98"/>
        <v>2020</v>
      </c>
      <c r="N821" s="6" t="str">
        <f t="shared" si="92"/>
        <v>6/17</v>
      </c>
      <c r="O821" s="24">
        <f t="shared" si="93"/>
        <v>6</v>
      </c>
      <c r="P821">
        <f t="shared" si="94"/>
        <v>17</v>
      </c>
    </row>
    <row r="822" spans="1:16" x14ac:dyDescent="0.3">
      <c r="J822" t="str">
        <f t="shared" si="95"/>
        <v/>
      </c>
      <c r="K822" t="str">
        <f t="shared" si="96"/>
        <v/>
      </c>
      <c r="L822" t="str">
        <f t="shared" si="97"/>
        <v/>
      </c>
      <c r="M822" t="str">
        <f t="shared" si="98"/>
        <v/>
      </c>
      <c r="N822" s="6" t="str">
        <f t="shared" si="92"/>
        <v/>
      </c>
      <c r="O822" s="24" t="str">
        <f t="shared" si="93"/>
        <v/>
      </c>
      <c r="P822" t="e">
        <f t="shared" si="94"/>
        <v>#VALUE!</v>
      </c>
    </row>
    <row r="823" spans="1:16" x14ac:dyDescent="0.3">
      <c r="A823" t="s">
        <v>825</v>
      </c>
      <c r="B823" t="s">
        <v>115</v>
      </c>
      <c r="C823" t="s">
        <v>148</v>
      </c>
      <c r="D823" t="s">
        <v>818</v>
      </c>
      <c r="J823">
        <f t="shared" si="95"/>
        <v>412</v>
      </c>
      <c r="K823">
        <f t="shared" si="96"/>
        <v>62286</v>
      </c>
      <c r="L823">
        <f t="shared" si="97"/>
        <v>1164</v>
      </c>
      <c r="M823">
        <f t="shared" si="98"/>
        <v>2020</v>
      </c>
      <c r="N823" s="6" t="str">
        <f t="shared" si="92"/>
        <v>6/5</v>
      </c>
      <c r="O823" s="24">
        <f t="shared" si="93"/>
        <v>6</v>
      </c>
      <c r="P823">
        <f t="shared" si="94"/>
        <v>5</v>
      </c>
    </row>
    <row r="824" spans="1:16" x14ac:dyDescent="0.3">
      <c r="J824" t="str">
        <f t="shared" si="95"/>
        <v/>
      </c>
      <c r="K824" t="str">
        <f t="shared" si="96"/>
        <v/>
      </c>
      <c r="L824" t="str">
        <f t="shared" si="97"/>
        <v/>
      </c>
      <c r="M824" t="str">
        <f t="shared" si="98"/>
        <v/>
      </c>
      <c r="N824" s="6" t="str">
        <f t="shared" si="92"/>
        <v/>
      </c>
      <c r="O824" s="24" t="str">
        <f t="shared" si="93"/>
        <v/>
      </c>
      <c r="P824" t="e">
        <f t="shared" si="94"/>
        <v>#VALUE!</v>
      </c>
    </row>
    <row r="825" spans="1:16" x14ac:dyDescent="0.3">
      <c r="A825" t="s">
        <v>826</v>
      </c>
      <c r="B825" t="s">
        <v>321</v>
      </c>
      <c r="C825" t="s">
        <v>116</v>
      </c>
      <c r="D825" t="s">
        <v>827</v>
      </c>
      <c r="J825">
        <f t="shared" si="95"/>
        <v>413</v>
      </c>
      <c r="K825">
        <f t="shared" si="96"/>
        <v>61673</v>
      </c>
      <c r="L825">
        <f t="shared" si="97"/>
        <v>9087</v>
      </c>
      <c r="M825">
        <f t="shared" si="98"/>
        <v>2020</v>
      </c>
      <c r="N825" s="6" t="str">
        <f t="shared" si="92"/>
        <v>6/24</v>
      </c>
      <c r="O825" s="24">
        <f t="shared" si="93"/>
        <v>6</v>
      </c>
      <c r="P825">
        <f t="shared" si="94"/>
        <v>24</v>
      </c>
    </row>
    <row r="826" spans="1:16" x14ac:dyDescent="0.3">
      <c r="J826" t="str">
        <f t="shared" si="95"/>
        <v/>
      </c>
      <c r="K826" t="str">
        <f t="shared" si="96"/>
        <v/>
      </c>
      <c r="L826" t="str">
        <f t="shared" si="97"/>
        <v/>
      </c>
      <c r="M826" t="str">
        <f t="shared" si="98"/>
        <v/>
      </c>
      <c r="N826" s="6" t="str">
        <f t="shared" si="92"/>
        <v/>
      </c>
      <c r="O826" s="24" t="str">
        <f t="shared" si="93"/>
        <v/>
      </c>
      <c r="P826" t="e">
        <f t="shared" si="94"/>
        <v>#VALUE!</v>
      </c>
    </row>
    <row r="827" spans="1:16" x14ac:dyDescent="0.3">
      <c r="A827" t="s">
        <v>828</v>
      </c>
      <c r="B827" t="s">
        <v>115</v>
      </c>
      <c r="C827" t="s">
        <v>120</v>
      </c>
      <c r="D827" t="s">
        <v>816</v>
      </c>
      <c r="J827">
        <f t="shared" si="95"/>
        <v>414</v>
      </c>
      <c r="K827">
        <f t="shared" si="96"/>
        <v>62286</v>
      </c>
      <c r="L827">
        <f t="shared" si="97"/>
        <v>503</v>
      </c>
      <c r="M827">
        <f t="shared" si="98"/>
        <v>2020</v>
      </c>
      <c r="N827" s="6" t="str">
        <f t="shared" si="92"/>
        <v>6/12</v>
      </c>
      <c r="O827" s="24">
        <f t="shared" si="93"/>
        <v>6</v>
      </c>
      <c r="P827">
        <f t="shared" si="94"/>
        <v>12</v>
      </c>
    </row>
    <row r="828" spans="1:16" x14ac:dyDescent="0.3">
      <c r="J828" t="str">
        <f t="shared" si="95"/>
        <v/>
      </c>
      <c r="K828" t="str">
        <f t="shared" si="96"/>
        <v/>
      </c>
      <c r="L828" t="str">
        <f t="shared" si="97"/>
        <v/>
      </c>
      <c r="M828" t="str">
        <f t="shared" si="98"/>
        <v/>
      </c>
      <c r="N828" s="6" t="str">
        <f t="shared" si="92"/>
        <v/>
      </c>
      <c r="O828" s="24" t="str">
        <f t="shared" si="93"/>
        <v/>
      </c>
      <c r="P828" t="e">
        <f t="shared" si="94"/>
        <v>#VALUE!</v>
      </c>
    </row>
    <row r="829" spans="1:16" x14ac:dyDescent="0.3">
      <c r="A829" t="s">
        <v>829</v>
      </c>
      <c r="B829" t="s">
        <v>123</v>
      </c>
      <c r="C829" t="s">
        <v>124</v>
      </c>
      <c r="D829" t="s">
        <v>830</v>
      </c>
      <c r="J829">
        <f t="shared" si="95"/>
        <v>415</v>
      </c>
      <c r="K829">
        <f t="shared" si="96"/>
        <v>12278</v>
      </c>
      <c r="L829">
        <f t="shared" si="97"/>
        <v>9084</v>
      </c>
      <c r="M829">
        <f t="shared" si="98"/>
        <v>2020</v>
      </c>
      <c r="N829" s="6" t="str">
        <f t="shared" si="92"/>
        <v>6/1</v>
      </c>
      <c r="O829" s="24">
        <f t="shared" si="93"/>
        <v>6</v>
      </c>
      <c r="P829">
        <f t="shared" si="94"/>
        <v>1</v>
      </c>
    </row>
    <row r="830" spans="1:16" x14ac:dyDescent="0.3">
      <c r="J830" t="str">
        <f t="shared" si="95"/>
        <v/>
      </c>
      <c r="K830" t="str">
        <f t="shared" si="96"/>
        <v/>
      </c>
      <c r="L830" t="str">
        <f t="shared" si="97"/>
        <v/>
      </c>
      <c r="M830" t="str">
        <f t="shared" si="98"/>
        <v/>
      </c>
      <c r="N830" s="6" t="str">
        <f t="shared" si="92"/>
        <v/>
      </c>
      <c r="O830" s="24" t="str">
        <f t="shared" si="93"/>
        <v/>
      </c>
      <c r="P830" t="e">
        <f t="shared" si="94"/>
        <v>#VALUE!</v>
      </c>
    </row>
    <row r="831" spans="1:16" x14ac:dyDescent="0.3">
      <c r="A831" t="s">
        <v>831</v>
      </c>
      <c r="B831" t="s">
        <v>153</v>
      </c>
      <c r="C831" t="s">
        <v>124</v>
      </c>
      <c r="D831" t="s">
        <v>832</v>
      </c>
      <c r="J831">
        <f t="shared" si="95"/>
        <v>416</v>
      </c>
      <c r="K831">
        <f t="shared" si="96"/>
        <v>98663</v>
      </c>
      <c r="L831">
        <f t="shared" si="97"/>
        <v>9084</v>
      </c>
      <c r="M831">
        <f t="shared" si="98"/>
        <v>2020</v>
      </c>
      <c r="N831" s="6" t="str">
        <f t="shared" si="92"/>
        <v>6/30</v>
      </c>
      <c r="O831" s="24">
        <f t="shared" si="93"/>
        <v>6</v>
      </c>
      <c r="P831">
        <f t="shared" si="94"/>
        <v>30</v>
      </c>
    </row>
    <row r="832" spans="1:16" x14ac:dyDescent="0.3">
      <c r="J832" t="str">
        <f t="shared" si="95"/>
        <v/>
      </c>
      <c r="K832" t="str">
        <f t="shared" si="96"/>
        <v/>
      </c>
      <c r="L832" t="str">
        <f t="shared" si="97"/>
        <v/>
      </c>
      <c r="M832" t="str">
        <f t="shared" si="98"/>
        <v/>
      </c>
      <c r="N832" s="6" t="str">
        <f t="shared" si="92"/>
        <v/>
      </c>
      <c r="O832" s="24" t="str">
        <f t="shared" si="93"/>
        <v/>
      </c>
      <c r="P832" t="e">
        <f t="shared" si="94"/>
        <v>#VALUE!</v>
      </c>
    </row>
    <row r="833" spans="1:16" x14ac:dyDescent="0.3">
      <c r="A833" t="s">
        <v>833</v>
      </c>
      <c r="B833" t="s">
        <v>123</v>
      </c>
      <c r="C833" t="s">
        <v>162</v>
      </c>
      <c r="D833" t="s">
        <v>809</v>
      </c>
      <c r="J833">
        <f t="shared" si="95"/>
        <v>417</v>
      </c>
      <c r="K833">
        <f t="shared" si="96"/>
        <v>12278</v>
      </c>
      <c r="L833">
        <f t="shared" si="97"/>
        <v>9096</v>
      </c>
      <c r="M833">
        <f t="shared" si="98"/>
        <v>2020</v>
      </c>
      <c r="N833" s="6" t="str">
        <f t="shared" si="92"/>
        <v>6/20</v>
      </c>
      <c r="O833" s="24">
        <f t="shared" si="93"/>
        <v>6</v>
      </c>
      <c r="P833">
        <f t="shared" si="94"/>
        <v>20</v>
      </c>
    </row>
    <row r="834" spans="1:16" x14ac:dyDescent="0.3">
      <c r="J834" t="str">
        <f t="shared" si="95"/>
        <v/>
      </c>
      <c r="K834" t="str">
        <f t="shared" si="96"/>
        <v/>
      </c>
      <c r="L834" t="str">
        <f t="shared" si="97"/>
        <v/>
      </c>
      <c r="M834" t="str">
        <f t="shared" si="98"/>
        <v/>
      </c>
      <c r="N834" s="6" t="str">
        <f t="shared" ref="N834:N897" si="99">IFERROR(RIGHT(TRIM(RIGHT(D834,LEN(D834)-SEARCH(": ",D834))),LEN(TRIM(RIGHT(D834,LEN(D834)-SEARCH(": ",D834))))-5),"")</f>
        <v/>
      </c>
      <c r="O834" s="24" t="str">
        <f t="shared" ref="O834:O897" si="100">IFERROR(LEFT(N834,SEARCH("/",N834)-1)*1,"")</f>
        <v/>
      </c>
      <c r="P834" t="e">
        <f t="shared" ref="P834:P897" si="101">IFERROR(RIGHT(D834,2)*1,RIGHT(D834,1)*1)</f>
        <v>#VALUE!</v>
      </c>
    </row>
    <row r="835" spans="1:16" x14ac:dyDescent="0.3">
      <c r="A835" t="s">
        <v>834</v>
      </c>
      <c r="B835" t="s">
        <v>136</v>
      </c>
      <c r="C835" t="s">
        <v>124</v>
      </c>
      <c r="D835" t="s">
        <v>824</v>
      </c>
      <c r="J835">
        <f t="shared" si="95"/>
        <v>418</v>
      </c>
      <c r="K835">
        <f t="shared" si="96"/>
        <v>62900</v>
      </c>
      <c r="L835">
        <f t="shared" si="97"/>
        <v>9084</v>
      </c>
      <c r="M835">
        <f t="shared" si="98"/>
        <v>2020</v>
      </c>
      <c r="N835" s="6" t="str">
        <f t="shared" si="99"/>
        <v>6/17</v>
      </c>
      <c r="O835" s="24">
        <f t="shared" si="100"/>
        <v>6</v>
      </c>
      <c r="P835">
        <f t="shared" si="101"/>
        <v>17</v>
      </c>
    </row>
    <row r="836" spans="1:16" x14ac:dyDescent="0.3">
      <c r="J836" t="str">
        <f t="shared" ref="J836:J899" si="102">IFERROR(RIGHT(A836,LEN(A836)-SEARCH(": ",A836))*1,"")</f>
        <v/>
      </c>
      <c r="K836" t="str">
        <f t="shared" ref="K836:K899" si="103">IFERROR(RIGHT(B836,LEN(B836)-SEARCH(": ",B836))*1,"")</f>
        <v/>
      </c>
      <c r="L836" t="str">
        <f t="shared" ref="L836:L899" si="104">IFERROR(RIGHT(C836,LEN(C836)-SEARCH(": ",C836))*1,"")</f>
        <v/>
      </c>
      <c r="M836" t="str">
        <f t="shared" ref="M836:M899" si="105">IFERROR(LEFT(RIGHT(D836,LEN(D836)-SEARCH(": ",D836)),5)*1,"")</f>
        <v/>
      </c>
      <c r="N836" s="6" t="str">
        <f t="shared" si="99"/>
        <v/>
      </c>
      <c r="O836" s="24" t="str">
        <f t="shared" si="100"/>
        <v/>
      </c>
      <c r="P836" t="e">
        <f t="shared" si="101"/>
        <v>#VALUE!</v>
      </c>
    </row>
    <row r="837" spans="1:16" x14ac:dyDescent="0.3">
      <c r="A837" t="s">
        <v>835</v>
      </c>
      <c r="B837" t="s">
        <v>171</v>
      </c>
      <c r="C837" t="s">
        <v>128</v>
      </c>
      <c r="D837" t="s">
        <v>836</v>
      </c>
      <c r="J837">
        <f t="shared" si="102"/>
        <v>419</v>
      </c>
      <c r="K837">
        <f t="shared" si="103"/>
        <v>57543</v>
      </c>
      <c r="L837">
        <f t="shared" si="104"/>
        <v>2349</v>
      </c>
      <c r="M837">
        <f t="shared" si="105"/>
        <v>2020</v>
      </c>
      <c r="N837" s="6" t="str">
        <f t="shared" si="99"/>
        <v>6/26</v>
      </c>
      <c r="O837" s="24">
        <f t="shared" si="100"/>
        <v>6</v>
      </c>
      <c r="P837">
        <f t="shared" si="101"/>
        <v>26</v>
      </c>
    </row>
    <row r="838" spans="1:16" x14ac:dyDescent="0.3">
      <c r="J838" t="str">
        <f t="shared" si="102"/>
        <v/>
      </c>
      <c r="K838" t="str">
        <f t="shared" si="103"/>
        <v/>
      </c>
      <c r="L838" t="str">
        <f t="shared" si="104"/>
        <v/>
      </c>
      <c r="M838" t="str">
        <f t="shared" si="105"/>
        <v/>
      </c>
      <c r="N838" s="6" t="str">
        <f t="shared" si="99"/>
        <v/>
      </c>
      <c r="O838" s="24" t="str">
        <f t="shared" si="100"/>
        <v/>
      </c>
      <c r="P838" t="e">
        <f t="shared" si="101"/>
        <v>#VALUE!</v>
      </c>
    </row>
    <row r="839" spans="1:16" x14ac:dyDescent="0.3">
      <c r="A839" t="s">
        <v>837</v>
      </c>
      <c r="B839" t="s">
        <v>115</v>
      </c>
      <c r="C839" t="s">
        <v>183</v>
      </c>
      <c r="D839" t="s">
        <v>836</v>
      </c>
      <c r="J839">
        <f t="shared" si="102"/>
        <v>420</v>
      </c>
      <c r="K839">
        <f t="shared" si="103"/>
        <v>62286</v>
      </c>
      <c r="L839">
        <f t="shared" si="104"/>
        <v>2350</v>
      </c>
      <c r="M839">
        <f t="shared" si="105"/>
        <v>2020</v>
      </c>
      <c r="N839" s="6" t="str">
        <f t="shared" si="99"/>
        <v>6/26</v>
      </c>
      <c r="O839" s="24">
        <f t="shared" si="100"/>
        <v>6</v>
      </c>
      <c r="P839">
        <f t="shared" si="101"/>
        <v>26</v>
      </c>
    </row>
    <row r="840" spans="1:16" x14ac:dyDescent="0.3">
      <c r="J840" t="str">
        <f t="shared" si="102"/>
        <v/>
      </c>
      <c r="K840" t="str">
        <f t="shared" si="103"/>
        <v/>
      </c>
      <c r="L840" t="str">
        <f t="shared" si="104"/>
        <v/>
      </c>
      <c r="M840" t="str">
        <f t="shared" si="105"/>
        <v/>
      </c>
      <c r="N840" s="6" t="str">
        <f t="shared" si="99"/>
        <v/>
      </c>
      <c r="O840" s="24" t="str">
        <f t="shared" si="100"/>
        <v/>
      </c>
      <c r="P840" t="e">
        <f t="shared" si="101"/>
        <v>#VALUE!</v>
      </c>
    </row>
    <row r="841" spans="1:16" x14ac:dyDescent="0.3">
      <c r="A841" t="s">
        <v>838</v>
      </c>
      <c r="B841" t="s">
        <v>119</v>
      </c>
      <c r="C841" t="s">
        <v>120</v>
      </c>
      <c r="D841" t="s">
        <v>839</v>
      </c>
      <c r="J841">
        <f t="shared" si="102"/>
        <v>421</v>
      </c>
      <c r="K841">
        <f t="shared" si="103"/>
        <v>27697</v>
      </c>
      <c r="L841">
        <f t="shared" si="104"/>
        <v>503</v>
      </c>
      <c r="M841">
        <f t="shared" si="105"/>
        <v>2020</v>
      </c>
      <c r="N841" s="6" t="str">
        <f t="shared" si="99"/>
        <v>6/2</v>
      </c>
      <c r="O841" s="24">
        <f t="shared" si="100"/>
        <v>6</v>
      </c>
      <c r="P841">
        <f t="shared" si="101"/>
        <v>2</v>
      </c>
    </row>
    <row r="842" spans="1:16" x14ac:dyDescent="0.3">
      <c r="J842" t="str">
        <f t="shared" si="102"/>
        <v/>
      </c>
      <c r="K842" t="str">
        <f t="shared" si="103"/>
        <v/>
      </c>
      <c r="L842" t="str">
        <f t="shared" si="104"/>
        <v/>
      </c>
      <c r="M842" t="str">
        <f t="shared" si="105"/>
        <v/>
      </c>
      <c r="N842" s="6" t="str">
        <f t="shared" si="99"/>
        <v/>
      </c>
      <c r="O842" s="24" t="str">
        <f t="shared" si="100"/>
        <v/>
      </c>
      <c r="P842" t="e">
        <f t="shared" si="101"/>
        <v>#VALUE!</v>
      </c>
    </row>
    <row r="843" spans="1:16" x14ac:dyDescent="0.3">
      <c r="A843" t="s">
        <v>840</v>
      </c>
      <c r="B843" t="s">
        <v>127</v>
      </c>
      <c r="C843" t="s">
        <v>128</v>
      </c>
      <c r="D843" t="s">
        <v>841</v>
      </c>
      <c r="J843">
        <f t="shared" si="102"/>
        <v>422</v>
      </c>
      <c r="K843">
        <f t="shared" si="103"/>
        <v>56365</v>
      </c>
      <c r="L843">
        <f t="shared" si="104"/>
        <v>2349</v>
      </c>
      <c r="M843">
        <f t="shared" si="105"/>
        <v>2020</v>
      </c>
      <c r="N843" s="6" t="str">
        <f t="shared" si="99"/>
        <v>6/19</v>
      </c>
      <c r="O843" s="24">
        <f t="shared" si="100"/>
        <v>6</v>
      </c>
      <c r="P843">
        <f t="shared" si="101"/>
        <v>19</v>
      </c>
    </row>
    <row r="844" spans="1:16" x14ac:dyDescent="0.3">
      <c r="J844" t="str">
        <f t="shared" si="102"/>
        <v/>
      </c>
      <c r="K844" t="str">
        <f t="shared" si="103"/>
        <v/>
      </c>
      <c r="L844" t="str">
        <f t="shared" si="104"/>
        <v/>
      </c>
      <c r="M844" t="str">
        <f t="shared" si="105"/>
        <v/>
      </c>
      <c r="N844" s="6" t="str">
        <f t="shared" si="99"/>
        <v/>
      </c>
      <c r="O844" s="24" t="str">
        <f t="shared" si="100"/>
        <v/>
      </c>
      <c r="P844" t="e">
        <f t="shared" si="101"/>
        <v>#VALUE!</v>
      </c>
    </row>
    <row r="845" spans="1:16" x14ac:dyDescent="0.3">
      <c r="A845" t="s">
        <v>842</v>
      </c>
      <c r="B845" t="s">
        <v>153</v>
      </c>
      <c r="C845" t="s">
        <v>140</v>
      </c>
      <c r="D845" t="s">
        <v>841</v>
      </c>
      <c r="J845">
        <f t="shared" si="102"/>
        <v>423</v>
      </c>
      <c r="K845">
        <f t="shared" si="103"/>
        <v>98663</v>
      </c>
      <c r="L845">
        <f t="shared" si="104"/>
        <v>988</v>
      </c>
      <c r="M845">
        <f t="shared" si="105"/>
        <v>2020</v>
      </c>
      <c r="N845" s="6" t="str">
        <f t="shared" si="99"/>
        <v>6/19</v>
      </c>
      <c r="O845" s="24">
        <f t="shared" si="100"/>
        <v>6</v>
      </c>
      <c r="P845">
        <f t="shared" si="101"/>
        <v>19</v>
      </c>
    </row>
    <row r="846" spans="1:16" x14ac:dyDescent="0.3">
      <c r="J846" t="str">
        <f t="shared" si="102"/>
        <v/>
      </c>
      <c r="K846" t="str">
        <f t="shared" si="103"/>
        <v/>
      </c>
      <c r="L846" t="str">
        <f t="shared" si="104"/>
        <v/>
      </c>
      <c r="M846" t="str">
        <f t="shared" si="105"/>
        <v/>
      </c>
      <c r="N846" s="6" t="str">
        <f t="shared" si="99"/>
        <v/>
      </c>
      <c r="O846" s="24" t="str">
        <f t="shared" si="100"/>
        <v/>
      </c>
      <c r="P846" t="e">
        <f t="shared" si="101"/>
        <v>#VALUE!</v>
      </c>
    </row>
    <row r="847" spans="1:16" x14ac:dyDescent="0.3">
      <c r="A847" t="s">
        <v>843</v>
      </c>
      <c r="B847" t="s">
        <v>127</v>
      </c>
      <c r="C847" t="s">
        <v>131</v>
      </c>
      <c r="D847" t="s">
        <v>824</v>
      </c>
      <c r="J847">
        <f t="shared" si="102"/>
        <v>424</v>
      </c>
      <c r="K847">
        <f t="shared" si="103"/>
        <v>56365</v>
      </c>
      <c r="L847">
        <f t="shared" si="104"/>
        <v>504</v>
      </c>
      <c r="M847">
        <f t="shared" si="105"/>
        <v>2020</v>
      </c>
      <c r="N847" s="6" t="str">
        <f t="shared" si="99"/>
        <v>6/17</v>
      </c>
      <c r="O847" s="24">
        <f t="shared" si="100"/>
        <v>6</v>
      </c>
      <c r="P847">
        <f t="shared" si="101"/>
        <v>17</v>
      </c>
    </row>
    <row r="848" spans="1:16" x14ac:dyDescent="0.3">
      <c r="J848" t="str">
        <f t="shared" si="102"/>
        <v/>
      </c>
      <c r="K848" t="str">
        <f t="shared" si="103"/>
        <v/>
      </c>
      <c r="L848" t="str">
        <f t="shared" si="104"/>
        <v/>
      </c>
      <c r="M848" t="str">
        <f t="shared" si="105"/>
        <v/>
      </c>
      <c r="N848" s="6" t="str">
        <f t="shared" si="99"/>
        <v/>
      </c>
      <c r="O848" s="24" t="str">
        <f t="shared" si="100"/>
        <v/>
      </c>
      <c r="P848" t="e">
        <f t="shared" si="101"/>
        <v>#VALUE!</v>
      </c>
    </row>
    <row r="849" spans="1:16" x14ac:dyDescent="0.3">
      <c r="A849" t="s">
        <v>844</v>
      </c>
      <c r="B849" t="s">
        <v>139</v>
      </c>
      <c r="C849" t="s">
        <v>128</v>
      </c>
      <c r="D849" t="s">
        <v>845</v>
      </c>
      <c r="J849">
        <f t="shared" si="102"/>
        <v>425</v>
      </c>
      <c r="K849">
        <f t="shared" si="103"/>
        <v>90364</v>
      </c>
      <c r="L849">
        <f t="shared" si="104"/>
        <v>2349</v>
      </c>
      <c r="M849">
        <f t="shared" si="105"/>
        <v>2020</v>
      </c>
      <c r="N849" s="6" t="str">
        <f t="shared" si="99"/>
        <v>6/15</v>
      </c>
      <c r="O849" s="24">
        <f t="shared" si="100"/>
        <v>6</v>
      </c>
      <c r="P849">
        <f t="shared" si="101"/>
        <v>15</v>
      </c>
    </row>
    <row r="850" spans="1:16" x14ac:dyDescent="0.3">
      <c r="J850" t="str">
        <f t="shared" si="102"/>
        <v/>
      </c>
      <c r="K850" t="str">
        <f t="shared" si="103"/>
        <v/>
      </c>
      <c r="L850" t="str">
        <f t="shared" si="104"/>
        <v/>
      </c>
      <c r="M850" t="str">
        <f t="shared" si="105"/>
        <v/>
      </c>
      <c r="N850" s="6" t="str">
        <f t="shared" si="99"/>
        <v/>
      </c>
      <c r="O850" s="24" t="str">
        <f t="shared" si="100"/>
        <v/>
      </c>
      <c r="P850" t="e">
        <f t="shared" si="101"/>
        <v>#VALUE!</v>
      </c>
    </row>
    <row r="851" spans="1:16" x14ac:dyDescent="0.3">
      <c r="A851" t="s">
        <v>846</v>
      </c>
      <c r="B851" t="s">
        <v>321</v>
      </c>
      <c r="C851" t="s">
        <v>124</v>
      </c>
      <c r="D851" t="s">
        <v>827</v>
      </c>
      <c r="J851">
        <f t="shared" si="102"/>
        <v>426</v>
      </c>
      <c r="K851">
        <f t="shared" si="103"/>
        <v>61673</v>
      </c>
      <c r="L851">
        <f t="shared" si="104"/>
        <v>9084</v>
      </c>
      <c r="M851">
        <f t="shared" si="105"/>
        <v>2020</v>
      </c>
      <c r="N851" s="6" t="str">
        <f t="shared" si="99"/>
        <v>6/24</v>
      </c>
      <c r="O851" s="24">
        <f t="shared" si="100"/>
        <v>6</v>
      </c>
      <c r="P851">
        <f t="shared" si="101"/>
        <v>24</v>
      </c>
    </row>
    <row r="852" spans="1:16" x14ac:dyDescent="0.3">
      <c r="J852" t="str">
        <f t="shared" si="102"/>
        <v/>
      </c>
      <c r="K852" t="str">
        <f t="shared" si="103"/>
        <v/>
      </c>
      <c r="L852" t="str">
        <f t="shared" si="104"/>
        <v/>
      </c>
      <c r="M852" t="str">
        <f t="shared" si="105"/>
        <v/>
      </c>
      <c r="N852" s="6" t="str">
        <f t="shared" si="99"/>
        <v/>
      </c>
      <c r="O852" s="24" t="str">
        <f t="shared" si="100"/>
        <v/>
      </c>
      <c r="P852" t="e">
        <f t="shared" si="101"/>
        <v>#VALUE!</v>
      </c>
    </row>
    <row r="853" spans="1:16" x14ac:dyDescent="0.3">
      <c r="A853" t="s">
        <v>847</v>
      </c>
      <c r="B853" t="s">
        <v>321</v>
      </c>
      <c r="C853" t="s">
        <v>162</v>
      </c>
      <c r="D853" t="s">
        <v>848</v>
      </c>
      <c r="J853">
        <f t="shared" si="102"/>
        <v>427</v>
      </c>
      <c r="K853">
        <f t="shared" si="103"/>
        <v>61673</v>
      </c>
      <c r="L853">
        <f t="shared" si="104"/>
        <v>9096</v>
      </c>
      <c r="M853">
        <f t="shared" si="105"/>
        <v>2020</v>
      </c>
      <c r="N853" s="6" t="str">
        <f t="shared" si="99"/>
        <v>6/4</v>
      </c>
      <c r="O853" s="24">
        <f t="shared" si="100"/>
        <v>6</v>
      </c>
      <c r="P853">
        <f t="shared" si="101"/>
        <v>4</v>
      </c>
    </row>
    <row r="854" spans="1:16" x14ac:dyDescent="0.3">
      <c r="J854" t="str">
        <f t="shared" si="102"/>
        <v/>
      </c>
      <c r="K854" t="str">
        <f t="shared" si="103"/>
        <v/>
      </c>
      <c r="L854" t="str">
        <f t="shared" si="104"/>
        <v/>
      </c>
      <c r="M854" t="str">
        <f t="shared" si="105"/>
        <v/>
      </c>
      <c r="N854" s="6" t="str">
        <f t="shared" si="99"/>
        <v/>
      </c>
      <c r="O854" s="24" t="str">
        <f t="shared" si="100"/>
        <v/>
      </c>
      <c r="P854" t="e">
        <f t="shared" si="101"/>
        <v>#VALUE!</v>
      </c>
    </row>
    <row r="855" spans="1:16" x14ac:dyDescent="0.3">
      <c r="A855" t="s">
        <v>849</v>
      </c>
      <c r="B855" t="s">
        <v>171</v>
      </c>
      <c r="C855" t="s">
        <v>128</v>
      </c>
      <c r="D855" t="s">
        <v>850</v>
      </c>
      <c r="J855">
        <f t="shared" si="102"/>
        <v>428</v>
      </c>
      <c r="K855">
        <f t="shared" si="103"/>
        <v>57543</v>
      </c>
      <c r="L855">
        <f t="shared" si="104"/>
        <v>2349</v>
      </c>
      <c r="M855">
        <f t="shared" si="105"/>
        <v>2020</v>
      </c>
      <c r="N855" s="6" t="str">
        <f t="shared" si="99"/>
        <v>7/26</v>
      </c>
      <c r="O855" s="24">
        <f t="shared" si="100"/>
        <v>7</v>
      </c>
      <c r="P855">
        <f t="shared" si="101"/>
        <v>26</v>
      </c>
    </row>
    <row r="856" spans="1:16" x14ac:dyDescent="0.3">
      <c r="J856" t="str">
        <f t="shared" si="102"/>
        <v/>
      </c>
      <c r="K856" t="str">
        <f t="shared" si="103"/>
        <v/>
      </c>
      <c r="L856" t="str">
        <f t="shared" si="104"/>
        <v/>
      </c>
      <c r="M856" t="str">
        <f t="shared" si="105"/>
        <v/>
      </c>
      <c r="N856" s="6" t="str">
        <f t="shared" si="99"/>
        <v/>
      </c>
      <c r="O856" s="24" t="str">
        <f t="shared" si="100"/>
        <v/>
      </c>
      <c r="P856" t="e">
        <f t="shared" si="101"/>
        <v>#VALUE!</v>
      </c>
    </row>
    <row r="857" spans="1:16" x14ac:dyDescent="0.3">
      <c r="A857" t="s">
        <v>851</v>
      </c>
      <c r="B857" t="s">
        <v>115</v>
      </c>
      <c r="C857" t="s">
        <v>124</v>
      </c>
      <c r="D857" t="s">
        <v>852</v>
      </c>
      <c r="J857">
        <f t="shared" si="102"/>
        <v>429</v>
      </c>
      <c r="K857">
        <f t="shared" si="103"/>
        <v>62286</v>
      </c>
      <c r="L857">
        <f t="shared" si="104"/>
        <v>9084</v>
      </c>
      <c r="M857">
        <f t="shared" si="105"/>
        <v>2020</v>
      </c>
      <c r="N857" s="6" t="str">
        <f t="shared" si="99"/>
        <v>7/27</v>
      </c>
      <c r="O857" s="24">
        <f t="shared" si="100"/>
        <v>7</v>
      </c>
      <c r="P857">
        <f t="shared" si="101"/>
        <v>27</v>
      </c>
    </row>
    <row r="858" spans="1:16" x14ac:dyDescent="0.3">
      <c r="J858" t="str">
        <f t="shared" si="102"/>
        <v/>
      </c>
      <c r="K858" t="str">
        <f t="shared" si="103"/>
        <v/>
      </c>
      <c r="L858" t="str">
        <f t="shared" si="104"/>
        <v/>
      </c>
      <c r="M858" t="str">
        <f t="shared" si="105"/>
        <v/>
      </c>
      <c r="N858" s="6" t="str">
        <f t="shared" si="99"/>
        <v/>
      </c>
      <c r="O858" s="24" t="str">
        <f t="shared" si="100"/>
        <v/>
      </c>
      <c r="P858" t="e">
        <f t="shared" si="101"/>
        <v>#VALUE!</v>
      </c>
    </row>
    <row r="859" spans="1:16" x14ac:dyDescent="0.3">
      <c r="A859" t="s">
        <v>853</v>
      </c>
      <c r="B859" t="s">
        <v>127</v>
      </c>
      <c r="C859" t="s">
        <v>140</v>
      </c>
      <c r="D859" t="s">
        <v>852</v>
      </c>
      <c r="J859">
        <f t="shared" si="102"/>
        <v>430</v>
      </c>
      <c r="K859">
        <f t="shared" si="103"/>
        <v>56365</v>
      </c>
      <c r="L859">
        <f t="shared" si="104"/>
        <v>988</v>
      </c>
      <c r="M859">
        <f t="shared" si="105"/>
        <v>2020</v>
      </c>
      <c r="N859" s="6" t="str">
        <f t="shared" si="99"/>
        <v>7/27</v>
      </c>
      <c r="O859" s="24">
        <f t="shared" si="100"/>
        <v>7</v>
      </c>
      <c r="P859">
        <f t="shared" si="101"/>
        <v>27</v>
      </c>
    </row>
    <row r="860" spans="1:16" x14ac:dyDescent="0.3">
      <c r="J860" t="str">
        <f t="shared" si="102"/>
        <v/>
      </c>
      <c r="K860" t="str">
        <f t="shared" si="103"/>
        <v/>
      </c>
      <c r="L860" t="str">
        <f t="shared" si="104"/>
        <v/>
      </c>
      <c r="M860" t="str">
        <f t="shared" si="105"/>
        <v/>
      </c>
      <c r="N860" s="6" t="str">
        <f t="shared" si="99"/>
        <v/>
      </c>
      <c r="O860" s="24" t="str">
        <f t="shared" si="100"/>
        <v/>
      </c>
      <c r="P860" t="e">
        <f t="shared" si="101"/>
        <v>#VALUE!</v>
      </c>
    </row>
    <row r="861" spans="1:16" x14ac:dyDescent="0.3">
      <c r="A861" t="s">
        <v>854</v>
      </c>
      <c r="B861" t="s">
        <v>119</v>
      </c>
      <c r="C861" t="s">
        <v>120</v>
      </c>
      <c r="D861" t="s">
        <v>855</v>
      </c>
      <c r="J861">
        <f t="shared" si="102"/>
        <v>431</v>
      </c>
      <c r="K861">
        <f t="shared" si="103"/>
        <v>27697</v>
      </c>
      <c r="L861">
        <f t="shared" si="104"/>
        <v>503</v>
      </c>
      <c r="M861">
        <f t="shared" si="105"/>
        <v>2020</v>
      </c>
      <c r="N861" s="6" t="str">
        <f t="shared" si="99"/>
        <v>7/6</v>
      </c>
      <c r="O861" s="24">
        <f t="shared" si="100"/>
        <v>7</v>
      </c>
      <c r="P861">
        <f t="shared" si="101"/>
        <v>6</v>
      </c>
    </row>
    <row r="862" spans="1:16" x14ac:dyDescent="0.3">
      <c r="J862" t="str">
        <f t="shared" si="102"/>
        <v/>
      </c>
      <c r="K862" t="str">
        <f t="shared" si="103"/>
        <v/>
      </c>
      <c r="L862" t="str">
        <f t="shared" si="104"/>
        <v/>
      </c>
      <c r="M862" t="str">
        <f t="shared" si="105"/>
        <v/>
      </c>
      <c r="N862" s="6" t="str">
        <f t="shared" si="99"/>
        <v/>
      </c>
      <c r="O862" s="24" t="str">
        <f t="shared" si="100"/>
        <v/>
      </c>
      <c r="P862" t="e">
        <f t="shared" si="101"/>
        <v>#VALUE!</v>
      </c>
    </row>
    <row r="863" spans="1:16" x14ac:dyDescent="0.3">
      <c r="A863" t="s">
        <v>856</v>
      </c>
      <c r="B863" t="s">
        <v>119</v>
      </c>
      <c r="C863" t="s">
        <v>131</v>
      </c>
      <c r="D863" t="s">
        <v>857</v>
      </c>
      <c r="J863">
        <f t="shared" si="102"/>
        <v>432</v>
      </c>
      <c r="K863">
        <f t="shared" si="103"/>
        <v>27697</v>
      </c>
      <c r="L863">
        <f t="shared" si="104"/>
        <v>504</v>
      </c>
      <c r="M863">
        <f t="shared" si="105"/>
        <v>2020</v>
      </c>
      <c r="N863" s="6" t="str">
        <f t="shared" si="99"/>
        <v>7/24</v>
      </c>
      <c r="O863" s="24">
        <f t="shared" si="100"/>
        <v>7</v>
      </c>
      <c r="P863">
        <f t="shared" si="101"/>
        <v>24</v>
      </c>
    </row>
    <row r="864" spans="1:16" x14ac:dyDescent="0.3">
      <c r="J864" t="str">
        <f t="shared" si="102"/>
        <v/>
      </c>
      <c r="K864" t="str">
        <f t="shared" si="103"/>
        <v/>
      </c>
      <c r="L864" t="str">
        <f t="shared" si="104"/>
        <v/>
      </c>
      <c r="M864" t="str">
        <f t="shared" si="105"/>
        <v/>
      </c>
      <c r="N864" s="6" t="str">
        <f t="shared" si="99"/>
        <v/>
      </c>
      <c r="O864" s="24" t="str">
        <f t="shared" si="100"/>
        <v/>
      </c>
      <c r="P864" t="e">
        <f t="shared" si="101"/>
        <v>#VALUE!</v>
      </c>
    </row>
    <row r="865" spans="1:16" x14ac:dyDescent="0.3">
      <c r="A865" t="s">
        <v>858</v>
      </c>
      <c r="B865" t="s">
        <v>115</v>
      </c>
      <c r="C865" t="s">
        <v>120</v>
      </c>
      <c r="D865" t="s">
        <v>859</v>
      </c>
      <c r="J865">
        <f t="shared" si="102"/>
        <v>433</v>
      </c>
      <c r="K865">
        <f t="shared" si="103"/>
        <v>62286</v>
      </c>
      <c r="L865">
        <f t="shared" si="104"/>
        <v>503</v>
      </c>
      <c r="M865">
        <f t="shared" si="105"/>
        <v>2020</v>
      </c>
      <c r="N865" s="6" t="str">
        <f t="shared" si="99"/>
        <v>7/1</v>
      </c>
      <c r="O865" s="24">
        <f t="shared" si="100"/>
        <v>7</v>
      </c>
      <c r="P865">
        <f t="shared" si="101"/>
        <v>1</v>
      </c>
    </row>
    <row r="866" spans="1:16" x14ac:dyDescent="0.3">
      <c r="J866" t="str">
        <f t="shared" si="102"/>
        <v/>
      </c>
      <c r="K866" t="str">
        <f t="shared" si="103"/>
        <v/>
      </c>
      <c r="L866" t="str">
        <f t="shared" si="104"/>
        <v/>
      </c>
      <c r="M866" t="str">
        <f t="shared" si="105"/>
        <v/>
      </c>
      <c r="N866" s="6" t="str">
        <f t="shared" si="99"/>
        <v/>
      </c>
      <c r="O866" s="24" t="str">
        <f t="shared" si="100"/>
        <v/>
      </c>
      <c r="P866" t="e">
        <f t="shared" si="101"/>
        <v>#VALUE!</v>
      </c>
    </row>
    <row r="867" spans="1:16" x14ac:dyDescent="0.3">
      <c r="A867" t="s">
        <v>860</v>
      </c>
      <c r="B867" t="s">
        <v>115</v>
      </c>
      <c r="C867" t="s">
        <v>183</v>
      </c>
      <c r="D867" t="s">
        <v>861</v>
      </c>
      <c r="J867">
        <f t="shared" si="102"/>
        <v>434</v>
      </c>
      <c r="K867">
        <f t="shared" si="103"/>
        <v>62286</v>
      </c>
      <c r="L867">
        <f t="shared" si="104"/>
        <v>2350</v>
      </c>
      <c r="M867">
        <f t="shared" si="105"/>
        <v>2020</v>
      </c>
      <c r="N867" s="6" t="str">
        <f t="shared" si="99"/>
        <v>7/7</v>
      </c>
      <c r="O867" s="24">
        <f t="shared" si="100"/>
        <v>7</v>
      </c>
      <c r="P867">
        <f t="shared" si="101"/>
        <v>7</v>
      </c>
    </row>
    <row r="868" spans="1:16" x14ac:dyDescent="0.3">
      <c r="J868" t="str">
        <f t="shared" si="102"/>
        <v/>
      </c>
      <c r="K868" t="str">
        <f t="shared" si="103"/>
        <v/>
      </c>
      <c r="L868" t="str">
        <f t="shared" si="104"/>
        <v/>
      </c>
      <c r="M868" t="str">
        <f t="shared" si="105"/>
        <v/>
      </c>
      <c r="N868" s="6" t="str">
        <f t="shared" si="99"/>
        <v/>
      </c>
      <c r="O868" s="24" t="str">
        <f t="shared" si="100"/>
        <v/>
      </c>
      <c r="P868" t="e">
        <f t="shared" si="101"/>
        <v>#VALUE!</v>
      </c>
    </row>
    <row r="869" spans="1:16" x14ac:dyDescent="0.3">
      <c r="A869" t="s">
        <v>862</v>
      </c>
      <c r="B869" t="s">
        <v>136</v>
      </c>
      <c r="C869" t="s">
        <v>124</v>
      </c>
      <c r="D869" t="s">
        <v>863</v>
      </c>
      <c r="J869">
        <f t="shared" si="102"/>
        <v>435</v>
      </c>
      <c r="K869">
        <f t="shared" si="103"/>
        <v>62900</v>
      </c>
      <c r="L869">
        <f t="shared" si="104"/>
        <v>9084</v>
      </c>
      <c r="M869">
        <f t="shared" si="105"/>
        <v>2020</v>
      </c>
      <c r="N869" s="6" t="str">
        <f t="shared" si="99"/>
        <v>7/3</v>
      </c>
      <c r="O869" s="24">
        <f t="shared" si="100"/>
        <v>7</v>
      </c>
      <c r="P869">
        <f t="shared" si="101"/>
        <v>3</v>
      </c>
    </row>
    <row r="870" spans="1:16" x14ac:dyDescent="0.3">
      <c r="J870" t="str">
        <f t="shared" si="102"/>
        <v/>
      </c>
      <c r="K870" t="str">
        <f t="shared" si="103"/>
        <v/>
      </c>
      <c r="L870" t="str">
        <f t="shared" si="104"/>
        <v/>
      </c>
      <c r="M870" t="str">
        <f t="shared" si="105"/>
        <v/>
      </c>
      <c r="N870" s="6" t="str">
        <f t="shared" si="99"/>
        <v/>
      </c>
      <c r="O870" s="24" t="str">
        <f t="shared" si="100"/>
        <v/>
      </c>
      <c r="P870" t="e">
        <f t="shared" si="101"/>
        <v>#VALUE!</v>
      </c>
    </row>
    <row r="871" spans="1:16" x14ac:dyDescent="0.3">
      <c r="A871" t="s">
        <v>864</v>
      </c>
      <c r="B871" t="s">
        <v>136</v>
      </c>
      <c r="C871" t="s">
        <v>140</v>
      </c>
      <c r="D871" t="s">
        <v>865</v>
      </c>
      <c r="J871">
        <f t="shared" si="102"/>
        <v>436</v>
      </c>
      <c r="K871">
        <f t="shared" si="103"/>
        <v>62900</v>
      </c>
      <c r="L871">
        <f t="shared" si="104"/>
        <v>988</v>
      </c>
      <c r="M871">
        <f t="shared" si="105"/>
        <v>2020</v>
      </c>
      <c r="N871" s="6" t="str">
        <f t="shared" si="99"/>
        <v>7/18</v>
      </c>
      <c r="O871" s="24">
        <f t="shared" si="100"/>
        <v>7</v>
      </c>
      <c r="P871">
        <f t="shared" si="101"/>
        <v>18</v>
      </c>
    </row>
    <row r="872" spans="1:16" x14ac:dyDescent="0.3">
      <c r="J872" t="str">
        <f t="shared" si="102"/>
        <v/>
      </c>
      <c r="K872" t="str">
        <f t="shared" si="103"/>
        <v/>
      </c>
      <c r="L872" t="str">
        <f t="shared" si="104"/>
        <v/>
      </c>
      <c r="M872" t="str">
        <f t="shared" si="105"/>
        <v/>
      </c>
      <c r="N872" s="6" t="str">
        <f t="shared" si="99"/>
        <v/>
      </c>
      <c r="O872" s="24" t="str">
        <f t="shared" si="100"/>
        <v/>
      </c>
      <c r="P872" t="e">
        <f t="shared" si="101"/>
        <v>#VALUE!</v>
      </c>
    </row>
    <row r="873" spans="1:16" x14ac:dyDescent="0.3">
      <c r="A873" t="s">
        <v>866</v>
      </c>
      <c r="B873" t="s">
        <v>115</v>
      </c>
      <c r="C873" t="s">
        <v>162</v>
      </c>
      <c r="D873" t="s">
        <v>867</v>
      </c>
      <c r="J873">
        <f t="shared" si="102"/>
        <v>437</v>
      </c>
      <c r="K873">
        <f t="shared" si="103"/>
        <v>62286</v>
      </c>
      <c r="L873">
        <f t="shared" si="104"/>
        <v>9096</v>
      </c>
      <c r="M873">
        <f t="shared" si="105"/>
        <v>2020</v>
      </c>
      <c r="N873" s="6" t="str">
        <f t="shared" si="99"/>
        <v>7/13</v>
      </c>
      <c r="O873" s="24">
        <f t="shared" si="100"/>
        <v>7</v>
      </c>
      <c r="P873">
        <f t="shared" si="101"/>
        <v>13</v>
      </c>
    </row>
    <row r="874" spans="1:16" x14ac:dyDescent="0.3">
      <c r="J874" t="str">
        <f t="shared" si="102"/>
        <v/>
      </c>
      <c r="K874" t="str">
        <f t="shared" si="103"/>
        <v/>
      </c>
      <c r="L874" t="str">
        <f t="shared" si="104"/>
        <v/>
      </c>
      <c r="M874" t="str">
        <f t="shared" si="105"/>
        <v/>
      </c>
      <c r="N874" s="6" t="str">
        <f t="shared" si="99"/>
        <v/>
      </c>
      <c r="O874" s="24" t="str">
        <f t="shared" si="100"/>
        <v/>
      </c>
      <c r="P874" t="e">
        <f t="shared" si="101"/>
        <v>#VALUE!</v>
      </c>
    </row>
    <row r="875" spans="1:16" x14ac:dyDescent="0.3">
      <c r="A875" t="s">
        <v>868</v>
      </c>
      <c r="B875" t="s">
        <v>115</v>
      </c>
      <c r="C875" t="s">
        <v>148</v>
      </c>
      <c r="D875" t="s">
        <v>869</v>
      </c>
      <c r="J875">
        <f t="shared" si="102"/>
        <v>438</v>
      </c>
      <c r="K875">
        <f t="shared" si="103"/>
        <v>62286</v>
      </c>
      <c r="L875">
        <f t="shared" si="104"/>
        <v>1164</v>
      </c>
      <c r="M875">
        <f t="shared" si="105"/>
        <v>2020</v>
      </c>
      <c r="N875" s="6" t="str">
        <f t="shared" si="99"/>
        <v>7/12</v>
      </c>
      <c r="O875" s="24">
        <f t="shared" si="100"/>
        <v>7</v>
      </c>
      <c r="P875">
        <f t="shared" si="101"/>
        <v>12</v>
      </c>
    </row>
    <row r="876" spans="1:16" x14ac:dyDescent="0.3">
      <c r="J876" t="str">
        <f t="shared" si="102"/>
        <v/>
      </c>
      <c r="K876" t="str">
        <f t="shared" si="103"/>
        <v/>
      </c>
      <c r="L876" t="str">
        <f t="shared" si="104"/>
        <v/>
      </c>
      <c r="M876" t="str">
        <f t="shared" si="105"/>
        <v/>
      </c>
      <c r="N876" s="6" t="str">
        <f t="shared" si="99"/>
        <v/>
      </c>
      <c r="O876" s="24" t="str">
        <f t="shared" si="100"/>
        <v/>
      </c>
      <c r="P876" t="e">
        <f t="shared" si="101"/>
        <v>#VALUE!</v>
      </c>
    </row>
    <row r="877" spans="1:16" x14ac:dyDescent="0.3">
      <c r="A877" t="s">
        <v>870</v>
      </c>
      <c r="B877" t="s">
        <v>153</v>
      </c>
      <c r="C877" t="s">
        <v>124</v>
      </c>
      <c r="D877" t="s">
        <v>850</v>
      </c>
      <c r="J877">
        <f t="shared" si="102"/>
        <v>439</v>
      </c>
      <c r="K877">
        <f t="shared" si="103"/>
        <v>98663</v>
      </c>
      <c r="L877">
        <f t="shared" si="104"/>
        <v>9084</v>
      </c>
      <c r="M877">
        <f t="shared" si="105"/>
        <v>2020</v>
      </c>
      <c r="N877" s="6" t="str">
        <f t="shared" si="99"/>
        <v>7/26</v>
      </c>
      <c r="O877" s="24">
        <f t="shared" si="100"/>
        <v>7</v>
      </c>
      <c r="P877">
        <f t="shared" si="101"/>
        <v>26</v>
      </c>
    </row>
    <row r="878" spans="1:16" x14ac:dyDescent="0.3">
      <c r="J878" t="str">
        <f t="shared" si="102"/>
        <v/>
      </c>
      <c r="K878" t="str">
        <f t="shared" si="103"/>
        <v/>
      </c>
      <c r="L878" t="str">
        <f t="shared" si="104"/>
        <v/>
      </c>
      <c r="M878" t="str">
        <f t="shared" si="105"/>
        <v/>
      </c>
      <c r="N878" s="6" t="str">
        <f t="shared" si="99"/>
        <v/>
      </c>
      <c r="O878" s="24" t="str">
        <f t="shared" si="100"/>
        <v/>
      </c>
      <c r="P878" t="e">
        <f t="shared" si="101"/>
        <v>#VALUE!</v>
      </c>
    </row>
    <row r="879" spans="1:16" x14ac:dyDescent="0.3">
      <c r="A879" t="s">
        <v>871</v>
      </c>
      <c r="B879" t="s">
        <v>139</v>
      </c>
      <c r="C879" t="s">
        <v>140</v>
      </c>
      <c r="D879" t="s">
        <v>872</v>
      </c>
      <c r="J879">
        <f t="shared" si="102"/>
        <v>440</v>
      </c>
      <c r="K879">
        <f t="shared" si="103"/>
        <v>90364</v>
      </c>
      <c r="L879">
        <f t="shared" si="104"/>
        <v>988</v>
      </c>
      <c r="M879">
        <f t="shared" si="105"/>
        <v>2020</v>
      </c>
      <c r="N879" s="6" t="str">
        <f t="shared" si="99"/>
        <v>7/29</v>
      </c>
      <c r="O879" s="24">
        <f t="shared" si="100"/>
        <v>7</v>
      </c>
      <c r="P879">
        <f t="shared" si="101"/>
        <v>29</v>
      </c>
    </row>
    <row r="880" spans="1:16" x14ac:dyDescent="0.3">
      <c r="J880" t="str">
        <f t="shared" si="102"/>
        <v/>
      </c>
      <c r="K880" t="str">
        <f t="shared" si="103"/>
        <v/>
      </c>
      <c r="L880" t="str">
        <f t="shared" si="104"/>
        <v/>
      </c>
      <c r="M880" t="str">
        <f t="shared" si="105"/>
        <v/>
      </c>
      <c r="N880" s="6" t="str">
        <f t="shared" si="99"/>
        <v/>
      </c>
      <c r="O880" s="24" t="str">
        <f t="shared" si="100"/>
        <v/>
      </c>
      <c r="P880" t="e">
        <f t="shared" si="101"/>
        <v>#VALUE!</v>
      </c>
    </row>
    <row r="881" spans="1:16" x14ac:dyDescent="0.3">
      <c r="A881" t="s">
        <v>873</v>
      </c>
      <c r="B881" t="s">
        <v>119</v>
      </c>
      <c r="C881" t="s">
        <v>128</v>
      </c>
      <c r="D881" t="s">
        <v>865</v>
      </c>
      <c r="J881">
        <f t="shared" si="102"/>
        <v>441</v>
      </c>
      <c r="K881">
        <f t="shared" si="103"/>
        <v>27697</v>
      </c>
      <c r="L881">
        <f t="shared" si="104"/>
        <v>2349</v>
      </c>
      <c r="M881">
        <f t="shared" si="105"/>
        <v>2020</v>
      </c>
      <c r="N881" s="6" t="str">
        <f t="shared" si="99"/>
        <v>7/18</v>
      </c>
      <c r="O881" s="24">
        <f t="shared" si="100"/>
        <v>7</v>
      </c>
      <c r="P881">
        <f t="shared" si="101"/>
        <v>18</v>
      </c>
    </row>
    <row r="882" spans="1:16" x14ac:dyDescent="0.3">
      <c r="J882" t="str">
        <f t="shared" si="102"/>
        <v/>
      </c>
      <c r="K882" t="str">
        <f t="shared" si="103"/>
        <v/>
      </c>
      <c r="L882" t="str">
        <f t="shared" si="104"/>
        <v/>
      </c>
      <c r="M882" t="str">
        <f t="shared" si="105"/>
        <v/>
      </c>
      <c r="N882" s="6" t="str">
        <f t="shared" si="99"/>
        <v/>
      </c>
      <c r="O882" s="24" t="str">
        <f t="shared" si="100"/>
        <v/>
      </c>
      <c r="P882" t="e">
        <f t="shared" si="101"/>
        <v>#VALUE!</v>
      </c>
    </row>
    <row r="883" spans="1:16" x14ac:dyDescent="0.3">
      <c r="A883" t="s">
        <v>874</v>
      </c>
      <c r="B883" t="s">
        <v>153</v>
      </c>
      <c r="C883" t="s">
        <v>116</v>
      </c>
      <c r="D883" t="s">
        <v>857</v>
      </c>
      <c r="J883">
        <f t="shared" si="102"/>
        <v>442</v>
      </c>
      <c r="K883">
        <f t="shared" si="103"/>
        <v>98663</v>
      </c>
      <c r="L883">
        <f t="shared" si="104"/>
        <v>9087</v>
      </c>
      <c r="M883">
        <f t="shared" si="105"/>
        <v>2020</v>
      </c>
      <c r="N883" s="6" t="str">
        <f t="shared" si="99"/>
        <v>7/24</v>
      </c>
      <c r="O883" s="24">
        <f t="shared" si="100"/>
        <v>7</v>
      </c>
      <c r="P883">
        <f t="shared" si="101"/>
        <v>24</v>
      </c>
    </row>
    <row r="884" spans="1:16" x14ac:dyDescent="0.3">
      <c r="J884" t="str">
        <f t="shared" si="102"/>
        <v/>
      </c>
      <c r="K884" t="str">
        <f t="shared" si="103"/>
        <v/>
      </c>
      <c r="L884" t="str">
        <f t="shared" si="104"/>
        <v/>
      </c>
      <c r="M884" t="str">
        <f t="shared" si="105"/>
        <v/>
      </c>
      <c r="N884" s="6" t="str">
        <f t="shared" si="99"/>
        <v/>
      </c>
      <c r="O884" s="24" t="str">
        <f t="shared" si="100"/>
        <v/>
      </c>
      <c r="P884" t="e">
        <f t="shared" si="101"/>
        <v>#VALUE!</v>
      </c>
    </row>
    <row r="885" spans="1:16" x14ac:dyDescent="0.3">
      <c r="A885" t="s">
        <v>875</v>
      </c>
      <c r="B885" t="s">
        <v>115</v>
      </c>
      <c r="C885" t="s">
        <v>128</v>
      </c>
      <c r="D885" t="s">
        <v>876</v>
      </c>
      <c r="J885">
        <f t="shared" si="102"/>
        <v>443</v>
      </c>
      <c r="K885">
        <f t="shared" si="103"/>
        <v>62286</v>
      </c>
      <c r="L885">
        <f t="shared" si="104"/>
        <v>2349</v>
      </c>
      <c r="M885">
        <f t="shared" si="105"/>
        <v>2020</v>
      </c>
      <c r="N885" s="6" t="str">
        <f t="shared" si="99"/>
        <v>7/4</v>
      </c>
      <c r="O885" s="24">
        <f t="shared" si="100"/>
        <v>7</v>
      </c>
      <c r="P885">
        <f t="shared" si="101"/>
        <v>4</v>
      </c>
    </row>
    <row r="886" spans="1:16" x14ac:dyDescent="0.3">
      <c r="J886" t="str">
        <f t="shared" si="102"/>
        <v/>
      </c>
      <c r="K886" t="str">
        <f t="shared" si="103"/>
        <v/>
      </c>
      <c r="L886" t="str">
        <f t="shared" si="104"/>
        <v/>
      </c>
      <c r="M886" t="str">
        <f t="shared" si="105"/>
        <v/>
      </c>
      <c r="N886" s="6" t="str">
        <f t="shared" si="99"/>
        <v/>
      </c>
      <c r="O886" s="24" t="str">
        <f t="shared" si="100"/>
        <v/>
      </c>
      <c r="P886" t="e">
        <f t="shared" si="101"/>
        <v>#VALUE!</v>
      </c>
    </row>
    <row r="887" spans="1:16" x14ac:dyDescent="0.3">
      <c r="A887" t="s">
        <v>877</v>
      </c>
      <c r="B887" t="s">
        <v>153</v>
      </c>
      <c r="C887" t="s">
        <v>162</v>
      </c>
      <c r="D887" t="s">
        <v>878</v>
      </c>
      <c r="J887">
        <f t="shared" si="102"/>
        <v>444</v>
      </c>
      <c r="K887">
        <f t="shared" si="103"/>
        <v>98663</v>
      </c>
      <c r="L887">
        <f t="shared" si="104"/>
        <v>9096</v>
      </c>
      <c r="M887">
        <f t="shared" si="105"/>
        <v>2020</v>
      </c>
      <c r="N887" s="6" t="str">
        <f t="shared" si="99"/>
        <v>7/23</v>
      </c>
      <c r="O887" s="24">
        <f t="shared" si="100"/>
        <v>7</v>
      </c>
      <c r="P887">
        <f t="shared" si="101"/>
        <v>23</v>
      </c>
    </row>
    <row r="888" spans="1:16" x14ac:dyDescent="0.3">
      <c r="J888" t="str">
        <f t="shared" si="102"/>
        <v/>
      </c>
      <c r="K888" t="str">
        <f t="shared" si="103"/>
        <v/>
      </c>
      <c r="L888" t="str">
        <f t="shared" si="104"/>
        <v/>
      </c>
      <c r="M888" t="str">
        <f t="shared" si="105"/>
        <v/>
      </c>
      <c r="N888" s="6" t="str">
        <f t="shared" si="99"/>
        <v/>
      </c>
      <c r="O888" s="24" t="str">
        <f t="shared" si="100"/>
        <v/>
      </c>
      <c r="P888" t="e">
        <f t="shared" si="101"/>
        <v>#VALUE!</v>
      </c>
    </row>
    <row r="889" spans="1:16" x14ac:dyDescent="0.3">
      <c r="A889" t="s">
        <v>879</v>
      </c>
      <c r="B889" t="s">
        <v>115</v>
      </c>
      <c r="C889" t="s">
        <v>131</v>
      </c>
      <c r="D889" t="s">
        <v>880</v>
      </c>
      <c r="J889">
        <f t="shared" si="102"/>
        <v>445</v>
      </c>
      <c r="K889">
        <f t="shared" si="103"/>
        <v>62286</v>
      </c>
      <c r="L889">
        <f t="shared" si="104"/>
        <v>504</v>
      </c>
      <c r="M889">
        <f t="shared" si="105"/>
        <v>2020</v>
      </c>
      <c r="N889" s="6" t="str">
        <f t="shared" si="99"/>
        <v>7/9</v>
      </c>
      <c r="O889" s="24">
        <f t="shared" si="100"/>
        <v>7</v>
      </c>
      <c r="P889">
        <f t="shared" si="101"/>
        <v>9</v>
      </c>
    </row>
    <row r="890" spans="1:16" x14ac:dyDescent="0.3">
      <c r="J890" t="str">
        <f t="shared" si="102"/>
        <v/>
      </c>
      <c r="K890" t="str">
        <f t="shared" si="103"/>
        <v/>
      </c>
      <c r="L890" t="str">
        <f t="shared" si="104"/>
        <v/>
      </c>
      <c r="M890" t="str">
        <f t="shared" si="105"/>
        <v/>
      </c>
      <c r="N890" s="6" t="str">
        <f t="shared" si="99"/>
        <v/>
      </c>
      <c r="O890" s="24" t="str">
        <f t="shared" si="100"/>
        <v/>
      </c>
      <c r="P890" t="e">
        <f t="shared" si="101"/>
        <v>#VALUE!</v>
      </c>
    </row>
    <row r="891" spans="1:16" x14ac:dyDescent="0.3">
      <c r="A891" t="s">
        <v>881</v>
      </c>
      <c r="B891" t="s">
        <v>127</v>
      </c>
      <c r="C891" t="s">
        <v>120</v>
      </c>
      <c r="D891" t="s">
        <v>882</v>
      </c>
      <c r="J891">
        <f t="shared" si="102"/>
        <v>446</v>
      </c>
      <c r="K891">
        <f t="shared" si="103"/>
        <v>56365</v>
      </c>
      <c r="L891">
        <f t="shared" si="104"/>
        <v>503</v>
      </c>
      <c r="M891">
        <f t="shared" si="105"/>
        <v>2020</v>
      </c>
      <c r="N891" s="6" t="str">
        <f t="shared" si="99"/>
        <v>8/5</v>
      </c>
      <c r="O891" s="24">
        <f t="shared" si="100"/>
        <v>8</v>
      </c>
      <c r="P891">
        <f t="shared" si="101"/>
        <v>5</v>
      </c>
    </row>
    <row r="892" spans="1:16" x14ac:dyDescent="0.3">
      <c r="J892" t="str">
        <f t="shared" si="102"/>
        <v/>
      </c>
      <c r="K892" t="str">
        <f t="shared" si="103"/>
        <v/>
      </c>
      <c r="L892" t="str">
        <f t="shared" si="104"/>
        <v/>
      </c>
      <c r="M892" t="str">
        <f t="shared" si="105"/>
        <v/>
      </c>
      <c r="N892" s="6" t="str">
        <f t="shared" si="99"/>
        <v/>
      </c>
      <c r="O892" s="24" t="str">
        <f t="shared" si="100"/>
        <v/>
      </c>
      <c r="P892" t="e">
        <f t="shared" si="101"/>
        <v>#VALUE!</v>
      </c>
    </row>
    <row r="893" spans="1:16" x14ac:dyDescent="0.3">
      <c r="A893" t="s">
        <v>883</v>
      </c>
      <c r="B893" t="s">
        <v>153</v>
      </c>
      <c r="C893" t="s">
        <v>116</v>
      </c>
      <c r="D893" t="s">
        <v>882</v>
      </c>
      <c r="J893">
        <f t="shared" si="102"/>
        <v>447</v>
      </c>
      <c r="K893">
        <f t="shared" si="103"/>
        <v>98663</v>
      </c>
      <c r="L893">
        <f t="shared" si="104"/>
        <v>9087</v>
      </c>
      <c r="M893">
        <f t="shared" si="105"/>
        <v>2020</v>
      </c>
      <c r="N893" s="6" t="str">
        <f t="shared" si="99"/>
        <v>8/5</v>
      </c>
      <c r="O893" s="24">
        <f t="shared" si="100"/>
        <v>8</v>
      </c>
      <c r="P893">
        <f t="shared" si="101"/>
        <v>5</v>
      </c>
    </row>
    <row r="894" spans="1:16" x14ac:dyDescent="0.3">
      <c r="J894" t="str">
        <f t="shared" si="102"/>
        <v/>
      </c>
      <c r="K894" t="str">
        <f t="shared" si="103"/>
        <v/>
      </c>
      <c r="L894" t="str">
        <f t="shared" si="104"/>
        <v/>
      </c>
      <c r="M894" t="str">
        <f t="shared" si="105"/>
        <v/>
      </c>
      <c r="N894" s="6" t="str">
        <f t="shared" si="99"/>
        <v/>
      </c>
      <c r="O894" s="24" t="str">
        <f t="shared" si="100"/>
        <v/>
      </c>
      <c r="P894" t="e">
        <f t="shared" si="101"/>
        <v>#VALUE!</v>
      </c>
    </row>
    <row r="895" spans="1:16" x14ac:dyDescent="0.3">
      <c r="A895" t="s">
        <v>884</v>
      </c>
      <c r="B895" t="s">
        <v>139</v>
      </c>
      <c r="C895" t="s">
        <v>140</v>
      </c>
      <c r="D895" t="s">
        <v>885</v>
      </c>
      <c r="J895">
        <f t="shared" si="102"/>
        <v>448</v>
      </c>
      <c r="K895">
        <f t="shared" si="103"/>
        <v>90364</v>
      </c>
      <c r="L895">
        <f t="shared" si="104"/>
        <v>988</v>
      </c>
      <c r="M895">
        <f t="shared" si="105"/>
        <v>2020</v>
      </c>
      <c r="N895" s="6" t="str">
        <f t="shared" si="99"/>
        <v>8/28</v>
      </c>
      <c r="O895" s="24">
        <f t="shared" si="100"/>
        <v>8</v>
      </c>
      <c r="P895">
        <f t="shared" si="101"/>
        <v>28</v>
      </c>
    </row>
    <row r="896" spans="1:16" x14ac:dyDescent="0.3">
      <c r="J896" t="str">
        <f t="shared" si="102"/>
        <v/>
      </c>
      <c r="K896" t="str">
        <f t="shared" si="103"/>
        <v/>
      </c>
      <c r="L896" t="str">
        <f t="shared" si="104"/>
        <v/>
      </c>
      <c r="M896" t="str">
        <f t="shared" si="105"/>
        <v/>
      </c>
      <c r="N896" s="6" t="str">
        <f t="shared" si="99"/>
        <v/>
      </c>
      <c r="O896" s="24" t="str">
        <f t="shared" si="100"/>
        <v/>
      </c>
      <c r="P896" t="e">
        <f t="shared" si="101"/>
        <v>#VALUE!</v>
      </c>
    </row>
    <row r="897" spans="1:16" x14ac:dyDescent="0.3">
      <c r="A897" t="s">
        <v>886</v>
      </c>
      <c r="B897" t="s">
        <v>115</v>
      </c>
      <c r="C897" t="s">
        <v>128</v>
      </c>
      <c r="D897" t="s">
        <v>887</v>
      </c>
      <c r="J897">
        <f t="shared" si="102"/>
        <v>449</v>
      </c>
      <c r="K897">
        <f t="shared" si="103"/>
        <v>62286</v>
      </c>
      <c r="L897">
        <f t="shared" si="104"/>
        <v>2349</v>
      </c>
      <c r="M897">
        <f t="shared" si="105"/>
        <v>2020</v>
      </c>
      <c r="N897" s="6" t="str">
        <f t="shared" si="99"/>
        <v>8/15</v>
      </c>
      <c r="O897" s="24">
        <f t="shared" si="100"/>
        <v>8</v>
      </c>
      <c r="P897">
        <f t="shared" si="101"/>
        <v>15</v>
      </c>
    </row>
    <row r="898" spans="1:16" x14ac:dyDescent="0.3">
      <c r="J898" t="str">
        <f t="shared" si="102"/>
        <v/>
      </c>
      <c r="K898" t="str">
        <f t="shared" si="103"/>
        <v/>
      </c>
      <c r="L898" t="str">
        <f t="shared" si="104"/>
        <v/>
      </c>
      <c r="M898" t="str">
        <f t="shared" si="105"/>
        <v/>
      </c>
      <c r="N898" s="6" t="str">
        <f t="shared" ref="N898:N961" si="106">IFERROR(RIGHT(TRIM(RIGHT(D898,LEN(D898)-SEARCH(": ",D898))),LEN(TRIM(RIGHT(D898,LEN(D898)-SEARCH(": ",D898))))-5),"")</f>
        <v/>
      </c>
      <c r="O898" s="24" t="str">
        <f t="shared" ref="O898:O961" si="107">IFERROR(LEFT(N898,SEARCH("/",N898)-1)*1,"")</f>
        <v/>
      </c>
      <c r="P898" t="e">
        <f t="shared" ref="P898:P961" si="108">IFERROR(RIGHT(D898,2)*1,RIGHT(D898,1)*1)</f>
        <v>#VALUE!</v>
      </c>
    </row>
    <row r="899" spans="1:16" x14ac:dyDescent="0.3">
      <c r="A899" t="s">
        <v>888</v>
      </c>
      <c r="B899" t="s">
        <v>171</v>
      </c>
      <c r="C899" t="s">
        <v>128</v>
      </c>
      <c r="D899" t="s">
        <v>889</v>
      </c>
      <c r="J899">
        <f t="shared" si="102"/>
        <v>450</v>
      </c>
      <c r="K899">
        <f t="shared" si="103"/>
        <v>57543</v>
      </c>
      <c r="L899">
        <f t="shared" si="104"/>
        <v>2349</v>
      </c>
      <c r="M899">
        <f t="shared" si="105"/>
        <v>2020</v>
      </c>
      <c r="N899" s="6" t="str">
        <f t="shared" si="106"/>
        <v>8/20</v>
      </c>
      <c r="O899" s="24">
        <f t="shared" si="107"/>
        <v>8</v>
      </c>
      <c r="P899">
        <f t="shared" si="108"/>
        <v>20</v>
      </c>
    </row>
    <row r="900" spans="1:16" x14ac:dyDescent="0.3">
      <c r="J900" t="str">
        <f t="shared" ref="J900:J963" si="109">IFERROR(RIGHT(A900,LEN(A900)-SEARCH(": ",A900))*1,"")</f>
        <v/>
      </c>
      <c r="K900" t="str">
        <f t="shared" ref="K900:K963" si="110">IFERROR(RIGHT(B900,LEN(B900)-SEARCH(": ",B900))*1,"")</f>
        <v/>
      </c>
      <c r="L900" t="str">
        <f t="shared" ref="L900:L963" si="111">IFERROR(RIGHT(C900,LEN(C900)-SEARCH(": ",C900))*1,"")</f>
        <v/>
      </c>
      <c r="M900" t="str">
        <f t="shared" ref="M900:M963" si="112">IFERROR(LEFT(RIGHT(D900,LEN(D900)-SEARCH(": ",D900)),5)*1,"")</f>
        <v/>
      </c>
      <c r="N900" s="6" t="str">
        <f t="shared" si="106"/>
        <v/>
      </c>
      <c r="O900" s="24" t="str">
        <f t="shared" si="107"/>
        <v/>
      </c>
      <c r="P900" t="e">
        <f t="shared" si="108"/>
        <v>#VALUE!</v>
      </c>
    </row>
    <row r="901" spans="1:16" x14ac:dyDescent="0.3">
      <c r="A901" t="s">
        <v>890</v>
      </c>
      <c r="B901" t="s">
        <v>136</v>
      </c>
      <c r="C901" t="s">
        <v>140</v>
      </c>
      <c r="D901" t="s">
        <v>891</v>
      </c>
      <c r="J901">
        <f t="shared" si="109"/>
        <v>451</v>
      </c>
      <c r="K901">
        <f t="shared" si="110"/>
        <v>62900</v>
      </c>
      <c r="L901">
        <f t="shared" si="111"/>
        <v>988</v>
      </c>
      <c r="M901">
        <f t="shared" si="112"/>
        <v>2020</v>
      </c>
      <c r="N901" s="6" t="str">
        <f t="shared" si="106"/>
        <v>8/21</v>
      </c>
      <c r="O901" s="24">
        <f t="shared" si="107"/>
        <v>8</v>
      </c>
      <c r="P901">
        <f t="shared" si="108"/>
        <v>21</v>
      </c>
    </row>
    <row r="902" spans="1:16" x14ac:dyDescent="0.3">
      <c r="J902" t="str">
        <f t="shared" si="109"/>
        <v/>
      </c>
      <c r="K902" t="str">
        <f t="shared" si="110"/>
        <v/>
      </c>
      <c r="L902" t="str">
        <f t="shared" si="111"/>
        <v/>
      </c>
      <c r="M902" t="str">
        <f t="shared" si="112"/>
        <v/>
      </c>
      <c r="N902" s="6" t="str">
        <f t="shared" si="106"/>
        <v/>
      </c>
      <c r="O902" s="24" t="str">
        <f t="shared" si="107"/>
        <v/>
      </c>
      <c r="P902" t="e">
        <f t="shared" si="108"/>
        <v>#VALUE!</v>
      </c>
    </row>
    <row r="903" spans="1:16" x14ac:dyDescent="0.3">
      <c r="A903" t="s">
        <v>892</v>
      </c>
      <c r="B903" t="s">
        <v>115</v>
      </c>
      <c r="C903" t="s">
        <v>116</v>
      </c>
      <c r="D903" t="s">
        <v>893</v>
      </c>
      <c r="J903">
        <f t="shared" si="109"/>
        <v>452</v>
      </c>
      <c r="K903">
        <f t="shared" si="110"/>
        <v>62286</v>
      </c>
      <c r="L903">
        <f t="shared" si="111"/>
        <v>9087</v>
      </c>
      <c r="M903">
        <f t="shared" si="112"/>
        <v>2020</v>
      </c>
      <c r="N903" s="6" t="str">
        <f t="shared" si="106"/>
        <v>8/29</v>
      </c>
      <c r="O903" s="24">
        <f t="shared" si="107"/>
        <v>8</v>
      </c>
      <c r="P903">
        <f t="shared" si="108"/>
        <v>29</v>
      </c>
    </row>
    <row r="904" spans="1:16" x14ac:dyDescent="0.3">
      <c r="J904" t="str">
        <f t="shared" si="109"/>
        <v/>
      </c>
      <c r="K904" t="str">
        <f t="shared" si="110"/>
        <v/>
      </c>
      <c r="L904" t="str">
        <f t="shared" si="111"/>
        <v/>
      </c>
      <c r="M904" t="str">
        <f t="shared" si="112"/>
        <v/>
      </c>
      <c r="N904" s="6" t="str">
        <f t="shared" si="106"/>
        <v/>
      </c>
      <c r="O904" s="24" t="str">
        <f t="shared" si="107"/>
        <v/>
      </c>
      <c r="P904" t="e">
        <f t="shared" si="108"/>
        <v>#VALUE!</v>
      </c>
    </row>
    <row r="905" spans="1:16" x14ac:dyDescent="0.3">
      <c r="A905" t="s">
        <v>894</v>
      </c>
      <c r="B905" t="s">
        <v>127</v>
      </c>
      <c r="C905" t="s">
        <v>140</v>
      </c>
      <c r="D905" t="s">
        <v>893</v>
      </c>
      <c r="J905">
        <f t="shared" si="109"/>
        <v>453</v>
      </c>
      <c r="K905">
        <f t="shared" si="110"/>
        <v>56365</v>
      </c>
      <c r="L905">
        <f t="shared" si="111"/>
        <v>988</v>
      </c>
      <c r="M905">
        <f t="shared" si="112"/>
        <v>2020</v>
      </c>
      <c r="N905" s="6" t="str">
        <f t="shared" si="106"/>
        <v>8/29</v>
      </c>
      <c r="O905" s="24">
        <f t="shared" si="107"/>
        <v>8</v>
      </c>
      <c r="P905">
        <f t="shared" si="108"/>
        <v>29</v>
      </c>
    </row>
    <row r="906" spans="1:16" x14ac:dyDescent="0.3">
      <c r="J906" t="str">
        <f t="shared" si="109"/>
        <v/>
      </c>
      <c r="K906" t="str">
        <f t="shared" si="110"/>
        <v/>
      </c>
      <c r="L906" t="str">
        <f t="shared" si="111"/>
        <v/>
      </c>
      <c r="M906" t="str">
        <f t="shared" si="112"/>
        <v/>
      </c>
      <c r="N906" s="6" t="str">
        <f t="shared" si="106"/>
        <v/>
      </c>
      <c r="O906" s="24" t="str">
        <f t="shared" si="107"/>
        <v/>
      </c>
      <c r="P906" t="e">
        <f t="shared" si="108"/>
        <v>#VALUE!</v>
      </c>
    </row>
    <row r="907" spans="1:16" x14ac:dyDescent="0.3">
      <c r="A907" t="s">
        <v>895</v>
      </c>
      <c r="B907" t="s">
        <v>153</v>
      </c>
      <c r="C907" t="s">
        <v>162</v>
      </c>
      <c r="D907" t="s">
        <v>896</v>
      </c>
      <c r="J907">
        <f t="shared" si="109"/>
        <v>454</v>
      </c>
      <c r="K907">
        <f t="shared" si="110"/>
        <v>98663</v>
      </c>
      <c r="L907">
        <f t="shared" si="111"/>
        <v>9096</v>
      </c>
      <c r="M907">
        <f t="shared" si="112"/>
        <v>2020</v>
      </c>
      <c r="N907" s="6" t="str">
        <f t="shared" si="106"/>
        <v>8/10</v>
      </c>
      <c r="O907" s="24">
        <f t="shared" si="107"/>
        <v>8</v>
      </c>
      <c r="P907">
        <f t="shared" si="108"/>
        <v>10</v>
      </c>
    </row>
    <row r="908" spans="1:16" x14ac:dyDescent="0.3">
      <c r="J908" t="str">
        <f t="shared" si="109"/>
        <v/>
      </c>
      <c r="K908" t="str">
        <f t="shared" si="110"/>
        <v/>
      </c>
      <c r="L908" t="str">
        <f t="shared" si="111"/>
        <v/>
      </c>
      <c r="M908" t="str">
        <f t="shared" si="112"/>
        <v/>
      </c>
      <c r="N908" s="6" t="str">
        <f t="shared" si="106"/>
        <v/>
      </c>
      <c r="O908" s="24" t="str">
        <f t="shared" si="107"/>
        <v/>
      </c>
      <c r="P908" t="e">
        <f t="shared" si="108"/>
        <v>#VALUE!</v>
      </c>
    </row>
    <row r="909" spans="1:16" x14ac:dyDescent="0.3">
      <c r="A909" t="s">
        <v>897</v>
      </c>
      <c r="B909" t="s">
        <v>153</v>
      </c>
      <c r="C909" t="s">
        <v>124</v>
      </c>
      <c r="D909" t="s">
        <v>898</v>
      </c>
      <c r="J909">
        <f t="shared" si="109"/>
        <v>455</v>
      </c>
      <c r="K909">
        <f t="shared" si="110"/>
        <v>98663</v>
      </c>
      <c r="L909">
        <f t="shared" si="111"/>
        <v>9084</v>
      </c>
      <c r="M909">
        <f t="shared" si="112"/>
        <v>2020</v>
      </c>
      <c r="N909" s="6" t="str">
        <f t="shared" si="106"/>
        <v>8/30</v>
      </c>
      <c r="O909" s="24">
        <f t="shared" si="107"/>
        <v>8</v>
      </c>
      <c r="P909">
        <f t="shared" si="108"/>
        <v>30</v>
      </c>
    </row>
    <row r="910" spans="1:16" x14ac:dyDescent="0.3">
      <c r="J910" t="str">
        <f t="shared" si="109"/>
        <v/>
      </c>
      <c r="K910" t="str">
        <f t="shared" si="110"/>
        <v/>
      </c>
      <c r="L910" t="str">
        <f t="shared" si="111"/>
        <v/>
      </c>
      <c r="M910" t="str">
        <f t="shared" si="112"/>
        <v/>
      </c>
      <c r="N910" s="6" t="str">
        <f t="shared" si="106"/>
        <v/>
      </c>
      <c r="O910" s="24" t="str">
        <f t="shared" si="107"/>
        <v/>
      </c>
      <c r="P910" t="e">
        <f t="shared" si="108"/>
        <v>#VALUE!</v>
      </c>
    </row>
    <row r="911" spans="1:16" x14ac:dyDescent="0.3">
      <c r="A911" t="s">
        <v>899</v>
      </c>
      <c r="B911" t="s">
        <v>115</v>
      </c>
      <c r="C911" t="s">
        <v>120</v>
      </c>
      <c r="D911" t="s">
        <v>900</v>
      </c>
      <c r="J911">
        <f t="shared" si="109"/>
        <v>456</v>
      </c>
      <c r="K911">
        <f t="shared" si="110"/>
        <v>62286</v>
      </c>
      <c r="L911">
        <f t="shared" si="111"/>
        <v>503</v>
      </c>
      <c r="M911">
        <f t="shared" si="112"/>
        <v>2020</v>
      </c>
      <c r="N911" s="6" t="str">
        <f t="shared" si="106"/>
        <v>8/23</v>
      </c>
      <c r="O911" s="24">
        <f t="shared" si="107"/>
        <v>8</v>
      </c>
      <c r="P911">
        <f t="shared" si="108"/>
        <v>23</v>
      </c>
    </row>
    <row r="912" spans="1:16" x14ac:dyDescent="0.3">
      <c r="J912" t="str">
        <f t="shared" si="109"/>
        <v/>
      </c>
      <c r="K912" t="str">
        <f t="shared" si="110"/>
        <v/>
      </c>
      <c r="L912" t="str">
        <f t="shared" si="111"/>
        <v/>
      </c>
      <c r="M912" t="str">
        <f t="shared" si="112"/>
        <v/>
      </c>
      <c r="N912" s="6" t="str">
        <f t="shared" si="106"/>
        <v/>
      </c>
      <c r="O912" s="24" t="str">
        <f t="shared" si="107"/>
        <v/>
      </c>
      <c r="P912" t="e">
        <f t="shared" si="108"/>
        <v>#VALUE!</v>
      </c>
    </row>
    <row r="913" spans="1:16" x14ac:dyDescent="0.3">
      <c r="A913" t="s">
        <v>901</v>
      </c>
      <c r="B913" t="s">
        <v>115</v>
      </c>
      <c r="C913" t="s">
        <v>124</v>
      </c>
      <c r="D913" t="s">
        <v>902</v>
      </c>
      <c r="J913">
        <f t="shared" si="109"/>
        <v>457</v>
      </c>
      <c r="K913">
        <f t="shared" si="110"/>
        <v>62286</v>
      </c>
      <c r="L913">
        <f t="shared" si="111"/>
        <v>9084</v>
      </c>
      <c r="M913">
        <f t="shared" si="112"/>
        <v>2020</v>
      </c>
      <c r="N913" s="6" t="str">
        <f t="shared" si="106"/>
        <v>8/16</v>
      </c>
      <c r="O913" s="24">
        <f t="shared" si="107"/>
        <v>8</v>
      </c>
      <c r="P913">
        <f t="shared" si="108"/>
        <v>16</v>
      </c>
    </row>
    <row r="914" spans="1:16" x14ac:dyDescent="0.3">
      <c r="J914" t="str">
        <f t="shared" si="109"/>
        <v/>
      </c>
      <c r="K914" t="str">
        <f t="shared" si="110"/>
        <v/>
      </c>
      <c r="L914" t="str">
        <f t="shared" si="111"/>
        <v/>
      </c>
      <c r="M914" t="str">
        <f t="shared" si="112"/>
        <v/>
      </c>
      <c r="N914" s="6" t="str">
        <f t="shared" si="106"/>
        <v/>
      </c>
      <c r="O914" s="24" t="str">
        <f t="shared" si="107"/>
        <v/>
      </c>
      <c r="P914" t="e">
        <f t="shared" si="108"/>
        <v>#VALUE!</v>
      </c>
    </row>
    <row r="915" spans="1:16" x14ac:dyDescent="0.3">
      <c r="A915" t="s">
        <v>903</v>
      </c>
      <c r="B915" t="s">
        <v>119</v>
      </c>
      <c r="C915" t="s">
        <v>131</v>
      </c>
      <c r="D915" t="s">
        <v>904</v>
      </c>
      <c r="J915">
        <f t="shared" si="109"/>
        <v>458</v>
      </c>
      <c r="K915">
        <f t="shared" si="110"/>
        <v>27697</v>
      </c>
      <c r="L915">
        <f t="shared" si="111"/>
        <v>504</v>
      </c>
      <c r="M915">
        <f t="shared" si="112"/>
        <v>2020</v>
      </c>
      <c r="N915" s="6" t="str">
        <f t="shared" si="106"/>
        <v>8/13</v>
      </c>
      <c r="O915" s="24">
        <f t="shared" si="107"/>
        <v>8</v>
      </c>
      <c r="P915">
        <f t="shared" si="108"/>
        <v>13</v>
      </c>
    </row>
    <row r="916" spans="1:16" x14ac:dyDescent="0.3">
      <c r="J916" t="str">
        <f t="shared" si="109"/>
        <v/>
      </c>
      <c r="K916" t="str">
        <f t="shared" si="110"/>
        <v/>
      </c>
      <c r="L916" t="str">
        <f t="shared" si="111"/>
        <v/>
      </c>
      <c r="M916" t="str">
        <f t="shared" si="112"/>
        <v/>
      </c>
      <c r="N916" s="6" t="str">
        <f t="shared" si="106"/>
        <v/>
      </c>
      <c r="O916" s="24" t="str">
        <f t="shared" si="107"/>
        <v/>
      </c>
      <c r="P916" t="e">
        <f t="shared" si="108"/>
        <v>#VALUE!</v>
      </c>
    </row>
    <row r="917" spans="1:16" x14ac:dyDescent="0.3">
      <c r="A917" t="s">
        <v>905</v>
      </c>
      <c r="B917" t="s">
        <v>139</v>
      </c>
      <c r="C917" t="s">
        <v>124</v>
      </c>
      <c r="D917" t="s">
        <v>885</v>
      </c>
      <c r="J917">
        <f t="shared" si="109"/>
        <v>459</v>
      </c>
      <c r="K917">
        <f t="shared" si="110"/>
        <v>90364</v>
      </c>
      <c r="L917">
        <f t="shared" si="111"/>
        <v>9084</v>
      </c>
      <c r="M917">
        <f t="shared" si="112"/>
        <v>2020</v>
      </c>
      <c r="N917" s="6" t="str">
        <f t="shared" si="106"/>
        <v>8/28</v>
      </c>
      <c r="O917" s="24">
        <f t="shared" si="107"/>
        <v>8</v>
      </c>
      <c r="P917">
        <f t="shared" si="108"/>
        <v>28</v>
      </c>
    </row>
    <row r="918" spans="1:16" x14ac:dyDescent="0.3">
      <c r="J918" t="str">
        <f t="shared" si="109"/>
        <v/>
      </c>
      <c r="K918" t="str">
        <f t="shared" si="110"/>
        <v/>
      </c>
      <c r="L918" t="str">
        <f t="shared" si="111"/>
        <v/>
      </c>
      <c r="M918" t="str">
        <f t="shared" si="112"/>
        <v/>
      </c>
      <c r="N918" s="6" t="str">
        <f t="shared" si="106"/>
        <v/>
      </c>
      <c r="O918" s="24" t="str">
        <f t="shared" si="107"/>
        <v/>
      </c>
      <c r="P918" t="e">
        <f t="shared" si="108"/>
        <v>#VALUE!</v>
      </c>
    </row>
    <row r="919" spans="1:16" x14ac:dyDescent="0.3">
      <c r="A919" t="s">
        <v>906</v>
      </c>
      <c r="B919" t="s">
        <v>115</v>
      </c>
      <c r="C919" t="s">
        <v>131</v>
      </c>
      <c r="D919" t="s">
        <v>907</v>
      </c>
      <c r="J919">
        <f t="shared" si="109"/>
        <v>460</v>
      </c>
      <c r="K919">
        <f t="shared" si="110"/>
        <v>62286</v>
      </c>
      <c r="L919">
        <f t="shared" si="111"/>
        <v>504</v>
      </c>
      <c r="M919">
        <f t="shared" si="112"/>
        <v>2020</v>
      </c>
      <c r="N919" s="6" t="str">
        <f t="shared" si="106"/>
        <v>8/27</v>
      </c>
      <c r="O919" s="24">
        <f t="shared" si="107"/>
        <v>8</v>
      </c>
      <c r="P919">
        <f t="shared" si="108"/>
        <v>27</v>
      </c>
    </row>
    <row r="920" spans="1:16" x14ac:dyDescent="0.3">
      <c r="J920" t="str">
        <f t="shared" si="109"/>
        <v/>
      </c>
      <c r="K920" t="str">
        <f t="shared" si="110"/>
        <v/>
      </c>
      <c r="L920" t="str">
        <f t="shared" si="111"/>
        <v/>
      </c>
      <c r="M920" t="str">
        <f t="shared" si="112"/>
        <v/>
      </c>
      <c r="N920" s="6" t="str">
        <f t="shared" si="106"/>
        <v/>
      </c>
      <c r="O920" s="24" t="str">
        <f t="shared" si="107"/>
        <v/>
      </c>
      <c r="P920" t="e">
        <f t="shared" si="108"/>
        <v>#VALUE!</v>
      </c>
    </row>
    <row r="921" spans="1:16" x14ac:dyDescent="0.3">
      <c r="A921" t="s">
        <v>908</v>
      </c>
      <c r="B921" t="s">
        <v>139</v>
      </c>
      <c r="C921" t="s">
        <v>128</v>
      </c>
      <c r="D921" t="s">
        <v>909</v>
      </c>
      <c r="J921">
        <f t="shared" si="109"/>
        <v>461</v>
      </c>
      <c r="K921">
        <f t="shared" si="110"/>
        <v>90364</v>
      </c>
      <c r="L921">
        <f t="shared" si="111"/>
        <v>2349</v>
      </c>
      <c r="M921">
        <f t="shared" si="112"/>
        <v>2020</v>
      </c>
      <c r="N921" s="6" t="str">
        <f t="shared" si="106"/>
        <v>8/11</v>
      </c>
      <c r="O921" s="24">
        <f t="shared" si="107"/>
        <v>8</v>
      </c>
      <c r="P921">
        <f t="shared" si="108"/>
        <v>11</v>
      </c>
    </row>
    <row r="922" spans="1:16" x14ac:dyDescent="0.3">
      <c r="J922" t="str">
        <f t="shared" si="109"/>
        <v/>
      </c>
      <c r="K922" t="str">
        <f t="shared" si="110"/>
        <v/>
      </c>
      <c r="L922" t="str">
        <f t="shared" si="111"/>
        <v/>
      </c>
      <c r="M922" t="str">
        <f t="shared" si="112"/>
        <v/>
      </c>
      <c r="N922" s="6" t="str">
        <f t="shared" si="106"/>
        <v/>
      </c>
      <c r="O922" s="24" t="str">
        <f t="shared" si="107"/>
        <v/>
      </c>
      <c r="P922" t="e">
        <f t="shared" si="108"/>
        <v>#VALUE!</v>
      </c>
    </row>
    <row r="923" spans="1:16" x14ac:dyDescent="0.3">
      <c r="A923" t="s">
        <v>910</v>
      </c>
      <c r="B923" t="s">
        <v>123</v>
      </c>
      <c r="C923" t="s">
        <v>124</v>
      </c>
      <c r="D923" t="s">
        <v>911</v>
      </c>
      <c r="J923">
        <f t="shared" si="109"/>
        <v>462</v>
      </c>
      <c r="K923">
        <f t="shared" si="110"/>
        <v>12278</v>
      </c>
      <c r="L923">
        <f t="shared" si="111"/>
        <v>9084</v>
      </c>
      <c r="M923">
        <f t="shared" si="112"/>
        <v>2020</v>
      </c>
      <c r="N923" s="6" t="str">
        <f t="shared" si="106"/>
        <v>8/7</v>
      </c>
      <c r="O923" s="24">
        <f t="shared" si="107"/>
        <v>8</v>
      </c>
      <c r="P923">
        <f t="shared" si="108"/>
        <v>7</v>
      </c>
    </row>
    <row r="924" spans="1:16" x14ac:dyDescent="0.3">
      <c r="J924" t="str">
        <f t="shared" si="109"/>
        <v/>
      </c>
      <c r="K924" t="str">
        <f t="shared" si="110"/>
        <v/>
      </c>
      <c r="L924" t="str">
        <f t="shared" si="111"/>
        <v/>
      </c>
      <c r="M924" t="str">
        <f t="shared" si="112"/>
        <v/>
      </c>
      <c r="N924" s="6" t="str">
        <f t="shared" si="106"/>
        <v/>
      </c>
      <c r="O924" s="24" t="str">
        <f t="shared" si="107"/>
        <v/>
      </c>
      <c r="P924" t="e">
        <f t="shared" si="108"/>
        <v>#VALUE!</v>
      </c>
    </row>
    <row r="925" spans="1:16" x14ac:dyDescent="0.3">
      <c r="A925" t="s">
        <v>912</v>
      </c>
      <c r="B925" t="s">
        <v>127</v>
      </c>
      <c r="C925" t="s">
        <v>162</v>
      </c>
      <c r="D925" t="s">
        <v>913</v>
      </c>
      <c r="J925">
        <f t="shared" si="109"/>
        <v>463</v>
      </c>
      <c r="K925">
        <f t="shared" si="110"/>
        <v>56365</v>
      </c>
      <c r="L925">
        <f t="shared" si="111"/>
        <v>9096</v>
      </c>
      <c r="M925">
        <f t="shared" si="112"/>
        <v>2020</v>
      </c>
      <c r="N925" s="6" t="str">
        <f t="shared" si="106"/>
        <v>8/24</v>
      </c>
      <c r="O925" s="24">
        <f t="shared" si="107"/>
        <v>8</v>
      </c>
      <c r="P925">
        <f t="shared" si="108"/>
        <v>24</v>
      </c>
    </row>
    <row r="926" spans="1:16" x14ac:dyDescent="0.3">
      <c r="J926" t="str">
        <f t="shared" si="109"/>
        <v/>
      </c>
      <c r="K926" t="str">
        <f t="shared" si="110"/>
        <v/>
      </c>
      <c r="L926" t="str">
        <f t="shared" si="111"/>
        <v/>
      </c>
      <c r="M926" t="str">
        <f t="shared" si="112"/>
        <v/>
      </c>
      <c r="N926" s="6" t="str">
        <f t="shared" si="106"/>
        <v/>
      </c>
      <c r="O926" s="24" t="str">
        <f t="shared" si="107"/>
        <v/>
      </c>
      <c r="P926" t="e">
        <f t="shared" si="108"/>
        <v>#VALUE!</v>
      </c>
    </row>
    <row r="927" spans="1:16" x14ac:dyDescent="0.3">
      <c r="A927" t="s">
        <v>914</v>
      </c>
      <c r="B927" t="s">
        <v>171</v>
      </c>
      <c r="C927" t="s">
        <v>120</v>
      </c>
      <c r="D927" t="s">
        <v>893</v>
      </c>
      <c r="J927">
        <f t="shared" si="109"/>
        <v>464</v>
      </c>
      <c r="K927">
        <f t="shared" si="110"/>
        <v>57543</v>
      </c>
      <c r="L927">
        <f t="shared" si="111"/>
        <v>503</v>
      </c>
      <c r="M927">
        <f t="shared" si="112"/>
        <v>2020</v>
      </c>
      <c r="N927" s="6" t="str">
        <f t="shared" si="106"/>
        <v>8/29</v>
      </c>
      <c r="O927" s="24">
        <f t="shared" si="107"/>
        <v>8</v>
      </c>
      <c r="P927">
        <f t="shared" si="108"/>
        <v>29</v>
      </c>
    </row>
    <row r="928" spans="1:16" x14ac:dyDescent="0.3">
      <c r="J928" t="str">
        <f t="shared" si="109"/>
        <v/>
      </c>
      <c r="K928" t="str">
        <f t="shared" si="110"/>
        <v/>
      </c>
      <c r="L928" t="str">
        <f t="shared" si="111"/>
        <v/>
      </c>
      <c r="M928" t="str">
        <f t="shared" si="112"/>
        <v/>
      </c>
      <c r="N928" s="6" t="str">
        <f t="shared" si="106"/>
        <v/>
      </c>
      <c r="O928" s="24" t="str">
        <f t="shared" si="107"/>
        <v/>
      </c>
      <c r="P928" t="e">
        <f t="shared" si="108"/>
        <v>#VALUE!</v>
      </c>
    </row>
    <row r="929" spans="1:16" x14ac:dyDescent="0.3">
      <c r="A929" t="s">
        <v>915</v>
      </c>
      <c r="B929" t="s">
        <v>123</v>
      </c>
      <c r="C929" t="s">
        <v>162</v>
      </c>
      <c r="D929" t="s">
        <v>896</v>
      </c>
      <c r="J929">
        <f t="shared" si="109"/>
        <v>465</v>
      </c>
      <c r="K929">
        <f t="shared" si="110"/>
        <v>12278</v>
      </c>
      <c r="L929">
        <f t="shared" si="111"/>
        <v>9096</v>
      </c>
      <c r="M929">
        <f t="shared" si="112"/>
        <v>2020</v>
      </c>
      <c r="N929" s="6" t="str">
        <f t="shared" si="106"/>
        <v>8/10</v>
      </c>
      <c r="O929" s="24">
        <f t="shared" si="107"/>
        <v>8</v>
      </c>
      <c r="P929">
        <f t="shared" si="108"/>
        <v>10</v>
      </c>
    </row>
    <row r="930" spans="1:16" x14ac:dyDescent="0.3">
      <c r="J930" t="str">
        <f t="shared" si="109"/>
        <v/>
      </c>
      <c r="K930" t="str">
        <f t="shared" si="110"/>
        <v/>
      </c>
      <c r="L930" t="str">
        <f t="shared" si="111"/>
        <v/>
      </c>
      <c r="M930" t="str">
        <f t="shared" si="112"/>
        <v/>
      </c>
      <c r="N930" s="6" t="str">
        <f t="shared" si="106"/>
        <v/>
      </c>
      <c r="O930" s="24" t="str">
        <f t="shared" si="107"/>
        <v/>
      </c>
      <c r="P930" t="e">
        <f t="shared" si="108"/>
        <v>#VALUE!</v>
      </c>
    </row>
    <row r="931" spans="1:16" x14ac:dyDescent="0.3">
      <c r="A931" t="s">
        <v>916</v>
      </c>
      <c r="B931" t="s">
        <v>127</v>
      </c>
      <c r="C931" t="s">
        <v>128</v>
      </c>
      <c r="D931" t="s">
        <v>891</v>
      </c>
      <c r="J931">
        <f t="shared" si="109"/>
        <v>466</v>
      </c>
      <c r="K931">
        <f t="shared" si="110"/>
        <v>56365</v>
      </c>
      <c r="L931">
        <f t="shared" si="111"/>
        <v>2349</v>
      </c>
      <c r="M931">
        <f t="shared" si="112"/>
        <v>2020</v>
      </c>
      <c r="N931" s="6" t="str">
        <f t="shared" si="106"/>
        <v>8/21</v>
      </c>
      <c r="O931" s="24">
        <f t="shared" si="107"/>
        <v>8</v>
      </c>
      <c r="P931">
        <f t="shared" si="108"/>
        <v>21</v>
      </c>
    </row>
    <row r="932" spans="1:16" x14ac:dyDescent="0.3">
      <c r="J932" t="str">
        <f t="shared" si="109"/>
        <v/>
      </c>
      <c r="K932" t="str">
        <f t="shared" si="110"/>
        <v/>
      </c>
      <c r="L932" t="str">
        <f t="shared" si="111"/>
        <v/>
      </c>
      <c r="M932" t="str">
        <f t="shared" si="112"/>
        <v/>
      </c>
      <c r="N932" s="6" t="str">
        <f t="shared" si="106"/>
        <v/>
      </c>
      <c r="O932" s="24" t="str">
        <f t="shared" si="107"/>
        <v/>
      </c>
      <c r="P932" t="e">
        <f t="shared" si="108"/>
        <v>#VALUE!</v>
      </c>
    </row>
    <row r="933" spans="1:16" x14ac:dyDescent="0.3">
      <c r="A933" t="s">
        <v>917</v>
      </c>
      <c r="B933" t="s">
        <v>119</v>
      </c>
      <c r="C933" t="s">
        <v>120</v>
      </c>
      <c r="D933" t="s">
        <v>918</v>
      </c>
      <c r="J933">
        <f t="shared" si="109"/>
        <v>467</v>
      </c>
      <c r="K933">
        <f t="shared" si="110"/>
        <v>27697</v>
      </c>
      <c r="L933">
        <f t="shared" si="111"/>
        <v>503</v>
      </c>
      <c r="M933">
        <f t="shared" si="112"/>
        <v>2020</v>
      </c>
      <c r="N933" s="6" t="str">
        <f t="shared" si="106"/>
        <v>8/9</v>
      </c>
      <c r="O933" s="24">
        <f t="shared" si="107"/>
        <v>8</v>
      </c>
      <c r="P933">
        <f t="shared" si="108"/>
        <v>9</v>
      </c>
    </row>
    <row r="934" spans="1:16" x14ac:dyDescent="0.3">
      <c r="J934" t="str">
        <f t="shared" si="109"/>
        <v/>
      </c>
      <c r="K934" t="str">
        <f t="shared" si="110"/>
        <v/>
      </c>
      <c r="L934" t="str">
        <f t="shared" si="111"/>
        <v/>
      </c>
      <c r="M934" t="str">
        <f t="shared" si="112"/>
        <v/>
      </c>
      <c r="N934" s="6" t="str">
        <f t="shared" si="106"/>
        <v/>
      </c>
      <c r="O934" s="24" t="str">
        <f t="shared" si="107"/>
        <v/>
      </c>
      <c r="P934" t="e">
        <f t="shared" si="108"/>
        <v>#VALUE!</v>
      </c>
    </row>
    <row r="935" spans="1:16" x14ac:dyDescent="0.3">
      <c r="A935" t="s">
        <v>919</v>
      </c>
      <c r="B935" t="s">
        <v>119</v>
      </c>
      <c r="C935" t="s">
        <v>128</v>
      </c>
      <c r="D935" t="s">
        <v>920</v>
      </c>
      <c r="J935">
        <f t="shared" si="109"/>
        <v>468</v>
      </c>
      <c r="K935">
        <f t="shared" si="110"/>
        <v>27697</v>
      </c>
      <c r="L935">
        <f t="shared" si="111"/>
        <v>2349</v>
      </c>
      <c r="M935">
        <f t="shared" si="112"/>
        <v>2020</v>
      </c>
      <c r="N935" s="6" t="str">
        <f t="shared" si="106"/>
        <v>8/4</v>
      </c>
      <c r="O935" s="24">
        <f t="shared" si="107"/>
        <v>8</v>
      </c>
      <c r="P935">
        <f t="shared" si="108"/>
        <v>4</v>
      </c>
    </row>
    <row r="936" spans="1:16" x14ac:dyDescent="0.3">
      <c r="J936" t="str">
        <f t="shared" si="109"/>
        <v/>
      </c>
      <c r="K936" t="str">
        <f t="shared" si="110"/>
        <v/>
      </c>
      <c r="L936" t="str">
        <f t="shared" si="111"/>
        <v/>
      </c>
      <c r="M936" t="str">
        <f t="shared" si="112"/>
        <v/>
      </c>
      <c r="N936" s="6" t="str">
        <f t="shared" si="106"/>
        <v/>
      </c>
      <c r="O936" s="24" t="str">
        <f t="shared" si="107"/>
        <v/>
      </c>
      <c r="P936" t="e">
        <f t="shared" si="108"/>
        <v>#VALUE!</v>
      </c>
    </row>
    <row r="937" spans="1:16" x14ac:dyDescent="0.3">
      <c r="A937" t="s">
        <v>921</v>
      </c>
      <c r="B937" t="s">
        <v>115</v>
      </c>
      <c r="C937" t="s">
        <v>148</v>
      </c>
      <c r="D937" t="s">
        <v>907</v>
      </c>
      <c r="J937">
        <f t="shared" si="109"/>
        <v>469</v>
      </c>
      <c r="K937">
        <f t="shared" si="110"/>
        <v>62286</v>
      </c>
      <c r="L937">
        <f t="shared" si="111"/>
        <v>1164</v>
      </c>
      <c r="M937">
        <f t="shared" si="112"/>
        <v>2020</v>
      </c>
      <c r="N937" s="6" t="str">
        <f t="shared" si="106"/>
        <v>8/27</v>
      </c>
      <c r="O937" s="24">
        <f t="shared" si="107"/>
        <v>8</v>
      </c>
      <c r="P937">
        <f t="shared" si="108"/>
        <v>27</v>
      </c>
    </row>
    <row r="938" spans="1:16" x14ac:dyDescent="0.3">
      <c r="J938" t="str">
        <f t="shared" si="109"/>
        <v/>
      </c>
      <c r="K938" t="str">
        <f t="shared" si="110"/>
        <v/>
      </c>
      <c r="L938" t="str">
        <f t="shared" si="111"/>
        <v/>
      </c>
      <c r="M938" t="str">
        <f t="shared" si="112"/>
        <v/>
      </c>
      <c r="N938" s="6" t="str">
        <f t="shared" si="106"/>
        <v/>
      </c>
      <c r="O938" s="24" t="str">
        <f t="shared" si="107"/>
        <v/>
      </c>
      <c r="P938" t="e">
        <f t="shared" si="108"/>
        <v>#VALUE!</v>
      </c>
    </row>
    <row r="939" spans="1:16" x14ac:dyDescent="0.3">
      <c r="A939" t="s">
        <v>922</v>
      </c>
      <c r="B939" t="s">
        <v>127</v>
      </c>
      <c r="C939" t="s">
        <v>131</v>
      </c>
      <c r="D939" t="s">
        <v>896</v>
      </c>
      <c r="J939">
        <f t="shared" si="109"/>
        <v>470</v>
      </c>
      <c r="K939">
        <f t="shared" si="110"/>
        <v>56365</v>
      </c>
      <c r="L939">
        <f t="shared" si="111"/>
        <v>504</v>
      </c>
      <c r="M939">
        <f t="shared" si="112"/>
        <v>2020</v>
      </c>
      <c r="N939" s="6" t="str">
        <f t="shared" si="106"/>
        <v>8/10</v>
      </c>
      <c r="O939" s="24">
        <f t="shared" si="107"/>
        <v>8</v>
      </c>
      <c r="P939">
        <f t="shared" si="108"/>
        <v>10</v>
      </c>
    </row>
    <row r="940" spans="1:16" x14ac:dyDescent="0.3">
      <c r="J940" t="str">
        <f t="shared" si="109"/>
        <v/>
      </c>
      <c r="K940" t="str">
        <f t="shared" si="110"/>
        <v/>
      </c>
      <c r="L940" t="str">
        <f t="shared" si="111"/>
        <v/>
      </c>
      <c r="M940" t="str">
        <f t="shared" si="112"/>
        <v/>
      </c>
      <c r="N940" s="6" t="str">
        <f t="shared" si="106"/>
        <v/>
      </c>
      <c r="O940" s="24" t="str">
        <f t="shared" si="107"/>
        <v/>
      </c>
      <c r="P940" t="e">
        <f t="shared" si="108"/>
        <v>#VALUE!</v>
      </c>
    </row>
    <row r="941" spans="1:16" x14ac:dyDescent="0.3">
      <c r="A941" t="s">
        <v>923</v>
      </c>
      <c r="B941" t="s">
        <v>127</v>
      </c>
      <c r="C941" t="s">
        <v>124</v>
      </c>
      <c r="D941" t="s">
        <v>924</v>
      </c>
      <c r="J941">
        <f t="shared" si="109"/>
        <v>471</v>
      </c>
      <c r="K941">
        <f t="shared" si="110"/>
        <v>56365</v>
      </c>
      <c r="L941">
        <f t="shared" si="111"/>
        <v>9084</v>
      </c>
      <c r="M941">
        <f t="shared" si="112"/>
        <v>2020</v>
      </c>
      <c r="N941" s="6" t="str">
        <f t="shared" si="106"/>
        <v>8/1</v>
      </c>
      <c r="O941" s="24">
        <f t="shared" si="107"/>
        <v>8</v>
      </c>
      <c r="P941">
        <f t="shared" si="108"/>
        <v>1</v>
      </c>
    </row>
    <row r="942" spans="1:16" x14ac:dyDescent="0.3">
      <c r="J942" t="str">
        <f t="shared" si="109"/>
        <v/>
      </c>
      <c r="K942" t="str">
        <f t="shared" si="110"/>
        <v/>
      </c>
      <c r="L942" t="str">
        <f t="shared" si="111"/>
        <v/>
      </c>
      <c r="M942" t="str">
        <f t="shared" si="112"/>
        <v/>
      </c>
      <c r="N942" s="6" t="str">
        <f t="shared" si="106"/>
        <v/>
      </c>
      <c r="O942" s="24" t="str">
        <f t="shared" si="107"/>
        <v/>
      </c>
      <c r="P942" t="e">
        <f t="shared" si="108"/>
        <v>#VALUE!</v>
      </c>
    </row>
    <row r="943" spans="1:16" x14ac:dyDescent="0.3">
      <c r="A943" t="s">
        <v>925</v>
      </c>
      <c r="B943" t="s">
        <v>115</v>
      </c>
      <c r="C943" t="s">
        <v>183</v>
      </c>
      <c r="D943" t="s">
        <v>926</v>
      </c>
      <c r="J943">
        <f t="shared" si="109"/>
        <v>472</v>
      </c>
      <c r="K943">
        <f t="shared" si="110"/>
        <v>62286</v>
      </c>
      <c r="L943">
        <f t="shared" si="111"/>
        <v>2350</v>
      </c>
      <c r="M943">
        <f t="shared" si="112"/>
        <v>2020</v>
      </c>
      <c r="N943" s="6" t="str">
        <f t="shared" si="106"/>
        <v>8/3</v>
      </c>
      <c r="O943" s="24">
        <f t="shared" si="107"/>
        <v>8</v>
      </c>
      <c r="P943">
        <f t="shared" si="108"/>
        <v>3</v>
      </c>
    </row>
    <row r="944" spans="1:16" x14ac:dyDescent="0.3">
      <c r="J944" t="str">
        <f t="shared" si="109"/>
        <v/>
      </c>
      <c r="K944" t="str">
        <f t="shared" si="110"/>
        <v/>
      </c>
      <c r="L944" t="str">
        <f t="shared" si="111"/>
        <v/>
      </c>
      <c r="M944" t="str">
        <f t="shared" si="112"/>
        <v/>
      </c>
      <c r="N944" s="6" t="str">
        <f t="shared" si="106"/>
        <v/>
      </c>
      <c r="O944" s="24" t="str">
        <f t="shared" si="107"/>
        <v/>
      </c>
      <c r="P944" t="e">
        <f t="shared" si="108"/>
        <v>#VALUE!</v>
      </c>
    </row>
    <row r="945" spans="1:16" x14ac:dyDescent="0.3">
      <c r="A945" t="s">
        <v>927</v>
      </c>
      <c r="B945" t="s">
        <v>153</v>
      </c>
      <c r="C945" t="s">
        <v>928</v>
      </c>
      <c r="D945" t="s">
        <v>929</v>
      </c>
      <c r="J945">
        <f t="shared" si="109"/>
        <v>510</v>
      </c>
      <c r="K945">
        <f t="shared" si="110"/>
        <v>98663</v>
      </c>
      <c r="L945">
        <f t="shared" si="111"/>
        <v>9400</v>
      </c>
      <c r="M945">
        <f t="shared" si="112"/>
        <v>2020</v>
      </c>
      <c r="N945" s="6" t="str">
        <f t="shared" si="106"/>
        <v>11/22</v>
      </c>
      <c r="O945" s="24">
        <f t="shared" si="107"/>
        <v>11</v>
      </c>
      <c r="P945">
        <f t="shared" si="108"/>
        <v>22</v>
      </c>
    </row>
    <row r="946" spans="1:16" x14ac:dyDescent="0.3">
      <c r="J946" t="str">
        <f t="shared" si="109"/>
        <v/>
      </c>
      <c r="K946" t="str">
        <f t="shared" si="110"/>
        <v/>
      </c>
      <c r="L946" t="str">
        <f t="shared" si="111"/>
        <v/>
      </c>
      <c r="M946" t="str">
        <f t="shared" si="112"/>
        <v/>
      </c>
      <c r="N946" s="6" t="str">
        <f t="shared" si="106"/>
        <v/>
      </c>
      <c r="O946" s="24" t="str">
        <f t="shared" si="107"/>
        <v/>
      </c>
      <c r="P946" t="e">
        <f t="shared" si="108"/>
        <v>#VALUE!</v>
      </c>
    </row>
    <row r="947" spans="1:16" x14ac:dyDescent="0.3">
      <c r="A947" t="s">
        <v>930</v>
      </c>
      <c r="B947" t="s">
        <v>321</v>
      </c>
      <c r="C947" t="s">
        <v>931</v>
      </c>
      <c r="D947" t="s">
        <v>929</v>
      </c>
      <c r="J947">
        <f t="shared" si="109"/>
        <v>600</v>
      </c>
      <c r="K947">
        <f t="shared" si="110"/>
        <v>61673</v>
      </c>
      <c r="L947">
        <f t="shared" si="111"/>
        <v>8002</v>
      </c>
      <c r="M947">
        <f t="shared" si="112"/>
        <v>2020</v>
      </c>
      <c r="N947" s="6" t="str">
        <f t="shared" si="106"/>
        <v>11/22</v>
      </c>
      <c r="O947" s="24">
        <f t="shared" si="107"/>
        <v>11</v>
      </c>
      <c r="P947">
        <f t="shared" si="108"/>
        <v>22</v>
      </c>
    </row>
    <row r="948" spans="1:16" x14ac:dyDescent="0.3">
      <c r="J948" t="str">
        <f t="shared" si="109"/>
        <v/>
      </c>
      <c r="K948" t="str">
        <f t="shared" si="110"/>
        <v/>
      </c>
      <c r="L948" t="str">
        <f t="shared" si="111"/>
        <v/>
      </c>
      <c r="M948" t="str">
        <f t="shared" si="112"/>
        <v/>
      </c>
      <c r="N948" s="6" t="str">
        <f t="shared" si="106"/>
        <v/>
      </c>
      <c r="O948" s="24" t="str">
        <f t="shared" si="107"/>
        <v/>
      </c>
      <c r="P948" t="e">
        <f t="shared" si="108"/>
        <v>#VALUE!</v>
      </c>
    </row>
    <row r="949" spans="1:16" x14ac:dyDescent="0.3">
      <c r="A949" t="s">
        <v>930</v>
      </c>
      <c r="B949" t="s">
        <v>321</v>
      </c>
      <c r="C949" t="s">
        <v>932</v>
      </c>
      <c r="D949" t="s">
        <v>929</v>
      </c>
      <c r="J949">
        <f t="shared" si="109"/>
        <v>600</v>
      </c>
      <c r="K949">
        <f t="shared" si="110"/>
        <v>61673</v>
      </c>
      <c r="L949">
        <f t="shared" si="111"/>
        <v>4700</v>
      </c>
      <c r="M949">
        <f t="shared" si="112"/>
        <v>2020</v>
      </c>
      <c r="N949" s="6" t="str">
        <f t="shared" si="106"/>
        <v>11/22</v>
      </c>
      <c r="O949" s="24">
        <f t="shared" si="107"/>
        <v>11</v>
      </c>
      <c r="P949">
        <f t="shared" si="108"/>
        <v>22</v>
      </c>
    </row>
    <row r="950" spans="1:16" x14ac:dyDescent="0.3">
      <c r="J950" t="str">
        <f t="shared" si="109"/>
        <v/>
      </c>
      <c r="K950" t="str">
        <f t="shared" si="110"/>
        <v/>
      </c>
      <c r="L950" t="str">
        <f t="shared" si="111"/>
        <v/>
      </c>
      <c r="M950" t="str">
        <f t="shared" si="112"/>
        <v/>
      </c>
      <c r="N950" s="6" t="str">
        <f t="shared" si="106"/>
        <v/>
      </c>
      <c r="O950" s="24" t="str">
        <f t="shared" si="107"/>
        <v/>
      </c>
      <c r="P950" t="e">
        <f t="shared" si="108"/>
        <v>#VALUE!</v>
      </c>
    </row>
    <row r="951" spans="1:16" x14ac:dyDescent="0.3">
      <c r="A951" t="s">
        <v>958</v>
      </c>
      <c r="B951" t="s">
        <v>136</v>
      </c>
      <c r="C951" t="s">
        <v>928</v>
      </c>
      <c r="D951" t="s">
        <v>959</v>
      </c>
      <c r="J951">
        <f t="shared" si="109"/>
        <v>601</v>
      </c>
      <c r="K951">
        <f t="shared" si="110"/>
        <v>62900</v>
      </c>
      <c r="L951">
        <f t="shared" si="111"/>
        <v>9400</v>
      </c>
      <c r="M951">
        <f t="shared" si="112"/>
        <v>2020</v>
      </c>
      <c r="N951" s="6" t="str">
        <f t="shared" si="106"/>
        <v>11/25</v>
      </c>
      <c r="O951" s="24">
        <f t="shared" si="107"/>
        <v>11</v>
      </c>
      <c r="P951">
        <f t="shared" si="108"/>
        <v>25</v>
      </c>
    </row>
    <row r="952" spans="1:16" x14ac:dyDescent="0.3">
      <c r="J952" t="str">
        <f t="shared" si="109"/>
        <v/>
      </c>
      <c r="K952" t="str">
        <f t="shared" si="110"/>
        <v/>
      </c>
      <c r="L952" t="str">
        <f t="shared" si="111"/>
        <v/>
      </c>
      <c r="M952" t="str">
        <f t="shared" si="112"/>
        <v/>
      </c>
      <c r="N952" s="6" t="str">
        <f t="shared" si="106"/>
        <v/>
      </c>
      <c r="O952" s="24" t="str">
        <f t="shared" si="107"/>
        <v/>
      </c>
      <c r="P952" t="e">
        <f t="shared" si="108"/>
        <v>#VALUE!</v>
      </c>
    </row>
    <row r="953" spans="1:16" x14ac:dyDescent="0.3">
      <c r="A953" t="s">
        <v>960</v>
      </c>
      <c r="B953" t="s">
        <v>153</v>
      </c>
      <c r="C953" t="s">
        <v>148</v>
      </c>
      <c r="D953" t="s">
        <v>961</v>
      </c>
      <c r="J953">
        <f t="shared" si="109"/>
        <v>602</v>
      </c>
      <c r="K953">
        <f t="shared" si="110"/>
        <v>98663</v>
      </c>
      <c r="L953">
        <f t="shared" si="111"/>
        <v>1164</v>
      </c>
      <c r="M953">
        <f t="shared" si="112"/>
        <v>2020</v>
      </c>
      <c r="N953" s="6" t="str">
        <f t="shared" si="106"/>
        <v>11/13</v>
      </c>
      <c r="O953" s="24">
        <f t="shared" si="107"/>
        <v>11</v>
      </c>
      <c r="P953">
        <f t="shared" si="108"/>
        <v>13</v>
      </c>
    </row>
    <row r="954" spans="1:16" x14ac:dyDescent="0.3">
      <c r="J954" t="str">
        <f t="shared" si="109"/>
        <v/>
      </c>
      <c r="K954" t="str">
        <f t="shared" si="110"/>
        <v/>
      </c>
      <c r="L954" t="str">
        <f t="shared" si="111"/>
        <v/>
      </c>
      <c r="M954" t="str">
        <f t="shared" si="112"/>
        <v/>
      </c>
      <c r="N954" s="6" t="str">
        <f t="shared" si="106"/>
        <v/>
      </c>
      <c r="O954" s="24" t="str">
        <f t="shared" si="107"/>
        <v/>
      </c>
      <c r="P954" t="e">
        <f t="shared" si="108"/>
        <v>#VALUE!</v>
      </c>
    </row>
    <row r="955" spans="1:16" x14ac:dyDescent="0.3">
      <c r="A955" t="s">
        <v>962</v>
      </c>
      <c r="B955" t="s">
        <v>153</v>
      </c>
      <c r="C955" t="s">
        <v>963</v>
      </c>
      <c r="D955" t="s">
        <v>964</v>
      </c>
      <c r="J955">
        <f t="shared" si="109"/>
        <v>603</v>
      </c>
      <c r="K955">
        <f t="shared" si="110"/>
        <v>98663</v>
      </c>
      <c r="L955">
        <f t="shared" si="111"/>
        <v>16004</v>
      </c>
      <c r="M955">
        <f t="shared" si="112"/>
        <v>2020</v>
      </c>
      <c r="N955" s="6" t="str">
        <f t="shared" si="106"/>
        <v>11/03</v>
      </c>
      <c r="O955" s="24">
        <f t="shared" si="107"/>
        <v>11</v>
      </c>
      <c r="P955">
        <f t="shared" si="108"/>
        <v>3</v>
      </c>
    </row>
    <row r="956" spans="1:16" x14ac:dyDescent="0.3">
      <c r="J956" t="str">
        <f t="shared" si="109"/>
        <v/>
      </c>
      <c r="K956" t="str">
        <f t="shared" si="110"/>
        <v/>
      </c>
      <c r="L956" t="str">
        <f t="shared" si="111"/>
        <v/>
      </c>
      <c r="M956" t="str">
        <f t="shared" si="112"/>
        <v/>
      </c>
      <c r="N956" s="6" t="str">
        <f t="shared" si="106"/>
        <v/>
      </c>
      <c r="O956" s="24" t="str">
        <f t="shared" si="107"/>
        <v/>
      </c>
      <c r="P956" t="e">
        <f t="shared" si="108"/>
        <v>#VALUE!</v>
      </c>
    </row>
    <row r="957" spans="1:16" x14ac:dyDescent="0.3">
      <c r="A957" t="s">
        <v>965</v>
      </c>
      <c r="B957" t="s">
        <v>119</v>
      </c>
      <c r="C957" t="s">
        <v>932</v>
      </c>
      <c r="D957" t="s">
        <v>966</v>
      </c>
      <c r="J957">
        <f t="shared" si="109"/>
        <v>604</v>
      </c>
      <c r="K957">
        <f t="shared" si="110"/>
        <v>27697</v>
      </c>
      <c r="L957">
        <f t="shared" si="111"/>
        <v>4700</v>
      </c>
      <c r="M957">
        <f t="shared" si="112"/>
        <v>2020</v>
      </c>
      <c r="N957" s="6" t="str">
        <f t="shared" si="106"/>
        <v>11/12</v>
      </c>
      <c r="O957" s="24">
        <f t="shared" si="107"/>
        <v>11</v>
      </c>
      <c r="P957">
        <f t="shared" si="108"/>
        <v>12</v>
      </c>
    </row>
    <row r="958" spans="1:16" x14ac:dyDescent="0.3">
      <c r="J958" t="str">
        <f t="shared" si="109"/>
        <v/>
      </c>
      <c r="K958" t="str">
        <f t="shared" si="110"/>
        <v/>
      </c>
      <c r="L958" t="str">
        <f t="shared" si="111"/>
        <v/>
      </c>
      <c r="M958" t="str">
        <f t="shared" si="112"/>
        <v/>
      </c>
      <c r="N958" s="6" t="str">
        <f t="shared" si="106"/>
        <v/>
      </c>
      <c r="O958" s="24" t="str">
        <f t="shared" si="107"/>
        <v/>
      </c>
      <c r="P958" t="e">
        <f t="shared" si="108"/>
        <v>#VALUE!</v>
      </c>
    </row>
    <row r="959" spans="1:16" x14ac:dyDescent="0.3">
      <c r="J959" t="str">
        <f t="shared" si="109"/>
        <v/>
      </c>
      <c r="K959" t="str">
        <f t="shared" si="110"/>
        <v/>
      </c>
      <c r="L959" t="str">
        <f t="shared" si="111"/>
        <v/>
      </c>
      <c r="M959" t="str">
        <f t="shared" si="112"/>
        <v/>
      </c>
      <c r="N959" s="6" t="str">
        <f t="shared" si="106"/>
        <v/>
      </c>
      <c r="O959" s="24" t="str">
        <f t="shared" si="107"/>
        <v/>
      </c>
      <c r="P959" t="e">
        <f t="shared" si="108"/>
        <v>#VALUE!</v>
      </c>
    </row>
    <row r="960" spans="1:16" x14ac:dyDescent="0.3">
      <c r="J960" t="str">
        <f t="shared" si="109"/>
        <v/>
      </c>
      <c r="K960" t="str">
        <f t="shared" si="110"/>
        <v/>
      </c>
      <c r="L960" t="str">
        <f t="shared" si="111"/>
        <v/>
      </c>
      <c r="M960" t="str">
        <f t="shared" si="112"/>
        <v/>
      </c>
      <c r="N960" s="6" t="str">
        <f t="shared" si="106"/>
        <v/>
      </c>
      <c r="O960" s="24" t="str">
        <f t="shared" si="107"/>
        <v/>
      </c>
      <c r="P960" t="e">
        <f t="shared" si="108"/>
        <v>#VALUE!</v>
      </c>
    </row>
    <row r="961" spans="10:16" x14ac:dyDescent="0.3">
      <c r="J961" t="str">
        <f t="shared" si="109"/>
        <v/>
      </c>
      <c r="K961" t="str">
        <f t="shared" si="110"/>
        <v/>
      </c>
      <c r="L961" t="str">
        <f t="shared" si="111"/>
        <v/>
      </c>
      <c r="M961" t="str">
        <f t="shared" si="112"/>
        <v/>
      </c>
      <c r="N961" s="6" t="str">
        <f t="shared" si="106"/>
        <v/>
      </c>
      <c r="O961" s="24" t="str">
        <f t="shared" si="107"/>
        <v/>
      </c>
      <c r="P961" t="e">
        <f t="shared" si="108"/>
        <v>#VALUE!</v>
      </c>
    </row>
    <row r="962" spans="10:16" x14ac:dyDescent="0.3">
      <c r="J962" t="str">
        <f t="shared" si="109"/>
        <v/>
      </c>
      <c r="K962" t="str">
        <f t="shared" si="110"/>
        <v/>
      </c>
      <c r="L962" t="str">
        <f t="shared" si="111"/>
        <v/>
      </c>
      <c r="M962" t="str">
        <f t="shared" si="112"/>
        <v/>
      </c>
      <c r="N962" s="6" t="str">
        <f t="shared" ref="N962:N1025" si="113">IFERROR(RIGHT(TRIM(RIGHT(D962,LEN(D962)-SEARCH(": ",D962))),LEN(TRIM(RIGHT(D962,LEN(D962)-SEARCH(": ",D962))))-5),"")</f>
        <v/>
      </c>
      <c r="O962" s="24" t="str">
        <f t="shared" ref="O962:O1025" si="114">IFERROR(LEFT(N962,SEARCH("/",N962)-1)*1,"")</f>
        <v/>
      </c>
      <c r="P962" t="e">
        <f t="shared" ref="P962:P1025" si="115">IFERROR(RIGHT(D962,2)*1,RIGHT(D962,1)*1)</f>
        <v>#VALUE!</v>
      </c>
    </row>
    <row r="963" spans="10:16" x14ac:dyDescent="0.3">
      <c r="J963" t="str">
        <f t="shared" si="109"/>
        <v/>
      </c>
      <c r="K963" t="str">
        <f t="shared" si="110"/>
        <v/>
      </c>
      <c r="L963" t="str">
        <f t="shared" si="111"/>
        <v/>
      </c>
      <c r="M963" t="str">
        <f t="shared" si="112"/>
        <v/>
      </c>
      <c r="N963" s="6" t="str">
        <f t="shared" si="113"/>
        <v/>
      </c>
      <c r="O963" s="24" t="str">
        <f t="shared" si="114"/>
        <v/>
      </c>
      <c r="P963" t="e">
        <f t="shared" si="115"/>
        <v>#VALUE!</v>
      </c>
    </row>
    <row r="964" spans="10:16" x14ac:dyDescent="0.3">
      <c r="J964" t="str">
        <f t="shared" ref="J964:J1027" si="116">IFERROR(RIGHT(A964,LEN(A964)-SEARCH(": ",A964))*1,"")</f>
        <v/>
      </c>
      <c r="K964" t="str">
        <f t="shared" ref="K964:K1027" si="117">IFERROR(RIGHT(B964,LEN(B964)-SEARCH(": ",B964))*1,"")</f>
        <v/>
      </c>
      <c r="L964" t="str">
        <f t="shared" ref="L964:L1027" si="118">IFERROR(RIGHT(C964,LEN(C964)-SEARCH(": ",C964))*1,"")</f>
        <v/>
      </c>
      <c r="M964" t="str">
        <f t="shared" ref="M964:M1027" si="119">IFERROR(LEFT(RIGHT(D964,LEN(D964)-SEARCH(": ",D964)),5)*1,"")</f>
        <v/>
      </c>
      <c r="N964" s="6" t="str">
        <f t="shared" si="113"/>
        <v/>
      </c>
      <c r="O964" s="24" t="str">
        <f t="shared" si="114"/>
        <v/>
      </c>
      <c r="P964" t="e">
        <f t="shared" si="115"/>
        <v>#VALUE!</v>
      </c>
    </row>
    <row r="965" spans="10:16" x14ac:dyDescent="0.3">
      <c r="J965" t="str">
        <f t="shared" si="116"/>
        <v/>
      </c>
      <c r="K965" t="str">
        <f t="shared" si="117"/>
        <v/>
      </c>
      <c r="L965" t="str">
        <f t="shared" si="118"/>
        <v/>
      </c>
      <c r="M965" t="str">
        <f t="shared" si="119"/>
        <v/>
      </c>
      <c r="N965" s="6" t="str">
        <f t="shared" si="113"/>
        <v/>
      </c>
      <c r="O965" s="24" t="str">
        <f t="shared" si="114"/>
        <v/>
      </c>
      <c r="P965" t="e">
        <f t="shared" si="115"/>
        <v>#VALUE!</v>
      </c>
    </row>
    <row r="966" spans="10:16" x14ac:dyDescent="0.3">
      <c r="J966" t="str">
        <f t="shared" si="116"/>
        <v/>
      </c>
      <c r="K966" t="str">
        <f t="shared" si="117"/>
        <v/>
      </c>
      <c r="L966" t="str">
        <f t="shared" si="118"/>
        <v/>
      </c>
      <c r="M966" t="str">
        <f t="shared" si="119"/>
        <v/>
      </c>
      <c r="N966" s="6" t="str">
        <f t="shared" si="113"/>
        <v/>
      </c>
      <c r="O966" s="24" t="str">
        <f t="shared" si="114"/>
        <v/>
      </c>
      <c r="P966" t="e">
        <f t="shared" si="115"/>
        <v>#VALUE!</v>
      </c>
    </row>
    <row r="967" spans="10:16" x14ac:dyDescent="0.3">
      <c r="J967" t="str">
        <f t="shared" si="116"/>
        <v/>
      </c>
      <c r="K967" t="str">
        <f t="shared" si="117"/>
        <v/>
      </c>
      <c r="L967" t="str">
        <f t="shared" si="118"/>
        <v/>
      </c>
      <c r="M967" t="str">
        <f t="shared" si="119"/>
        <v/>
      </c>
      <c r="N967" s="6" t="str">
        <f t="shared" si="113"/>
        <v/>
      </c>
      <c r="O967" s="24" t="str">
        <f t="shared" si="114"/>
        <v/>
      </c>
      <c r="P967" t="e">
        <f t="shared" si="115"/>
        <v>#VALUE!</v>
      </c>
    </row>
    <row r="968" spans="10:16" x14ac:dyDescent="0.3">
      <c r="J968" t="str">
        <f t="shared" si="116"/>
        <v/>
      </c>
      <c r="K968" t="str">
        <f t="shared" si="117"/>
        <v/>
      </c>
      <c r="L968" t="str">
        <f t="shared" si="118"/>
        <v/>
      </c>
      <c r="M968" t="str">
        <f t="shared" si="119"/>
        <v/>
      </c>
      <c r="N968" s="6" t="str">
        <f t="shared" si="113"/>
        <v/>
      </c>
      <c r="O968" s="24" t="str">
        <f t="shared" si="114"/>
        <v/>
      </c>
      <c r="P968" t="e">
        <f t="shared" si="115"/>
        <v>#VALUE!</v>
      </c>
    </row>
    <row r="969" spans="10:16" x14ac:dyDescent="0.3">
      <c r="J969" t="str">
        <f t="shared" si="116"/>
        <v/>
      </c>
      <c r="K969" t="str">
        <f t="shared" si="117"/>
        <v/>
      </c>
      <c r="L969" t="str">
        <f t="shared" si="118"/>
        <v/>
      </c>
      <c r="M969" t="str">
        <f t="shared" si="119"/>
        <v/>
      </c>
      <c r="N969" s="6" t="str">
        <f t="shared" si="113"/>
        <v/>
      </c>
      <c r="O969" s="24" t="str">
        <f t="shared" si="114"/>
        <v/>
      </c>
      <c r="P969" t="e">
        <f t="shared" si="115"/>
        <v>#VALUE!</v>
      </c>
    </row>
    <row r="970" spans="10:16" x14ac:dyDescent="0.3">
      <c r="J970" t="str">
        <f t="shared" si="116"/>
        <v/>
      </c>
      <c r="K970" t="str">
        <f t="shared" si="117"/>
        <v/>
      </c>
      <c r="L970" t="str">
        <f t="shared" si="118"/>
        <v/>
      </c>
      <c r="M970" t="str">
        <f t="shared" si="119"/>
        <v/>
      </c>
      <c r="N970" s="6" t="str">
        <f t="shared" si="113"/>
        <v/>
      </c>
      <c r="O970" s="24" t="str">
        <f t="shared" si="114"/>
        <v/>
      </c>
      <c r="P970" t="e">
        <f t="shared" si="115"/>
        <v>#VALUE!</v>
      </c>
    </row>
    <row r="971" spans="10:16" x14ac:dyDescent="0.3">
      <c r="J971" t="str">
        <f t="shared" si="116"/>
        <v/>
      </c>
      <c r="K971" t="str">
        <f t="shared" si="117"/>
        <v/>
      </c>
      <c r="L971" t="str">
        <f t="shared" si="118"/>
        <v/>
      </c>
      <c r="M971" t="str">
        <f t="shared" si="119"/>
        <v/>
      </c>
      <c r="N971" s="6" t="str">
        <f t="shared" si="113"/>
        <v/>
      </c>
      <c r="O971" s="24" t="str">
        <f t="shared" si="114"/>
        <v/>
      </c>
      <c r="P971" t="e">
        <f t="shared" si="115"/>
        <v>#VALUE!</v>
      </c>
    </row>
    <row r="972" spans="10:16" x14ac:dyDescent="0.3">
      <c r="J972" t="str">
        <f t="shared" si="116"/>
        <v/>
      </c>
      <c r="K972" t="str">
        <f t="shared" si="117"/>
        <v/>
      </c>
      <c r="L972" t="str">
        <f t="shared" si="118"/>
        <v/>
      </c>
      <c r="M972" t="str">
        <f t="shared" si="119"/>
        <v/>
      </c>
      <c r="N972" s="6" t="str">
        <f t="shared" si="113"/>
        <v/>
      </c>
      <c r="O972" s="24" t="str">
        <f t="shared" si="114"/>
        <v/>
      </c>
      <c r="P972" t="e">
        <f t="shared" si="115"/>
        <v>#VALUE!</v>
      </c>
    </row>
    <row r="973" spans="10:16" x14ac:dyDescent="0.3">
      <c r="J973" t="str">
        <f t="shared" si="116"/>
        <v/>
      </c>
      <c r="K973" t="str">
        <f t="shared" si="117"/>
        <v/>
      </c>
      <c r="L973" t="str">
        <f t="shared" si="118"/>
        <v/>
      </c>
      <c r="M973" t="str">
        <f t="shared" si="119"/>
        <v/>
      </c>
      <c r="N973" s="6" t="str">
        <f t="shared" si="113"/>
        <v/>
      </c>
      <c r="O973" s="24" t="str">
        <f t="shared" si="114"/>
        <v/>
      </c>
      <c r="P973" t="e">
        <f t="shared" si="115"/>
        <v>#VALUE!</v>
      </c>
    </row>
    <row r="974" spans="10:16" x14ac:dyDescent="0.3">
      <c r="J974" t="str">
        <f t="shared" si="116"/>
        <v/>
      </c>
      <c r="K974" t="str">
        <f t="shared" si="117"/>
        <v/>
      </c>
      <c r="L974" t="str">
        <f t="shared" si="118"/>
        <v/>
      </c>
      <c r="M974" t="str">
        <f t="shared" si="119"/>
        <v/>
      </c>
      <c r="N974" s="6" t="str">
        <f t="shared" si="113"/>
        <v/>
      </c>
      <c r="O974" s="24" t="str">
        <f t="shared" si="114"/>
        <v/>
      </c>
      <c r="P974" t="e">
        <f t="shared" si="115"/>
        <v>#VALUE!</v>
      </c>
    </row>
    <row r="975" spans="10:16" x14ac:dyDescent="0.3">
      <c r="J975" t="str">
        <f t="shared" si="116"/>
        <v/>
      </c>
      <c r="K975" t="str">
        <f t="shared" si="117"/>
        <v/>
      </c>
      <c r="L975" t="str">
        <f t="shared" si="118"/>
        <v/>
      </c>
      <c r="M975" t="str">
        <f t="shared" si="119"/>
        <v/>
      </c>
      <c r="N975" s="6" t="str">
        <f t="shared" si="113"/>
        <v/>
      </c>
      <c r="O975" s="24" t="str">
        <f t="shared" si="114"/>
        <v/>
      </c>
      <c r="P975" t="e">
        <f t="shared" si="115"/>
        <v>#VALUE!</v>
      </c>
    </row>
    <row r="976" spans="10:16" x14ac:dyDescent="0.3">
      <c r="J976" t="str">
        <f t="shared" si="116"/>
        <v/>
      </c>
      <c r="K976" t="str">
        <f t="shared" si="117"/>
        <v/>
      </c>
      <c r="L976" t="str">
        <f t="shared" si="118"/>
        <v/>
      </c>
      <c r="M976" t="str">
        <f t="shared" si="119"/>
        <v/>
      </c>
      <c r="N976" s="6" t="str">
        <f t="shared" si="113"/>
        <v/>
      </c>
      <c r="O976" s="24" t="str">
        <f t="shared" si="114"/>
        <v/>
      </c>
      <c r="P976" t="e">
        <f t="shared" si="115"/>
        <v>#VALUE!</v>
      </c>
    </row>
    <row r="977" spans="10:16" x14ac:dyDescent="0.3">
      <c r="J977" t="str">
        <f t="shared" si="116"/>
        <v/>
      </c>
      <c r="K977" t="str">
        <f t="shared" si="117"/>
        <v/>
      </c>
      <c r="L977" t="str">
        <f t="shared" si="118"/>
        <v/>
      </c>
      <c r="M977" t="str">
        <f t="shared" si="119"/>
        <v/>
      </c>
      <c r="N977" s="6" t="str">
        <f t="shared" si="113"/>
        <v/>
      </c>
      <c r="O977" s="24" t="str">
        <f t="shared" si="114"/>
        <v/>
      </c>
      <c r="P977" t="e">
        <f t="shared" si="115"/>
        <v>#VALUE!</v>
      </c>
    </row>
    <row r="978" spans="10:16" x14ac:dyDescent="0.3">
      <c r="J978" t="str">
        <f t="shared" si="116"/>
        <v/>
      </c>
      <c r="K978" t="str">
        <f t="shared" si="117"/>
        <v/>
      </c>
      <c r="L978" t="str">
        <f t="shared" si="118"/>
        <v/>
      </c>
      <c r="M978" t="str">
        <f t="shared" si="119"/>
        <v/>
      </c>
      <c r="N978" s="6" t="str">
        <f t="shared" si="113"/>
        <v/>
      </c>
      <c r="O978" s="24" t="str">
        <f t="shared" si="114"/>
        <v/>
      </c>
      <c r="P978" t="e">
        <f t="shared" si="115"/>
        <v>#VALUE!</v>
      </c>
    </row>
    <row r="979" spans="10:16" x14ac:dyDescent="0.3">
      <c r="J979" t="str">
        <f t="shared" si="116"/>
        <v/>
      </c>
      <c r="K979" t="str">
        <f t="shared" si="117"/>
        <v/>
      </c>
      <c r="L979" t="str">
        <f t="shared" si="118"/>
        <v/>
      </c>
      <c r="M979" t="str">
        <f t="shared" si="119"/>
        <v/>
      </c>
      <c r="N979" s="6" t="str">
        <f t="shared" si="113"/>
        <v/>
      </c>
      <c r="O979" s="24" t="str">
        <f t="shared" si="114"/>
        <v/>
      </c>
      <c r="P979" t="e">
        <f t="shared" si="115"/>
        <v>#VALUE!</v>
      </c>
    </row>
    <row r="980" spans="10:16" x14ac:dyDescent="0.3">
      <c r="J980" t="str">
        <f t="shared" si="116"/>
        <v/>
      </c>
      <c r="K980" t="str">
        <f t="shared" si="117"/>
        <v/>
      </c>
      <c r="L980" t="str">
        <f t="shared" si="118"/>
        <v/>
      </c>
      <c r="M980" t="str">
        <f t="shared" si="119"/>
        <v/>
      </c>
      <c r="N980" s="6" t="str">
        <f t="shared" si="113"/>
        <v/>
      </c>
      <c r="O980" s="24" t="str">
        <f t="shared" si="114"/>
        <v/>
      </c>
      <c r="P980" t="e">
        <f t="shared" si="115"/>
        <v>#VALUE!</v>
      </c>
    </row>
    <row r="981" spans="10:16" x14ac:dyDescent="0.3">
      <c r="J981" t="str">
        <f t="shared" si="116"/>
        <v/>
      </c>
      <c r="K981" t="str">
        <f t="shared" si="117"/>
        <v/>
      </c>
      <c r="L981" t="str">
        <f t="shared" si="118"/>
        <v/>
      </c>
      <c r="M981" t="str">
        <f t="shared" si="119"/>
        <v/>
      </c>
      <c r="N981" s="6" t="str">
        <f t="shared" si="113"/>
        <v/>
      </c>
      <c r="O981" s="24" t="str">
        <f t="shared" si="114"/>
        <v/>
      </c>
      <c r="P981" t="e">
        <f t="shared" si="115"/>
        <v>#VALUE!</v>
      </c>
    </row>
    <row r="982" spans="10:16" x14ac:dyDescent="0.3">
      <c r="J982" t="str">
        <f t="shared" si="116"/>
        <v/>
      </c>
      <c r="K982" t="str">
        <f t="shared" si="117"/>
        <v/>
      </c>
      <c r="L982" t="str">
        <f t="shared" si="118"/>
        <v/>
      </c>
      <c r="M982" t="str">
        <f t="shared" si="119"/>
        <v/>
      </c>
      <c r="N982" s="6" t="str">
        <f t="shared" si="113"/>
        <v/>
      </c>
      <c r="O982" s="24" t="str">
        <f t="shared" si="114"/>
        <v/>
      </c>
      <c r="P982" t="e">
        <f t="shared" si="115"/>
        <v>#VALUE!</v>
      </c>
    </row>
    <row r="983" spans="10:16" x14ac:dyDescent="0.3">
      <c r="J983" t="str">
        <f t="shared" si="116"/>
        <v/>
      </c>
      <c r="K983" t="str">
        <f t="shared" si="117"/>
        <v/>
      </c>
      <c r="L983" t="str">
        <f t="shared" si="118"/>
        <v/>
      </c>
      <c r="M983" t="str">
        <f t="shared" si="119"/>
        <v/>
      </c>
      <c r="N983" s="6" t="str">
        <f t="shared" si="113"/>
        <v/>
      </c>
      <c r="O983" s="24" t="str">
        <f t="shared" si="114"/>
        <v/>
      </c>
      <c r="P983" t="e">
        <f t="shared" si="115"/>
        <v>#VALUE!</v>
      </c>
    </row>
    <row r="984" spans="10:16" x14ac:dyDescent="0.3">
      <c r="J984" t="str">
        <f t="shared" si="116"/>
        <v/>
      </c>
      <c r="K984" t="str">
        <f t="shared" si="117"/>
        <v/>
      </c>
      <c r="L984" t="str">
        <f t="shared" si="118"/>
        <v/>
      </c>
      <c r="M984" t="str">
        <f t="shared" si="119"/>
        <v/>
      </c>
      <c r="N984" s="6" t="str">
        <f t="shared" si="113"/>
        <v/>
      </c>
      <c r="O984" s="24" t="str">
        <f t="shared" si="114"/>
        <v/>
      </c>
      <c r="P984" t="e">
        <f t="shared" si="115"/>
        <v>#VALUE!</v>
      </c>
    </row>
    <row r="985" spans="10:16" x14ac:dyDescent="0.3">
      <c r="J985" t="str">
        <f t="shared" si="116"/>
        <v/>
      </c>
      <c r="K985" t="str">
        <f t="shared" si="117"/>
        <v/>
      </c>
      <c r="L985" t="str">
        <f t="shared" si="118"/>
        <v/>
      </c>
      <c r="M985" t="str">
        <f t="shared" si="119"/>
        <v/>
      </c>
      <c r="N985" s="6" t="str">
        <f t="shared" si="113"/>
        <v/>
      </c>
      <c r="O985" s="24" t="str">
        <f t="shared" si="114"/>
        <v/>
      </c>
      <c r="P985" t="e">
        <f t="shared" si="115"/>
        <v>#VALUE!</v>
      </c>
    </row>
    <row r="986" spans="10:16" x14ac:dyDescent="0.3">
      <c r="J986" t="str">
        <f t="shared" si="116"/>
        <v/>
      </c>
      <c r="K986" t="str">
        <f t="shared" si="117"/>
        <v/>
      </c>
      <c r="L986" t="str">
        <f t="shared" si="118"/>
        <v/>
      </c>
      <c r="M986" t="str">
        <f t="shared" si="119"/>
        <v/>
      </c>
      <c r="N986" s="6" t="str">
        <f t="shared" si="113"/>
        <v/>
      </c>
      <c r="O986" s="24" t="str">
        <f t="shared" si="114"/>
        <v/>
      </c>
      <c r="P986" t="e">
        <f t="shared" si="115"/>
        <v>#VALUE!</v>
      </c>
    </row>
    <row r="987" spans="10:16" x14ac:dyDescent="0.3">
      <c r="J987" t="str">
        <f t="shared" si="116"/>
        <v/>
      </c>
      <c r="K987" t="str">
        <f t="shared" si="117"/>
        <v/>
      </c>
      <c r="L987" t="str">
        <f t="shared" si="118"/>
        <v/>
      </c>
      <c r="M987" t="str">
        <f t="shared" si="119"/>
        <v/>
      </c>
      <c r="N987" s="6" t="str">
        <f t="shared" si="113"/>
        <v/>
      </c>
      <c r="O987" s="24" t="str">
        <f t="shared" si="114"/>
        <v/>
      </c>
      <c r="P987" t="e">
        <f t="shared" si="115"/>
        <v>#VALUE!</v>
      </c>
    </row>
    <row r="988" spans="10:16" x14ac:dyDescent="0.3">
      <c r="J988" t="str">
        <f t="shared" si="116"/>
        <v/>
      </c>
      <c r="K988" t="str">
        <f t="shared" si="117"/>
        <v/>
      </c>
      <c r="L988" t="str">
        <f t="shared" si="118"/>
        <v/>
      </c>
      <c r="M988" t="str">
        <f t="shared" si="119"/>
        <v/>
      </c>
      <c r="N988" s="6" t="str">
        <f t="shared" si="113"/>
        <v/>
      </c>
      <c r="O988" s="24" t="str">
        <f t="shared" si="114"/>
        <v/>
      </c>
      <c r="P988" t="e">
        <f t="shared" si="115"/>
        <v>#VALUE!</v>
      </c>
    </row>
    <row r="989" spans="10:16" x14ac:dyDescent="0.3">
      <c r="J989" t="str">
        <f t="shared" si="116"/>
        <v/>
      </c>
      <c r="K989" t="str">
        <f t="shared" si="117"/>
        <v/>
      </c>
      <c r="L989" t="str">
        <f t="shared" si="118"/>
        <v/>
      </c>
      <c r="M989" t="str">
        <f t="shared" si="119"/>
        <v/>
      </c>
      <c r="N989" s="6" t="str">
        <f t="shared" si="113"/>
        <v/>
      </c>
      <c r="O989" s="24" t="str">
        <f t="shared" si="114"/>
        <v/>
      </c>
      <c r="P989" t="e">
        <f t="shared" si="115"/>
        <v>#VALUE!</v>
      </c>
    </row>
    <row r="990" spans="10:16" x14ac:dyDescent="0.3">
      <c r="J990" t="str">
        <f t="shared" si="116"/>
        <v/>
      </c>
      <c r="K990" t="str">
        <f t="shared" si="117"/>
        <v/>
      </c>
      <c r="L990" t="str">
        <f t="shared" si="118"/>
        <v/>
      </c>
      <c r="M990" t="str">
        <f t="shared" si="119"/>
        <v/>
      </c>
      <c r="N990" s="6" t="str">
        <f t="shared" si="113"/>
        <v/>
      </c>
      <c r="O990" s="24" t="str">
        <f t="shared" si="114"/>
        <v/>
      </c>
      <c r="P990" t="e">
        <f t="shared" si="115"/>
        <v>#VALUE!</v>
      </c>
    </row>
    <row r="991" spans="10:16" x14ac:dyDescent="0.3">
      <c r="J991" t="str">
        <f t="shared" si="116"/>
        <v/>
      </c>
      <c r="K991" t="str">
        <f t="shared" si="117"/>
        <v/>
      </c>
      <c r="L991" t="str">
        <f t="shared" si="118"/>
        <v/>
      </c>
      <c r="M991" t="str">
        <f t="shared" si="119"/>
        <v/>
      </c>
      <c r="N991" s="6" t="str">
        <f t="shared" si="113"/>
        <v/>
      </c>
      <c r="O991" s="24" t="str">
        <f t="shared" si="114"/>
        <v/>
      </c>
      <c r="P991" t="e">
        <f t="shared" si="115"/>
        <v>#VALUE!</v>
      </c>
    </row>
    <row r="992" spans="10:16" x14ac:dyDescent="0.3">
      <c r="J992" t="str">
        <f t="shared" si="116"/>
        <v/>
      </c>
      <c r="K992" t="str">
        <f t="shared" si="117"/>
        <v/>
      </c>
      <c r="L992" t="str">
        <f t="shared" si="118"/>
        <v/>
      </c>
      <c r="M992" t="str">
        <f t="shared" si="119"/>
        <v/>
      </c>
      <c r="N992" s="6" t="str">
        <f t="shared" si="113"/>
        <v/>
      </c>
      <c r="O992" s="24" t="str">
        <f t="shared" si="114"/>
        <v/>
      </c>
      <c r="P992" t="e">
        <f t="shared" si="115"/>
        <v>#VALUE!</v>
      </c>
    </row>
    <row r="993" spans="10:16" x14ac:dyDescent="0.3">
      <c r="J993" t="str">
        <f t="shared" si="116"/>
        <v/>
      </c>
      <c r="K993" t="str">
        <f t="shared" si="117"/>
        <v/>
      </c>
      <c r="L993" t="str">
        <f t="shared" si="118"/>
        <v/>
      </c>
      <c r="M993" t="str">
        <f t="shared" si="119"/>
        <v/>
      </c>
      <c r="N993" s="6" t="str">
        <f t="shared" si="113"/>
        <v/>
      </c>
      <c r="O993" s="24" t="str">
        <f t="shared" si="114"/>
        <v/>
      </c>
      <c r="P993" t="e">
        <f t="shared" si="115"/>
        <v>#VALUE!</v>
      </c>
    </row>
    <row r="994" spans="10:16" x14ac:dyDescent="0.3">
      <c r="J994" t="str">
        <f t="shared" si="116"/>
        <v/>
      </c>
      <c r="K994" t="str">
        <f t="shared" si="117"/>
        <v/>
      </c>
      <c r="L994" t="str">
        <f t="shared" si="118"/>
        <v/>
      </c>
      <c r="M994" t="str">
        <f t="shared" si="119"/>
        <v/>
      </c>
      <c r="N994" s="6" t="str">
        <f t="shared" si="113"/>
        <v/>
      </c>
      <c r="O994" s="24" t="str">
        <f t="shared" si="114"/>
        <v/>
      </c>
      <c r="P994" t="e">
        <f t="shared" si="115"/>
        <v>#VALUE!</v>
      </c>
    </row>
    <row r="995" spans="10:16" x14ac:dyDescent="0.3">
      <c r="J995" t="str">
        <f t="shared" si="116"/>
        <v/>
      </c>
      <c r="K995" t="str">
        <f t="shared" si="117"/>
        <v/>
      </c>
      <c r="L995" t="str">
        <f t="shared" si="118"/>
        <v/>
      </c>
      <c r="M995" t="str">
        <f t="shared" si="119"/>
        <v/>
      </c>
      <c r="N995" s="6" t="str">
        <f t="shared" si="113"/>
        <v/>
      </c>
      <c r="O995" s="24" t="str">
        <f t="shared" si="114"/>
        <v/>
      </c>
      <c r="P995" t="e">
        <f t="shared" si="115"/>
        <v>#VALUE!</v>
      </c>
    </row>
    <row r="996" spans="10:16" x14ac:dyDescent="0.3">
      <c r="J996" t="str">
        <f t="shared" si="116"/>
        <v/>
      </c>
      <c r="K996" t="str">
        <f t="shared" si="117"/>
        <v/>
      </c>
      <c r="L996" t="str">
        <f t="shared" si="118"/>
        <v/>
      </c>
      <c r="M996" t="str">
        <f t="shared" si="119"/>
        <v/>
      </c>
      <c r="N996" s="6" t="str">
        <f t="shared" si="113"/>
        <v/>
      </c>
      <c r="O996" s="24" t="str">
        <f t="shared" si="114"/>
        <v/>
      </c>
      <c r="P996" t="e">
        <f t="shared" si="115"/>
        <v>#VALUE!</v>
      </c>
    </row>
    <row r="997" spans="10:16" x14ac:dyDescent="0.3">
      <c r="J997" t="str">
        <f t="shared" si="116"/>
        <v/>
      </c>
      <c r="K997" t="str">
        <f t="shared" si="117"/>
        <v/>
      </c>
      <c r="L997" t="str">
        <f t="shared" si="118"/>
        <v/>
      </c>
      <c r="M997" t="str">
        <f t="shared" si="119"/>
        <v/>
      </c>
      <c r="N997" s="6" t="str">
        <f t="shared" si="113"/>
        <v/>
      </c>
      <c r="O997" s="24" t="str">
        <f t="shared" si="114"/>
        <v/>
      </c>
      <c r="P997" t="e">
        <f t="shared" si="115"/>
        <v>#VALUE!</v>
      </c>
    </row>
    <row r="998" spans="10:16" x14ac:dyDescent="0.3">
      <c r="J998" t="str">
        <f t="shared" si="116"/>
        <v/>
      </c>
      <c r="K998" t="str">
        <f t="shared" si="117"/>
        <v/>
      </c>
      <c r="L998" t="str">
        <f t="shared" si="118"/>
        <v/>
      </c>
      <c r="M998" t="str">
        <f t="shared" si="119"/>
        <v/>
      </c>
      <c r="N998" s="6" t="str">
        <f t="shared" si="113"/>
        <v/>
      </c>
      <c r="O998" s="24" t="str">
        <f t="shared" si="114"/>
        <v/>
      </c>
      <c r="P998" t="e">
        <f t="shared" si="115"/>
        <v>#VALUE!</v>
      </c>
    </row>
    <row r="999" spans="10:16" x14ac:dyDescent="0.3">
      <c r="J999" t="str">
        <f t="shared" si="116"/>
        <v/>
      </c>
      <c r="K999" t="str">
        <f t="shared" si="117"/>
        <v/>
      </c>
      <c r="L999" t="str">
        <f t="shared" si="118"/>
        <v/>
      </c>
      <c r="M999" t="str">
        <f t="shared" si="119"/>
        <v/>
      </c>
      <c r="N999" s="6" t="str">
        <f t="shared" si="113"/>
        <v/>
      </c>
      <c r="O999" s="24" t="str">
        <f t="shared" si="114"/>
        <v/>
      </c>
      <c r="P999" t="e">
        <f t="shared" si="115"/>
        <v>#VALUE!</v>
      </c>
    </row>
    <row r="1000" spans="10:16" x14ac:dyDescent="0.3">
      <c r="J1000" t="str">
        <f t="shared" si="116"/>
        <v/>
      </c>
      <c r="K1000" t="str">
        <f t="shared" si="117"/>
        <v/>
      </c>
      <c r="L1000" t="str">
        <f t="shared" si="118"/>
        <v/>
      </c>
      <c r="M1000" t="str">
        <f t="shared" si="119"/>
        <v/>
      </c>
      <c r="N1000" s="6" t="str">
        <f t="shared" si="113"/>
        <v/>
      </c>
      <c r="O1000" s="24" t="str">
        <f t="shared" si="114"/>
        <v/>
      </c>
      <c r="P1000" t="e">
        <f t="shared" si="115"/>
        <v>#VALUE!</v>
      </c>
    </row>
    <row r="1001" spans="10:16" x14ac:dyDescent="0.3">
      <c r="J1001" t="str">
        <f t="shared" si="116"/>
        <v/>
      </c>
      <c r="K1001" t="str">
        <f t="shared" si="117"/>
        <v/>
      </c>
      <c r="L1001" t="str">
        <f t="shared" si="118"/>
        <v/>
      </c>
      <c r="M1001" t="str">
        <f t="shared" si="119"/>
        <v/>
      </c>
      <c r="N1001" s="6" t="str">
        <f t="shared" si="113"/>
        <v/>
      </c>
      <c r="O1001" s="24" t="str">
        <f t="shared" si="114"/>
        <v/>
      </c>
      <c r="P1001" t="e">
        <f t="shared" si="115"/>
        <v>#VALUE!</v>
      </c>
    </row>
    <row r="1002" spans="10:16" x14ac:dyDescent="0.3">
      <c r="J1002" t="str">
        <f t="shared" si="116"/>
        <v/>
      </c>
      <c r="K1002" t="str">
        <f t="shared" si="117"/>
        <v/>
      </c>
      <c r="L1002" t="str">
        <f t="shared" si="118"/>
        <v/>
      </c>
      <c r="M1002" t="str">
        <f t="shared" si="119"/>
        <v/>
      </c>
      <c r="N1002" s="6" t="str">
        <f t="shared" si="113"/>
        <v/>
      </c>
      <c r="O1002" s="24" t="str">
        <f t="shared" si="114"/>
        <v/>
      </c>
      <c r="P1002" t="e">
        <f t="shared" si="115"/>
        <v>#VALUE!</v>
      </c>
    </row>
    <row r="1003" spans="10:16" x14ac:dyDescent="0.3">
      <c r="J1003" t="str">
        <f t="shared" si="116"/>
        <v/>
      </c>
      <c r="K1003" t="str">
        <f t="shared" si="117"/>
        <v/>
      </c>
      <c r="L1003" t="str">
        <f t="shared" si="118"/>
        <v/>
      </c>
      <c r="M1003" t="str">
        <f t="shared" si="119"/>
        <v/>
      </c>
      <c r="N1003" s="6" t="str">
        <f t="shared" si="113"/>
        <v/>
      </c>
      <c r="O1003" s="24" t="str">
        <f t="shared" si="114"/>
        <v/>
      </c>
      <c r="P1003" t="e">
        <f t="shared" si="115"/>
        <v>#VALUE!</v>
      </c>
    </row>
    <row r="1004" spans="10:16" x14ac:dyDescent="0.3">
      <c r="J1004" t="str">
        <f t="shared" si="116"/>
        <v/>
      </c>
      <c r="K1004" t="str">
        <f t="shared" si="117"/>
        <v/>
      </c>
      <c r="L1004" t="str">
        <f t="shared" si="118"/>
        <v/>
      </c>
      <c r="M1004" t="str">
        <f t="shared" si="119"/>
        <v/>
      </c>
      <c r="N1004" s="6" t="str">
        <f t="shared" si="113"/>
        <v/>
      </c>
      <c r="O1004" s="24" t="str">
        <f t="shared" si="114"/>
        <v/>
      </c>
      <c r="P1004" t="e">
        <f t="shared" si="115"/>
        <v>#VALUE!</v>
      </c>
    </row>
    <row r="1005" spans="10:16" x14ac:dyDescent="0.3">
      <c r="J1005" t="str">
        <f t="shared" si="116"/>
        <v/>
      </c>
      <c r="K1005" t="str">
        <f t="shared" si="117"/>
        <v/>
      </c>
      <c r="L1005" t="str">
        <f t="shared" si="118"/>
        <v/>
      </c>
      <c r="M1005" t="str">
        <f t="shared" si="119"/>
        <v/>
      </c>
      <c r="N1005" s="6" t="str">
        <f t="shared" si="113"/>
        <v/>
      </c>
      <c r="O1005" s="24" t="str">
        <f t="shared" si="114"/>
        <v/>
      </c>
      <c r="P1005" t="e">
        <f t="shared" si="115"/>
        <v>#VALUE!</v>
      </c>
    </row>
    <row r="1006" spans="10:16" x14ac:dyDescent="0.3">
      <c r="J1006" t="str">
        <f t="shared" si="116"/>
        <v/>
      </c>
      <c r="K1006" t="str">
        <f t="shared" si="117"/>
        <v/>
      </c>
      <c r="L1006" t="str">
        <f t="shared" si="118"/>
        <v/>
      </c>
      <c r="M1006" t="str">
        <f t="shared" si="119"/>
        <v/>
      </c>
      <c r="N1006" s="6" t="str">
        <f t="shared" si="113"/>
        <v/>
      </c>
      <c r="O1006" s="24" t="str">
        <f t="shared" si="114"/>
        <v/>
      </c>
      <c r="P1006" t="e">
        <f t="shared" si="115"/>
        <v>#VALUE!</v>
      </c>
    </row>
    <row r="1007" spans="10:16" x14ac:dyDescent="0.3">
      <c r="J1007" t="str">
        <f t="shared" si="116"/>
        <v/>
      </c>
      <c r="K1007" t="str">
        <f t="shared" si="117"/>
        <v/>
      </c>
      <c r="L1007" t="str">
        <f t="shared" si="118"/>
        <v/>
      </c>
      <c r="M1007" t="str">
        <f t="shared" si="119"/>
        <v/>
      </c>
      <c r="N1007" s="6" t="str">
        <f t="shared" si="113"/>
        <v/>
      </c>
      <c r="O1007" s="24" t="str">
        <f t="shared" si="114"/>
        <v/>
      </c>
      <c r="P1007" t="e">
        <f t="shared" si="115"/>
        <v>#VALUE!</v>
      </c>
    </row>
    <row r="1008" spans="10:16" x14ac:dyDescent="0.3">
      <c r="J1008" t="str">
        <f t="shared" si="116"/>
        <v/>
      </c>
      <c r="K1008" t="str">
        <f t="shared" si="117"/>
        <v/>
      </c>
      <c r="L1008" t="str">
        <f t="shared" si="118"/>
        <v/>
      </c>
      <c r="M1008" t="str">
        <f t="shared" si="119"/>
        <v/>
      </c>
      <c r="N1008" s="6" t="str">
        <f t="shared" si="113"/>
        <v/>
      </c>
      <c r="O1008" s="24" t="str">
        <f t="shared" si="114"/>
        <v/>
      </c>
      <c r="P1008" t="e">
        <f t="shared" si="115"/>
        <v>#VALUE!</v>
      </c>
    </row>
    <row r="1009" spans="10:16" x14ac:dyDescent="0.3">
      <c r="J1009" t="str">
        <f t="shared" si="116"/>
        <v/>
      </c>
      <c r="K1009" t="str">
        <f t="shared" si="117"/>
        <v/>
      </c>
      <c r="L1009" t="str">
        <f t="shared" si="118"/>
        <v/>
      </c>
      <c r="M1009" t="str">
        <f t="shared" si="119"/>
        <v/>
      </c>
      <c r="N1009" s="6" t="str">
        <f t="shared" si="113"/>
        <v/>
      </c>
      <c r="O1009" s="24" t="str">
        <f t="shared" si="114"/>
        <v/>
      </c>
      <c r="P1009" t="e">
        <f t="shared" si="115"/>
        <v>#VALUE!</v>
      </c>
    </row>
    <row r="1010" spans="10:16" x14ac:dyDescent="0.3">
      <c r="J1010" t="str">
        <f t="shared" si="116"/>
        <v/>
      </c>
      <c r="K1010" t="str">
        <f t="shared" si="117"/>
        <v/>
      </c>
      <c r="L1010" t="str">
        <f t="shared" si="118"/>
        <v/>
      </c>
      <c r="M1010" t="str">
        <f t="shared" si="119"/>
        <v/>
      </c>
      <c r="N1010" s="6" t="str">
        <f t="shared" si="113"/>
        <v/>
      </c>
      <c r="O1010" s="24" t="str">
        <f t="shared" si="114"/>
        <v/>
      </c>
      <c r="P1010" t="e">
        <f t="shared" si="115"/>
        <v>#VALUE!</v>
      </c>
    </row>
    <row r="1011" spans="10:16" x14ac:dyDescent="0.3">
      <c r="J1011" t="str">
        <f t="shared" si="116"/>
        <v/>
      </c>
      <c r="K1011" t="str">
        <f t="shared" si="117"/>
        <v/>
      </c>
      <c r="L1011" t="str">
        <f t="shared" si="118"/>
        <v/>
      </c>
      <c r="M1011" t="str">
        <f t="shared" si="119"/>
        <v/>
      </c>
      <c r="N1011" s="6" t="str">
        <f t="shared" si="113"/>
        <v/>
      </c>
      <c r="O1011" s="24" t="str">
        <f t="shared" si="114"/>
        <v/>
      </c>
      <c r="P1011" t="e">
        <f t="shared" si="115"/>
        <v>#VALUE!</v>
      </c>
    </row>
    <row r="1012" spans="10:16" x14ac:dyDescent="0.3">
      <c r="J1012" t="str">
        <f t="shared" si="116"/>
        <v/>
      </c>
      <c r="K1012" t="str">
        <f t="shared" si="117"/>
        <v/>
      </c>
      <c r="L1012" t="str">
        <f t="shared" si="118"/>
        <v/>
      </c>
      <c r="M1012" t="str">
        <f t="shared" si="119"/>
        <v/>
      </c>
      <c r="N1012" s="6" t="str">
        <f t="shared" si="113"/>
        <v/>
      </c>
      <c r="O1012" s="24" t="str">
        <f t="shared" si="114"/>
        <v/>
      </c>
      <c r="P1012" t="e">
        <f t="shared" si="115"/>
        <v>#VALUE!</v>
      </c>
    </row>
    <row r="1013" spans="10:16" x14ac:dyDescent="0.3">
      <c r="J1013" t="str">
        <f t="shared" si="116"/>
        <v/>
      </c>
      <c r="K1013" t="str">
        <f t="shared" si="117"/>
        <v/>
      </c>
      <c r="L1013" t="str">
        <f t="shared" si="118"/>
        <v/>
      </c>
      <c r="M1013" t="str">
        <f t="shared" si="119"/>
        <v/>
      </c>
      <c r="N1013" s="6" t="str">
        <f t="shared" si="113"/>
        <v/>
      </c>
      <c r="O1013" s="24" t="str">
        <f t="shared" si="114"/>
        <v/>
      </c>
      <c r="P1013" t="e">
        <f t="shared" si="115"/>
        <v>#VALUE!</v>
      </c>
    </row>
    <row r="1014" spans="10:16" x14ac:dyDescent="0.3">
      <c r="J1014" t="str">
        <f t="shared" si="116"/>
        <v/>
      </c>
      <c r="K1014" t="str">
        <f t="shared" si="117"/>
        <v/>
      </c>
      <c r="L1014" t="str">
        <f t="shared" si="118"/>
        <v/>
      </c>
      <c r="M1014" t="str">
        <f t="shared" si="119"/>
        <v/>
      </c>
      <c r="N1014" s="6" t="str">
        <f t="shared" si="113"/>
        <v/>
      </c>
      <c r="O1014" s="24" t="str">
        <f t="shared" si="114"/>
        <v/>
      </c>
      <c r="P1014" t="e">
        <f t="shared" si="115"/>
        <v>#VALUE!</v>
      </c>
    </row>
    <row r="1015" spans="10:16" x14ac:dyDescent="0.3">
      <c r="J1015" t="str">
        <f t="shared" si="116"/>
        <v/>
      </c>
      <c r="K1015" t="str">
        <f t="shared" si="117"/>
        <v/>
      </c>
      <c r="L1015" t="str">
        <f t="shared" si="118"/>
        <v/>
      </c>
      <c r="M1015" t="str">
        <f t="shared" si="119"/>
        <v/>
      </c>
      <c r="N1015" s="6" t="str">
        <f t="shared" si="113"/>
        <v/>
      </c>
      <c r="O1015" s="24" t="str">
        <f t="shared" si="114"/>
        <v/>
      </c>
      <c r="P1015" t="e">
        <f t="shared" si="115"/>
        <v>#VALUE!</v>
      </c>
    </row>
    <row r="1016" spans="10:16" x14ac:dyDescent="0.3">
      <c r="J1016" t="str">
        <f t="shared" si="116"/>
        <v/>
      </c>
      <c r="K1016" t="str">
        <f t="shared" si="117"/>
        <v/>
      </c>
      <c r="L1016" t="str">
        <f t="shared" si="118"/>
        <v/>
      </c>
      <c r="M1016" t="str">
        <f t="shared" si="119"/>
        <v/>
      </c>
      <c r="N1016" s="6" t="str">
        <f t="shared" si="113"/>
        <v/>
      </c>
      <c r="O1016" s="24" t="str">
        <f t="shared" si="114"/>
        <v/>
      </c>
      <c r="P1016" t="e">
        <f t="shared" si="115"/>
        <v>#VALUE!</v>
      </c>
    </row>
    <row r="1017" spans="10:16" x14ac:dyDescent="0.3">
      <c r="J1017" t="str">
        <f t="shared" si="116"/>
        <v/>
      </c>
      <c r="K1017" t="str">
        <f t="shared" si="117"/>
        <v/>
      </c>
      <c r="L1017" t="str">
        <f t="shared" si="118"/>
        <v/>
      </c>
      <c r="M1017" t="str">
        <f t="shared" si="119"/>
        <v/>
      </c>
      <c r="N1017" s="6" t="str">
        <f t="shared" si="113"/>
        <v/>
      </c>
      <c r="O1017" s="24" t="str">
        <f t="shared" si="114"/>
        <v/>
      </c>
      <c r="P1017" t="e">
        <f t="shared" si="115"/>
        <v>#VALUE!</v>
      </c>
    </row>
    <row r="1018" spans="10:16" x14ac:dyDescent="0.3">
      <c r="J1018" t="str">
        <f t="shared" si="116"/>
        <v/>
      </c>
      <c r="K1018" t="str">
        <f t="shared" si="117"/>
        <v/>
      </c>
      <c r="L1018" t="str">
        <f t="shared" si="118"/>
        <v/>
      </c>
      <c r="M1018" t="str">
        <f t="shared" si="119"/>
        <v/>
      </c>
      <c r="N1018" s="6" t="str">
        <f t="shared" si="113"/>
        <v/>
      </c>
      <c r="O1018" s="24" t="str">
        <f t="shared" si="114"/>
        <v/>
      </c>
      <c r="P1018" t="e">
        <f t="shared" si="115"/>
        <v>#VALUE!</v>
      </c>
    </row>
    <row r="1019" spans="10:16" x14ac:dyDescent="0.3">
      <c r="J1019" t="str">
        <f t="shared" si="116"/>
        <v/>
      </c>
      <c r="K1019" t="str">
        <f t="shared" si="117"/>
        <v/>
      </c>
      <c r="L1019" t="str">
        <f t="shared" si="118"/>
        <v/>
      </c>
      <c r="M1019" t="str">
        <f t="shared" si="119"/>
        <v/>
      </c>
      <c r="N1019" s="6" t="str">
        <f t="shared" si="113"/>
        <v/>
      </c>
      <c r="O1019" s="24" t="str">
        <f t="shared" si="114"/>
        <v/>
      </c>
      <c r="P1019" t="e">
        <f t="shared" si="115"/>
        <v>#VALUE!</v>
      </c>
    </row>
    <row r="1020" spans="10:16" x14ac:dyDescent="0.3">
      <c r="J1020" t="str">
        <f t="shared" si="116"/>
        <v/>
      </c>
      <c r="K1020" t="str">
        <f t="shared" si="117"/>
        <v/>
      </c>
      <c r="L1020" t="str">
        <f t="shared" si="118"/>
        <v/>
      </c>
      <c r="M1020" t="str">
        <f t="shared" si="119"/>
        <v/>
      </c>
      <c r="N1020" s="6" t="str">
        <f t="shared" si="113"/>
        <v/>
      </c>
      <c r="O1020" s="24" t="str">
        <f t="shared" si="114"/>
        <v/>
      </c>
      <c r="P1020" t="e">
        <f t="shared" si="115"/>
        <v>#VALUE!</v>
      </c>
    </row>
    <row r="1021" spans="10:16" x14ac:dyDescent="0.3">
      <c r="J1021" t="str">
        <f t="shared" si="116"/>
        <v/>
      </c>
      <c r="K1021" t="str">
        <f t="shared" si="117"/>
        <v/>
      </c>
      <c r="L1021" t="str">
        <f t="shared" si="118"/>
        <v/>
      </c>
      <c r="M1021" t="str">
        <f t="shared" si="119"/>
        <v/>
      </c>
      <c r="N1021" s="6" t="str">
        <f t="shared" si="113"/>
        <v/>
      </c>
      <c r="O1021" s="24" t="str">
        <f t="shared" si="114"/>
        <v/>
      </c>
      <c r="P1021" t="e">
        <f t="shared" si="115"/>
        <v>#VALUE!</v>
      </c>
    </row>
    <row r="1022" spans="10:16" x14ac:dyDescent="0.3">
      <c r="J1022" t="str">
        <f t="shared" si="116"/>
        <v/>
      </c>
      <c r="K1022" t="str">
        <f t="shared" si="117"/>
        <v/>
      </c>
      <c r="L1022" t="str">
        <f t="shared" si="118"/>
        <v/>
      </c>
      <c r="M1022" t="str">
        <f t="shared" si="119"/>
        <v/>
      </c>
      <c r="N1022" s="6" t="str">
        <f t="shared" si="113"/>
        <v/>
      </c>
      <c r="O1022" s="24" t="str">
        <f t="shared" si="114"/>
        <v/>
      </c>
      <c r="P1022" t="e">
        <f t="shared" si="115"/>
        <v>#VALUE!</v>
      </c>
    </row>
    <row r="1023" spans="10:16" x14ac:dyDescent="0.3">
      <c r="J1023" t="str">
        <f t="shared" si="116"/>
        <v/>
      </c>
      <c r="K1023" t="str">
        <f t="shared" si="117"/>
        <v/>
      </c>
      <c r="L1023" t="str">
        <f t="shared" si="118"/>
        <v/>
      </c>
      <c r="M1023" t="str">
        <f t="shared" si="119"/>
        <v/>
      </c>
      <c r="N1023" s="6" t="str">
        <f t="shared" si="113"/>
        <v/>
      </c>
      <c r="O1023" s="24" t="str">
        <f t="shared" si="114"/>
        <v/>
      </c>
      <c r="P1023" t="e">
        <f t="shared" si="115"/>
        <v>#VALUE!</v>
      </c>
    </row>
    <row r="1024" spans="10:16" x14ac:dyDescent="0.3">
      <c r="J1024" t="str">
        <f t="shared" si="116"/>
        <v/>
      </c>
      <c r="K1024" t="str">
        <f t="shared" si="117"/>
        <v/>
      </c>
      <c r="L1024" t="str">
        <f t="shared" si="118"/>
        <v/>
      </c>
      <c r="M1024" t="str">
        <f t="shared" si="119"/>
        <v/>
      </c>
      <c r="N1024" s="6" t="str">
        <f t="shared" si="113"/>
        <v/>
      </c>
      <c r="O1024" s="24" t="str">
        <f t="shared" si="114"/>
        <v/>
      </c>
      <c r="P1024" t="e">
        <f t="shared" si="115"/>
        <v>#VALUE!</v>
      </c>
    </row>
    <row r="1025" spans="10:16" x14ac:dyDescent="0.3">
      <c r="J1025" t="str">
        <f t="shared" si="116"/>
        <v/>
      </c>
      <c r="K1025" t="str">
        <f t="shared" si="117"/>
        <v/>
      </c>
      <c r="L1025" t="str">
        <f t="shared" si="118"/>
        <v/>
      </c>
      <c r="M1025" t="str">
        <f t="shared" si="119"/>
        <v/>
      </c>
      <c r="N1025" s="6" t="str">
        <f t="shared" si="113"/>
        <v/>
      </c>
      <c r="O1025" s="24" t="str">
        <f t="shared" si="114"/>
        <v/>
      </c>
      <c r="P1025" t="e">
        <f t="shared" si="115"/>
        <v>#VALUE!</v>
      </c>
    </row>
    <row r="1026" spans="10:16" x14ac:dyDescent="0.3">
      <c r="J1026" t="str">
        <f t="shared" si="116"/>
        <v/>
      </c>
      <c r="K1026" t="str">
        <f t="shared" si="117"/>
        <v/>
      </c>
      <c r="L1026" t="str">
        <f t="shared" si="118"/>
        <v/>
      </c>
      <c r="M1026" t="str">
        <f t="shared" si="119"/>
        <v/>
      </c>
      <c r="N1026" s="6" t="str">
        <f t="shared" ref="N1026:N1089" si="120">IFERROR(RIGHT(TRIM(RIGHT(D1026,LEN(D1026)-SEARCH(": ",D1026))),LEN(TRIM(RIGHT(D1026,LEN(D1026)-SEARCH(": ",D1026))))-5),"")</f>
        <v/>
      </c>
      <c r="O1026" s="24" t="str">
        <f t="shared" ref="O1026:O1089" si="121">IFERROR(LEFT(N1026,SEARCH("/",N1026)-1)*1,"")</f>
        <v/>
      </c>
      <c r="P1026" t="e">
        <f t="shared" ref="P1026:P1089" si="122">IFERROR(RIGHT(D1026,2)*1,RIGHT(D1026,1)*1)</f>
        <v>#VALUE!</v>
      </c>
    </row>
    <row r="1027" spans="10:16" x14ac:dyDescent="0.3">
      <c r="J1027" t="str">
        <f t="shared" si="116"/>
        <v/>
      </c>
      <c r="K1027" t="str">
        <f t="shared" si="117"/>
        <v/>
      </c>
      <c r="L1027" t="str">
        <f t="shared" si="118"/>
        <v/>
      </c>
      <c r="M1027" t="str">
        <f t="shared" si="119"/>
        <v/>
      </c>
      <c r="N1027" s="6" t="str">
        <f t="shared" si="120"/>
        <v/>
      </c>
      <c r="O1027" s="24" t="str">
        <f t="shared" si="121"/>
        <v/>
      </c>
      <c r="P1027" t="e">
        <f t="shared" si="122"/>
        <v>#VALUE!</v>
      </c>
    </row>
    <row r="1028" spans="10:16" x14ac:dyDescent="0.3">
      <c r="J1028" t="str">
        <f t="shared" ref="J1028:J1091" si="123">IFERROR(RIGHT(A1028,LEN(A1028)-SEARCH(": ",A1028))*1,"")</f>
        <v/>
      </c>
      <c r="K1028" t="str">
        <f t="shared" ref="K1028:K1091" si="124">IFERROR(RIGHT(B1028,LEN(B1028)-SEARCH(": ",B1028))*1,"")</f>
        <v/>
      </c>
      <c r="L1028" t="str">
        <f t="shared" ref="L1028:L1091" si="125">IFERROR(RIGHT(C1028,LEN(C1028)-SEARCH(": ",C1028))*1,"")</f>
        <v/>
      </c>
      <c r="M1028" t="str">
        <f t="shared" ref="M1028:M1091" si="126">IFERROR(LEFT(RIGHT(D1028,LEN(D1028)-SEARCH(": ",D1028)),5)*1,"")</f>
        <v/>
      </c>
      <c r="N1028" s="6" t="str">
        <f t="shared" si="120"/>
        <v/>
      </c>
      <c r="O1028" s="24" t="str">
        <f t="shared" si="121"/>
        <v/>
      </c>
      <c r="P1028" t="e">
        <f t="shared" si="122"/>
        <v>#VALUE!</v>
      </c>
    </row>
    <row r="1029" spans="10:16" x14ac:dyDescent="0.3">
      <c r="J1029" t="str">
        <f t="shared" si="123"/>
        <v/>
      </c>
      <c r="K1029" t="str">
        <f t="shared" si="124"/>
        <v/>
      </c>
      <c r="L1029" t="str">
        <f t="shared" si="125"/>
        <v/>
      </c>
      <c r="M1029" t="str">
        <f t="shared" si="126"/>
        <v/>
      </c>
      <c r="N1029" s="6" t="str">
        <f t="shared" si="120"/>
        <v/>
      </c>
      <c r="O1029" s="24" t="str">
        <f t="shared" si="121"/>
        <v/>
      </c>
      <c r="P1029" t="e">
        <f t="shared" si="122"/>
        <v>#VALUE!</v>
      </c>
    </row>
    <row r="1030" spans="10:16" x14ac:dyDescent="0.3">
      <c r="J1030" t="str">
        <f t="shared" si="123"/>
        <v/>
      </c>
      <c r="K1030" t="str">
        <f t="shared" si="124"/>
        <v/>
      </c>
      <c r="L1030" t="str">
        <f t="shared" si="125"/>
        <v/>
      </c>
      <c r="M1030" t="str">
        <f t="shared" si="126"/>
        <v/>
      </c>
      <c r="N1030" s="6" t="str">
        <f t="shared" si="120"/>
        <v/>
      </c>
      <c r="O1030" s="24" t="str">
        <f t="shared" si="121"/>
        <v/>
      </c>
      <c r="P1030" t="e">
        <f t="shared" si="122"/>
        <v>#VALUE!</v>
      </c>
    </row>
    <row r="1031" spans="10:16" x14ac:dyDescent="0.3">
      <c r="J1031" t="str">
        <f t="shared" si="123"/>
        <v/>
      </c>
      <c r="K1031" t="str">
        <f t="shared" si="124"/>
        <v/>
      </c>
      <c r="L1031" t="str">
        <f t="shared" si="125"/>
        <v/>
      </c>
      <c r="M1031" t="str">
        <f t="shared" si="126"/>
        <v/>
      </c>
      <c r="N1031" s="6" t="str">
        <f t="shared" si="120"/>
        <v/>
      </c>
      <c r="O1031" s="24" t="str">
        <f t="shared" si="121"/>
        <v/>
      </c>
      <c r="P1031" t="e">
        <f t="shared" si="122"/>
        <v>#VALUE!</v>
      </c>
    </row>
    <row r="1032" spans="10:16" x14ac:dyDescent="0.3">
      <c r="J1032" t="str">
        <f t="shared" si="123"/>
        <v/>
      </c>
      <c r="K1032" t="str">
        <f t="shared" si="124"/>
        <v/>
      </c>
      <c r="L1032" t="str">
        <f t="shared" si="125"/>
        <v/>
      </c>
      <c r="M1032" t="str">
        <f t="shared" si="126"/>
        <v/>
      </c>
      <c r="N1032" s="6" t="str">
        <f t="shared" si="120"/>
        <v/>
      </c>
      <c r="O1032" s="24" t="str">
        <f t="shared" si="121"/>
        <v/>
      </c>
      <c r="P1032" t="e">
        <f t="shared" si="122"/>
        <v>#VALUE!</v>
      </c>
    </row>
    <row r="1033" spans="10:16" x14ac:dyDescent="0.3">
      <c r="J1033" t="str">
        <f t="shared" si="123"/>
        <v/>
      </c>
      <c r="K1033" t="str">
        <f t="shared" si="124"/>
        <v/>
      </c>
      <c r="L1033" t="str">
        <f t="shared" si="125"/>
        <v/>
      </c>
      <c r="M1033" t="str">
        <f t="shared" si="126"/>
        <v/>
      </c>
      <c r="N1033" s="6" t="str">
        <f t="shared" si="120"/>
        <v/>
      </c>
      <c r="O1033" s="24" t="str">
        <f t="shared" si="121"/>
        <v/>
      </c>
      <c r="P1033" t="e">
        <f t="shared" si="122"/>
        <v>#VALUE!</v>
      </c>
    </row>
    <row r="1034" spans="10:16" x14ac:dyDescent="0.3">
      <c r="J1034" t="str">
        <f t="shared" si="123"/>
        <v/>
      </c>
      <c r="K1034" t="str">
        <f t="shared" si="124"/>
        <v/>
      </c>
      <c r="L1034" t="str">
        <f t="shared" si="125"/>
        <v/>
      </c>
      <c r="M1034" t="str">
        <f t="shared" si="126"/>
        <v/>
      </c>
      <c r="N1034" s="6" t="str">
        <f t="shared" si="120"/>
        <v/>
      </c>
      <c r="O1034" s="24" t="str">
        <f t="shared" si="121"/>
        <v/>
      </c>
      <c r="P1034" t="e">
        <f t="shared" si="122"/>
        <v>#VALUE!</v>
      </c>
    </row>
    <row r="1035" spans="10:16" x14ac:dyDescent="0.3">
      <c r="J1035" t="str">
        <f t="shared" si="123"/>
        <v/>
      </c>
      <c r="K1035" t="str">
        <f t="shared" si="124"/>
        <v/>
      </c>
      <c r="L1035" t="str">
        <f t="shared" si="125"/>
        <v/>
      </c>
      <c r="M1035" t="str">
        <f t="shared" si="126"/>
        <v/>
      </c>
      <c r="N1035" s="6" t="str">
        <f t="shared" si="120"/>
        <v/>
      </c>
      <c r="O1035" s="24" t="str">
        <f t="shared" si="121"/>
        <v/>
      </c>
      <c r="P1035" t="e">
        <f t="shared" si="122"/>
        <v>#VALUE!</v>
      </c>
    </row>
    <row r="1036" spans="10:16" x14ac:dyDescent="0.3">
      <c r="J1036" t="str">
        <f t="shared" si="123"/>
        <v/>
      </c>
      <c r="K1036" t="str">
        <f t="shared" si="124"/>
        <v/>
      </c>
      <c r="L1036" t="str">
        <f t="shared" si="125"/>
        <v/>
      </c>
      <c r="M1036" t="str">
        <f t="shared" si="126"/>
        <v/>
      </c>
      <c r="N1036" s="6" t="str">
        <f t="shared" si="120"/>
        <v/>
      </c>
      <c r="O1036" s="24" t="str">
        <f t="shared" si="121"/>
        <v/>
      </c>
      <c r="P1036" t="e">
        <f t="shared" si="122"/>
        <v>#VALUE!</v>
      </c>
    </row>
    <row r="1037" spans="10:16" x14ac:dyDescent="0.3">
      <c r="J1037" t="str">
        <f t="shared" si="123"/>
        <v/>
      </c>
      <c r="K1037" t="str">
        <f t="shared" si="124"/>
        <v/>
      </c>
      <c r="L1037" t="str">
        <f t="shared" si="125"/>
        <v/>
      </c>
      <c r="M1037" t="str">
        <f t="shared" si="126"/>
        <v/>
      </c>
      <c r="N1037" s="6" t="str">
        <f t="shared" si="120"/>
        <v/>
      </c>
      <c r="O1037" s="24" t="str">
        <f t="shared" si="121"/>
        <v/>
      </c>
      <c r="P1037" t="e">
        <f t="shared" si="122"/>
        <v>#VALUE!</v>
      </c>
    </row>
    <row r="1038" spans="10:16" x14ac:dyDescent="0.3">
      <c r="J1038" t="str">
        <f t="shared" si="123"/>
        <v/>
      </c>
      <c r="K1038" t="str">
        <f t="shared" si="124"/>
        <v/>
      </c>
      <c r="L1038" t="str">
        <f t="shared" si="125"/>
        <v/>
      </c>
      <c r="M1038" t="str">
        <f t="shared" si="126"/>
        <v/>
      </c>
      <c r="N1038" s="6" t="str">
        <f t="shared" si="120"/>
        <v/>
      </c>
      <c r="O1038" s="24" t="str">
        <f t="shared" si="121"/>
        <v/>
      </c>
      <c r="P1038" t="e">
        <f t="shared" si="122"/>
        <v>#VALUE!</v>
      </c>
    </row>
    <row r="1039" spans="10:16" x14ac:dyDescent="0.3">
      <c r="J1039" t="str">
        <f t="shared" si="123"/>
        <v/>
      </c>
      <c r="K1039" t="str">
        <f t="shared" si="124"/>
        <v/>
      </c>
      <c r="L1039" t="str">
        <f t="shared" si="125"/>
        <v/>
      </c>
      <c r="M1039" t="str">
        <f t="shared" si="126"/>
        <v/>
      </c>
      <c r="N1039" s="6" t="str">
        <f t="shared" si="120"/>
        <v/>
      </c>
      <c r="O1039" s="24" t="str">
        <f t="shared" si="121"/>
        <v/>
      </c>
      <c r="P1039" t="e">
        <f t="shared" si="122"/>
        <v>#VALUE!</v>
      </c>
    </row>
    <row r="1040" spans="10:16" x14ac:dyDescent="0.3">
      <c r="J1040" t="str">
        <f t="shared" si="123"/>
        <v/>
      </c>
      <c r="K1040" t="str">
        <f t="shared" si="124"/>
        <v/>
      </c>
      <c r="L1040" t="str">
        <f t="shared" si="125"/>
        <v/>
      </c>
      <c r="M1040" t="str">
        <f t="shared" si="126"/>
        <v/>
      </c>
      <c r="N1040" s="6" t="str">
        <f t="shared" si="120"/>
        <v/>
      </c>
      <c r="O1040" s="24" t="str">
        <f t="shared" si="121"/>
        <v/>
      </c>
      <c r="P1040" t="e">
        <f t="shared" si="122"/>
        <v>#VALUE!</v>
      </c>
    </row>
    <row r="1041" spans="10:16" x14ac:dyDescent="0.3">
      <c r="J1041" t="str">
        <f t="shared" si="123"/>
        <v/>
      </c>
      <c r="K1041" t="str">
        <f t="shared" si="124"/>
        <v/>
      </c>
      <c r="L1041" t="str">
        <f t="shared" si="125"/>
        <v/>
      </c>
      <c r="M1041" t="str">
        <f t="shared" si="126"/>
        <v/>
      </c>
      <c r="N1041" s="6" t="str">
        <f t="shared" si="120"/>
        <v/>
      </c>
      <c r="O1041" s="24" t="str">
        <f t="shared" si="121"/>
        <v/>
      </c>
      <c r="P1041" t="e">
        <f t="shared" si="122"/>
        <v>#VALUE!</v>
      </c>
    </row>
    <row r="1042" spans="10:16" x14ac:dyDescent="0.3">
      <c r="J1042" t="str">
        <f t="shared" si="123"/>
        <v/>
      </c>
      <c r="K1042" t="str">
        <f t="shared" si="124"/>
        <v/>
      </c>
      <c r="L1042" t="str">
        <f t="shared" si="125"/>
        <v/>
      </c>
      <c r="M1042" t="str">
        <f t="shared" si="126"/>
        <v/>
      </c>
      <c r="N1042" s="6" t="str">
        <f t="shared" si="120"/>
        <v/>
      </c>
      <c r="O1042" s="24" t="str">
        <f t="shared" si="121"/>
        <v/>
      </c>
      <c r="P1042" t="e">
        <f t="shared" si="122"/>
        <v>#VALUE!</v>
      </c>
    </row>
    <row r="1043" spans="10:16" x14ac:dyDescent="0.3">
      <c r="J1043" t="str">
        <f t="shared" si="123"/>
        <v/>
      </c>
      <c r="K1043" t="str">
        <f t="shared" si="124"/>
        <v/>
      </c>
      <c r="L1043" t="str">
        <f t="shared" si="125"/>
        <v/>
      </c>
      <c r="M1043" t="str">
        <f t="shared" si="126"/>
        <v/>
      </c>
      <c r="N1043" s="6" t="str">
        <f t="shared" si="120"/>
        <v/>
      </c>
      <c r="O1043" s="24" t="str">
        <f t="shared" si="121"/>
        <v/>
      </c>
      <c r="P1043" t="e">
        <f t="shared" si="122"/>
        <v>#VALUE!</v>
      </c>
    </row>
    <row r="1044" spans="10:16" x14ac:dyDescent="0.3">
      <c r="J1044" t="str">
        <f t="shared" si="123"/>
        <v/>
      </c>
      <c r="K1044" t="str">
        <f t="shared" si="124"/>
        <v/>
      </c>
      <c r="L1044" t="str">
        <f t="shared" si="125"/>
        <v/>
      </c>
      <c r="M1044" t="str">
        <f t="shared" si="126"/>
        <v/>
      </c>
      <c r="N1044" s="6" t="str">
        <f t="shared" si="120"/>
        <v/>
      </c>
      <c r="O1044" s="24" t="str">
        <f t="shared" si="121"/>
        <v/>
      </c>
      <c r="P1044" t="e">
        <f t="shared" si="122"/>
        <v>#VALUE!</v>
      </c>
    </row>
    <row r="1045" spans="10:16" x14ac:dyDescent="0.3">
      <c r="J1045" t="str">
        <f t="shared" si="123"/>
        <v/>
      </c>
      <c r="K1045" t="str">
        <f t="shared" si="124"/>
        <v/>
      </c>
      <c r="L1045" t="str">
        <f t="shared" si="125"/>
        <v/>
      </c>
      <c r="M1045" t="str">
        <f t="shared" si="126"/>
        <v/>
      </c>
      <c r="N1045" s="6" t="str">
        <f t="shared" si="120"/>
        <v/>
      </c>
      <c r="O1045" s="24" t="str">
        <f t="shared" si="121"/>
        <v/>
      </c>
      <c r="P1045" t="e">
        <f t="shared" si="122"/>
        <v>#VALUE!</v>
      </c>
    </row>
    <row r="1046" spans="10:16" x14ac:dyDescent="0.3">
      <c r="J1046" t="str">
        <f t="shared" si="123"/>
        <v/>
      </c>
      <c r="K1046" t="str">
        <f t="shared" si="124"/>
        <v/>
      </c>
      <c r="L1046" t="str">
        <f t="shared" si="125"/>
        <v/>
      </c>
      <c r="M1046" t="str">
        <f t="shared" si="126"/>
        <v/>
      </c>
      <c r="N1046" s="6" t="str">
        <f t="shared" si="120"/>
        <v/>
      </c>
      <c r="O1046" s="24" t="str">
        <f t="shared" si="121"/>
        <v/>
      </c>
      <c r="P1046" t="e">
        <f t="shared" si="122"/>
        <v>#VALUE!</v>
      </c>
    </row>
    <row r="1047" spans="10:16" x14ac:dyDescent="0.3">
      <c r="J1047" t="str">
        <f t="shared" si="123"/>
        <v/>
      </c>
      <c r="K1047" t="str">
        <f t="shared" si="124"/>
        <v/>
      </c>
      <c r="L1047" t="str">
        <f t="shared" si="125"/>
        <v/>
      </c>
      <c r="M1047" t="str">
        <f t="shared" si="126"/>
        <v/>
      </c>
      <c r="N1047" s="6" t="str">
        <f t="shared" si="120"/>
        <v/>
      </c>
      <c r="O1047" s="24" t="str">
        <f t="shared" si="121"/>
        <v/>
      </c>
      <c r="P1047" t="e">
        <f t="shared" si="122"/>
        <v>#VALUE!</v>
      </c>
    </row>
    <row r="1048" spans="10:16" x14ac:dyDescent="0.3">
      <c r="J1048" t="str">
        <f t="shared" si="123"/>
        <v/>
      </c>
      <c r="K1048" t="str">
        <f t="shared" si="124"/>
        <v/>
      </c>
      <c r="L1048" t="str">
        <f t="shared" si="125"/>
        <v/>
      </c>
      <c r="M1048" t="str">
        <f t="shared" si="126"/>
        <v/>
      </c>
      <c r="N1048" s="6" t="str">
        <f t="shared" si="120"/>
        <v/>
      </c>
      <c r="O1048" s="24" t="str">
        <f t="shared" si="121"/>
        <v/>
      </c>
      <c r="P1048" t="e">
        <f t="shared" si="122"/>
        <v>#VALUE!</v>
      </c>
    </row>
    <row r="1049" spans="10:16" x14ac:dyDescent="0.3">
      <c r="J1049" t="str">
        <f t="shared" si="123"/>
        <v/>
      </c>
      <c r="K1049" t="str">
        <f t="shared" si="124"/>
        <v/>
      </c>
      <c r="L1049" t="str">
        <f t="shared" si="125"/>
        <v/>
      </c>
      <c r="M1049" t="str">
        <f t="shared" si="126"/>
        <v/>
      </c>
      <c r="N1049" s="6" t="str">
        <f t="shared" si="120"/>
        <v/>
      </c>
      <c r="O1049" s="24" t="str">
        <f t="shared" si="121"/>
        <v/>
      </c>
      <c r="P1049" t="e">
        <f t="shared" si="122"/>
        <v>#VALUE!</v>
      </c>
    </row>
    <row r="1050" spans="10:16" x14ac:dyDescent="0.3">
      <c r="J1050" t="str">
        <f t="shared" si="123"/>
        <v/>
      </c>
      <c r="K1050" t="str">
        <f t="shared" si="124"/>
        <v/>
      </c>
      <c r="L1050" t="str">
        <f t="shared" si="125"/>
        <v/>
      </c>
      <c r="M1050" t="str">
        <f t="shared" si="126"/>
        <v/>
      </c>
      <c r="N1050" s="6" t="str">
        <f t="shared" si="120"/>
        <v/>
      </c>
      <c r="O1050" s="24" t="str">
        <f t="shared" si="121"/>
        <v/>
      </c>
      <c r="P1050" t="e">
        <f t="shared" si="122"/>
        <v>#VALUE!</v>
      </c>
    </row>
    <row r="1051" spans="10:16" x14ac:dyDescent="0.3">
      <c r="J1051" t="str">
        <f t="shared" si="123"/>
        <v/>
      </c>
      <c r="K1051" t="str">
        <f t="shared" si="124"/>
        <v/>
      </c>
      <c r="L1051" t="str">
        <f t="shared" si="125"/>
        <v/>
      </c>
      <c r="M1051" t="str">
        <f t="shared" si="126"/>
        <v/>
      </c>
      <c r="N1051" s="6" t="str">
        <f t="shared" si="120"/>
        <v/>
      </c>
      <c r="O1051" s="24" t="str">
        <f t="shared" si="121"/>
        <v/>
      </c>
      <c r="P1051" t="e">
        <f t="shared" si="122"/>
        <v>#VALUE!</v>
      </c>
    </row>
    <row r="1052" spans="10:16" x14ac:dyDescent="0.3">
      <c r="J1052" t="str">
        <f t="shared" si="123"/>
        <v/>
      </c>
      <c r="K1052" t="str">
        <f t="shared" si="124"/>
        <v/>
      </c>
      <c r="L1052" t="str">
        <f t="shared" si="125"/>
        <v/>
      </c>
      <c r="M1052" t="str">
        <f t="shared" si="126"/>
        <v/>
      </c>
      <c r="N1052" s="6" t="str">
        <f t="shared" si="120"/>
        <v/>
      </c>
      <c r="O1052" s="24" t="str">
        <f t="shared" si="121"/>
        <v/>
      </c>
      <c r="P1052" t="e">
        <f t="shared" si="122"/>
        <v>#VALUE!</v>
      </c>
    </row>
    <row r="1053" spans="10:16" x14ac:dyDescent="0.3">
      <c r="J1053" t="str">
        <f t="shared" si="123"/>
        <v/>
      </c>
      <c r="K1053" t="str">
        <f t="shared" si="124"/>
        <v/>
      </c>
      <c r="L1053" t="str">
        <f t="shared" si="125"/>
        <v/>
      </c>
      <c r="M1053" t="str">
        <f t="shared" si="126"/>
        <v/>
      </c>
      <c r="N1053" s="6" t="str">
        <f t="shared" si="120"/>
        <v/>
      </c>
      <c r="O1053" s="24" t="str">
        <f t="shared" si="121"/>
        <v/>
      </c>
      <c r="P1053" t="e">
        <f t="shared" si="122"/>
        <v>#VALUE!</v>
      </c>
    </row>
    <row r="1054" spans="10:16" x14ac:dyDescent="0.3">
      <c r="J1054" t="str">
        <f t="shared" si="123"/>
        <v/>
      </c>
      <c r="K1054" t="str">
        <f t="shared" si="124"/>
        <v/>
      </c>
      <c r="L1054" t="str">
        <f t="shared" si="125"/>
        <v/>
      </c>
      <c r="M1054" t="str">
        <f t="shared" si="126"/>
        <v/>
      </c>
      <c r="N1054" s="6" t="str">
        <f t="shared" si="120"/>
        <v/>
      </c>
      <c r="O1054" s="24" t="str">
        <f t="shared" si="121"/>
        <v/>
      </c>
      <c r="P1054" t="e">
        <f t="shared" si="122"/>
        <v>#VALUE!</v>
      </c>
    </row>
    <row r="1055" spans="10:16" x14ac:dyDescent="0.3">
      <c r="J1055" t="str">
        <f t="shared" si="123"/>
        <v/>
      </c>
      <c r="K1055" t="str">
        <f t="shared" si="124"/>
        <v/>
      </c>
      <c r="L1055" t="str">
        <f t="shared" si="125"/>
        <v/>
      </c>
      <c r="M1055" t="str">
        <f t="shared" si="126"/>
        <v/>
      </c>
      <c r="N1055" s="6" t="str">
        <f t="shared" si="120"/>
        <v/>
      </c>
      <c r="O1055" s="24" t="str">
        <f t="shared" si="121"/>
        <v/>
      </c>
      <c r="P1055" t="e">
        <f t="shared" si="122"/>
        <v>#VALUE!</v>
      </c>
    </row>
    <row r="1056" spans="10:16" x14ac:dyDescent="0.3">
      <c r="J1056" t="str">
        <f t="shared" si="123"/>
        <v/>
      </c>
      <c r="K1056" t="str">
        <f t="shared" si="124"/>
        <v/>
      </c>
      <c r="L1056" t="str">
        <f t="shared" si="125"/>
        <v/>
      </c>
      <c r="M1056" t="str">
        <f t="shared" si="126"/>
        <v/>
      </c>
      <c r="N1056" s="6" t="str">
        <f t="shared" si="120"/>
        <v/>
      </c>
      <c r="O1056" s="24" t="str">
        <f t="shared" si="121"/>
        <v/>
      </c>
      <c r="P1056" t="e">
        <f t="shared" si="122"/>
        <v>#VALUE!</v>
      </c>
    </row>
    <row r="1057" spans="10:16" x14ac:dyDescent="0.3">
      <c r="J1057" t="str">
        <f t="shared" si="123"/>
        <v/>
      </c>
      <c r="K1057" t="str">
        <f t="shared" si="124"/>
        <v/>
      </c>
      <c r="L1057" t="str">
        <f t="shared" si="125"/>
        <v/>
      </c>
      <c r="M1057" t="str">
        <f t="shared" si="126"/>
        <v/>
      </c>
      <c r="N1057" s="6" t="str">
        <f t="shared" si="120"/>
        <v/>
      </c>
      <c r="O1057" s="24" t="str">
        <f t="shared" si="121"/>
        <v/>
      </c>
      <c r="P1057" t="e">
        <f t="shared" si="122"/>
        <v>#VALUE!</v>
      </c>
    </row>
    <row r="1058" spans="10:16" x14ac:dyDescent="0.3">
      <c r="J1058" t="str">
        <f t="shared" si="123"/>
        <v/>
      </c>
      <c r="K1058" t="str">
        <f t="shared" si="124"/>
        <v/>
      </c>
      <c r="L1058" t="str">
        <f t="shared" si="125"/>
        <v/>
      </c>
      <c r="M1058" t="str">
        <f t="shared" si="126"/>
        <v/>
      </c>
      <c r="N1058" s="6" t="str">
        <f t="shared" si="120"/>
        <v/>
      </c>
      <c r="O1058" s="24" t="str">
        <f t="shared" si="121"/>
        <v/>
      </c>
      <c r="P1058" t="e">
        <f t="shared" si="122"/>
        <v>#VALUE!</v>
      </c>
    </row>
    <row r="1059" spans="10:16" x14ac:dyDescent="0.3">
      <c r="J1059" t="str">
        <f t="shared" si="123"/>
        <v/>
      </c>
      <c r="K1059" t="str">
        <f t="shared" si="124"/>
        <v/>
      </c>
      <c r="L1059" t="str">
        <f t="shared" si="125"/>
        <v/>
      </c>
      <c r="M1059" t="str">
        <f t="shared" si="126"/>
        <v/>
      </c>
      <c r="N1059" s="6" t="str">
        <f t="shared" si="120"/>
        <v/>
      </c>
      <c r="O1059" s="24" t="str">
        <f t="shared" si="121"/>
        <v/>
      </c>
      <c r="P1059" t="e">
        <f t="shared" si="122"/>
        <v>#VALUE!</v>
      </c>
    </row>
    <row r="1060" spans="10:16" x14ac:dyDescent="0.3">
      <c r="J1060" t="str">
        <f t="shared" si="123"/>
        <v/>
      </c>
      <c r="K1060" t="str">
        <f t="shared" si="124"/>
        <v/>
      </c>
      <c r="L1060" t="str">
        <f t="shared" si="125"/>
        <v/>
      </c>
      <c r="M1060" t="str">
        <f t="shared" si="126"/>
        <v/>
      </c>
      <c r="N1060" s="6" t="str">
        <f t="shared" si="120"/>
        <v/>
      </c>
      <c r="O1060" s="24" t="str">
        <f t="shared" si="121"/>
        <v/>
      </c>
      <c r="P1060" t="e">
        <f t="shared" si="122"/>
        <v>#VALUE!</v>
      </c>
    </row>
    <row r="1061" spans="10:16" x14ac:dyDescent="0.3">
      <c r="J1061" t="str">
        <f t="shared" si="123"/>
        <v/>
      </c>
      <c r="K1061" t="str">
        <f t="shared" si="124"/>
        <v/>
      </c>
      <c r="L1061" t="str">
        <f t="shared" si="125"/>
        <v/>
      </c>
      <c r="M1061" t="str">
        <f t="shared" si="126"/>
        <v/>
      </c>
      <c r="N1061" s="6" t="str">
        <f t="shared" si="120"/>
        <v/>
      </c>
      <c r="O1061" s="24" t="str">
        <f t="shared" si="121"/>
        <v/>
      </c>
      <c r="P1061" t="e">
        <f t="shared" si="122"/>
        <v>#VALUE!</v>
      </c>
    </row>
    <row r="1062" spans="10:16" x14ac:dyDescent="0.3">
      <c r="J1062" t="str">
        <f t="shared" si="123"/>
        <v/>
      </c>
      <c r="K1062" t="str">
        <f t="shared" si="124"/>
        <v/>
      </c>
      <c r="L1062" t="str">
        <f t="shared" si="125"/>
        <v/>
      </c>
      <c r="M1062" t="str">
        <f t="shared" si="126"/>
        <v/>
      </c>
      <c r="N1062" s="6" t="str">
        <f t="shared" si="120"/>
        <v/>
      </c>
      <c r="O1062" s="24" t="str">
        <f t="shared" si="121"/>
        <v/>
      </c>
      <c r="P1062" t="e">
        <f t="shared" si="122"/>
        <v>#VALUE!</v>
      </c>
    </row>
    <row r="1063" spans="10:16" x14ac:dyDescent="0.3">
      <c r="J1063" t="str">
        <f t="shared" si="123"/>
        <v/>
      </c>
      <c r="K1063" t="str">
        <f t="shared" si="124"/>
        <v/>
      </c>
      <c r="L1063" t="str">
        <f t="shared" si="125"/>
        <v/>
      </c>
      <c r="M1063" t="str">
        <f t="shared" si="126"/>
        <v/>
      </c>
      <c r="N1063" s="6" t="str">
        <f t="shared" si="120"/>
        <v/>
      </c>
      <c r="O1063" s="24" t="str">
        <f t="shared" si="121"/>
        <v/>
      </c>
      <c r="P1063" t="e">
        <f t="shared" si="122"/>
        <v>#VALUE!</v>
      </c>
    </row>
    <row r="1064" spans="10:16" x14ac:dyDescent="0.3">
      <c r="J1064" t="str">
        <f t="shared" si="123"/>
        <v/>
      </c>
      <c r="K1064" t="str">
        <f t="shared" si="124"/>
        <v/>
      </c>
      <c r="L1064" t="str">
        <f t="shared" si="125"/>
        <v/>
      </c>
      <c r="M1064" t="str">
        <f t="shared" si="126"/>
        <v/>
      </c>
      <c r="N1064" s="6" t="str">
        <f t="shared" si="120"/>
        <v/>
      </c>
      <c r="O1064" s="24" t="str">
        <f t="shared" si="121"/>
        <v/>
      </c>
      <c r="P1064" t="e">
        <f t="shared" si="122"/>
        <v>#VALUE!</v>
      </c>
    </row>
    <row r="1065" spans="10:16" x14ac:dyDescent="0.3">
      <c r="J1065" t="str">
        <f t="shared" si="123"/>
        <v/>
      </c>
      <c r="K1065" t="str">
        <f t="shared" si="124"/>
        <v/>
      </c>
      <c r="L1065" t="str">
        <f t="shared" si="125"/>
        <v/>
      </c>
      <c r="M1065" t="str">
        <f t="shared" si="126"/>
        <v/>
      </c>
      <c r="N1065" s="6" t="str">
        <f t="shared" si="120"/>
        <v/>
      </c>
      <c r="O1065" s="24" t="str">
        <f t="shared" si="121"/>
        <v/>
      </c>
      <c r="P1065" t="e">
        <f t="shared" si="122"/>
        <v>#VALUE!</v>
      </c>
    </row>
    <row r="1066" spans="10:16" x14ac:dyDescent="0.3">
      <c r="J1066" t="str">
        <f t="shared" si="123"/>
        <v/>
      </c>
      <c r="K1066" t="str">
        <f t="shared" si="124"/>
        <v/>
      </c>
      <c r="L1066" t="str">
        <f t="shared" si="125"/>
        <v/>
      </c>
      <c r="M1066" t="str">
        <f t="shared" si="126"/>
        <v/>
      </c>
      <c r="N1066" s="6" t="str">
        <f t="shared" si="120"/>
        <v/>
      </c>
      <c r="O1066" s="24" t="str">
        <f t="shared" si="121"/>
        <v/>
      </c>
      <c r="P1066" t="e">
        <f t="shared" si="122"/>
        <v>#VALUE!</v>
      </c>
    </row>
    <row r="1067" spans="10:16" x14ac:dyDescent="0.3">
      <c r="J1067" t="str">
        <f t="shared" si="123"/>
        <v/>
      </c>
      <c r="K1067" t="str">
        <f t="shared" si="124"/>
        <v/>
      </c>
      <c r="L1067" t="str">
        <f t="shared" si="125"/>
        <v/>
      </c>
      <c r="M1067" t="str">
        <f t="shared" si="126"/>
        <v/>
      </c>
      <c r="N1067" s="6" t="str">
        <f t="shared" si="120"/>
        <v/>
      </c>
      <c r="O1067" s="24" t="str">
        <f t="shared" si="121"/>
        <v/>
      </c>
      <c r="P1067" t="e">
        <f t="shared" si="122"/>
        <v>#VALUE!</v>
      </c>
    </row>
    <row r="1068" spans="10:16" x14ac:dyDescent="0.3">
      <c r="J1068" t="str">
        <f t="shared" si="123"/>
        <v/>
      </c>
      <c r="K1068" t="str">
        <f t="shared" si="124"/>
        <v/>
      </c>
      <c r="L1068" t="str">
        <f t="shared" si="125"/>
        <v/>
      </c>
      <c r="M1068" t="str">
        <f t="shared" si="126"/>
        <v/>
      </c>
      <c r="N1068" s="6" t="str">
        <f t="shared" si="120"/>
        <v/>
      </c>
      <c r="O1068" s="24" t="str">
        <f t="shared" si="121"/>
        <v/>
      </c>
      <c r="P1068" t="e">
        <f t="shared" si="122"/>
        <v>#VALUE!</v>
      </c>
    </row>
    <row r="1069" spans="10:16" x14ac:dyDescent="0.3">
      <c r="J1069" t="str">
        <f t="shared" si="123"/>
        <v/>
      </c>
      <c r="K1069" t="str">
        <f t="shared" si="124"/>
        <v/>
      </c>
      <c r="L1069" t="str">
        <f t="shared" si="125"/>
        <v/>
      </c>
      <c r="M1069" t="str">
        <f t="shared" si="126"/>
        <v/>
      </c>
      <c r="N1069" s="6" t="str">
        <f t="shared" si="120"/>
        <v/>
      </c>
      <c r="O1069" s="24" t="str">
        <f t="shared" si="121"/>
        <v/>
      </c>
      <c r="P1069" t="e">
        <f t="shared" si="122"/>
        <v>#VALUE!</v>
      </c>
    </row>
    <row r="1070" spans="10:16" x14ac:dyDescent="0.3">
      <c r="J1070" t="str">
        <f t="shared" si="123"/>
        <v/>
      </c>
      <c r="K1070" t="str">
        <f t="shared" si="124"/>
        <v/>
      </c>
      <c r="L1070" t="str">
        <f t="shared" si="125"/>
        <v/>
      </c>
      <c r="M1070" t="str">
        <f t="shared" si="126"/>
        <v/>
      </c>
      <c r="N1070" s="6" t="str">
        <f t="shared" si="120"/>
        <v/>
      </c>
      <c r="O1070" s="24" t="str">
        <f t="shared" si="121"/>
        <v/>
      </c>
      <c r="P1070" t="e">
        <f t="shared" si="122"/>
        <v>#VALUE!</v>
      </c>
    </row>
    <row r="1071" spans="10:16" x14ac:dyDescent="0.3">
      <c r="J1071" t="str">
        <f t="shared" si="123"/>
        <v/>
      </c>
      <c r="K1071" t="str">
        <f t="shared" si="124"/>
        <v/>
      </c>
      <c r="L1071" t="str">
        <f t="shared" si="125"/>
        <v/>
      </c>
      <c r="M1071" t="str">
        <f t="shared" si="126"/>
        <v/>
      </c>
      <c r="N1071" s="6" t="str">
        <f t="shared" si="120"/>
        <v/>
      </c>
      <c r="O1071" s="24" t="str">
        <f t="shared" si="121"/>
        <v/>
      </c>
      <c r="P1071" t="e">
        <f t="shared" si="122"/>
        <v>#VALUE!</v>
      </c>
    </row>
    <row r="1072" spans="10:16" x14ac:dyDescent="0.3">
      <c r="J1072" t="str">
        <f t="shared" si="123"/>
        <v/>
      </c>
      <c r="K1072" t="str">
        <f t="shared" si="124"/>
        <v/>
      </c>
      <c r="L1072" t="str">
        <f t="shared" si="125"/>
        <v/>
      </c>
      <c r="M1072" t="str">
        <f t="shared" si="126"/>
        <v/>
      </c>
      <c r="N1072" s="6" t="str">
        <f t="shared" si="120"/>
        <v/>
      </c>
      <c r="O1072" s="24" t="str">
        <f t="shared" si="121"/>
        <v/>
      </c>
      <c r="P1072" t="e">
        <f t="shared" si="122"/>
        <v>#VALUE!</v>
      </c>
    </row>
    <row r="1073" spans="10:16" x14ac:dyDescent="0.3">
      <c r="J1073" t="str">
        <f t="shared" si="123"/>
        <v/>
      </c>
      <c r="K1073" t="str">
        <f t="shared" si="124"/>
        <v/>
      </c>
      <c r="L1073" t="str">
        <f t="shared" si="125"/>
        <v/>
      </c>
      <c r="M1073" t="str">
        <f t="shared" si="126"/>
        <v/>
      </c>
      <c r="N1073" s="6" t="str">
        <f t="shared" si="120"/>
        <v/>
      </c>
      <c r="O1073" s="24" t="str">
        <f t="shared" si="121"/>
        <v/>
      </c>
      <c r="P1073" t="e">
        <f t="shared" si="122"/>
        <v>#VALUE!</v>
      </c>
    </row>
    <row r="1074" spans="10:16" x14ac:dyDescent="0.3">
      <c r="J1074" t="str">
        <f t="shared" si="123"/>
        <v/>
      </c>
      <c r="K1074" t="str">
        <f t="shared" si="124"/>
        <v/>
      </c>
      <c r="L1074" t="str">
        <f t="shared" si="125"/>
        <v/>
      </c>
      <c r="M1074" t="str">
        <f t="shared" si="126"/>
        <v/>
      </c>
      <c r="N1074" s="6" t="str">
        <f t="shared" si="120"/>
        <v/>
      </c>
      <c r="O1074" s="24" t="str">
        <f t="shared" si="121"/>
        <v/>
      </c>
      <c r="P1074" t="e">
        <f t="shared" si="122"/>
        <v>#VALUE!</v>
      </c>
    </row>
    <row r="1075" spans="10:16" x14ac:dyDescent="0.3">
      <c r="J1075" t="str">
        <f t="shared" si="123"/>
        <v/>
      </c>
      <c r="K1075" t="str">
        <f t="shared" si="124"/>
        <v/>
      </c>
      <c r="L1075" t="str">
        <f t="shared" si="125"/>
        <v/>
      </c>
      <c r="M1075" t="str">
        <f t="shared" si="126"/>
        <v/>
      </c>
      <c r="N1075" s="6" t="str">
        <f t="shared" si="120"/>
        <v/>
      </c>
      <c r="O1075" s="24" t="str">
        <f t="shared" si="121"/>
        <v/>
      </c>
      <c r="P1075" t="e">
        <f t="shared" si="122"/>
        <v>#VALUE!</v>
      </c>
    </row>
    <row r="1076" spans="10:16" x14ac:dyDescent="0.3">
      <c r="J1076" t="str">
        <f t="shared" si="123"/>
        <v/>
      </c>
      <c r="K1076" t="str">
        <f t="shared" si="124"/>
        <v/>
      </c>
      <c r="L1076" t="str">
        <f t="shared" si="125"/>
        <v/>
      </c>
      <c r="M1076" t="str">
        <f t="shared" si="126"/>
        <v/>
      </c>
      <c r="N1076" s="6" t="str">
        <f t="shared" si="120"/>
        <v/>
      </c>
      <c r="O1076" s="24" t="str">
        <f t="shared" si="121"/>
        <v/>
      </c>
      <c r="P1076" t="e">
        <f t="shared" si="122"/>
        <v>#VALUE!</v>
      </c>
    </row>
    <row r="1077" spans="10:16" x14ac:dyDescent="0.3">
      <c r="J1077" t="str">
        <f t="shared" si="123"/>
        <v/>
      </c>
      <c r="K1077" t="str">
        <f t="shared" si="124"/>
        <v/>
      </c>
      <c r="L1077" t="str">
        <f t="shared" si="125"/>
        <v/>
      </c>
      <c r="M1077" t="str">
        <f t="shared" si="126"/>
        <v/>
      </c>
      <c r="N1077" s="6" t="str">
        <f t="shared" si="120"/>
        <v/>
      </c>
      <c r="O1077" s="24" t="str">
        <f t="shared" si="121"/>
        <v/>
      </c>
      <c r="P1077" t="e">
        <f t="shared" si="122"/>
        <v>#VALUE!</v>
      </c>
    </row>
    <row r="1078" spans="10:16" x14ac:dyDescent="0.3">
      <c r="J1078" t="str">
        <f t="shared" si="123"/>
        <v/>
      </c>
      <c r="K1078" t="str">
        <f t="shared" si="124"/>
        <v/>
      </c>
      <c r="L1078" t="str">
        <f t="shared" si="125"/>
        <v/>
      </c>
      <c r="M1078" t="str">
        <f t="shared" si="126"/>
        <v/>
      </c>
      <c r="N1078" s="6" t="str">
        <f t="shared" si="120"/>
        <v/>
      </c>
      <c r="O1078" s="24" t="str">
        <f t="shared" si="121"/>
        <v/>
      </c>
      <c r="P1078" t="e">
        <f t="shared" si="122"/>
        <v>#VALUE!</v>
      </c>
    </row>
    <row r="1079" spans="10:16" x14ac:dyDescent="0.3">
      <c r="J1079" t="str">
        <f t="shared" si="123"/>
        <v/>
      </c>
      <c r="K1079" t="str">
        <f t="shared" si="124"/>
        <v/>
      </c>
      <c r="L1079" t="str">
        <f t="shared" si="125"/>
        <v/>
      </c>
      <c r="M1079" t="str">
        <f t="shared" si="126"/>
        <v/>
      </c>
      <c r="N1079" s="6" t="str">
        <f t="shared" si="120"/>
        <v/>
      </c>
      <c r="O1079" s="24" t="str">
        <f t="shared" si="121"/>
        <v/>
      </c>
      <c r="P1079" t="e">
        <f t="shared" si="122"/>
        <v>#VALUE!</v>
      </c>
    </row>
    <row r="1080" spans="10:16" x14ac:dyDescent="0.3">
      <c r="J1080" t="str">
        <f t="shared" si="123"/>
        <v/>
      </c>
      <c r="K1080" t="str">
        <f t="shared" si="124"/>
        <v/>
      </c>
      <c r="L1080" t="str">
        <f t="shared" si="125"/>
        <v/>
      </c>
      <c r="M1080" t="str">
        <f t="shared" si="126"/>
        <v/>
      </c>
      <c r="N1080" s="6" t="str">
        <f t="shared" si="120"/>
        <v/>
      </c>
      <c r="O1080" s="24" t="str">
        <f t="shared" si="121"/>
        <v/>
      </c>
      <c r="P1080" t="e">
        <f t="shared" si="122"/>
        <v>#VALUE!</v>
      </c>
    </row>
    <row r="1081" spans="10:16" x14ac:dyDescent="0.3">
      <c r="J1081" t="str">
        <f t="shared" si="123"/>
        <v/>
      </c>
      <c r="K1081" t="str">
        <f t="shared" si="124"/>
        <v/>
      </c>
      <c r="L1081" t="str">
        <f t="shared" si="125"/>
        <v/>
      </c>
      <c r="M1081" t="str">
        <f t="shared" si="126"/>
        <v/>
      </c>
      <c r="N1081" s="6" t="str">
        <f t="shared" si="120"/>
        <v/>
      </c>
      <c r="O1081" s="24" t="str">
        <f t="shared" si="121"/>
        <v/>
      </c>
      <c r="P1081" t="e">
        <f t="shared" si="122"/>
        <v>#VALUE!</v>
      </c>
    </row>
    <row r="1082" spans="10:16" x14ac:dyDescent="0.3">
      <c r="J1082" t="str">
        <f t="shared" si="123"/>
        <v/>
      </c>
      <c r="K1082" t="str">
        <f t="shared" si="124"/>
        <v/>
      </c>
      <c r="L1082" t="str">
        <f t="shared" si="125"/>
        <v/>
      </c>
      <c r="M1082" t="str">
        <f t="shared" si="126"/>
        <v/>
      </c>
      <c r="N1082" s="6" t="str">
        <f t="shared" si="120"/>
        <v/>
      </c>
      <c r="O1082" s="24" t="str">
        <f t="shared" si="121"/>
        <v/>
      </c>
      <c r="P1082" t="e">
        <f t="shared" si="122"/>
        <v>#VALUE!</v>
      </c>
    </row>
    <row r="1083" spans="10:16" x14ac:dyDescent="0.3">
      <c r="J1083" t="str">
        <f t="shared" si="123"/>
        <v/>
      </c>
      <c r="K1083" t="str">
        <f t="shared" si="124"/>
        <v/>
      </c>
      <c r="L1083" t="str">
        <f t="shared" si="125"/>
        <v/>
      </c>
      <c r="M1083" t="str">
        <f t="shared" si="126"/>
        <v/>
      </c>
      <c r="N1083" s="6" t="str">
        <f t="shared" si="120"/>
        <v/>
      </c>
      <c r="O1083" s="24" t="str">
        <f t="shared" si="121"/>
        <v/>
      </c>
      <c r="P1083" t="e">
        <f t="shared" si="122"/>
        <v>#VALUE!</v>
      </c>
    </row>
    <row r="1084" spans="10:16" x14ac:dyDescent="0.3">
      <c r="J1084" t="str">
        <f t="shared" si="123"/>
        <v/>
      </c>
      <c r="K1084" t="str">
        <f t="shared" si="124"/>
        <v/>
      </c>
      <c r="L1084" t="str">
        <f t="shared" si="125"/>
        <v/>
      </c>
      <c r="M1084" t="str">
        <f t="shared" si="126"/>
        <v/>
      </c>
      <c r="N1084" s="6" t="str">
        <f t="shared" si="120"/>
        <v/>
      </c>
      <c r="O1084" s="24" t="str">
        <f t="shared" si="121"/>
        <v/>
      </c>
      <c r="P1084" t="e">
        <f t="shared" si="122"/>
        <v>#VALUE!</v>
      </c>
    </row>
    <row r="1085" spans="10:16" x14ac:dyDescent="0.3">
      <c r="J1085" t="str">
        <f t="shared" si="123"/>
        <v/>
      </c>
      <c r="K1085" t="str">
        <f t="shared" si="124"/>
        <v/>
      </c>
      <c r="L1085" t="str">
        <f t="shared" si="125"/>
        <v/>
      </c>
      <c r="M1085" t="str">
        <f t="shared" si="126"/>
        <v/>
      </c>
      <c r="N1085" s="6" t="str">
        <f t="shared" si="120"/>
        <v/>
      </c>
      <c r="O1085" s="24" t="str">
        <f t="shared" si="121"/>
        <v/>
      </c>
      <c r="P1085" t="e">
        <f t="shared" si="122"/>
        <v>#VALUE!</v>
      </c>
    </row>
    <row r="1086" spans="10:16" x14ac:dyDescent="0.3">
      <c r="J1086" t="str">
        <f t="shared" si="123"/>
        <v/>
      </c>
      <c r="K1086" t="str">
        <f t="shared" si="124"/>
        <v/>
      </c>
      <c r="L1086" t="str">
        <f t="shared" si="125"/>
        <v/>
      </c>
      <c r="M1086" t="str">
        <f t="shared" si="126"/>
        <v/>
      </c>
      <c r="N1086" s="6" t="str">
        <f t="shared" si="120"/>
        <v/>
      </c>
      <c r="O1086" s="24" t="str">
        <f t="shared" si="121"/>
        <v/>
      </c>
      <c r="P1086" t="e">
        <f t="shared" si="122"/>
        <v>#VALUE!</v>
      </c>
    </row>
    <row r="1087" spans="10:16" x14ac:dyDescent="0.3">
      <c r="J1087" t="str">
        <f t="shared" si="123"/>
        <v/>
      </c>
      <c r="K1087" t="str">
        <f t="shared" si="124"/>
        <v/>
      </c>
      <c r="L1087" t="str">
        <f t="shared" si="125"/>
        <v/>
      </c>
      <c r="M1087" t="str">
        <f t="shared" si="126"/>
        <v/>
      </c>
      <c r="N1087" s="6" t="str">
        <f t="shared" si="120"/>
        <v/>
      </c>
      <c r="O1087" s="24" t="str">
        <f t="shared" si="121"/>
        <v/>
      </c>
      <c r="P1087" t="e">
        <f t="shared" si="122"/>
        <v>#VALUE!</v>
      </c>
    </row>
    <row r="1088" spans="10:16" x14ac:dyDescent="0.3">
      <c r="J1088" t="str">
        <f t="shared" si="123"/>
        <v/>
      </c>
      <c r="K1088" t="str">
        <f t="shared" si="124"/>
        <v/>
      </c>
      <c r="L1088" t="str">
        <f t="shared" si="125"/>
        <v/>
      </c>
      <c r="M1088" t="str">
        <f t="shared" si="126"/>
        <v/>
      </c>
      <c r="N1088" s="6" t="str">
        <f t="shared" si="120"/>
        <v/>
      </c>
      <c r="O1088" s="24" t="str">
        <f t="shared" si="121"/>
        <v/>
      </c>
      <c r="P1088" t="e">
        <f t="shared" si="122"/>
        <v>#VALUE!</v>
      </c>
    </row>
    <row r="1089" spans="10:16" x14ac:dyDescent="0.3">
      <c r="J1089" t="str">
        <f t="shared" si="123"/>
        <v/>
      </c>
      <c r="K1089" t="str">
        <f t="shared" si="124"/>
        <v/>
      </c>
      <c r="L1089" t="str">
        <f t="shared" si="125"/>
        <v/>
      </c>
      <c r="M1089" t="str">
        <f t="shared" si="126"/>
        <v/>
      </c>
      <c r="N1089" s="6" t="str">
        <f t="shared" si="120"/>
        <v/>
      </c>
      <c r="O1089" s="24" t="str">
        <f t="shared" si="121"/>
        <v/>
      </c>
      <c r="P1089" t="e">
        <f t="shared" si="122"/>
        <v>#VALUE!</v>
      </c>
    </row>
    <row r="1090" spans="10:16" x14ac:dyDescent="0.3">
      <c r="J1090" t="str">
        <f t="shared" si="123"/>
        <v/>
      </c>
      <c r="K1090" t="str">
        <f t="shared" si="124"/>
        <v/>
      </c>
      <c r="L1090" t="str">
        <f t="shared" si="125"/>
        <v/>
      </c>
      <c r="M1090" t="str">
        <f t="shared" si="126"/>
        <v/>
      </c>
      <c r="N1090" s="6" t="str">
        <f t="shared" ref="N1090:N1153" si="127">IFERROR(RIGHT(TRIM(RIGHT(D1090,LEN(D1090)-SEARCH(": ",D1090))),LEN(TRIM(RIGHT(D1090,LEN(D1090)-SEARCH(": ",D1090))))-5),"")</f>
        <v/>
      </c>
      <c r="O1090" s="24" t="str">
        <f t="shared" ref="O1090:O1153" si="128">IFERROR(LEFT(N1090,SEARCH("/",N1090)-1)*1,"")</f>
        <v/>
      </c>
      <c r="P1090" t="e">
        <f t="shared" ref="P1090:P1153" si="129">IFERROR(RIGHT(D1090,2)*1,RIGHT(D1090,1)*1)</f>
        <v>#VALUE!</v>
      </c>
    </row>
    <row r="1091" spans="10:16" x14ac:dyDescent="0.3">
      <c r="J1091" t="str">
        <f t="shared" si="123"/>
        <v/>
      </c>
      <c r="K1091" t="str">
        <f t="shared" si="124"/>
        <v/>
      </c>
      <c r="L1091" t="str">
        <f t="shared" si="125"/>
        <v/>
      </c>
      <c r="M1091" t="str">
        <f t="shared" si="126"/>
        <v/>
      </c>
      <c r="N1091" s="6" t="str">
        <f t="shared" si="127"/>
        <v/>
      </c>
      <c r="O1091" s="24" t="str">
        <f t="shared" si="128"/>
        <v/>
      </c>
      <c r="P1091" t="e">
        <f t="shared" si="129"/>
        <v>#VALUE!</v>
      </c>
    </row>
    <row r="1092" spans="10:16" x14ac:dyDescent="0.3">
      <c r="J1092" t="str">
        <f t="shared" ref="J1092:J1155" si="130">IFERROR(RIGHT(A1092,LEN(A1092)-SEARCH(": ",A1092))*1,"")</f>
        <v/>
      </c>
      <c r="K1092" t="str">
        <f t="shared" ref="K1092:K1155" si="131">IFERROR(RIGHT(B1092,LEN(B1092)-SEARCH(": ",B1092))*1,"")</f>
        <v/>
      </c>
      <c r="L1092" t="str">
        <f t="shared" ref="L1092:L1155" si="132">IFERROR(RIGHT(C1092,LEN(C1092)-SEARCH(": ",C1092))*1,"")</f>
        <v/>
      </c>
      <c r="M1092" t="str">
        <f t="shared" ref="M1092:M1155" si="133">IFERROR(LEFT(RIGHT(D1092,LEN(D1092)-SEARCH(": ",D1092)),5)*1,"")</f>
        <v/>
      </c>
      <c r="N1092" s="6" t="str">
        <f t="shared" si="127"/>
        <v/>
      </c>
      <c r="O1092" s="24" t="str">
        <f t="shared" si="128"/>
        <v/>
      </c>
      <c r="P1092" t="e">
        <f t="shared" si="129"/>
        <v>#VALUE!</v>
      </c>
    </row>
    <row r="1093" spans="10:16" x14ac:dyDescent="0.3">
      <c r="J1093" t="str">
        <f t="shared" si="130"/>
        <v/>
      </c>
      <c r="K1093" t="str">
        <f t="shared" si="131"/>
        <v/>
      </c>
      <c r="L1093" t="str">
        <f t="shared" si="132"/>
        <v/>
      </c>
      <c r="M1093" t="str">
        <f t="shared" si="133"/>
        <v/>
      </c>
      <c r="N1093" s="6" t="str">
        <f t="shared" si="127"/>
        <v/>
      </c>
      <c r="O1093" s="24" t="str">
        <f t="shared" si="128"/>
        <v/>
      </c>
      <c r="P1093" t="e">
        <f t="shared" si="129"/>
        <v>#VALUE!</v>
      </c>
    </row>
    <row r="1094" spans="10:16" x14ac:dyDescent="0.3">
      <c r="J1094" t="str">
        <f t="shared" si="130"/>
        <v/>
      </c>
      <c r="K1094" t="str">
        <f t="shared" si="131"/>
        <v/>
      </c>
      <c r="L1094" t="str">
        <f t="shared" si="132"/>
        <v/>
      </c>
      <c r="M1094" t="str">
        <f t="shared" si="133"/>
        <v/>
      </c>
      <c r="N1094" s="6" t="str">
        <f t="shared" si="127"/>
        <v/>
      </c>
      <c r="O1094" s="24" t="str">
        <f t="shared" si="128"/>
        <v/>
      </c>
      <c r="P1094" t="e">
        <f t="shared" si="129"/>
        <v>#VALUE!</v>
      </c>
    </row>
    <row r="1095" spans="10:16" x14ac:dyDescent="0.3">
      <c r="J1095" t="str">
        <f t="shared" si="130"/>
        <v/>
      </c>
      <c r="K1095" t="str">
        <f t="shared" si="131"/>
        <v/>
      </c>
      <c r="L1095" t="str">
        <f t="shared" si="132"/>
        <v/>
      </c>
      <c r="M1095" t="str">
        <f t="shared" si="133"/>
        <v/>
      </c>
      <c r="N1095" s="6" t="str">
        <f t="shared" si="127"/>
        <v/>
      </c>
      <c r="O1095" s="24" t="str">
        <f t="shared" si="128"/>
        <v/>
      </c>
      <c r="P1095" t="e">
        <f t="shared" si="129"/>
        <v>#VALUE!</v>
      </c>
    </row>
    <row r="1096" spans="10:16" x14ac:dyDescent="0.3">
      <c r="J1096" t="str">
        <f t="shared" si="130"/>
        <v/>
      </c>
      <c r="K1096" t="str">
        <f t="shared" si="131"/>
        <v/>
      </c>
      <c r="L1096" t="str">
        <f t="shared" si="132"/>
        <v/>
      </c>
      <c r="M1096" t="str">
        <f t="shared" si="133"/>
        <v/>
      </c>
      <c r="N1096" s="6" t="str">
        <f t="shared" si="127"/>
        <v/>
      </c>
      <c r="O1096" s="24" t="str">
        <f t="shared" si="128"/>
        <v/>
      </c>
      <c r="P1096" t="e">
        <f t="shared" si="129"/>
        <v>#VALUE!</v>
      </c>
    </row>
    <row r="1097" spans="10:16" x14ac:dyDescent="0.3">
      <c r="J1097" t="str">
        <f t="shared" si="130"/>
        <v/>
      </c>
      <c r="K1097" t="str">
        <f t="shared" si="131"/>
        <v/>
      </c>
      <c r="L1097" t="str">
        <f t="shared" si="132"/>
        <v/>
      </c>
      <c r="M1097" t="str">
        <f t="shared" si="133"/>
        <v/>
      </c>
      <c r="N1097" s="6" t="str">
        <f t="shared" si="127"/>
        <v/>
      </c>
      <c r="O1097" s="24" t="str">
        <f t="shared" si="128"/>
        <v/>
      </c>
      <c r="P1097" t="e">
        <f t="shared" si="129"/>
        <v>#VALUE!</v>
      </c>
    </row>
    <row r="1098" spans="10:16" x14ac:dyDescent="0.3">
      <c r="J1098" t="str">
        <f t="shared" si="130"/>
        <v/>
      </c>
      <c r="K1098" t="str">
        <f t="shared" si="131"/>
        <v/>
      </c>
      <c r="L1098" t="str">
        <f t="shared" si="132"/>
        <v/>
      </c>
      <c r="M1098" t="str">
        <f t="shared" si="133"/>
        <v/>
      </c>
      <c r="N1098" s="6" t="str">
        <f t="shared" si="127"/>
        <v/>
      </c>
      <c r="O1098" s="24" t="str">
        <f t="shared" si="128"/>
        <v/>
      </c>
      <c r="P1098" t="e">
        <f t="shared" si="129"/>
        <v>#VALUE!</v>
      </c>
    </row>
    <row r="1099" spans="10:16" x14ac:dyDescent="0.3">
      <c r="J1099" t="str">
        <f t="shared" si="130"/>
        <v/>
      </c>
      <c r="K1099" t="str">
        <f t="shared" si="131"/>
        <v/>
      </c>
      <c r="L1099" t="str">
        <f t="shared" si="132"/>
        <v/>
      </c>
      <c r="M1099" t="str">
        <f t="shared" si="133"/>
        <v/>
      </c>
      <c r="N1099" s="6" t="str">
        <f t="shared" si="127"/>
        <v/>
      </c>
      <c r="O1099" s="24" t="str">
        <f t="shared" si="128"/>
        <v/>
      </c>
      <c r="P1099" t="e">
        <f t="shared" si="129"/>
        <v>#VALUE!</v>
      </c>
    </row>
    <row r="1100" spans="10:16" x14ac:dyDescent="0.3">
      <c r="J1100" t="str">
        <f t="shared" si="130"/>
        <v/>
      </c>
      <c r="K1100" t="str">
        <f t="shared" si="131"/>
        <v/>
      </c>
      <c r="L1100" t="str">
        <f t="shared" si="132"/>
        <v/>
      </c>
      <c r="M1100" t="str">
        <f t="shared" si="133"/>
        <v/>
      </c>
      <c r="N1100" s="6" t="str">
        <f t="shared" si="127"/>
        <v/>
      </c>
      <c r="O1100" s="24" t="str">
        <f t="shared" si="128"/>
        <v/>
      </c>
      <c r="P1100" t="e">
        <f t="shared" si="129"/>
        <v>#VALUE!</v>
      </c>
    </row>
    <row r="1101" spans="10:16" x14ac:dyDescent="0.3">
      <c r="J1101" t="str">
        <f t="shared" si="130"/>
        <v/>
      </c>
      <c r="K1101" t="str">
        <f t="shared" si="131"/>
        <v/>
      </c>
      <c r="L1101" t="str">
        <f t="shared" si="132"/>
        <v/>
      </c>
      <c r="M1101" t="str">
        <f t="shared" si="133"/>
        <v/>
      </c>
      <c r="N1101" s="6" t="str">
        <f t="shared" si="127"/>
        <v/>
      </c>
      <c r="O1101" s="24" t="str">
        <f t="shared" si="128"/>
        <v/>
      </c>
      <c r="P1101" t="e">
        <f t="shared" si="129"/>
        <v>#VALUE!</v>
      </c>
    </row>
    <row r="1102" spans="10:16" x14ac:dyDescent="0.3">
      <c r="J1102" t="str">
        <f t="shared" si="130"/>
        <v/>
      </c>
      <c r="K1102" t="str">
        <f t="shared" si="131"/>
        <v/>
      </c>
      <c r="L1102" t="str">
        <f t="shared" si="132"/>
        <v/>
      </c>
      <c r="M1102" t="str">
        <f t="shared" si="133"/>
        <v/>
      </c>
      <c r="N1102" s="6" t="str">
        <f t="shared" si="127"/>
        <v/>
      </c>
      <c r="O1102" s="24" t="str">
        <f t="shared" si="128"/>
        <v/>
      </c>
      <c r="P1102" t="e">
        <f t="shared" si="129"/>
        <v>#VALUE!</v>
      </c>
    </row>
    <row r="1103" spans="10:16" x14ac:dyDescent="0.3">
      <c r="J1103" t="str">
        <f t="shared" si="130"/>
        <v/>
      </c>
      <c r="K1103" t="str">
        <f t="shared" si="131"/>
        <v/>
      </c>
      <c r="L1103" t="str">
        <f t="shared" si="132"/>
        <v/>
      </c>
      <c r="M1103" t="str">
        <f t="shared" si="133"/>
        <v/>
      </c>
      <c r="N1103" s="6" t="str">
        <f t="shared" si="127"/>
        <v/>
      </c>
      <c r="O1103" s="24" t="str">
        <f t="shared" si="128"/>
        <v/>
      </c>
      <c r="P1103" t="e">
        <f t="shared" si="129"/>
        <v>#VALUE!</v>
      </c>
    </row>
    <row r="1104" spans="10:16" x14ac:dyDescent="0.3">
      <c r="J1104" t="str">
        <f t="shared" si="130"/>
        <v/>
      </c>
      <c r="K1104" t="str">
        <f t="shared" si="131"/>
        <v/>
      </c>
      <c r="L1104" t="str">
        <f t="shared" si="132"/>
        <v/>
      </c>
      <c r="M1104" t="str">
        <f t="shared" si="133"/>
        <v/>
      </c>
      <c r="N1104" s="6" t="str">
        <f t="shared" si="127"/>
        <v/>
      </c>
      <c r="O1104" s="24" t="str">
        <f t="shared" si="128"/>
        <v/>
      </c>
      <c r="P1104" t="e">
        <f t="shared" si="129"/>
        <v>#VALUE!</v>
      </c>
    </row>
    <row r="1105" spans="10:16" x14ac:dyDescent="0.3">
      <c r="J1105" t="str">
        <f t="shared" si="130"/>
        <v/>
      </c>
      <c r="K1105" t="str">
        <f t="shared" si="131"/>
        <v/>
      </c>
      <c r="L1105" t="str">
        <f t="shared" si="132"/>
        <v/>
      </c>
      <c r="M1105" t="str">
        <f t="shared" si="133"/>
        <v/>
      </c>
      <c r="N1105" s="6" t="str">
        <f t="shared" si="127"/>
        <v/>
      </c>
      <c r="O1105" s="24" t="str">
        <f t="shared" si="128"/>
        <v/>
      </c>
      <c r="P1105" t="e">
        <f t="shared" si="129"/>
        <v>#VALUE!</v>
      </c>
    </row>
    <row r="1106" spans="10:16" x14ac:dyDescent="0.3">
      <c r="J1106" t="str">
        <f t="shared" si="130"/>
        <v/>
      </c>
      <c r="K1106" t="str">
        <f t="shared" si="131"/>
        <v/>
      </c>
      <c r="L1106" t="str">
        <f t="shared" si="132"/>
        <v/>
      </c>
      <c r="M1106" t="str">
        <f t="shared" si="133"/>
        <v/>
      </c>
      <c r="N1106" s="6" t="str">
        <f t="shared" si="127"/>
        <v/>
      </c>
      <c r="O1106" s="24" t="str">
        <f t="shared" si="128"/>
        <v/>
      </c>
      <c r="P1106" t="e">
        <f t="shared" si="129"/>
        <v>#VALUE!</v>
      </c>
    </row>
    <row r="1107" spans="10:16" x14ac:dyDescent="0.3">
      <c r="J1107" t="str">
        <f t="shared" si="130"/>
        <v/>
      </c>
      <c r="K1107" t="str">
        <f t="shared" si="131"/>
        <v/>
      </c>
      <c r="L1107" t="str">
        <f t="shared" si="132"/>
        <v/>
      </c>
      <c r="M1107" t="str">
        <f t="shared" si="133"/>
        <v/>
      </c>
      <c r="N1107" s="6" t="str">
        <f t="shared" si="127"/>
        <v/>
      </c>
      <c r="O1107" s="24" t="str">
        <f t="shared" si="128"/>
        <v/>
      </c>
      <c r="P1107" t="e">
        <f t="shared" si="129"/>
        <v>#VALUE!</v>
      </c>
    </row>
    <row r="1108" spans="10:16" x14ac:dyDescent="0.3">
      <c r="J1108" t="str">
        <f t="shared" si="130"/>
        <v/>
      </c>
      <c r="K1108" t="str">
        <f t="shared" si="131"/>
        <v/>
      </c>
      <c r="L1108" t="str">
        <f t="shared" si="132"/>
        <v/>
      </c>
      <c r="M1108" t="str">
        <f t="shared" si="133"/>
        <v/>
      </c>
      <c r="N1108" s="6" t="str">
        <f t="shared" si="127"/>
        <v/>
      </c>
      <c r="O1108" s="24" t="str">
        <f t="shared" si="128"/>
        <v/>
      </c>
      <c r="P1108" t="e">
        <f t="shared" si="129"/>
        <v>#VALUE!</v>
      </c>
    </row>
    <row r="1109" spans="10:16" x14ac:dyDescent="0.3">
      <c r="J1109" t="str">
        <f t="shared" si="130"/>
        <v/>
      </c>
      <c r="K1109" t="str">
        <f t="shared" si="131"/>
        <v/>
      </c>
      <c r="L1109" t="str">
        <f t="shared" si="132"/>
        <v/>
      </c>
      <c r="M1109" t="str">
        <f t="shared" si="133"/>
        <v/>
      </c>
      <c r="N1109" s="6" t="str">
        <f t="shared" si="127"/>
        <v/>
      </c>
      <c r="O1109" s="24" t="str">
        <f t="shared" si="128"/>
        <v/>
      </c>
      <c r="P1109" t="e">
        <f t="shared" si="129"/>
        <v>#VALUE!</v>
      </c>
    </row>
    <row r="1110" spans="10:16" x14ac:dyDescent="0.3">
      <c r="J1110" t="str">
        <f t="shared" si="130"/>
        <v/>
      </c>
      <c r="K1110" t="str">
        <f t="shared" si="131"/>
        <v/>
      </c>
      <c r="L1110" t="str">
        <f t="shared" si="132"/>
        <v/>
      </c>
      <c r="M1110" t="str">
        <f t="shared" si="133"/>
        <v/>
      </c>
      <c r="N1110" s="6" t="str">
        <f t="shared" si="127"/>
        <v/>
      </c>
      <c r="O1110" s="24" t="str">
        <f t="shared" si="128"/>
        <v/>
      </c>
      <c r="P1110" t="e">
        <f t="shared" si="129"/>
        <v>#VALUE!</v>
      </c>
    </row>
    <row r="1111" spans="10:16" x14ac:dyDescent="0.3">
      <c r="J1111" t="str">
        <f t="shared" si="130"/>
        <v/>
      </c>
      <c r="K1111" t="str">
        <f t="shared" si="131"/>
        <v/>
      </c>
      <c r="L1111" t="str">
        <f t="shared" si="132"/>
        <v/>
      </c>
      <c r="M1111" t="str">
        <f t="shared" si="133"/>
        <v/>
      </c>
      <c r="N1111" s="6" t="str">
        <f t="shared" si="127"/>
        <v/>
      </c>
      <c r="O1111" s="24" t="str">
        <f t="shared" si="128"/>
        <v/>
      </c>
      <c r="P1111" t="e">
        <f t="shared" si="129"/>
        <v>#VALUE!</v>
      </c>
    </row>
    <row r="1112" spans="10:16" x14ac:dyDescent="0.3">
      <c r="J1112" t="str">
        <f t="shared" si="130"/>
        <v/>
      </c>
      <c r="K1112" t="str">
        <f t="shared" si="131"/>
        <v/>
      </c>
      <c r="L1112" t="str">
        <f t="shared" si="132"/>
        <v/>
      </c>
      <c r="M1112" t="str">
        <f t="shared" si="133"/>
        <v/>
      </c>
      <c r="N1112" s="6" t="str">
        <f t="shared" si="127"/>
        <v/>
      </c>
      <c r="O1112" s="24" t="str">
        <f t="shared" si="128"/>
        <v/>
      </c>
      <c r="P1112" t="e">
        <f t="shared" si="129"/>
        <v>#VALUE!</v>
      </c>
    </row>
    <row r="1113" spans="10:16" x14ac:dyDescent="0.3">
      <c r="J1113" t="str">
        <f t="shared" si="130"/>
        <v/>
      </c>
      <c r="K1113" t="str">
        <f t="shared" si="131"/>
        <v/>
      </c>
      <c r="L1113" t="str">
        <f t="shared" si="132"/>
        <v/>
      </c>
      <c r="M1113" t="str">
        <f t="shared" si="133"/>
        <v/>
      </c>
      <c r="N1113" s="6" t="str">
        <f t="shared" si="127"/>
        <v/>
      </c>
      <c r="O1113" s="24" t="str">
        <f t="shared" si="128"/>
        <v/>
      </c>
      <c r="P1113" t="e">
        <f t="shared" si="129"/>
        <v>#VALUE!</v>
      </c>
    </row>
    <row r="1114" spans="10:16" x14ac:dyDescent="0.3">
      <c r="J1114" t="str">
        <f t="shared" si="130"/>
        <v/>
      </c>
      <c r="K1114" t="str">
        <f t="shared" si="131"/>
        <v/>
      </c>
      <c r="L1114" t="str">
        <f t="shared" si="132"/>
        <v/>
      </c>
      <c r="M1114" t="str">
        <f t="shared" si="133"/>
        <v/>
      </c>
      <c r="N1114" s="6" t="str">
        <f t="shared" si="127"/>
        <v/>
      </c>
      <c r="O1114" s="24" t="str">
        <f t="shared" si="128"/>
        <v/>
      </c>
      <c r="P1114" t="e">
        <f t="shared" si="129"/>
        <v>#VALUE!</v>
      </c>
    </row>
    <row r="1115" spans="10:16" x14ac:dyDescent="0.3">
      <c r="J1115" t="str">
        <f t="shared" si="130"/>
        <v/>
      </c>
      <c r="K1115" t="str">
        <f t="shared" si="131"/>
        <v/>
      </c>
      <c r="L1115" t="str">
        <f t="shared" si="132"/>
        <v/>
      </c>
      <c r="M1115" t="str">
        <f t="shared" si="133"/>
        <v/>
      </c>
      <c r="N1115" s="6" t="str">
        <f t="shared" si="127"/>
        <v/>
      </c>
      <c r="O1115" s="24" t="str">
        <f t="shared" si="128"/>
        <v/>
      </c>
      <c r="P1115" t="e">
        <f t="shared" si="129"/>
        <v>#VALUE!</v>
      </c>
    </row>
    <row r="1116" spans="10:16" x14ac:dyDescent="0.3">
      <c r="J1116" t="str">
        <f t="shared" si="130"/>
        <v/>
      </c>
      <c r="K1116" t="str">
        <f t="shared" si="131"/>
        <v/>
      </c>
      <c r="L1116" t="str">
        <f t="shared" si="132"/>
        <v/>
      </c>
      <c r="M1116" t="str">
        <f t="shared" si="133"/>
        <v/>
      </c>
      <c r="N1116" s="6" t="str">
        <f t="shared" si="127"/>
        <v/>
      </c>
      <c r="O1116" s="24" t="str">
        <f t="shared" si="128"/>
        <v/>
      </c>
      <c r="P1116" t="e">
        <f t="shared" si="129"/>
        <v>#VALUE!</v>
      </c>
    </row>
    <row r="1117" spans="10:16" x14ac:dyDescent="0.3">
      <c r="J1117" t="str">
        <f t="shared" si="130"/>
        <v/>
      </c>
      <c r="K1117" t="str">
        <f t="shared" si="131"/>
        <v/>
      </c>
      <c r="L1117" t="str">
        <f t="shared" si="132"/>
        <v/>
      </c>
      <c r="M1117" t="str">
        <f t="shared" si="133"/>
        <v/>
      </c>
      <c r="N1117" s="6" t="str">
        <f t="shared" si="127"/>
        <v/>
      </c>
      <c r="O1117" s="24" t="str">
        <f t="shared" si="128"/>
        <v/>
      </c>
      <c r="P1117" t="e">
        <f t="shared" si="129"/>
        <v>#VALUE!</v>
      </c>
    </row>
    <row r="1118" spans="10:16" x14ac:dyDescent="0.3">
      <c r="J1118" t="str">
        <f t="shared" si="130"/>
        <v/>
      </c>
      <c r="K1118" t="str">
        <f t="shared" si="131"/>
        <v/>
      </c>
      <c r="L1118" t="str">
        <f t="shared" si="132"/>
        <v/>
      </c>
      <c r="M1118" t="str">
        <f t="shared" si="133"/>
        <v/>
      </c>
      <c r="N1118" s="6" t="str">
        <f t="shared" si="127"/>
        <v/>
      </c>
      <c r="O1118" s="24" t="str">
        <f t="shared" si="128"/>
        <v/>
      </c>
      <c r="P1118" t="e">
        <f t="shared" si="129"/>
        <v>#VALUE!</v>
      </c>
    </row>
    <row r="1119" spans="10:16" x14ac:dyDescent="0.3">
      <c r="J1119" t="str">
        <f t="shared" si="130"/>
        <v/>
      </c>
      <c r="K1119" t="str">
        <f t="shared" si="131"/>
        <v/>
      </c>
      <c r="L1119" t="str">
        <f t="shared" si="132"/>
        <v/>
      </c>
      <c r="M1119" t="str">
        <f t="shared" si="133"/>
        <v/>
      </c>
      <c r="N1119" s="6" t="str">
        <f t="shared" si="127"/>
        <v/>
      </c>
      <c r="O1119" s="24" t="str">
        <f t="shared" si="128"/>
        <v/>
      </c>
      <c r="P1119" t="e">
        <f t="shared" si="129"/>
        <v>#VALUE!</v>
      </c>
    </row>
    <row r="1120" spans="10:16" x14ac:dyDescent="0.3">
      <c r="J1120" t="str">
        <f t="shared" si="130"/>
        <v/>
      </c>
      <c r="K1120" t="str">
        <f t="shared" si="131"/>
        <v/>
      </c>
      <c r="L1120" t="str">
        <f t="shared" si="132"/>
        <v/>
      </c>
      <c r="M1120" t="str">
        <f t="shared" si="133"/>
        <v/>
      </c>
      <c r="N1120" s="6" t="str">
        <f t="shared" si="127"/>
        <v/>
      </c>
      <c r="O1120" s="24" t="str">
        <f t="shared" si="128"/>
        <v/>
      </c>
      <c r="P1120" t="e">
        <f t="shared" si="129"/>
        <v>#VALUE!</v>
      </c>
    </row>
    <row r="1121" spans="10:16" x14ac:dyDescent="0.3">
      <c r="J1121" t="str">
        <f t="shared" si="130"/>
        <v/>
      </c>
      <c r="K1121" t="str">
        <f t="shared" si="131"/>
        <v/>
      </c>
      <c r="L1121" t="str">
        <f t="shared" si="132"/>
        <v/>
      </c>
      <c r="M1121" t="str">
        <f t="shared" si="133"/>
        <v/>
      </c>
      <c r="N1121" s="6" t="str">
        <f t="shared" si="127"/>
        <v/>
      </c>
      <c r="O1121" s="24" t="str">
        <f t="shared" si="128"/>
        <v/>
      </c>
      <c r="P1121" t="e">
        <f t="shared" si="129"/>
        <v>#VALUE!</v>
      </c>
    </row>
    <row r="1122" spans="10:16" x14ac:dyDescent="0.3">
      <c r="J1122" t="str">
        <f t="shared" si="130"/>
        <v/>
      </c>
      <c r="K1122" t="str">
        <f t="shared" si="131"/>
        <v/>
      </c>
      <c r="L1122" t="str">
        <f t="shared" si="132"/>
        <v/>
      </c>
      <c r="M1122" t="str">
        <f t="shared" si="133"/>
        <v/>
      </c>
      <c r="N1122" s="6" t="str">
        <f t="shared" si="127"/>
        <v/>
      </c>
      <c r="O1122" s="24" t="str">
        <f t="shared" si="128"/>
        <v/>
      </c>
      <c r="P1122" t="e">
        <f t="shared" si="129"/>
        <v>#VALUE!</v>
      </c>
    </row>
    <row r="1123" spans="10:16" x14ac:dyDescent="0.3">
      <c r="J1123" t="str">
        <f t="shared" si="130"/>
        <v/>
      </c>
      <c r="K1123" t="str">
        <f t="shared" si="131"/>
        <v/>
      </c>
      <c r="L1123" t="str">
        <f t="shared" si="132"/>
        <v/>
      </c>
      <c r="M1123" t="str">
        <f t="shared" si="133"/>
        <v/>
      </c>
      <c r="N1123" s="6" t="str">
        <f t="shared" si="127"/>
        <v/>
      </c>
      <c r="O1123" s="24" t="str">
        <f t="shared" si="128"/>
        <v/>
      </c>
      <c r="P1123" t="e">
        <f t="shared" si="129"/>
        <v>#VALUE!</v>
      </c>
    </row>
    <row r="1124" spans="10:16" x14ac:dyDescent="0.3">
      <c r="J1124" t="str">
        <f t="shared" si="130"/>
        <v/>
      </c>
      <c r="K1124" t="str">
        <f t="shared" si="131"/>
        <v/>
      </c>
      <c r="L1124" t="str">
        <f t="shared" si="132"/>
        <v/>
      </c>
      <c r="M1124" t="str">
        <f t="shared" si="133"/>
        <v/>
      </c>
      <c r="N1124" s="6" t="str">
        <f t="shared" si="127"/>
        <v/>
      </c>
      <c r="O1124" s="24" t="str">
        <f t="shared" si="128"/>
        <v/>
      </c>
      <c r="P1124" t="e">
        <f t="shared" si="129"/>
        <v>#VALUE!</v>
      </c>
    </row>
    <row r="1125" spans="10:16" x14ac:dyDescent="0.3">
      <c r="J1125" t="str">
        <f t="shared" si="130"/>
        <v/>
      </c>
      <c r="K1125" t="str">
        <f t="shared" si="131"/>
        <v/>
      </c>
      <c r="L1125" t="str">
        <f t="shared" si="132"/>
        <v/>
      </c>
      <c r="M1125" t="str">
        <f t="shared" si="133"/>
        <v/>
      </c>
      <c r="N1125" s="6" t="str">
        <f t="shared" si="127"/>
        <v/>
      </c>
      <c r="O1125" s="24" t="str">
        <f t="shared" si="128"/>
        <v/>
      </c>
      <c r="P1125" t="e">
        <f t="shared" si="129"/>
        <v>#VALUE!</v>
      </c>
    </row>
    <row r="1126" spans="10:16" x14ac:dyDescent="0.3">
      <c r="J1126" t="str">
        <f t="shared" si="130"/>
        <v/>
      </c>
      <c r="K1126" t="str">
        <f t="shared" si="131"/>
        <v/>
      </c>
      <c r="L1126" t="str">
        <f t="shared" si="132"/>
        <v/>
      </c>
      <c r="M1126" t="str">
        <f t="shared" si="133"/>
        <v/>
      </c>
      <c r="N1126" s="6" t="str">
        <f t="shared" si="127"/>
        <v/>
      </c>
      <c r="O1126" s="24" t="str">
        <f t="shared" si="128"/>
        <v/>
      </c>
      <c r="P1126" t="e">
        <f t="shared" si="129"/>
        <v>#VALUE!</v>
      </c>
    </row>
    <row r="1127" spans="10:16" x14ac:dyDescent="0.3">
      <c r="J1127" t="str">
        <f t="shared" si="130"/>
        <v/>
      </c>
      <c r="K1127" t="str">
        <f t="shared" si="131"/>
        <v/>
      </c>
      <c r="L1127" t="str">
        <f t="shared" si="132"/>
        <v/>
      </c>
      <c r="M1127" t="str">
        <f t="shared" si="133"/>
        <v/>
      </c>
      <c r="N1127" s="6" t="str">
        <f t="shared" si="127"/>
        <v/>
      </c>
      <c r="O1127" s="24" t="str">
        <f t="shared" si="128"/>
        <v/>
      </c>
      <c r="P1127" t="e">
        <f t="shared" si="129"/>
        <v>#VALUE!</v>
      </c>
    </row>
    <row r="1128" spans="10:16" x14ac:dyDescent="0.3">
      <c r="J1128" t="str">
        <f t="shared" si="130"/>
        <v/>
      </c>
      <c r="K1128" t="str">
        <f t="shared" si="131"/>
        <v/>
      </c>
      <c r="L1128" t="str">
        <f t="shared" si="132"/>
        <v/>
      </c>
      <c r="M1128" t="str">
        <f t="shared" si="133"/>
        <v/>
      </c>
      <c r="N1128" s="6" t="str">
        <f t="shared" si="127"/>
        <v/>
      </c>
      <c r="O1128" s="24" t="str">
        <f t="shared" si="128"/>
        <v/>
      </c>
      <c r="P1128" t="e">
        <f t="shared" si="129"/>
        <v>#VALUE!</v>
      </c>
    </row>
    <row r="1129" spans="10:16" x14ac:dyDescent="0.3">
      <c r="J1129" t="str">
        <f t="shared" si="130"/>
        <v/>
      </c>
      <c r="K1129" t="str">
        <f t="shared" si="131"/>
        <v/>
      </c>
      <c r="L1129" t="str">
        <f t="shared" si="132"/>
        <v/>
      </c>
      <c r="M1129" t="str">
        <f t="shared" si="133"/>
        <v/>
      </c>
      <c r="N1129" s="6" t="str">
        <f t="shared" si="127"/>
        <v/>
      </c>
      <c r="O1129" s="24" t="str">
        <f t="shared" si="128"/>
        <v/>
      </c>
      <c r="P1129" t="e">
        <f t="shared" si="129"/>
        <v>#VALUE!</v>
      </c>
    </row>
    <row r="1130" spans="10:16" x14ac:dyDescent="0.3">
      <c r="J1130" t="str">
        <f t="shared" si="130"/>
        <v/>
      </c>
      <c r="K1130" t="str">
        <f t="shared" si="131"/>
        <v/>
      </c>
      <c r="L1130" t="str">
        <f t="shared" si="132"/>
        <v/>
      </c>
      <c r="M1130" t="str">
        <f t="shared" si="133"/>
        <v/>
      </c>
      <c r="N1130" s="6" t="str">
        <f t="shared" si="127"/>
        <v/>
      </c>
      <c r="O1130" s="24" t="str">
        <f t="shared" si="128"/>
        <v/>
      </c>
      <c r="P1130" t="e">
        <f t="shared" si="129"/>
        <v>#VALUE!</v>
      </c>
    </row>
    <row r="1131" spans="10:16" x14ac:dyDescent="0.3">
      <c r="J1131" t="str">
        <f t="shared" si="130"/>
        <v/>
      </c>
      <c r="K1131" t="str">
        <f t="shared" si="131"/>
        <v/>
      </c>
      <c r="L1131" t="str">
        <f t="shared" si="132"/>
        <v/>
      </c>
      <c r="M1131" t="str">
        <f t="shared" si="133"/>
        <v/>
      </c>
      <c r="N1131" s="6" t="str">
        <f t="shared" si="127"/>
        <v/>
      </c>
      <c r="O1131" s="24" t="str">
        <f t="shared" si="128"/>
        <v/>
      </c>
      <c r="P1131" t="e">
        <f t="shared" si="129"/>
        <v>#VALUE!</v>
      </c>
    </row>
    <row r="1132" spans="10:16" x14ac:dyDescent="0.3">
      <c r="J1132" t="str">
        <f t="shared" si="130"/>
        <v/>
      </c>
      <c r="K1132" t="str">
        <f t="shared" si="131"/>
        <v/>
      </c>
      <c r="L1132" t="str">
        <f t="shared" si="132"/>
        <v/>
      </c>
      <c r="M1132" t="str">
        <f t="shared" si="133"/>
        <v/>
      </c>
      <c r="N1132" s="6" t="str">
        <f t="shared" si="127"/>
        <v/>
      </c>
      <c r="O1132" s="24" t="str">
        <f t="shared" si="128"/>
        <v/>
      </c>
      <c r="P1132" t="e">
        <f t="shared" si="129"/>
        <v>#VALUE!</v>
      </c>
    </row>
    <row r="1133" spans="10:16" x14ac:dyDescent="0.3">
      <c r="J1133" t="str">
        <f t="shared" si="130"/>
        <v/>
      </c>
      <c r="K1133" t="str">
        <f t="shared" si="131"/>
        <v/>
      </c>
      <c r="L1133" t="str">
        <f t="shared" si="132"/>
        <v/>
      </c>
      <c r="M1133" t="str">
        <f t="shared" si="133"/>
        <v/>
      </c>
      <c r="N1133" s="6" t="str">
        <f t="shared" si="127"/>
        <v/>
      </c>
      <c r="O1133" s="24" t="str">
        <f t="shared" si="128"/>
        <v/>
      </c>
      <c r="P1133" t="e">
        <f t="shared" si="129"/>
        <v>#VALUE!</v>
      </c>
    </row>
    <row r="1134" spans="10:16" x14ac:dyDescent="0.3">
      <c r="J1134" t="str">
        <f t="shared" si="130"/>
        <v/>
      </c>
      <c r="K1134" t="str">
        <f t="shared" si="131"/>
        <v/>
      </c>
      <c r="L1134" t="str">
        <f t="shared" si="132"/>
        <v/>
      </c>
      <c r="M1134" t="str">
        <f t="shared" si="133"/>
        <v/>
      </c>
      <c r="N1134" s="6" t="str">
        <f t="shared" si="127"/>
        <v/>
      </c>
      <c r="O1134" s="24" t="str">
        <f t="shared" si="128"/>
        <v/>
      </c>
      <c r="P1134" t="e">
        <f t="shared" si="129"/>
        <v>#VALUE!</v>
      </c>
    </row>
    <row r="1135" spans="10:16" x14ac:dyDescent="0.3">
      <c r="J1135" t="str">
        <f t="shared" si="130"/>
        <v/>
      </c>
      <c r="K1135" t="str">
        <f t="shared" si="131"/>
        <v/>
      </c>
      <c r="L1135" t="str">
        <f t="shared" si="132"/>
        <v/>
      </c>
      <c r="M1135" t="str">
        <f t="shared" si="133"/>
        <v/>
      </c>
      <c r="N1135" s="6" t="str">
        <f t="shared" si="127"/>
        <v/>
      </c>
      <c r="O1135" s="24" t="str">
        <f t="shared" si="128"/>
        <v/>
      </c>
      <c r="P1135" t="e">
        <f t="shared" si="129"/>
        <v>#VALUE!</v>
      </c>
    </row>
    <row r="1136" spans="10:16" x14ac:dyDescent="0.3">
      <c r="J1136" t="str">
        <f t="shared" si="130"/>
        <v/>
      </c>
      <c r="K1136" t="str">
        <f t="shared" si="131"/>
        <v/>
      </c>
      <c r="L1136" t="str">
        <f t="shared" si="132"/>
        <v/>
      </c>
      <c r="M1136" t="str">
        <f t="shared" si="133"/>
        <v/>
      </c>
      <c r="N1136" s="6" t="str">
        <f t="shared" si="127"/>
        <v/>
      </c>
      <c r="O1136" s="24" t="str">
        <f t="shared" si="128"/>
        <v/>
      </c>
      <c r="P1136" t="e">
        <f t="shared" si="129"/>
        <v>#VALUE!</v>
      </c>
    </row>
    <row r="1137" spans="10:16" x14ac:dyDescent="0.3">
      <c r="J1137" t="str">
        <f t="shared" si="130"/>
        <v/>
      </c>
      <c r="K1137" t="str">
        <f t="shared" si="131"/>
        <v/>
      </c>
      <c r="L1137" t="str">
        <f t="shared" si="132"/>
        <v/>
      </c>
      <c r="M1137" t="str">
        <f t="shared" si="133"/>
        <v/>
      </c>
      <c r="N1137" s="6" t="str">
        <f t="shared" si="127"/>
        <v/>
      </c>
      <c r="O1137" s="24" t="str">
        <f t="shared" si="128"/>
        <v/>
      </c>
      <c r="P1137" t="e">
        <f t="shared" si="129"/>
        <v>#VALUE!</v>
      </c>
    </row>
    <row r="1138" spans="10:16" x14ac:dyDescent="0.3">
      <c r="J1138" t="str">
        <f t="shared" si="130"/>
        <v/>
      </c>
      <c r="K1138" t="str">
        <f t="shared" si="131"/>
        <v/>
      </c>
      <c r="L1138" t="str">
        <f t="shared" si="132"/>
        <v/>
      </c>
      <c r="M1138" t="str">
        <f t="shared" si="133"/>
        <v/>
      </c>
      <c r="N1138" s="6" t="str">
        <f t="shared" si="127"/>
        <v/>
      </c>
      <c r="O1138" s="24" t="str">
        <f t="shared" si="128"/>
        <v/>
      </c>
      <c r="P1138" t="e">
        <f t="shared" si="129"/>
        <v>#VALUE!</v>
      </c>
    </row>
    <row r="1139" spans="10:16" x14ac:dyDescent="0.3">
      <c r="J1139" t="str">
        <f t="shared" si="130"/>
        <v/>
      </c>
      <c r="K1139" t="str">
        <f t="shared" si="131"/>
        <v/>
      </c>
      <c r="L1139" t="str">
        <f t="shared" si="132"/>
        <v/>
      </c>
      <c r="M1139" t="str">
        <f t="shared" si="133"/>
        <v/>
      </c>
      <c r="N1139" s="6" t="str">
        <f t="shared" si="127"/>
        <v/>
      </c>
      <c r="O1139" s="24" t="str">
        <f t="shared" si="128"/>
        <v/>
      </c>
      <c r="P1139" t="e">
        <f t="shared" si="129"/>
        <v>#VALUE!</v>
      </c>
    </row>
    <row r="1140" spans="10:16" x14ac:dyDescent="0.3">
      <c r="J1140" t="str">
        <f t="shared" si="130"/>
        <v/>
      </c>
      <c r="K1140" t="str">
        <f t="shared" si="131"/>
        <v/>
      </c>
      <c r="L1140" t="str">
        <f t="shared" si="132"/>
        <v/>
      </c>
      <c r="M1140" t="str">
        <f t="shared" si="133"/>
        <v/>
      </c>
      <c r="N1140" s="6" t="str">
        <f t="shared" si="127"/>
        <v/>
      </c>
      <c r="O1140" s="24" t="str">
        <f t="shared" si="128"/>
        <v/>
      </c>
      <c r="P1140" t="e">
        <f t="shared" si="129"/>
        <v>#VALUE!</v>
      </c>
    </row>
    <row r="1141" spans="10:16" x14ac:dyDescent="0.3">
      <c r="J1141" t="str">
        <f t="shared" si="130"/>
        <v/>
      </c>
      <c r="K1141" t="str">
        <f t="shared" si="131"/>
        <v/>
      </c>
      <c r="L1141" t="str">
        <f t="shared" si="132"/>
        <v/>
      </c>
      <c r="M1141" t="str">
        <f t="shared" si="133"/>
        <v/>
      </c>
      <c r="N1141" s="6" t="str">
        <f t="shared" si="127"/>
        <v/>
      </c>
      <c r="O1141" s="24" t="str">
        <f t="shared" si="128"/>
        <v/>
      </c>
      <c r="P1141" t="e">
        <f t="shared" si="129"/>
        <v>#VALUE!</v>
      </c>
    </row>
    <row r="1142" spans="10:16" x14ac:dyDescent="0.3">
      <c r="J1142" t="str">
        <f t="shared" si="130"/>
        <v/>
      </c>
      <c r="K1142" t="str">
        <f t="shared" si="131"/>
        <v/>
      </c>
      <c r="L1142" t="str">
        <f t="shared" si="132"/>
        <v/>
      </c>
      <c r="M1142" t="str">
        <f t="shared" si="133"/>
        <v/>
      </c>
      <c r="N1142" s="6" t="str">
        <f t="shared" si="127"/>
        <v/>
      </c>
      <c r="O1142" s="24" t="str">
        <f t="shared" si="128"/>
        <v/>
      </c>
      <c r="P1142" t="e">
        <f t="shared" si="129"/>
        <v>#VALUE!</v>
      </c>
    </row>
    <row r="1143" spans="10:16" x14ac:dyDescent="0.3">
      <c r="J1143" t="str">
        <f t="shared" si="130"/>
        <v/>
      </c>
      <c r="K1143" t="str">
        <f t="shared" si="131"/>
        <v/>
      </c>
      <c r="L1143" t="str">
        <f t="shared" si="132"/>
        <v/>
      </c>
      <c r="M1143" t="str">
        <f t="shared" si="133"/>
        <v/>
      </c>
      <c r="N1143" s="6" t="str">
        <f t="shared" si="127"/>
        <v/>
      </c>
      <c r="O1143" s="24" t="str">
        <f t="shared" si="128"/>
        <v/>
      </c>
      <c r="P1143" t="e">
        <f t="shared" si="129"/>
        <v>#VALUE!</v>
      </c>
    </row>
    <row r="1144" spans="10:16" x14ac:dyDescent="0.3">
      <c r="J1144" t="str">
        <f t="shared" si="130"/>
        <v/>
      </c>
      <c r="K1144" t="str">
        <f t="shared" si="131"/>
        <v/>
      </c>
      <c r="L1144" t="str">
        <f t="shared" si="132"/>
        <v/>
      </c>
      <c r="M1144" t="str">
        <f t="shared" si="133"/>
        <v/>
      </c>
      <c r="N1144" s="6" t="str">
        <f t="shared" si="127"/>
        <v/>
      </c>
      <c r="O1144" s="24" t="str">
        <f t="shared" si="128"/>
        <v/>
      </c>
      <c r="P1144" t="e">
        <f t="shared" si="129"/>
        <v>#VALUE!</v>
      </c>
    </row>
    <row r="1145" spans="10:16" x14ac:dyDescent="0.3">
      <c r="J1145" t="str">
        <f t="shared" si="130"/>
        <v/>
      </c>
      <c r="K1145" t="str">
        <f t="shared" si="131"/>
        <v/>
      </c>
      <c r="L1145" t="str">
        <f t="shared" si="132"/>
        <v/>
      </c>
      <c r="M1145" t="str">
        <f t="shared" si="133"/>
        <v/>
      </c>
      <c r="N1145" s="6" t="str">
        <f t="shared" si="127"/>
        <v/>
      </c>
      <c r="O1145" s="24" t="str">
        <f t="shared" si="128"/>
        <v/>
      </c>
      <c r="P1145" t="e">
        <f t="shared" si="129"/>
        <v>#VALUE!</v>
      </c>
    </row>
    <row r="1146" spans="10:16" x14ac:dyDescent="0.3">
      <c r="J1146" t="str">
        <f t="shared" si="130"/>
        <v/>
      </c>
      <c r="K1146" t="str">
        <f t="shared" si="131"/>
        <v/>
      </c>
      <c r="L1146" t="str">
        <f t="shared" si="132"/>
        <v/>
      </c>
      <c r="M1146" t="str">
        <f t="shared" si="133"/>
        <v/>
      </c>
      <c r="N1146" s="6" t="str">
        <f t="shared" si="127"/>
        <v/>
      </c>
      <c r="O1146" s="24" t="str">
        <f t="shared" si="128"/>
        <v/>
      </c>
      <c r="P1146" t="e">
        <f t="shared" si="129"/>
        <v>#VALUE!</v>
      </c>
    </row>
    <row r="1147" spans="10:16" x14ac:dyDescent="0.3">
      <c r="J1147" t="str">
        <f t="shared" si="130"/>
        <v/>
      </c>
      <c r="K1147" t="str">
        <f t="shared" si="131"/>
        <v/>
      </c>
      <c r="L1147" t="str">
        <f t="shared" si="132"/>
        <v/>
      </c>
      <c r="M1147" t="str">
        <f t="shared" si="133"/>
        <v/>
      </c>
      <c r="N1147" s="6" t="str">
        <f t="shared" si="127"/>
        <v/>
      </c>
      <c r="O1147" s="24" t="str">
        <f t="shared" si="128"/>
        <v/>
      </c>
      <c r="P1147" t="e">
        <f t="shared" si="129"/>
        <v>#VALUE!</v>
      </c>
    </row>
    <row r="1148" spans="10:16" x14ac:dyDescent="0.3">
      <c r="J1148" t="str">
        <f t="shared" si="130"/>
        <v/>
      </c>
      <c r="K1148" t="str">
        <f t="shared" si="131"/>
        <v/>
      </c>
      <c r="L1148" t="str">
        <f t="shared" si="132"/>
        <v/>
      </c>
      <c r="M1148" t="str">
        <f t="shared" si="133"/>
        <v/>
      </c>
      <c r="N1148" s="6" t="str">
        <f t="shared" si="127"/>
        <v/>
      </c>
      <c r="O1148" s="24" t="str">
        <f t="shared" si="128"/>
        <v/>
      </c>
      <c r="P1148" t="e">
        <f t="shared" si="129"/>
        <v>#VALUE!</v>
      </c>
    </row>
    <row r="1149" spans="10:16" x14ac:dyDescent="0.3">
      <c r="J1149" t="str">
        <f t="shared" si="130"/>
        <v/>
      </c>
      <c r="K1149" t="str">
        <f t="shared" si="131"/>
        <v/>
      </c>
      <c r="L1149" t="str">
        <f t="shared" si="132"/>
        <v/>
      </c>
      <c r="M1149" t="str">
        <f t="shared" si="133"/>
        <v/>
      </c>
      <c r="N1149" s="6" t="str">
        <f t="shared" si="127"/>
        <v/>
      </c>
      <c r="O1149" s="24" t="str">
        <f t="shared" si="128"/>
        <v/>
      </c>
      <c r="P1149" t="e">
        <f t="shared" si="129"/>
        <v>#VALUE!</v>
      </c>
    </row>
    <row r="1150" spans="10:16" x14ac:dyDescent="0.3">
      <c r="J1150" t="str">
        <f t="shared" si="130"/>
        <v/>
      </c>
      <c r="K1150" t="str">
        <f t="shared" si="131"/>
        <v/>
      </c>
      <c r="L1150" t="str">
        <f t="shared" si="132"/>
        <v/>
      </c>
      <c r="M1150" t="str">
        <f t="shared" si="133"/>
        <v/>
      </c>
      <c r="N1150" s="6" t="str">
        <f t="shared" si="127"/>
        <v/>
      </c>
      <c r="O1150" s="24" t="str">
        <f t="shared" si="128"/>
        <v/>
      </c>
      <c r="P1150" t="e">
        <f t="shared" si="129"/>
        <v>#VALUE!</v>
      </c>
    </row>
    <row r="1151" spans="10:16" x14ac:dyDescent="0.3">
      <c r="J1151" t="str">
        <f t="shared" si="130"/>
        <v/>
      </c>
      <c r="K1151" t="str">
        <f t="shared" si="131"/>
        <v/>
      </c>
      <c r="L1151" t="str">
        <f t="shared" si="132"/>
        <v/>
      </c>
      <c r="M1151" t="str">
        <f t="shared" si="133"/>
        <v/>
      </c>
      <c r="N1151" s="6" t="str">
        <f t="shared" si="127"/>
        <v/>
      </c>
      <c r="O1151" s="24" t="str">
        <f t="shared" si="128"/>
        <v/>
      </c>
      <c r="P1151" t="e">
        <f t="shared" si="129"/>
        <v>#VALUE!</v>
      </c>
    </row>
    <row r="1152" spans="10:16" x14ac:dyDescent="0.3">
      <c r="J1152" t="str">
        <f t="shared" si="130"/>
        <v/>
      </c>
      <c r="K1152" t="str">
        <f t="shared" si="131"/>
        <v/>
      </c>
      <c r="L1152" t="str">
        <f t="shared" si="132"/>
        <v/>
      </c>
      <c r="M1152" t="str">
        <f t="shared" si="133"/>
        <v/>
      </c>
      <c r="N1152" s="6" t="str">
        <f t="shared" si="127"/>
        <v/>
      </c>
      <c r="O1152" s="24" t="str">
        <f t="shared" si="128"/>
        <v/>
      </c>
      <c r="P1152" t="e">
        <f t="shared" si="129"/>
        <v>#VALUE!</v>
      </c>
    </row>
    <row r="1153" spans="10:16" x14ac:dyDescent="0.3">
      <c r="J1153" t="str">
        <f t="shared" si="130"/>
        <v/>
      </c>
      <c r="K1153" t="str">
        <f t="shared" si="131"/>
        <v/>
      </c>
      <c r="L1153" t="str">
        <f t="shared" si="132"/>
        <v/>
      </c>
      <c r="M1153" t="str">
        <f t="shared" si="133"/>
        <v/>
      </c>
      <c r="N1153" s="6" t="str">
        <f t="shared" si="127"/>
        <v/>
      </c>
      <c r="O1153" s="24" t="str">
        <f t="shared" si="128"/>
        <v/>
      </c>
      <c r="P1153" t="e">
        <f t="shared" si="129"/>
        <v>#VALUE!</v>
      </c>
    </row>
    <row r="1154" spans="10:16" x14ac:dyDescent="0.3">
      <c r="J1154" t="str">
        <f t="shared" si="130"/>
        <v/>
      </c>
      <c r="K1154" t="str">
        <f t="shared" si="131"/>
        <v/>
      </c>
      <c r="L1154" t="str">
        <f t="shared" si="132"/>
        <v/>
      </c>
      <c r="M1154" t="str">
        <f t="shared" si="133"/>
        <v/>
      </c>
      <c r="N1154" s="6" t="str">
        <f t="shared" ref="N1154:N1217" si="134">IFERROR(RIGHT(TRIM(RIGHT(D1154,LEN(D1154)-SEARCH(": ",D1154))),LEN(TRIM(RIGHT(D1154,LEN(D1154)-SEARCH(": ",D1154))))-5),"")</f>
        <v/>
      </c>
      <c r="O1154" s="24" t="str">
        <f t="shared" ref="O1154:O1217" si="135">IFERROR(LEFT(N1154,SEARCH("/",N1154)-1)*1,"")</f>
        <v/>
      </c>
      <c r="P1154" t="e">
        <f t="shared" ref="P1154:P1217" si="136">IFERROR(RIGHT(D1154,2)*1,RIGHT(D1154,1)*1)</f>
        <v>#VALUE!</v>
      </c>
    </row>
    <row r="1155" spans="10:16" x14ac:dyDescent="0.3">
      <c r="J1155" t="str">
        <f t="shared" si="130"/>
        <v/>
      </c>
      <c r="K1155" t="str">
        <f t="shared" si="131"/>
        <v/>
      </c>
      <c r="L1155" t="str">
        <f t="shared" si="132"/>
        <v/>
      </c>
      <c r="M1155" t="str">
        <f t="shared" si="133"/>
        <v/>
      </c>
      <c r="N1155" s="6" t="str">
        <f t="shared" si="134"/>
        <v/>
      </c>
      <c r="O1155" s="24" t="str">
        <f t="shared" si="135"/>
        <v/>
      </c>
      <c r="P1155" t="e">
        <f t="shared" si="136"/>
        <v>#VALUE!</v>
      </c>
    </row>
    <row r="1156" spans="10:16" x14ac:dyDescent="0.3">
      <c r="J1156" t="str">
        <f t="shared" ref="J1156:J1219" si="137">IFERROR(RIGHT(A1156,LEN(A1156)-SEARCH(": ",A1156))*1,"")</f>
        <v/>
      </c>
      <c r="K1156" t="str">
        <f t="shared" ref="K1156:K1219" si="138">IFERROR(RIGHT(B1156,LEN(B1156)-SEARCH(": ",B1156))*1,"")</f>
        <v/>
      </c>
      <c r="L1156" t="str">
        <f t="shared" ref="L1156:L1219" si="139">IFERROR(RIGHT(C1156,LEN(C1156)-SEARCH(": ",C1156))*1,"")</f>
        <v/>
      </c>
      <c r="M1156" t="str">
        <f t="shared" ref="M1156:M1219" si="140">IFERROR(LEFT(RIGHT(D1156,LEN(D1156)-SEARCH(": ",D1156)),5)*1,"")</f>
        <v/>
      </c>
      <c r="N1156" s="6" t="str">
        <f t="shared" si="134"/>
        <v/>
      </c>
      <c r="O1156" s="24" t="str">
        <f t="shared" si="135"/>
        <v/>
      </c>
      <c r="P1156" t="e">
        <f t="shared" si="136"/>
        <v>#VALUE!</v>
      </c>
    </row>
    <row r="1157" spans="10:16" x14ac:dyDescent="0.3">
      <c r="J1157" t="str">
        <f t="shared" si="137"/>
        <v/>
      </c>
      <c r="K1157" t="str">
        <f t="shared" si="138"/>
        <v/>
      </c>
      <c r="L1157" t="str">
        <f t="shared" si="139"/>
        <v/>
      </c>
      <c r="M1157" t="str">
        <f t="shared" si="140"/>
        <v/>
      </c>
      <c r="N1157" s="6" t="str">
        <f t="shared" si="134"/>
        <v/>
      </c>
      <c r="O1157" s="24" t="str">
        <f t="shared" si="135"/>
        <v/>
      </c>
      <c r="P1157" t="e">
        <f t="shared" si="136"/>
        <v>#VALUE!</v>
      </c>
    </row>
    <row r="1158" spans="10:16" x14ac:dyDescent="0.3">
      <c r="J1158" t="str">
        <f t="shared" si="137"/>
        <v/>
      </c>
      <c r="K1158" t="str">
        <f t="shared" si="138"/>
        <v/>
      </c>
      <c r="L1158" t="str">
        <f t="shared" si="139"/>
        <v/>
      </c>
      <c r="M1158" t="str">
        <f t="shared" si="140"/>
        <v/>
      </c>
      <c r="N1158" s="6" t="str">
        <f t="shared" si="134"/>
        <v/>
      </c>
      <c r="O1158" s="24" t="str">
        <f t="shared" si="135"/>
        <v/>
      </c>
      <c r="P1158" t="e">
        <f t="shared" si="136"/>
        <v>#VALUE!</v>
      </c>
    </row>
    <row r="1159" spans="10:16" x14ac:dyDescent="0.3">
      <c r="J1159" t="str">
        <f t="shared" si="137"/>
        <v/>
      </c>
      <c r="K1159" t="str">
        <f t="shared" si="138"/>
        <v/>
      </c>
      <c r="L1159" t="str">
        <f t="shared" si="139"/>
        <v/>
      </c>
      <c r="M1159" t="str">
        <f t="shared" si="140"/>
        <v/>
      </c>
      <c r="N1159" s="6" t="str">
        <f t="shared" si="134"/>
        <v/>
      </c>
      <c r="O1159" s="24" t="str">
        <f t="shared" si="135"/>
        <v/>
      </c>
      <c r="P1159" t="e">
        <f t="shared" si="136"/>
        <v>#VALUE!</v>
      </c>
    </row>
    <row r="1160" spans="10:16" x14ac:dyDescent="0.3">
      <c r="J1160" t="str">
        <f t="shared" si="137"/>
        <v/>
      </c>
      <c r="K1160" t="str">
        <f t="shared" si="138"/>
        <v/>
      </c>
      <c r="L1160" t="str">
        <f t="shared" si="139"/>
        <v/>
      </c>
      <c r="M1160" t="str">
        <f t="shared" si="140"/>
        <v/>
      </c>
      <c r="N1160" s="6" t="str">
        <f t="shared" si="134"/>
        <v/>
      </c>
      <c r="O1160" s="24" t="str">
        <f t="shared" si="135"/>
        <v/>
      </c>
      <c r="P1160" t="e">
        <f t="shared" si="136"/>
        <v>#VALUE!</v>
      </c>
    </row>
    <row r="1161" spans="10:16" x14ac:dyDescent="0.3">
      <c r="J1161" t="str">
        <f t="shared" si="137"/>
        <v/>
      </c>
      <c r="K1161" t="str">
        <f t="shared" si="138"/>
        <v/>
      </c>
      <c r="L1161" t="str">
        <f t="shared" si="139"/>
        <v/>
      </c>
      <c r="M1161" t="str">
        <f t="shared" si="140"/>
        <v/>
      </c>
      <c r="N1161" s="6" t="str">
        <f t="shared" si="134"/>
        <v/>
      </c>
      <c r="O1161" s="24" t="str">
        <f t="shared" si="135"/>
        <v/>
      </c>
      <c r="P1161" t="e">
        <f t="shared" si="136"/>
        <v>#VALUE!</v>
      </c>
    </row>
    <row r="1162" spans="10:16" x14ac:dyDescent="0.3">
      <c r="J1162" t="str">
        <f t="shared" si="137"/>
        <v/>
      </c>
      <c r="K1162" t="str">
        <f t="shared" si="138"/>
        <v/>
      </c>
      <c r="L1162" t="str">
        <f t="shared" si="139"/>
        <v/>
      </c>
      <c r="M1162" t="str">
        <f t="shared" si="140"/>
        <v/>
      </c>
      <c r="N1162" s="6" t="str">
        <f t="shared" si="134"/>
        <v/>
      </c>
      <c r="O1162" s="24" t="str">
        <f t="shared" si="135"/>
        <v/>
      </c>
      <c r="P1162" t="e">
        <f t="shared" si="136"/>
        <v>#VALUE!</v>
      </c>
    </row>
    <row r="1163" spans="10:16" x14ac:dyDescent="0.3">
      <c r="J1163" t="str">
        <f t="shared" si="137"/>
        <v/>
      </c>
      <c r="K1163" t="str">
        <f t="shared" si="138"/>
        <v/>
      </c>
      <c r="L1163" t="str">
        <f t="shared" si="139"/>
        <v/>
      </c>
      <c r="M1163" t="str">
        <f t="shared" si="140"/>
        <v/>
      </c>
      <c r="N1163" s="6" t="str">
        <f t="shared" si="134"/>
        <v/>
      </c>
      <c r="O1163" s="24" t="str">
        <f t="shared" si="135"/>
        <v/>
      </c>
      <c r="P1163" t="e">
        <f t="shared" si="136"/>
        <v>#VALUE!</v>
      </c>
    </row>
    <row r="1164" spans="10:16" x14ac:dyDescent="0.3">
      <c r="J1164" t="str">
        <f t="shared" si="137"/>
        <v/>
      </c>
      <c r="K1164" t="str">
        <f t="shared" si="138"/>
        <v/>
      </c>
      <c r="L1164" t="str">
        <f t="shared" si="139"/>
        <v/>
      </c>
      <c r="M1164" t="str">
        <f t="shared" si="140"/>
        <v/>
      </c>
      <c r="N1164" s="6" t="str">
        <f t="shared" si="134"/>
        <v/>
      </c>
      <c r="O1164" s="24" t="str">
        <f t="shared" si="135"/>
        <v/>
      </c>
      <c r="P1164" t="e">
        <f t="shared" si="136"/>
        <v>#VALUE!</v>
      </c>
    </row>
    <row r="1165" spans="10:16" x14ac:dyDescent="0.3">
      <c r="J1165" t="str">
        <f t="shared" si="137"/>
        <v/>
      </c>
      <c r="K1165" t="str">
        <f t="shared" si="138"/>
        <v/>
      </c>
      <c r="L1165" t="str">
        <f t="shared" si="139"/>
        <v/>
      </c>
      <c r="M1165" t="str">
        <f t="shared" si="140"/>
        <v/>
      </c>
      <c r="N1165" s="6" t="str">
        <f t="shared" si="134"/>
        <v/>
      </c>
      <c r="O1165" s="24" t="str">
        <f t="shared" si="135"/>
        <v/>
      </c>
      <c r="P1165" t="e">
        <f t="shared" si="136"/>
        <v>#VALUE!</v>
      </c>
    </row>
    <row r="1166" spans="10:16" x14ac:dyDescent="0.3">
      <c r="J1166" t="str">
        <f t="shared" si="137"/>
        <v/>
      </c>
      <c r="K1166" t="str">
        <f t="shared" si="138"/>
        <v/>
      </c>
      <c r="L1166" t="str">
        <f t="shared" si="139"/>
        <v/>
      </c>
      <c r="M1166" t="str">
        <f t="shared" si="140"/>
        <v/>
      </c>
      <c r="N1166" s="6" t="str">
        <f t="shared" si="134"/>
        <v/>
      </c>
      <c r="O1166" s="24" t="str">
        <f t="shared" si="135"/>
        <v/>
      </c>
      <c r="P1166" t="e">
        <f t="shared" si="136"/>
        <v>#VALUE!</v>
      </c>
    </row>
    <row r="1167" spans="10:16" x14ac:dyDescent="0.3">
      <c r="J1167" t="str">
        <f t="shared" si="137"/>
        <v/>
      </c>
      <c r="K1167" t="str">
        <f t="shared" si="138"/>
        <v/>
      </c>
      <c r="L1167" t="str">
        <f t="shared" si="139"/>
        <v/>
      </c>
      <c r="M1167" t="str">
        <f t="shared" si="140"/>
        <v/>
      </c>
      <c r="N1167" s="6" t="str">
        <f t="shared" si="134"/>
        <v/>
      </c>
      <c r="O1167" s="24" t="str">
        <f t="shared" si="135"/>
        <v/>
      </c>
      <c r="P1167" t="e">
        <f t="shared" si="136"/>
        <v>#VALUE!</v>
      </c>
    </row>
    <row r="1168" spans="10:16" x14ac:dyDescent="0.3">
      <c r="J1168" t="str">
        <f t="shared" si="137"/>
        <v/>
      </c>
      <c r="K1168" t="str">
        <f t="shared" si="138"/>
        <v/>
      </c>
      <c r="L1168" t="str">
        <f t="shared" si="139"/>
        <v/>
      </c>
      <c r="M1168" t="str">
        <f t="shared" si="140"/>
        <v/>
      </c>
      <c r="N1168" s="6" t="str">
        <f t="shared" si="134"/>
        <v/>
      </c>
      <c r="O1168" s="24" t="str">
        <f t="shared" si="135"/>
        <v/>
      </c>
      <c r="P1168" t="e">
        <f t="shared" si="136"/>
        <v>#VALUE!</v>
      </c>
    </row>
    <row r="1169" spans="10:16" x14ac:dyDescent="0.3">
      <c r="J1169" t="str">
        <f t="shared" si="137"/>
        <v/>
      </c>
      <c r="K1169" t="str">
        <f t="shared" si="138"/>
        <v/>
      </c>
      <c r="L1169" t="str">
        <f t="shared" si="139"/>
        <v/>
      </c>
      <c r="M1169" t="str">
        <f t="shared" si="140"/>
        <v/>
      </c>
      <c r="N1169" s="6" t="str">
        <f t="shared" si="134"/>
        <v/>
      </c>
      <c r="O1169" s="24" t="str">
        <f t="shared" si="135"/>
        <v/>
      </c>
      <c r="P1169" t="e">
        <f t="shared" si="136"/>
        <v>#VALUE!</v>
      </c>
    </row>
    <row r="1170" spans="10:16" x14ac:dyDescent="0.3">
      <c r="J1170" t="str">
        <f t="shared" si="137"/>
        <v/>
      </c>
      <c r="K1170" t="str">
        <f t="shared" si="138"/>
        <v/>
      </c>
      <c r="L1170" t="str">
        <f t="shared" si="139"/>
        <v/>
      </c>
      <c r="M1170" t="str">
        <f t="shared" si="140"/>
        <v/>
      </c>
      <c r="N1170" s="6" t="str">
        <f t="shared" si="134"/>
        <v/>
      </c>
      <c r="O1170" s="24" t="str">
        <f t="shared" si="135"/>
        <v/>
      </c>
      <c r="P1170" t="e">
        <f t="shared" si="136"/>
        <v>#VALUE!</v>
      </c>
    </row>
    <row r="1171" spans="10:16" x14ac:dyDescent="0.3">
      <c r="J1171" t="str">
        <f t="shared" si="137"/>
        <v/>
      </c>
      <c r="K1171" t="str">
        <f t="shared" si="138"/>
        <v/>
      </c>
      <c r="L1171" t="str">
        <f t="shared" si="139"/>
        <v/>
      </c>
      <c r="M1171" t="str">
        <f t="shared" si="140"/>
        <v/>
      </c>
      <c r="N1171" s="6" t="str">
        <f t="shared" si="134"/>
        <v/>
      </c>
      <c r="O1171" s="24" t="str">
        <f t="shared" si="135"/>
        <v/>
      </c>
      <c r="P1171" t="e">
        <f t="shared" si="136"/>
        <v>#VALUE!</v>
      </c>
    </row>
    <row r="1172" spans="10:16" x14ac:dyDescent="0.3">
      <c r="J1172" t="str">
        <f t="shared" si="137"/>
        <v/>
      </c>
      <c r="K1172" t="str">
        <f t="shared" si="138"/>
        <v/>
      </c>
      <c r="L1172" t="str">
        <f t="shared" si="139"/>
        <v/>
      </c>
      <c r="M1172" t="str">
        <f t="shared" si="140"/>
        <v/>
      </c>
      <c r="N1172" s="6" t="str">
        <f t="shared" si="134"/>
        <v/>
      </c>
      <c r="O1172" s="24" t="str">
        <f t="shared" si="135"/>
        <v/>
      </c>
      <c r="P1172" t="e">
        <f t="shared" si="136"/>
        <v>#VALUE!</v>
      </c>
    </row>
    <row r="1173" spans="10:16" x14ac:dyDescent="0.3">
      <c r="J1173" t="str">
        <f t="shared" si="137"/>
        <v/>
      </c>
      <c r="K1173" t="str">
        <f t="shared" si="138"/>
        <v/>
      </c>
      <c r="L1173" t="str">
        <f t="shared" si="139"/>
        <v/>
      </c>
      <c r="M1173" t="str">
        <f t="shared" si="140"/>
        <v/>
      </c>
      <c r="N1173" s="6" t="str">
        <f t="shared" si="134"/>
        <v/>
      </c>
      <c r="O1173" s="24" t="str">
        <f t="shared" si="135"/>
        <v/>
      </c>
      <c r="P1173" t="e">
        <f t="shared" si="136"/>
        <v>#VALUE!</v>
      </c>
    </row>
    <row r="1174" spans="10:16" x14ac:dyDescent="0.3">
      <c r="J1174" t="str">
        <f t="shared" si="137"/>
        <v/>
      </c>
      <c r="K1174" t="str">
        <f t="shared" si="138"/>
        <v/>
      </c>
      <c r="L1174" t="str">
        <f t="shared" si="139"/>
        <v/>
      </c>
      <c r="M1174" t="str">
        <f t="shared" si="140"/>
        <v/>
      </c>
      <c r="N1174" s="6" t="str">
        <f t="shared" si="134"/>
        <v/>
      </c>
      <c r="O1174" s="24" t="str">
        <f t="shared" si="135"/>
        <v/>
      </c>
      <c r="P1174" t="e">
        <f t="shared" si="136"/>
        <v>#VALUE!</v>
      </c>
    </row>
    <row r="1175" spans="10:16" x14ac:dyDescent="0.3">
      <c r="J1175" t="str">
        <f t="shared" si="137"/>
        <v/>
      </c>
      <c r="K1175" t="str">
        <f t="shared" si="138"/>
        <v/>
      </c>
      <c r="L1175" t="str">
        <f t="shared" si="139"/>
        <v/>
      </c>
      <c r="M1175" t="str">
        <f t="shared" si="140"/>
        <v/>
      </c>
      <c r="N1175" s="6" t="str">
        <f t="shared" si="134"/>
        <v/>
      </c>
      <c r="O1175" s="24" t="str">
        <f t="shared" si="135"/>
        <v/>
      </c>
      <c r="P1175" t="e">
        <f t="shared" si="136"/>
        <v>#VALUE!</v>
      </c>
    </row>
    <row r="1176" spans="10:16" x14ac:dyDescent="0.3">
      <c r="J1176" t="str">
        <f t="shared" si="137"/>
        <v/>
      </c>
      <c r="K1176" t="str">
        <f t="shared" si="138"/>
        <v/>
      </c>
      <c r="L1176" t="str">
        <f t="shared" si="139"/>
        <v/>
      </c>
      <c r="M1176" t="str">
        <f t="shared" si="140"/>
        <v/>
      </c>
      <c r="N1176" s="6" t="str">
        <f t="shared" si="134"/>
        <v/>
      </c>
      <c r="O1176" s="24" t="str">
        <f t="shared" si="135"/>
        <v/>
      </c>
      <c r="P1176" t="e">
        <f t="shared" si="136"/>
        <v>#VALUE!</v>
      </c>
    </row>
    <row r="1177" spans="10:16" x14ac:dyDescent="0.3">
      <c r="J1177" t="str">
        <f t="shared" si="137"/>
        <v/>
      </c>
      <c r="K1177" t="str">
        <f t="shared" si="138"/>
        <v/>
      </c>
      <c r="L1177" t="str">
        <f t="shared" si="139"/>
        <v/>
      </c>
      <c r="M1177" t="str">
        <f t="shared" si="140"/>
        <v/>
      </c>
      <c r="N1177" s="6" t="str">
        <f t="shared" si="134"/>
        <v/>
      </c>
      <c r="O1177" s="24" t="str">
        <f t="shared" si="135"/>
        <v/>
      </c>
      <c r="P1177" t="e">
        <f t="shared" si="136"/>
        <v>#VALUE!</v>
      </c>
    </row>
    <row r="1178" spans="10:16" x14ac:dyDescent="0.3">
      <c r="J1178" t="str">
        <f t="shared" si="137"/>
        <v/>
      </c>
      <c r="K1178" t="str">
        <f t="shared" si="138"/>
        <v/>
      </c>
      <c r="L1178" t="str">
        <f t="shared" si="139"/>
        <v/>
      </c>
      <c r="M1178" t="str">
        <f t="shared" si="140"/>
        <v/>
      </c>
      <c r="N1178" s="6" t="str">
        <f t="shared" si="134"/>
        <v/>
      </c>
      <c r="O1178" s="24" t="str">
        <f t="shared" si="135"/>
        <v/>
      </c>
      <c r="P1178" t="e">
        <f t="shared" si="136"/>
        <v>#VALUE!</v>
      </c>
    </row>
    <row r="1179" spans="10:16" x14ac:dyDescent="0.3">
      <c r="J1179" t="str">
        <f t="shared" si="137"/>
        <v/>
      </c>
      <c r="K1179" t="str">
        <f t="shared" si="138"/>
        <v/>
      </c>
      <c r="L1179" t="str">
        <f t="shared" si="139"/>
        <v/>
      </c>
      <c r="M1179" t="str">
        <f t="shared" si="140"/>
        <v/>
      </c>
      <c r="N1179" s="6" t="str">
        <f t="shared" si="134"/>
        <v/>
      </c>
      <c r="O1179" s="24" t="str">
        <f t="shared" si="135"/>
        <v/>
      </c>
      <c r="P1179" t="e">
        <f t="shared" si="136"/>
        <v>#VALUE!</v>
      </c>
    </row>
    <row r="1180" spans="10:16" x14ac:dyDescent="0.3">
      <c r="J1180" t="str">
        <f t="shared" si="137"/>
        <v/>
      </c>
      <c r="K1180" t="str">
        <f t="shared" si="138"/>
        <v/>
      </c>
      <c r="L1180" t="str">
        <f t="shared" si="139"/>
        <v/>
      </c>
      <c r="M1180" t="str">
        <f t="shared" si="140"/>
        <v/>
      </c>
      <c r="N1180" s="6" t="str">
        <f t="shared" si="134"/>
        <v/>
      </c>
      <c r="O1180" s="24" t="str">
        <f t="shared" si="135"/>
        <v/>
      </c>
      <c r="P1180" t="e">
        <f t="shared" si="136"/>
        <v>#VALUE!</v>
      </c>
    </row>
    <row r="1181" spans="10:16" x14ac:dyDescent="0.3">
      <c r="J1181" t="str">
        <f t="shared" si="137"/>
        <v/>
      </c>
      <c r="K1181" t="str">
        <f t="shared" si="138"/>
        <v/>
      </c>
      <c r="L1181" t="str">
        <f t="shared" si="139"/>
        <v/>
      </c>
      <c r="M1181" t="str">
        <f t="shared" si="140"/>
        <v/>
      </c>
      <c r="N1181" s="6" t="str">
        <f t="shared" si="134"/>
        <v/>
      </c>
      <c r="O1181" s="24" t="str">
        <f t="shared" si="135"/>
        <v/>
      </c>
      <c r="P1181" t="e">
        <f t="shared" si="136"/>
        <v>#VALUE!</v>
      </c>
    </row>
    <row r="1182" spans="10:16" x14ac:dyDescent="0.3">
      <c r="J1182" t="str">
        <f t="shared" si="137"/>
        <v/>
      </c>
      <c r="K1182" t="str">
        <f t="shared" si="138"/>
        <v/>
      </c>
      <c r="L1182" t="str">
        <f t="shared" si="139"/>
        <v/>
      </c>
      <c r="M1182" t="str">
        <f t="shared" si="140"/>
        <v/>
      </c>
      <c r="N1182" s="6" t="str">
        <f t="shared" si="134"/>
        <v/>
      </c>
      <c r="O1182" s="24" t="str">
        <f t="shared" si="135"/>
        <v/>
      </c>
      <c r="P1182" t="e">
        <f t="shared" si="136"/>
        <v>#VALUE!</v>
      </c>
    </row>
    <row r="1183" spans="10:16" x14ac:dyDescent="0.3">
      <c r="J1183" t="str">
        <f t="shared" si="137"/>
        <v/>
      </c>
      <c r="K1183" t="str">
        <f t="shared" si="138"/>
        <v/>
      </c>
      <c r="L1183" t="str">
        <f t="shared" si="139"/>
        <v/>
      </c>
      <c r="M1183" t="str">
        <f t="shared" si="140"/>
        <v/>
      </c>
      <c r="N1183" s="6" t="str">
        <f t="shared" si="134"/>
        <v/>
      </c>
      <c r="O1183" s="24" t="str">
        <f t="shared" si="135"/>
        <v/>
      </c>
      <c r="P1183" t="e">
        <f t="shared" si="136"/>
        <v>#VALUE!</v>
      </c>
    </row>
    <row r="1184" spans="10:16" x14ac:dyDescent="0.3">
      <c r="J1184" t="str">
        <f t="shared" si="137"/>
        <v/>
      </c>
      <c r="K1184" t="str">
        <f t="shared" si="138"/>
        <v/>
      </c>
      <c r="L1184" t="str">
        <f t="shared" si="139"/>
        <v/>
      </c>
      <c r="M1184" t="str">
        <f t="shared" si="140"/>
        <v/>
      </c>
      <c r="N1184" s="6" t="str">
        <f t="shared" si="134"/>
        <v/>
      </c>
      <c r="O1184" s="24" t="str">
        <f t="shared" si="135"/>
        <v/>
      </c>
      <c r="P1184" t="e">
        <f t="shared" si="136"/>
        <v>#VALUE!</v>
      </c>
    </row>
    <row r="1185" spans="10:16" x14ac:dyDescent="0.3">
      <c r="J1185" t="str">
        <f t="shared" si="137"/>
        <v/>
      </c>
      <c r="K1185" t="str">
        <f t="shared" si="138"/>
        <v/>
      </c>
      <c r="L1185" t="str">
        <f t="shared" si="139"/>
        <v/>
      </c>
      <c r="M1185" t="str">
        <f t="shared" si="140"/>
        <v/>
      </c>
      <c r="N1185" s="6" t="str">
        <f t="shared" si="134"/>
        <v/>
      </c>
      <c r="O1185" s="24" t="str">
        <f t="shared" si="135"/>
        <v/>
      </c>
      <c r="P1185" t="e">
        <f t="shared" si="136"/>
        <v>#VALUE!</v>
      </c>
    </row>
    <row r="1186" spans="10:16" x14ac:dyDescent="0.3">
      <c r="J1186" t="str">
        <f t="shared" si="137"/>
        <v/>
      </c>
      <c r="K1186" t="str">
        <f t="shared" si="138"/>
        <v/>
      </c>
      <c r="L1186" t="str">
        <f t="shared" si="139"/>
        <v/>
      </c>
      <c r="M1186" t="str">
        <f t="shared" si="140"/>
        <v/>
      </c>
      <c r="N1186" s="6" t="str">
        <f t="shared" si="134"/>
        <v/>
      </c>
      <c r="O1186" s="24" t="str">
        <f t="shared" si="135"/>
        <v/>
      </c>
      <c r="P1186" t="e">
        <f t="shared" si="136"/>
        <v>#VALUE!</v>
      </c>
    </row>
    <row r="1187" spans="10:16" x14ac:dyDescent="0.3">
      <c r="J1187" t="str">
        <f t="shared" si="137"/>
        <v/>
      </c>
      <c r="K1187" t="str">
        <f t="shared" si="138"/>
        <v/>
      </c>
      <c r="L1187" t="str">
        <f t="shared" si="139"/>
        <v/>
      </c>
      <c r="M1187" t="str">
        <f t="shared" si="140"/>
        <v/>
      </c>
      <c r="N1187" s="6" t="str">
        <f t="shared" si="134"/>
        <v/>
      </c>
      <c r="O1187" s="24" t="str">
        <f t="shared" si="135"/>
        <v/>
      </c>
      <c r="P1187" t="e">
        <f t="shared" si="136"/>
        <v>#VALUE!</v>
      </c>
    </row>
    <row r="1188" spans="10:16" x14ac:dyDescent="0.3">
      <c r="J1188" t="str">
        <f t="shared" si="137"/>
        <v/>
      </c>
      <c r="K1188" t="str">
        <f t="shared" si="138"/>
        <v/>
      </c>
      <c r="L1188" t="str">
        <f t="shared" si="139"/>
        <v/>
      </c>
      <c r="M1188" t="str">
        <f t="shared" si="140"/>
        <v/>
      </c>
      <c r="N1188" s="6" t="str">
        <f t="shared" si="134"/>
        <v/>
      </c>
      <c r="O1188" s="24" t="str">
        <f t="shared" si="135"/>
        <v/>
      </c>
      <c r="P1188" t="e">
        <f t="shared" si="136"/>
        <v>#VALUE!</v>
      </c>
    </row>
    <row r="1189" spans="10:16" x14ac:dyDescent="0.3">
      <c r="J1189" t="str">
        <f t="shared" si="137"/>
        <v/>
      </c>
      <c r="K1189" t="str">
        <f t="shared" si="138"/>
        <v/>
      </c>
      <c r="L1189" t="str">
        <f t="shared" si="139"/>
        <v/>
      </c>
      <c r="M1189" t="str">
        <f t="shared" si="140"/>
        <v/>
      </c>
      <c r="N1189" s="6" t="str">
        <f t="shared" si="134"/>
        <v/>
      </c>
      <c r="O1189" s="24" t="str">
        <f t="shared" si="135"/>
        <v/>
      </c>
      <c r="P1189" t="e">
        <f t="shared" si="136"/>
        <v>#VALUE!</v>
      </c>
    </row>
    <row r="1190" spans="10:16" x14ac:dyDescent="0.3">
      <c r="J1190" t="str">
        <f t="shared" si="137"/>
        <v/>
      </c>
      <c r="K1190" t="str">
        <f t="shared" si="138"/>
        <v/>
      </c>
      <c r="L1190" t="str">
        <f t="shared" si="139"/>
        <v/>
      </c>
      <c r="M1190" t="str">
        <f t="shared" si="140"/>
        <v/>
      </c>
      <c r="N1190" s="6" t="str">
        <f t="shared" si="134"/>
        <v/>
      </c>
      <c r="O1190" s="24" t="str">
        <f t="shared" si="135"/>
        <v/>
      </c>
      <c r="P1190" t="e">
        <f t="shared" si="136"/>
        <v>#VALUE!</v>
      </c>
    </row>
    <row r="1191" spans="10:16" x14ac:dyDescent="0.3">
      <c r="J1191" t="str">
        <f t="shared" si="137"/>
        <v/>
      </c>
      <c r="K1191" t="str">
        <f t="shared" si="138"/>
        <v/>
      </c>
      <c r="L1191" t="str">
        <f t="shared" si="139"/>
        <v/>
      </c>
      <c r="M1191" t="str">
        <f t="shared" si="140"/>
        <v/>
      </c>
      <c r="N1191" s="6" t="str">
        <f t="shared" si="134"/>
        <v/>
      </c>
      <c r="O1191" s="24" t="str">
        <f t="shared" si="135"/>
        <v/>
      </c>
      <c r="P1191" t="e">
        <f t="shared" si="136"/>
        <v>#VALUE!</v>
      </c>
    </row>
    <row r="1192" spans="10:16" x14ac:dyDescent="0.3">
      <c r="J1192" t="str">
        <f t="shared" si="137"/>
        <v/>
      </c>
      <c r="K1192" t="str">
        <f t="shared" si="138"/>
        <v/>
      </c>
      <c r="L1192" t="str">
        <f t="shared" si="139"/>
        <v/>
      </c>
      <c r="M1192" t="str">
        <f t="shared" si="140"/>
        <v/>
      </c>
      <c r="N1192" s="6" t="str">
        <f t="shared" si="134"/>
        <v/>
      </c>
      <c r="O1192" s="24" t="str">
        <f t="shared" si="135"/>
        <v/>
      </c>
      <c r="P1192" t="e">
        <f t="shared" si="136"/>
        <v>#VALUE!</v>
      </c>
    </row>
    <row r="1193" spans="10:16" x14ac:dyDescent="0.3">
      <c r="J1193" t="str">
        <f t="shared" si="137"/>
        <v/>
      </c>
      <c r="K1193" t="str">
        <f t="shared" si="138"/>
        <v/>
      </c>
      <c r="L1193" t="str">
        <f t="shared" si="139"/>
        <v/>
      </c>
      <c r="M1193" t="str">
        <f t="shared" si="140"/>
        <v/>
      </c>
      <c r="N1193" s="6" t="str">
        <f t="shared" si="134"/>
        <v/>
      </c>
      <c r="O1193" s="24" t="str">
        <f t="shared" si="135"/>
        <v/>
      </c>
      <c r="P1193" t="e">
        <f t="shared" si="136"/>
        <v>#VALUE!</v>
      </c>
    </row>
    <row r="1194" spans="10:16" x14ac:dyDescent="0.3">
      <c r="J1194" t="str">
        <f t="shared" si="137"/>
        <v/>
      </c>
      <c r="K1194" t="str">
        <f t="shared" si="138"/>
        <v/>
      </c>
      <c r="L1194" t="str">
        <f t="shared" si="139"/>
        <v/>
      </c>
      <c r="M1194" t="str">
        <f t="shared" si="140"/>
        <v/>
      </c>
      <c r="N1194" s="6" t="str">
        <f t="shared" si="134"/>
        <v/>
      </c>
      <c r="O1194" s="24" t="str">
        <f t="shared" si="135"/>
        <v/>
      </c>
      <c r="P1194" t="e">
        <f t="shared" si="136"/>
        <v>#VALUE!</v>
      </c>
    </row>
    <row r="1195" spans="10:16" x14ac:dyDescent="0.3">
      <c r="J1195" t="str">
        <f t="shared" si="137"/>
        <v/>
      </c>
      <c r="K1195" t="str">
        <f t="shared" si="138"/>
        <v/>
      </c>
      <c r="L1195" t="str">
        <f t="shared" si="139"/>
        <v/>
      </c>
      <c r="M1195" t="str">
        <f t="shared" si="140"/>
        <v/>
      </c>
      <c r="N1195" s="6" t="str">
        <f t="shared" si="134"/>
        <v/>
      </c>
      <c r="O1195" s="24" t="str">
        <f t="shared" si="135"/>
        <v/>
      </c>
      <c r="P1195" t="e">
        <f t="shared" si="136"/>
        <v>#VALUE!</v>
      </c>
    </row>
    <row r="1196" spans="10:16" x14ac:dyDescent="0.3">
      <c r="J1196" t="str">
        <f t="shared" si="137"/>
        <v/>
      </c>
      <c r="K1196" t="str">
        <f t="shared" si="138"/>
        <v/>
      </c>
      <c r="L1196" t="str">
        <f t="shared" si="139"/>
        <v/>
      </c>
      <c r="M1196" t="str">
        <f t="shared" si="140"/>
        <v/>
      </c>
      <c r="N1196" s="6" t="str">
        <f t="shared" si="134"/>
        <v/>
      </c>
      <c r="O1196" s="24" t="str">
        <f t="shared" si="135"/>
        <v/>
      </c>
      <c r="P1196" t="e">
        <f t="shared" si="136"/>
        <v>#VALUE!</v>
      </c>
    </row>
    <row r="1197" spans="10:16" x14ac:dyDescent="0.3">
      <c r="J1197" t="str">
        <f t="shared" si="137"/>
        <v/>
      </c>
      <c r="K1197" t="str">
        <f t="shared" si="138"/>
        <v/>
      </c>
      <c r="L1197" t="str">
        <f t="shared" si="139"/>
        <v/>
      </c>
      <c r="M1197" t="str">
        <f t="shared" si="140"/>
        <v/>
      </c>
      <c r="N1197" s="6" t="str">
        <f t="shared" si="134"/>
        <v/>
      </c>
      <c r="O1197" s="24" t="str">
        <f t="shared" si="135"/>
        <v/>
      </c>
      <c r="P1197" t="e">
        <f t="shared" si="136"/>
        <v>#VALUE!</v>
      </c>
    </row>
    <row r="1198" spans="10:16" x14ac:dyDescent="0.3">
      <c r="J1198" t="str">
        <f t="shared" si="137"/>
        <v/>
      </c>
      <c r="K1198" t="str">
        <f t="shared" si="138"/>
        <v/>
      </c>
      <c r="L1198" t="str">
        <f t="shared" si="139"/>
        <v/>
      </c>
      <c r="M1198" t="str">
        <f t="shared" si="140"/>
        <v/>
      </c>
      <c r="N1198" s="6" t="str">
        <f t="shared" si="134"/>
        <v/>
      </c>
      <c r="O1198" s="24" t="str">
        <f t="shared" si="135"/>
        <v/>
      </c>
      <c r="P1198" t="e">
        <f t="shared" si="136"/>
        <v>#VALUE!</v>
      </c>
    </row>
    <row r="1199" spans="10:16" x14ac:dyDescent="0.3">
      <c r="J1199" t="str">
        <f t="shared" si="137"/>
        <v/>
      </c>
      <c r="K1199" t="str">
        <f t="shared" si="138"/>
        <v/>
      </c>
      <c r="L1199" t="str">
        <f t="shared" si="139"/>
        <v/>
      </c>
      <c r="M1199" t="str">
        <f t="shared" si="140"/>
        <v/>
      </c>
      <c r="N1199" s="6" t="str">
        <f t="shared" si="134"/>
        <v/>
      </c>
      <c r="O1199" s="24" t="str">
        <f t="shared" si="135"/>
        <v/>
      </c>
      <c r="P1199" t="e">
        <f t="shared" si="136"/>
        <v>#VALUE!</v>
      </c>
    </row>
    <row r="1200" spans="10:16" x14ac:dyDescent="0.3">
      <c r="J1200" t="str">
        <f t="shared" si="137"/>
        <v/>
      </c>
      <c r="K1200" t="str">
        <f t="shared" si="138"/>
        <v/>
      </c>
      <c r="L1200" t="str">
        <f t="shared" si="139"/>
        <v/>
      </c>
      <c r="M1200" t="str">
        <f t="shared" si="140"/>
        <v/>
      </c>
      <c r="N1200" s="6" t="str">
        <f t="shared" si="134"/>
        <v/>
      </c>
      <c r="O1200" s="24" t="str">
        <f t="shared" si="135"/>
        <v/>
      </c>
      <c r="P1200" t="e">
        <f t="shared" si="136"/>
        <v>#VALUE!</v>
      </c>
    </row>
    <row r="1201" spans="10:16" x14ac:dyDescent="0.3">
      <c r="J1201" t="str">
        <f t="shared" si="137"/>
        <v/>
      </c>
      <c r="K1201" t="str">
        <f t="shared" si="138"/>
        <v/>
      </c>
      <c r="L1201" t="str">
        <f t="shared" si="139"/>
        <v/>
      </c>
      <c r="M1201" t="str">
        <f t="shared" si="140"/>
        <v/>
      </c>
      <c r="N1201" s="6" t="str">
        <f t="shared" si="134"/>
        <v/>
      </c>
      <c r="O1201" s="24" t="str">
        <f t="shared" si="135"/>
        <v/>
      </c>
      <c r="P1201" t="e">
        <f t="shared" si="136"/>
        <v>#VALUE!</v>
      </c>
    </row>
    <row r="1202" spans="10:16" x14ac:dyDescent="0.3">
      <c r="J1202" t="str">
        <f t="shared" si="137"/>
        <v/>
      </c>
      <c r="K1202" t="str">
        <f t="shared" si="138"/>
        <v/>
      </c>
      <c r="L1202" t="str">
        <f t="shared" si="139"/>
        <v/>
      </c>
      <c r="M1202" t="str">
        <f t="shared" si="140"/>
        <v/>
      </c>
      <c r="N1202" s="6" t="str">
        <f t="shared" si="134"/>
        <v/>
      </c>
      <c r="O1202" s="24" t="str">
        <f t="shared" si="135"/>
        <v/>
      </c>
      <c r="P1202" t="e">
        <f t="shared" si="136"/>
        <v>#VALUE!</v>
      </c>
    </row>
    <row r="1203" spans="10:16" x14ac:dyDescent="0.3">
      <c r="J1203" t="str">
        <f t="shared" si="137"/>
        <v/>
      </c>
      <c r="K1203" t="str">
        <f t="shared" si="138"/>
        <v/>
      </c>
      <c r="L1203" t="str">
        <f t="shared" si="139"/>
        <v/>
      </c>
      <c r="M1203" t="str">
        <f t="shared" si="140"/>
        <v/>
      </c>
      <c r="N1203" s="6" t="str">
        <f t="shared" si="134"/>
        <v/>
      </c>
      <c r="O1203" s="24" t="str">
        <f t="shared" si="135"/>
        <v/>
      </c>
      <c r="P1203" t="e">
        <f t="shared" si="136"/>
        <v>#VALUE!</v>
      </c>
    </row>
    <row r="1204" spans="10:16" x14ac:dyDescent="0.3">
      <c r="J1204" t="str">
        <f t="shared" si="137"/>
        <v/>
      </c>
      <c r="K1204" t="str">
        <f t="shared" si="138"/>
        <v/>
      </c>
      <c r="L1204" t="str">
        <f t="shared" si="139"/>
        <v/>
      </c>
      <c r="M1204" t="str">
        <f t="shared" si="140"/>
        <v/>
      </c>
      <c r="N1204" s="6" t="str">
        <f t="shared" si="134"/>
        <v/>
      </c>
      <c r="O1204" s="24" t="str">
        <f t="shared" si="135"/>
        <v/>
      </c>
      <c r="P1204" t="e">
        <f t="shared" si="136"/>
        <v>#VALUE!</v>
      </c>
    </row>
    <row r="1205" spans="10:16" x14ac:dyDescent="0.3">
      <c r="J1205" t="str">
        <f t="shared" si="137"/>
        <v/>
      </c>
      <c r="K1205" t="str">
        <f t="shared" si="138"/>
        <v/>
      </c>
      <c r="L1205" t="str">
        <f t="shared" si="139"/>
        <v/>
      </c>
      <c r="M1205" t="str">
        <f t="shared" si="140"/>
        <v/>
      </c>
      <c r="N1205" s="6" t="str">
        <f t="shared" si="134"/>
        <v/>
      </c>
      <c r="O1205" s="24" t="str">
        <f t="shared" si="135"/>
        <v/>
      </c>
      <c r="P1205" t="e">
        <f t="shared" si="136"/>
        <v>#VALUE!</v>
      </c>
    </row>
    <row r="1206" spans="10:16" x14ac:dyDescent="0.3">
      <c r="J1206" t="str">
        <f t="shared" si="137"/>
        <v/>
      </c>
      <c r="K1206" t="str">
        <f t="shared" si="138"/>
        <v/>
      </c>
      <c r="L1206" t="str">
        <f t="shared" si="139"/>
        <v/>
      </c>
      <c r="M1206" t="str">
        <f t="shared" si="140"/>
        <v/>
      </c>
      <c r="N1206" s="6" t="str">
        <f t="shared" si="134"/>
        <v/>
      </c>
      <c r="O1206" s="24" t="str">
        <f t="shared" si="135"/>
        <v/>
      </c>
      <c r="P1206" t="e">
        <f t="shared" si="136"/>
        <v>#VALUE!</v>
      </c>
    </row>
    <row r="1207" spans="10:16" x14ac:dyDescent="0.3">
      <c r="J1207" t="str">
        <f t="shared" si="137"/>
        <v/>
      </c>
      <c r="K1207" t="str">
        <f t="shared" si="138"/>
        <v/>
      </c>
      <c r="L1207" t="str">
        <f t="shared" si="139"/>
        <v/>
      </c>
      <c r="M1207" t="str">
        <f t="shared" si="140"/>
        <v/>
      </c>
      <c r="N1207" s="6" t="str">
        <f t="shared" si="134"/>
        <v/>
      </c>
      <c r="O1207" s="24" t="str">
        <f t="shared" si="135"/>
        <v/>
      </c>
      <c r="P1207" t="e">
        <f t="shared" si="136"/>
        <v>#VALUE!</v>
      </c>
    </row>
    <row r="1208" spans="10:16" x14ac:dyDescent="0.3">
      <c r="J1208" t="str">
        <f t="shared" si="137"/>
        <v/>
      </c>
      <c r="K1208" t="str">
        <f t="shared" si="138"/>
        <v/>
      </c>
      <c r="L1208" t="str">
        <f t="shared" si="139"/>
        <v/>
      </c>
      <c r="M1208" t="str">
        <f t="shared" si="140"/>
        <v/>
      </c>
      <c r="N1208" s="6" t="str">
        <f t="shared" si="134"/>
        <v/>
      </c>
      <c r="O1208" s="24" t="str">
        <f t="shared" si="135"/>
        <v/>
      </c>
      <c r="P1208" t="e">
        <f t="shared" si="136"/>
        <v>#VALUE!</v>
      </c>
    </row>
    <row r="1209" spans="10:16" x14ac:dyDescent="0.3">
      <c r="J1209" t="str">
        <f t="shared" si="137"/>
        <v/>
      </c>
      <c r="K1209" t="str">
        <f t="shared" si="138"/>
        <v/>
      </c>
      <c r="L1209" t="str">
        <f t="shared" si="139"/>
        <v/>
      </c>
      <c r="M1209" t="str">
        <f t="shared" si="140"/>
        <v/>
      </c>
      <c r="N1209" s="6" t="str">
        <f t="shared" si="134"/>
        <v/>
      </c>
      <c r="O1209" s="24" t="str">
        <f t="shared" si="135"/>
        <v/>
      </c>
      <c r="P1209" t="e">
        <f t="shared" si="136"/>
        <v>#VALUE!</v>
      </c>
    </row>
    <row r="1210" spans="10:16" x14ac:dyDescent="0.3">
      <c r="J1210" t="str">
        <f t="shared" si="137"/>
        <v/>
      </c>
      <c r="K1210" t="str">
        <f t="shared" si="138"/>
        <v/>
      </c>
      <c r="L1210" t="str">
        <f t="shared" si="139"/>
        <v/>
      </c>
      <c r="M1210" t="str">
        <f t="shared" si="140"/>
        <v/>
      </c>
      <c r="N1210" s="6" t="str">
        <f t="shared" si="134"/>
        <v/>
      </c>
      <c r="O1210" s="24" t="str">
        <f t="shared" si="135"/>
        <v/>
      </c>
      <c r="P1210" t="e">
        <f t="shared" si="136"/>
        <v>#VALUE!</v>
      </c>
    </row>
    <row r="1211" spans="10:16" x14ac:dyDescent="0.3">
      <c r="J1211" t="str">
        <f t="shared" si="137"/>
        <v/>
      </c>
      <c r="K1211" t="str">
        <f t="shared" si="138"/>
        <v/>
      </c>
      <c r="L1211" t="str">
        <f t="shared" si="139"/>
        <v/>
      </c>
      <c r="M1211" t="str">
        <f t="shared" si="140"/>
        <v/>
      </c>
      <c r="N1211" s="6" t="str">
        <f t="shared" si="134"/>
        <v/>
      </c>
      <c r="O1211" s="24" t="str">
        <f t="shared" si="135"/>
        <v/>
      </c>
      <c r="P1211" t="e">
        <f t="shared" si="136"/>
        <v>#VALUE!</v>
      </c>
    </row>
    <row r="1212" spans="10:16" x14ac:dyDescent="0.3">
      <c r="J1212" t="str">
        <f t="shared" si="137"/>
        <v/>
      </c>
      <c r="K1212" t="str">
        <f t="shared" si="138"/>
        <v/>
      </c>
      <c r="L1212" t="str">
        <f t="shared" si="139"/>
        <v/>
      </c>
      <c r="M1212" t="str">
        <f t="shared" si="140"/>
        <v/>
      </c>
      <c r="N1212" s="6" t="str">
        <f t="shared" si="134"/>
        <v/>
      </c>
      <c r="O1212" s="24" t="str">
        <f t="shared" si="135"/>
        <v/>
      </c>
      <c r="P1212" t="e">
        <f t="shared" si="136"/>
        <v>#VALUE!</v>
      </c>
    </row>
    <row r="1213" spans="10:16" x14ac:dyDescent="0.3">
      <c r="J1213" t="str">
        <f t="shared" si="137"/>
        <v/>
      </c>
      <c r="K1213" t="str">
        <f t="shared" si="138"/>
        <v/>
      </c>
      <c r="L1213" t="str">
        <f t="shared" si="139"/>
        <v/>
      </c>
      <c r="M1213" t="str">
        <f t="shared" si="140"/>
        <v/>
      </c>
      <c r="N1213" s="6" t="str">
        <f t="shared" si="134"/>
        <v/>
      </c>
      <c r="O1213" s="24" t="str">
        <f t="shared" si="135"/>
        <v/>
      </c>
      <c r="P1213" t="e">
        <f t="shared" si="136"/>
        <v>#VALUE!</v>
      </c>
    </row>
    <row r="1214" spans="10:16" x14ac:dyDescent="0.3">
      <c r="J1214" t="str">
        <f t="shared" si="137"/>
        <v/>
      </c>
      <c r="K1214" t="str">
        <f t="shared" si="138"/>
        <v/>
      </c>
      <c r="L1214" t="str">
        <f t="shared" si="139"/>
        <v/>
      </c>
      <c r="M1214" t="str">
        <f t="shared" si="140"/>
        <v/>
      </c>
      <c r="N1214" s="6" t="str">
        <f t="shared" si="134"/>
        <v/>
      </c>
      <c r="O1214" s="24" t="str">
        <f t="shared" si="135"/>
        <v/>
      </c>
      <c r="P1214" t="e">
        <f t="shared" si="136"/>
        <v>#VALUE!</v>
      </c>
    </row>
    <row r="1215" spans="10:16" x14ac:dyDescent="0.3">
      <c r="J1215" t="str">
        <f t="shared" si="137"/>
        <v/>
      </c>
      <c r="K1215" t="str">
        <f t="shared" si="138"/>
        <v/>
      </c>
      <c r="L1215" t="str">
        <f t="shared" si="139"/>
        <v/>
      </c>
      <c r="M1215" t="str">
        <f t="shared" si="140"/>
        <v/>
      </c>
      <c r="N1215" s="6" t="str">
        <f t="shared" si="134"/>
        <v/>
      </c>
      <c r="O1215" s="24" t="str">
        <f t="shared" si="135"/>
        <v/>
      </c>
      <c r="P1215" t="e">
        <f t="shared" si="136"/>
        <v>#VALUE!</v>
      </c>
    </row>
    <row r="1216" spans="10:16" x14ac:dyDescent="0.3">
      <c r="J1216" t="str">
        <f t="shared" si="137"/>
        <v/>
      </c>
      <c r="K1216" t="str">
        <f t="shared" si="138"/>
        <v/>
      </c>
      <c r="L1216" t="str">
        <f t="shared" si="139"/>
        <v/>
      </c>
      <c r="M1216" t="str">
        <f t="shared" si="140"/>
        <v/>
      </c>
      <c r="N1216" s="6" t="str">
        <f t="shared" si="134"/>
        <v/>
      </c>
      <c r="O1216" s="24" t="str">
        <f t="shared" si="135"/>
        <v/>
      </c>
      <c r="P1216" t="e">
        <f t="shared" si="136"/>
        <v>#VALUE!</v>
      </c>
    </row>
    <row r="1217" spans="10:16" x14ac:dyDescent="0.3">
      <c r="J1217" t="str">
        <f t="shared" si="137"/>
        <v/>
      </c>
      <c r="K1217" t="str">
        <f t="shared" si="138"/>
        <v/>
      </c>
      <c r="L1217" t="str">
        <f t="shared" si="139"/>
        <v/>
      </c>
      <c r="M1217" t="str">
        <f t="shared" si="140"/>
        <v/>
      </c>
      <c r="N1217" s="6" t="str">
        <f t="shared" si="134"/>
        <v/>
      </c>
      <c r="O1217" s="24" t="str">
        <f t="shared" si="135"/>
        <v/>
      </c>
      <c r="P1217" t="e">
        <f t="shared" si="136"/>
        <v>#VALUE!</v>
      </c>
    </row>
    <row r="1218" spans="10:16" x14ac:dyDescent="0.3">
      <c r="J1218" t="str">
        <f t="shared" si="137"/>
        <v/>
      </c>
      <c r="K1218" t="str">
        <f t="shared" si="138"/>
        <v/>
      </c>
      <c r="L1218" t="str">
        <f t="shared" si="139"/>
        <v/>
      </c>
      <c r="M1218" t="str">
        <f t="shared" si="140"/>
        <v/>
      </c>
      <c r="N1218" s="6" t="str">
        <f t="shared" ref="N1218:N1281" si="141">IFERROR(RIGHT(TRIM(RIGHT(D1218,LEN(D1218)-SEARCH(": ",D1218))),LEN(TRIM(RIGHT(D1218,LEN(D1218)-SEARCH(": ",D1218))))-5),"")</f>
        <v/>
      </c>
      <c r="O1218" s="24" t="str">
        <f t="shared" ref="O1218:O1281" si="142">IFERROR(LEFT(N1218,SEARCH("/",N1218)-1)*1,"")</f>
        <v/>
      </c>
      <c r="P1218" t="e">
        <f t="shared" ref="P1218:P1281" si="143">IFERROR(RIGHT(D1218,2)*1,RIGHT(D1218,1)*1)</f>
        <v>#VALUE!</v>
      </c>
    </row>
    <row r="1219" spans="10:16" x14ac:dyDescent="0.3">
      <c r="J1219" t="str">
        <f t="shared" si="137"/>
        <v/>
      </c>
      <c r="K1219" t="str">
        <f t="shared" si="138"/>
        <v/>
      </c>
      <c r="L1219" t="str">
        <f t="shared" si="139"/>
        <v/>
      </c>
      <c r="M1219" t="str">
        <f t="shared" si="140"/>
        <v/>
      </c>
      <c r="N1219" s="6" t="str">
        <f t="shared" si="141"/>
        <v/>
      </c>
      <c r="O1219" s="24" t="str">
        <f t="shared" si="142"/>
        <v/>
      </c>
      <c r="P1219" t="e">
        <f t="shared" si="143"/>
        <v>#VALUE!</v>
      </c>
    </row>
    <row r="1220" spans="10:16" x14ac:dyDescent="0.3">
      <c r="J1220" t="str">
        <f t="shared" ref="J1220:J1283" si="144">IFERROR(RIGHT(A1220,LEN(A1220)-SEARCH(": ",A1220))*1,"")</f>
        <v/>
      </c>
      <c r="K1220" t="str">
        <f t="shared" ref="K1220:K1283" si="145">IFERROR(RIGHT(B1220,LEN(B1220)-SEARCH(": ",B1220))*1,"")</f>
        <v/>
      </c>
      <c r="L1220" t="str">
        <f t="shared" ref="L1220:L1283" si="146">IFERROR(RIGHT(C1220,LEN(C1220)-SEARCH(": ",C1220))*1,"")</f>
        <v/>
      </c>
      <c r="M1220" t="str">
        <f t="shared" ref="M1220:M1283" si="147">IFERROR(LEFT(RIGHT(D1220,LEN(D1220)-SEARCH(": ",D1220)),5)*1,"")</f>
        <v/>
      </c>
      <c r="N1220" s="6" t="str">
        <f t="shared" si="141"/>
        <v/>
      </c>
      <c r="O1220" s="24" t="str">
        <f t="shared" si="142"/>
        <v/>
      </c>
      <c r="P1220" t="e">
        <f t="shared" si="143"/>
        <v>#VALUE!</v>
      </c>
    </row>
    <row r="1221" spans="10:16" x14ac:dyDescent="0.3">
      <c r="J1221" t="str">
        <f t="shared" si="144"/>
        <v/>
      </c>
      <c r="K1221" t="str">
        <f t="shared" si="145"/>
        <v/>
      </c>
      <c r="L1221" t="str">
        <f t="shared" si="146"/>
        <v/>
      </c>
      <c r="M1221" t="str">
        <f t="shared" si="147"/>
        <v/>
      </c>
      <c r="N1221" s="6" t="str">
        <f t="shared" si="141"/>
        <v/>
      </c>
      <c r="O1221" s="24" t="str">
        <f t="shared" si="142"/>
        <v/>
      </c>
      <c r="P1221" t="e">
        <f t="shared" si="143"/>
        <v>#VALUE!</v>
      </c>
    </row>
    <row r="1222" spans="10:16" x14ac:dyDescent="0.3">
      <c r="J1222" t="str">
        <f t="shared" si="144"/>
        <v/>
      </c>
      <c r="K1222" t="str">
        <f t="shared" si="145"/>
        <v/>
      </c>
      <c r="L1222" t="str">
        <f t="shared" si="146"/>
        <v/>
      </c>
      <c r="M1222" t="str">
        <f t="shared" si="147"/>
        <v/>
      </c>
      <c r="N1222" s="6" t="str">
        <f t="shared" si="141"/>
        <v/>
      </c>
      <c r="O1222" s="24" t="str">
        <f t="shared" si="142"/>
        <v/>
      </c>
      <c r="P1222" t="e">
        <f t="shared" si="143"/>
        <v>#VALUE!</v>
      </c>
    </row>
    <row r="1223" spans="10:16" x14ac:dyDescent="0.3">
      <c r="J1223" t="str">
        <f t="shared" si="144"/>
        <v/>
      </c>
      <c r="K1223" t="str">
        <f t="shared" si="145"/>
        <v/>
      </c>
      <c r="L1223" t="str">
        <f t="shared" si="146"/>
        <v/>
      </c>
      <c r="M1223" t="str">
        <f t="shared" si="147"/>
        <v/>
      </c>
      <c r="N1223" s="6" t="str">
        <f t="shared" si="141"/>
        <v/>
      </c>
      <c r="O1223" s="24" t="str">
        <f t="shared" si="142"/>
        <v/>
      </c>
      <c r="P1223" t="e">
        <f t="shared" si="143"/>
        <v>#VALUE!</v>
      </c>
    </row>
    <row r="1224" spans="10:16" x14ac:dyDescent="0.3">
      <c r="J1224" t="str">
        <f t="shared" si="144"/>
        <v/>
      </c>
      <c r="K1224" t="str">
        <f t="shared" si="145"/>
        <v/>
      </c>
      <c r="L1224" t="str">
        <f t="shared" si="146"/>
        <v/>
      </c>
      <c r="M1224" t="str">
        <f t="shared" si="147"/>
        <v/>
      </c>
      <c r="N1224" s="6" t="str">
        <f t="shared" si="141"/>
        <v/>
      </c>
      <c r="O1224" s="24" t="str">
        <f t="shared" si="142"/>
        <v/>
      </c>
      <c r="P1224" t="e">
        <f t="shared" si="143"/>
        <v>#VALUE!</v>
      </c>
    </row>
    <row r="1225" spans="10:16" x14ac:dyDescent="0.3">
      <c r="J1225" t="str">
        <f t="shared" si="144"/>
        <v/>
      </c>
      <c r="K1225" t="str">
        <f t="shared" si="145"/>
        <v/>
      </c>
      <c r="L1225" t="str">
        <f t="shared" si="146"/>
        <v/>
      </c>
      <c r="M1225" t="str">
        <f t="shared" si="147"/>
        <v/>
      </c>
      <c r="N1225" s="6" t="str">
        <f t="shared" si="141"/>
        <v/>
      </c>
      <c r="O1225" s="24" t="str">
        <f t="shared" si="142"/>
        <v/>
      </c>
      <c r="P1225" t="e">
        <f t="shared" si="143"/>
        <v>#VALUE!</v>
      </c>
    </row>
    <row r="1226" spans="10:16" x14ac:dyDescent="0.3">
      <c r="J1226" t="str">
        <f t="shared" si="144"/>
        <v/>
      </c>
      <c r="K1226" t="str">
        <f t="shared" si="145"/>
        <v/>
      </c>
      <c r="L1226" t="str">
        <f t="shared" si="146"/>
        <v/>
      </c>
      <c r="M1226" t="str">
        <f t="shared" si="147"/>
        <v/>
      </c>
      <c r="N1226" s="6" t="str">
        <f t="shared" si="141"/>
        <v/>
      </c>
      <c r="O1226" s="24" t="str">
        <f t="shared" si="142"/>
        <v/>
      </c>
      <c r="P1226" t="e">
        <f t="shared" si="143"/>
        <v>#VALUE!</v>
      </c>
    </row>
    <row r="1227" spans="10:16" x14ac:dyDescent="0.3">
      <c r="J1227" t="str">
        <f t="shared" si="144"/>
        <v/>
      </c>
      <c r="K1227" t="str">
        <f t="shared" si="145"/>
        <v/>
      </c>
      <c r="L1227" t="str">
        <f t="shared" si="146"/>
        <v/>
      </c>
      <c r="M1227" t="str">
        <f t="shared" si="147"/>
        <v/>
      </c>
      <c r="N1227" s="6" t="str">
        <f t="shared" si="141"/>
        <v/>
      </c>
      <c r="O1227" s="24" t="str">
        <f t="shared" si="142"/>
        <v/>
      </c>
      <c r="P1227" t="e">
        <f t="shared" si="143"/>
        <v>#VALUE!</v>
      </c>
    </row>
    <row r="1228" spans="10:16" x14ac:dyDescent="0.3">
      <c r="J1228" t="str">
        <f t="shared" si="144"/>
        <v/>
      </c>
      <c r="K1228" t="str">
        <f t="shared" si="145"/>
        <v/>
      </c>
      <c r="L1228" t="str">
        <f t="shared" si="146"/>
        <v/>
      </c>
      <c r="M1228" t="str">
        <f t="shared" si="147"/>
        <v/>
      </c>
      <c r="N1228" s="6" t="str">
        <f t="shared" si="141"/>
        <v/>
      </c>
      <c r="O1228" s="24" t="str">
        <f t="shared" si="142"/>
        <v/>
      </c>
      <c r="P1228" t="e">
        <f t="shared" si="143"/>
        <v>#VALUE!</v>
      </c>
    </row>
    <row r="1229" spans="10:16" x14ac:dyDescent="0.3">
      <c r="J1229" t="str">
        <f t="shared" si="144"/>
        <v/>
      </c>
      <c r="K1229" t="str">
        <f t="shared" si="145"/>
        <v/>
      </c>
      <c r="L1229" t="str">
        <f t="shared" si="146"/>
        <v/>
      </c>
      <c r="M1229" t="str">
        <f t="shared" si="147"/>
        <v/>
      </c>
      <c r="N1229" s="6" t="str">
        <f t="shared" si="141"/>
        <v/>
      </c>
      <c r="O1229" s="24" t="str">
        <f t="shared" si="142"/>
        <v/>
      </c>
      <c r="P1229" t="e">
        <f t="shared" si="143"/>
        <v>#VALUE!</v>
      </c>
    </row>
    <row r="1230" spans="10:16" x14ac:dyDescent="0.3">
      <c r="J1230" t="str">
        <f t="shared" si="144"/>
        <v/>
      </c>
      <c r="K1230" t="str">
        <f t="shared" si="145"/>
        <v/>
      </c>
      <c r="L1230" t="str">
        <f t="shared" si="146"/>
        <v/>
      </c>
      <c r="M1230" t="str">
        <f t="shared" si="147"/>
        <v/>
      </c>
      <c r="N1230" s="6" t="str">
        <f t="shared" si="141"/>
        <v/>
      </c>
      <c r="O1230" s="24" t="str">
        <f t="shared" si="142"/>
        <v/>
      </c>
      <c r="P1230" t="e">
        <f t="shared" si="143"/>
        <v>#VALUE!</v>
      </c>
    </row>
    <row r="1231" spans="10:16" x14ac:dyDescent="0.3">
      <c r="J1231" t="str">
        <f t="shared" si="144"/>
        <v/>
      </c>
      <c r="K1231" t="str">
        <f t="shared" si="145"/>
        <v/>
      </c>
      <c r="L1231" t="str">
        <f t="shared" si="146"/>
        <v/>
      </c>
      <c r="M1231" t="str">
        <f t="shared" si="147"/>
        <v/>
      </c>
      <c r="N1231" s="6" t="str">
        <f t="shared" si="141"/>
        <v/>
      </c>
      <c r="O1231" s="24" t="str">
        <f t="shared" si="142"/>
        <v/>
      </c>
      <c r="P1231" t="e">
        <f t="shared" si="143"/>
        <v>#VALUE!</v>
      </c>
    </row>
    <row r="1232" spans="10:16" x14ac:dyDescent="0.3">
      <c r="J1232" t="str">
        <f t="shared" si="144"/>
        <v/>
      </c>
      <c r="K1232" t="str">
        <f t="shared" si="145"/>
        <v/>
      </c>
      <c r="L1232" t="str">
        <f t="shared" si="146"/>
        <v/>
      </c>
      <c r="M1232" t="str">
        <f t="shared" si="147"/>
        <v/>
      </c>
      <c r="N1232" s="6" t="str">
        <f t="shared" si="141"/>
        <v/>
      </c>
      <c r="O1232" s="24" t="str">
        <f t="shared" si="142"/>
        <v/>
      </c>
      <c r="P1232" t="e">
        <f t="shared" si="143"/>
        <v>#VALUE!</v>
      </c>
    </row>
    <row r="1233" spans="10:16" x14ac:dyDescent="0.3">
      <c r="J1233" t="str">
        <f t="shared" si="144"/>
        <v/>
      </c>
      <c r="K1233" t="str">
        <f t="shared" si="145"/>
        <v/>
      </c>
      <c r="L1233" t="str">
        <f t="shared" si="146"/>
        <v/>
      </c>
      <c r="M1233" t="str">
        <f t="shared" si="147"/>
        <v/>
      </c>
      <c r="N1233" s="6" t="str">
        <f t="shared" si="141"/>
        <v/>
      </c>
      <c r="O1233" s="24" t="str">
        <f t="shared" si="142"/>
        <v/>
      </c>
      <c r="P1233" t="e">
        <f t="shared" si="143"/>
        <v>#VALUE!</v>
      </c>
    </row>
    <row r="1234" spans="10:16" x14ac:dyDescent="0.3">
      <c r="J1234" t="str">
        <f t="shared" si="144"/>
        <v/>
      </c>
      <c r="K1234" t="str">
        <f t="shared" si="145"/>
        <v/>
      </c>
      <c r="L1234" t="str">
        <f t="shared" si="146"/>
        <v/>
      </c>
      <c r="M1234" t="str">
        <f t="shared" si="147"/>
        <v/>
      </c>
      <c r="N1234" s="6" t="str">
        <f t="shared" si="141"/>
        <v/>
      </c>
      <c r="O1234" s="24" t="str">
        <f t="shared" si="142"/>
        <v/>
      </c>
      <c r="P1234" t="e">
        <f t="shared" si="143"/>
        <v>#VALUE!</v>
      </c>
    </row>
    <row r="1235" spans="10:16" x14ac:dyDescent="0.3">
      <c r="J1235" t="str">
        <f t="shared" si="144"/>
        <v/>
      </c>
      <c r="K1235" t="str">
        <f t="shared" si="145"/>
        <v/>
      </c>
      <c r="L1235" t="str">
        <f t="shared" si="146"/>
        <v/>
      </c>
      <c r="M1235" t="str">
        <f t="shared" si="147"/>
        <v/>
      </c>
      <c r="N1235" s="6" t="str">
        <f t="shared" si="141"/>
        <v/>
      </c>
      <c r="O1235" s="24" t="str">
        <f t="shared" si="142"/>
        <v/>
      </c>
      <c r="P1235" t="e">
        <f t="shared" si="143"/>
        <v>#VALUE!</v>
      </c>
    </row>
    <row r="1236" spans="10:16" x14ac:dyDescent="0.3">
      <c r="J1236" t="str">
        <f t="shared" si="144"/>
        <v/>
      </c>
      <c r="K1236" t="str">
        <f t="shared" si="145"/>
        <v/>
      </c>
      <c r="L1236" t="str">
        <f t="shared" si="146"/>
        <v/>
      </c>
      <c r="M1236" t="str">
        <f t="shared" si="147"/>
        <v/>
      </c>
      <c r="N1236" s="6" t="str">
        <f t="shared" si="141"/>
        <v/>
      </c>
      <c r="O1236" s="24" t="str">
        <f t="shared" si="142"/>
        <v/>
      </c>
      <c r="P1236" t="e">
        <f t="shared" si="143"/>
        <v>#VALUE!</v>
      </c>
    </row>
    <row r="1237" spans="10:16" x14ac:dyDescent="0.3">
      <c r="J1237" t="str">
        <f t="shared" si="144"/>
        <v/>
      </c>
      <c r="K1237" t="str">
        <f t="shared" si="145"/>
        <v/>
      </c>
      <c r="L1237" t="str">
        <f t="shared" si="146"/>
        <v/>
      </c>
      <c r="M1237" t="str">
        <f t="shared" si="147"/>
        <v/>
      </c>
      <c r="N1237" s="6" t="str">
        <f t="shared" si="141"/>
        <v/>
      </c>
      <c r="O1237" s="24" t="str">
        <f t="shared" si="142"/>
        <v/>
      </c>
      <c r="P1237" t="e">
        <f t="shared" si="143"/>
        <v>#VALUE!</v>
      </c>
    </row>
    <row r="1238" spans="10:16" x14ac:dyDescent="0.3">
      <c r="J1238" t="str">
        <f t="shared" si="144"/>
        <v/>
      </c>
      <c r="K1238" t="str">
        <f t="shared" si="145"/>
        <v/>
      </c>
      <c r="L1238" t="str">
        <f t="shared" si="146"/>
        <v/>
      </c>
      <c r="M1238" t="str">
        <f t="shared" si="147"/>
        <v/>
      </c>
      <c r="N1238" s="6" t="str">
        <f t="shared" si="141"/>
        <v/>
      </c>
      <c r="O1238" s="24" t="str">
        <f t="shared" si="142"/>
        <v/>
      </c>
      <c r="P1238" t="e">
        <f t="shared" si="143"/>
        <v>#VALUE!</v>
      </c>
    </row>
    <row r="1239" spans="10:16" x14ac:dyDescent="0.3">
      <c r="J1239" t="str">
        <f t="shared" si="144"/>
        <v/>
      </c>
      <c r="K1239" t="str">
        <f t="shared" si="145"/>
        <v/>
      </c>
      <c r="L1239" t="str">
        <f t="shared" si="146"/>
        <v/>
      </c>
      <c r="M1239" t="str">
        <f t="shared" si="147"/>
        <v/>
      </c>
      <c r="N1239" s="6" t="str">
        <f t="shared" si="141"/>
        <v/>
      </c>
      <c r="O1239" s="24" t="str">
        <f t="shared" si="142"/>
        <v/>
      </c>
      <c r="P1239" t="e">
        <f t="shared" si="143"/>
        <v>#VALUE!</v>
      </c>
    </row>
    <row r="1240" spans="10:16" x14ac:dyDescent="0.3">
      <c r="J1240" t="str">
        <f t="shared" si="144"/>
        <v/>
      </c>
      <c r="K1240" t="str">
        <f t="shared" si="145"/>
        <v/>
      </c>
      <c r="L1240" t="str">
        <f t="shared" si="146"/>
        <v/>
      </c>
      <c r="M1240" t="str">
        <f t="shared" si="147"/>
        <v/>
      </c>
      <c r="N1240" s="6" t="str">
        <f t="shared" si="141"/>
        <v/>
      </c>
      <c r="O1240" s="24" t="str">
        <f t="shared" si="142"/>
        <v/>
      </c>
      <c r="P1240" t="e">
        <f t="shared" si="143"/>
        <v>#VALUE!</v>
      </c>
    </row>
    <row r="1241" spans="10:16" x14ac:dyDescent="0.3">
      <c r="J1241" t="str">
        <f t="shared" si="144"/>
        <v/>
      </c>
      <c r="K1241" t="str">
        <f t="shared" si="145"/>
        <v/>
      </c>
      <c r="L1241" t="str">
        <f t="shared" si="146"/>
        <v/>
      </c>
      <c r="M1241" t="str">
        <f t="shared" si="147"/>
        <v/>
      </c>
      <c r="N1241" s="6" t="str">
        <f t="shared" si="141"/>
        <v/>
      </c>
      <c r="O1241" s="24" t="str">
        <f t="shared" si="142"/>
        <v/>
      </c>
      <c r="P1241" t="e">
        <f t="shared" si="143"/>
        <v>#VALUE!</v>
      </c>
    </row>
    <row r="1242" spans="10:16" x14ac:dyDescent="0.3">
      <c r="J1242" t="str">
        <f t="shared" si="144"/>
        <v/>
      </c>
      <c r="K1242" t="str">
        <f t="shared" si="145"/>
        <v/>
      </c>
      <c r="L1242" t="str">
        <f t="shared" si="146"/>
        <v/>
      </c>
      <c r="M1242" t="str">
        <f t="shared" si="147"/>
        <v/>
      </c>
      <c r="N1242" s="6" t="str">
        <f t="shared" si="141"/>
        <v/>
      </c>
      <c r="O1242" s="24" t="str">
        <f t="shared" si="142"/>
        <v/>
      </c>
      <c r="P1242" t="e">
        <f t="shared" si="143"/>
        <v>#VALUE!</v>
      </c>
    </row>
    <row r="1243" spans="10:16" x14ac:dyDescent="0.3">
      <c r="J1243" t="str">
        <f t="shared" si="144"/>
        <v/>
      </c>
      <c r="K1243" t="str">
        <f t="shared" si="145"/>
        <v/>
      </c>
      <c r="L1243" t="str">
        <f t="shared" si="146"/>
        <v/>
      </c>
      <c r="M1243" t="str">
        <f t="shared" si="147"/>
        <v/>
      </c>
      <c r="N1243" s="6" t="str">
        <f t="shared" si="141"/>
        <v/>
      </c>
      <c r="O1243" s="24" t="str">
        <f t="shared" si="142"/>
        <v/>
      </c>
      <c r="P1243" t="e">
        <f t="shared" si="143"/>
        <v>#VALUE!</v>
      </c>
    </row>
    <row r="1244" spans="10:16" x14ac:dyDescent="0.3">
      <c r="J1244" t="str">
        <f t="shared" si="144"/>
        <v/>
      </c>
      <c r="K1244" t="str">
        <f t="shared" si="145"/>
        <v/>
      </c>
      <c r="L1244" t="str">
        <f t="shared" si="146"/>
        <v/>
      </c>
      <c r="M1244" t="str">
        <f t="shared" si="147"/>
        <v/>
      </c>
      <c r="N1244" s="6" t="str">
        <f t="shared" si="141"/>
        <v/>
      </c>
      <c r="O1244" s="24" t="str">
        <f t="shared" si="142"/>
        <v/>
      </c>
      <c r="P1244" t="e">
        <f t="shared" si="143"/>
        <v>#VALUE!</v>
      </c>
    </row>
    <row r="1245" spans="10:16" x14ac:dyDescent="0.3">
      <c r="J1245" t="str">
        <f t="shared" si="144"/>
        <v/>
      </c>
      <c r="K1245" t="str">
        <f t="shared" si="145"/>
        <v/>
      </c>
      <c r="L1245" t="str">
        <f t="shared" si="146"/>
        <v/>
      </c>
      <c r="M1245" t="str">
        <f t="shared" si="147"/>
        <v/>
      </c>
      <c r="N1245" s="6" t="str">
        <f t="shared" si="141"/>
        <v/>
      </c>
      <c r="O1245" s="24" t="str">
        <f t="shared" si="142"/>
        <v/>
      </c>
      <c r="P1245" t="e">
        <f t="shared" si="143"/>
        <v>#VALUE!</v>
      </c>
    </row>
    <row r="1246" spans="10:16" x14ac:dyDescent="0.3">
      <c r="J1246" t="str">
        <f t="shared" si="144"/>
        <v/>
      </c>
      <c r="K1246" t="str">
        <f t="shared" si="145"/>
        <v/>
      </c>
      <c r="L1246" t="str">
        <f t="shared" si="146"/>
        <v/>
      </c>
      <c r="M1246" t="str">
        <f t="shared" si="147"/>
        <v/>
      </c>
      <c r="N1246" s="6" t="str">
        <f t="shared" si="141"/>
        <v/>
      </c>
      <c r="O1246" s="24" t="str">
        <f t="shared" si="142"/>
        <v/>
      </c>
      <c r="P1246" t="e">
        <f t="shared" si="143"/>
        <v>#VALUE!</v>
      </c>
    </row>
    <row r="1247" spans="10:16" x14ac:dyDescent="0.3">
      <c r="J1247" t="str">
        <f t="shared" si="144"/>
        <v/>
      </c>
      <c r="K1247" t="str">
        <f t="shared" si="145"/>
        <v/>
      </c>
      <c r="L1247" t="str">
        <f t="shared" si="146"/>
        <v/>
      </c>
      <c r="M1247" t="str">
        <f t="shared" si="147"/>
        <v/>
      </c>
      <c r="N1247" s="6" t="str">
        <f t="shared" si="141"/>
        <v/>
      </c>
      <c r="O1247" s="24" t="str">
        <f t="shared" si="142"/>
        <v/>
      </c>
      <c r="P1247" t="e">
        <f t="shared" si="143"/>
        <v>#VALUE!</v>
      </c>
    </row>
    <row r="1248" spans="10:16" x14ac:dyDescent="0.3">
      <c r="J1248" t="str">
        <f t="shared" si="144"/>
        <v/>
      </c>
      <c r="K1248" t="str">
        <f t="shared" si="145"/>
        <v/>
      </c>
      <c r="L1248" t="str">
        <f t="shared" si="146"/>
        <v/>
      </c>
      <c r="M1248" t="str">
        <f t="shared" si="147"/>
        <v/>
      </c>
      <c r="N1248" s="6" t="str">
        <f t="shared" si="141"/>
        <v/>
      </c>
      <c r="O1248" s="24" t="str">
        <f t="shared" si="142"/>
        <v/>
      </c>
      <c r="P1248" t="e">
        <f t="shared" si="143"/>
        <v>#VALUE!</v>
      </c>
    </row>
    <row r="1249" spans="10:16" x14ac:dyDescent="0.3">
      <c r="J1249" t="str">
        <f t="shared" si="144"/>
        <v/>
      </c>
      <c r="K1249" t="str">
        <f t="shared" si="145"/>
        <v/>
      </c>
      <c r="L1249" t="str">
        <f t="shared" si="146"/>
        <v/>
      </c>
      <c r="M1249" t="str">
        <f t="shared" si="147"/>
        <v/>
      </c>
      <c r="N1249" s="6" t="str">
        <f t="shared" si="141"/>
        <v/>
      </c>
      <c r="O1249" s="24" t="str">
        <f t="shared" si="142"/>
        <v/>
      </c>
      <c r="P1249" t="e">
        <f t="shared" si="143"/>
        <v>#VALUE!</v>
      </c>
    </row>
    <row r="1250" spans="10:16" x14ac:dyDescent="0.3">
      <c r="J1250" t="str">
        <f t="shared" si="144"/>
        <v/>
      </c>
      <c r="K1250" t="str">
        <f t="shared" si="145"/>
        <v/>
      </c>
      <c r="L1250" t="str">
        <f t="shared" si="146"/>
        <v/>
      </c>
      <c r="M1250" t="str">
        <f t="shared" si="147"/>
        <v/>
      </c>
      <c r="N1250" s="6" t="str">
        <f t="shared" si="141"/>
        <v/>
      </c>
      <c r="O1250" s="24" t="str">
        <f t="shared" si="142"/>
        <v/>
      </c>
      <c r="P1250" t="e">
        <f t="shared" si="143"/>
        <v>#VALUE!</v>
      </c>
    </row>
    <row r="1251" spans="10:16" x14ac:dyDescent="0.3">
      <c r="J1251" t="str">
        <f t="shared" si="144"/>
        <v/>
      </c>
      <c r="K1251" t="str">
        <f t="shared" si="145"/>
        <v/>
      </c>
      <c r="L1251" t="str">
        <f t="shared" si="146"/>
        <v/>
      </c>
      <c r="M1251" t="str">
        <f t="shared" si="147"/>
        <v/>
      </c>
      <c r="N1251" s="6" t="str">
        <f t="shared" si="141"/>
        <v/>
      </c>
      <c r="O1251" s="24" t="str">
        <f t="shared" si="142"/>
        <v/>
      </c>
      <c r="P1251" t="e">
        <f t="shared" si="143"/>
        <v>#VALUE!</v>
      </c>
    </row>
    <row r="1252" spans="10:16" x14ac:dyDescent="0.3">
      <c r="J1252" t="str">
        <f t="shared" si="144"/>
        <v/>
      </c>
      <c r="K1252" t="str">
        <f t="shared" si="145"/>
        <v/>
      </c>
      <c r="L1252" t="str">
        <f t="shared" si="146"/>
        <v/>
      </c>
      <c r="M1252" t="str">
        <f t="shared" si="147"/>
        <v/>
      </c>
      <c r="N1252" s="6" t="str">
        <f t="shared" si="141"/>
        <v/>
      </c>
      <c r="O1252" s="24" t="str">
        <f t="shared" si="142"/>
        <v/>
      </c>
      <c r="P1252" t="e">
        <f t="shared" si="143"/>
        <v>#VALUE!</v>
      </c>
    </row>
    <row r="1253" spans="10:16" x14ac:dyDescent="0.3">
      <c r="J1253" t="str">
        <f t="shared" si="144"/>
        <v/>
      </c>
      <c r="K1253" t="str">
        <f t="shared" si="145"/>
        <v/>
      </c>
      <c r="L1253" t="str">
        <f t="shared" si="146"/>
        <v/>
      </c>
      <c r="M1253" t="str">
        <f t="shared" si="147"/>
        <v/>
      </c>
      <c r="N1253" s="6" t="str">
        <f t="shared" si="141"/>
        <v/>
      </c>
      <c r="O1253" s="24" t="str">
        <f t="shared" si="142"/>
        <v/>
      </c>
      <c r="P1253" t="e">
        <f t="shared" si="143"/>
        <v>#VALUE!</v>
      </c>
    </row>
    <row r="1254" spans="10:16" x14ac:dyDescent="0.3">
      <c r="J1254" t="str">
        <f t="shared" si="144"/>
        <v/>
      </c>
      <c r="K1254" t="str">
        <f t="shared" si="145"/>
        <v/>
      </c>
      <c r="L1254" t="str">
        <f t="shared" si="146"/>
        <v/>
      </c>
      <c r="M1254" t="str">
        <f t="shared" si="147"/>
        <v/>
      </c>
      <c r="N1254" s="6" t="str">
        <f t="shared" si="141"/>
        <v/>
      </c>
      <c r="O1254" s="24" t="str">
        <f t="shared" si="142"/>
        <v/>
      </c>
      <c r="P1254" t="e">
        <f t="shared" si="143"/>
        <v>#VALUE!</v>
      </c>
    </row>
    <row r="1255" spans="10:16" x14ac:dyDescent="0.3">
      <c r="J1255" t="str">
        <f t="shared" si="144"/>
        <v/>
      </c>
      <c r="K1255" t="str">
        <f t="shared" si="145"/>
        <v/>
      </c>
      <c r="L1255" t="str">
        <f t="shared" si="146"/>
        <v/>
      </c>
      <c r="M1255" t="str">
        <f t="shared" si="147"/>
        <v/>
      </c>
      <c r="N1255" s="6" t="str">
        <f t="shared" si="141"/>
        <v/>
      </c>
      <c r="O1255" s="24" t="str">
        <f t="shared" si="142"/>
        <v/>
      </c>
      <c r="P1255" t="e">
        <f t="shared" si="143"/>
        <v>#VALUE!</v>
      </c>
    </row>
    <row r="1256" spans="10:16" x14ac:dyDescent="0.3">
      <c r="J1256" t="str">
        <f t="shared" si="144"/>
        <v/>
      </c>
      <c r="K1256" t="str">
        <f t="shared" si="145"/>
        <v/>
      </c>
      <c r="L1256" t="str">
        <f t="shared" si="146"/>
        <v/>
      </c>
      <c r="M1256" t="str">
        <f t="shared" si="147"/>
        <v/>
      </c>
      <c r="N1256" s="6" t="str">
        <f t="shared" si="141"/>
        <v/>
      </c>
      <c r="O1256" s="24" t="str">
        <f t="shared" si="142"/>
        <v/>
      </c>
      <c r="P1256" t="e">
        <f t="shared" si="143"/>
        <v>#VALUE!</v>
      </c>
    </row>
    <row r="1257" spans="10:16" x14ac:dyDescent="0.3">
      <c r="J1257" t="str">
        <f t="shared" si="144"/>
        <v/>
      </c>
      <c r="K1257" t="str">
        <f t="shared" si="145"/>
        <v/>
      </c>
      <c r="L1257" t="str">
        <f t="shared" si="146"/>
        <v/>
      </c>
      <c r="M1257" t="str">
        <f t="shared" si="147"/>
        <v/>
      </c>
      <c r="N1257" s="6" t="str">
        <f t="shared" si="141"/>
        <v/>
      </c>
      <c r="O1257" s="24" t="str">
        <f t="shared" si="142"/>
        <v/>
      </c>
      <c r="P1257" t="e">
        <f t="shared" si="143"/>
        <v>#VALUE!</v>
      </c>
    </row>
    <row r="1258" spans="10:16" x14ac:dyDescent="0.3">
      <c r="J1258" t="str">
        <f t="shared" si="144"/>
        <v/>
      </c>
      <c r="K1258" t="str">
        <f t="shared" si="145"/>
        <v/>
      </c>
      <c r="L1258" t="str">
        <f t="shared" si="146"/>
        <v/>
      </c>
      <c r="M1258" t="str">
        <f t="shared" si="147"/>
        <v/>
      </c>
      <c r="N1258" s="6" t="str">
        <f t="shared" si="141"/>
        <v/>
      </c>
      <c r="O1258" s="24" t="str">
        <f t="shared" si="142"/>
        <v/>
      </c>
      <c r="P1258" t="e">
        <f t="shared" si="143"/>
        <v>#VALUE!</v>
      </c>
    </row>
    <row r="1259" spans="10:16" x14ac:dyDescent="0.3">
      <c r="J1259" t="str">
        <f t="shared" si="144"/>
        <v/>
      </c>
      <c r="K1259" t="str">
        <f t="shared" si="145"/>
        <v/>
      </c>
      <c r="L1259" t="str">
        <f t="shared" si="146"/>
        <v/>
      </c>
      <c r="M1259" t="str">
        <f t="shared" si="147"/>
        <v/>
      </c>
      <c r="N1259" s="6" t="str">
        <f t="shared" si="141"/>
        <v/>
      </c>
      <c r="O1259" s="24" t="str">
        <f t="shared" si="142"/>
        <v/>
      </c>
      <c r="P1259" t="e">
        <f t="shared" si="143"/>
        <v>#VALUE!</v>
      </c>
    </row>
    <row r="1260" spans="10:16" x14ac:dyDescent="0.3">
      <c r="J1260" t="str">
        <f t="shared" si="144"/>
        <v/>
      </c>
      <c r="K1260" t="str">
        <f t="shared" si="145"/>
        <v/>
      </c>
      <c r="L1260" t="str">
        <f t="shared" si="146"/>
        <v/>
      </c>
      <c r="M1260" t="str">
        <f t="shared" si="147"/>
        <v/>
      </c>
      <c r="N1260" s="6" t="str">
        <f t="shared" si="141"/>
        <v/>
      </c>
      <c r="O1260" s="24" t="str">
        <f t="shared" si="142"/>
        <v/>
      </c>
      <c r="P1260" t="e">
        <f t="shared" si="143"/>
        <v>#VALUE!</v>
      </c>
    </row>
    <row r="1261" spans="10:16" x14ac:dyDescent="0.3">
      <c r="J1261" t="str">
        <f t="shared" si="144"/>
        <v/>
      </c>
      <c r="K1261" t="str">
        <f t="shared" si="145"/>
        <v/>
      </c>
      <c r="L1261" t="str">
        <f t="shared" si="146"/>
        <v/>
      </c>
      <c r="M1261" t="str">
        <f t="shared" si="147"/>
        <v/>
      </c>
      <c r="N1261" s="6" t="str">
        <f t="shared" si="141"/>
        <v/>
      </c>
      <c r="O1261" s="24" t="str">
        <f t="shared" si="142"/>
        <v/>
      </c>
      <c r="P1261" t="e">
        <f t="shared" si="143"/>
        <v>#VALUE!</v>
      </c>
    </row>
    <row r="1262" spans="10:16" x14ac:dyDescent="0.3">
      <c r="J1262" t="str">
        <f t="shared" si="144"/>
        <v/>
      </c>
      <c r="K1262" t="str">
        <f t="shared" si="145"/>
        <v/>
      </c>
      <c r="L1262" t="str">
        <f t="shared" si="146"/>
        <v/>
      </c>
      <c r="M1262" t="str">
        <f t="shared" si="147"/>
        <v/>
      </c>
      <c r="N1262" s="6" t="str">
        <f t="shared" si="141"/>
        <v/>
      </c>
      <c r="O1262" s="24" t="str">
        <f t="shared" si="142"/>
        <v/>
      </c>
      <c r="P1262" t="e">
        <f t="shared" si="143"/>
        <v>#VALUE!</v>
      </c>
    </row>
    <row r="1263" spans="10:16" x14ac:dyDescent="0.3">
      <c r="J1263" t="str">
        <f t="shared" si="144"/>
        <v/>
      </c>
      <c r="K1263" t="str">
        <f t="shared" si="145"/>
        <v/>
      </c>
      <c r="L1263" t="str">
        <f t="shared" si="146"/>
        <v/>
      </c>
      <c r="M1263" t="str">
        <f t="shared" si="147"/>
        <v/>
      </c>
      <c r="N1263" s="6" t="str">
        <f t="shared" si="141"/>
        <v/>
      </c>
      <c r="O1263" s="24" t="str">
        <f t="shared" si="142"/>
        <v/>
      </c>
      <c r="P1263" t="e">
        <f t="shared" si="143"/>
        <v>#VALUE!</v>
      </c>
    </row>
    <row r="1264" spans="10:16" x14ac:dyDescent="0.3">
      <c r="J1264" t="str">
        <f t="shared" si="144"/>
        <v/>
      </c>
      <c r="K1264" t="str">
        <f t="shared" si="145"/>
        <v/>
      </c>
      <c r="L1264" t="str">
        <f t="shared" si="146"/>
        <v/>
      </c>
      <c r="M1264" t="str">
        <f t="shared" si="147"/>
        <v/>
      </c>
      <c r="N1264" s="6" t="str">
        <f t="shared" si="141"/>
        <v/>
      </c>
      <c r="O1264" s="24" t="str">
        <f t="shared" si="142"/>
        <v/>
      </c>
      <c r="P1264" t="e">
        <f t="shared" si="143"/>
        <v>#VALUE!</v>
      </c>
    </row>
    <row r="1265" spans="10:16" x14ac:dyDescent="0.3">
      <c r="J1265" t="str">
        <f t="shared" si="144"/>
        <v/>
      </c>
      <c r="K1265" t="str">
        <f t="shared" si="145"/>
        <v/>
      </c>
      <c r="L1265" t="str">
        <f t="shared" si="146"/>
        <v/>
      </c>
      <c r="M1265" t="str">
        <f t="shared" si="147"/>
        <v/>
      </c>
      <c r="N1265" s="6" t="str">
        <f t="shared" si="141"/>
        <v/>
      </c>
      <c r="O1265" s="24" t="str">
        <f t="shared" si="142"/>
        <v/>
      </c>
      <c r="P1265" t="e">
        <f t="shared" si="143"/>
        <v>#VALUE!</v>
      </c>
    </row>
    <row r="1266" spans="10:16" x14ac:dyDescent="0.3">
      <c r="J1266" t="str">
        <f t="shared" si="144"/>
        <v/>
      </c>
      <c r="K1266" t="str">
        <f t="shared" si="145"/>
        <v/>
      </c>
      <c r="L1266" t="str">
        <f t="shared" si="146"/>
        <v/>
      </c>
      <c r="M1266" t="str">
        <f t="shared" si="147"/>
        <v/>
      </c>
      <c r="N1266" s="6" t="str">
        <f t="shared" si="141"/>
        <v/>
      </c>
      <c r="O1266" s="24" t="str">
        <f t="shared" si="142"/>
        <v/>
      </c>
      <c r="P1266" t="e">
        <f t="shared" si="143"/>
        <v>#VALUE!</v>
      </c>
    </row>
    <row r="1267" spans="10:16" x14ac:dyDescent="0.3">
      <c r="J1267" t="str">
        <f t="shared" si="144"/>
        <v/>
      </c>
      <c r="K1267" t="str">
        <f t="shared" si="145"/>
        <v/>
      </c>
      <c r="L1267" t="str">
        <f t="shared" si="146"/>
        <v/>
      </c>
      <c r="M1267" t="str">
        <f t="shared" si="147"/>
        <v/>
      </c>
      <c r="N1267" s="6" t="str">
        <f t="shared" si="141"/>
        <v/>
      </c>
      <c r="O1267" s="24" t="str">
        <f t="shared" si="142"/>
        <v/>
      </c>
      <c r="P1267" t="e">
        <f t="shared" si="143"/>
        <v>#VALUE!</v>
      </c>
    </row>
    <row r="1268" spans="10:16" x14ac:dyDescent="0.3">
      <c r="J1268" t="str">
        <f t="shared" si="144"/>
        <v/>
      </c>
      <c r="K1268" t="str">
        <f t="shared" si="145"/>
        <v/>
      </c>
      <c r="L1268" t="str">
        <f t="shared" si="146"/>
        <v/>
      </c>
      <c r="M1268" t="str">
        <f t="shared" si="147"/>
        <v/>
      </c>
      <c r="N1268" s="6" t="str">
        <f t="shared" si="141"/>
        <v/>
      </c>
      <c r="O1268" s="24" t="str">
        <f t="shared" si="142"/>
        <v/>
      </c>
      <c r="P1268" t="e">
        <f t="shared" si="143"/>
        <v>#VALUE!</v>
      </c>
    </row>
    <row r="1269" spans="10:16" x14ac:dyDescent="0.3">
      <c r="J1269" t="str">
        <f t="shared" si="144"/>
        <v/>
      </c>
      <c r="K1269" t="str">
        <f t="shared" si="145"/>
        <v/>
      </c>
      <c r="L1269" t="str">
        <f t="shared" si="146"/>
        <v/>
      </c>
      <c r="M1269" t="str">
        <f t="shared" si="147"/>
        <v/>
      </c>
      <c r="N1269" s="6" t="str">
        <f t="shared" si="141"/>
        <v/>
      </c>
      <c r="O1269" s="24" t="str">
        <f t="shared" si="142"/>
        <v/>
      </c>
      <c r="P1269" t="e">
        <f t="shared" si="143"/>
        <v>#VALUE!</v>
      </c>
    </row>
    <row r="1270" spans="10:16" x14ac:dyDescent="0.3">
      <c r="J1270" t="str">
        <f t="shared" si="144"/>
        <v/>
      </c>
      <c r="K1270" t="str">
        <f t="shared" si="145"/>
        <v/>
      </c>
      <c r="L1270" t="str">
        <f t="shared" si="146"/>
        <v/>
      </c>
      <c r="M1270" t="str">
        <f t="shared" si="147"/>
        <v/>
      </c>
      <c r="N1270" s="6" t="str">
        <f t="shared" si="141"/>
        <v/>
      </c>
      <c r="O1270" s="24" t="str">
        <f t="shared" si="142"/>
        <v/>
      </c>
      <c r="P1270" t="e">
        <f t="shared" si="143"/>
        <v>#VALUE!</v>
      </c>
    </row>
    <row r="1271" spans="10:16" x14ac:dyDescent="0.3">
      <c r="J1271" t="str">
        <f t="shared" si="144"/>
        <v/>
      </c>
      <c r="K1271" t="str">
        <f t="shared" si="145"/>
        <v/>
      </c>
      <c r="L1271" t="str">
        <f t="shared" si="146"/>
        <v/>
      </c>
      <c r="M1271" t="str">
        <f t="shared" si="147"/>
        <v/>
      </c>
      <c r="N1271" s="6" t="str">
        <f t="shared" si="141"/>
        <v/>
      </c>
      <c r="O1271" s="24" t="str">
        <f t="shared" si="142"/>
        <v/>
      </c>
      <c r="P1271" t="e">
        <f t="shared" si="143"/>
        <v>#VALUE!</v>
      </c>
    </row>
    <row r="1272" spans="10:16" x14ac:dyDescent="0.3">
      <c r="J1272" t="str">
        <f t="shared" si="144"/>
        <v/>
      </c>
      <c r="K1272" t="str">
        <f t="shared" si="145"/>
        <v/>
      </c>
      <c r="L1272" t="str">
        <f t="shared" si="146"/>
        <v/>
      </c>
      <c r="M1272" t="str">
        <f t="shared" si="147"/>
        <v/>
      </c>
      <c r="N1272" s="6" t="str">
        <f t="shared" si="141"/>
        <v/>
      </c>
      <c r="O1272" s="24" t="str">
        <f t="shared" si="142"/>
        <v/>
      </c>
      <c r="P1272" t="e">
        <f t="shared" si="143"/>
        <v>#VALUE!</v>
      </c>
    </row>
    <row r="1273" spans="10:16" x14ac:dyDescent="0.3">
      <c r="J1273" t="str">
        <f t="shared" si="144"/>
        <v/>
      </c>
      <c r="K1273" t="str">
        <f t="shared" si="145"/>
        <v/>
      </c>
      <c r="L1273" t="str">
        <f t="shared" si="146"/>
        <v/>
      </c>
      <c r="M1273" t="str">
        <f t="shared" si="147"/>
        <v/>
      </c>
      <c r="N1273" s="6" t="str">
        <f t="shared" si="141"/>
        <v/>
      </c>
      <c r="O1273" s="24" t="str">
        <f t="shared" si="142"/>
        <v/>
      </c>
      <c r="P1273" t="e">
        <f t="shared" si="143"/>
        <v>#VALUE!</v>
      </c>
    </row>
    <row r="1274" spans="10:16" x14ac:dyDescent="0.3">
      <c r="J1274" t="str">
        <f t="shared" si="144"/>
        <v/>
      </c>
      <c r="K1274" t="str">
        <f t="shared" si="145"/>
        <v/>
      </c>
      <c r="L1274" t="str">
        <f t="shared" si="146"/>
        <v/>
      </c>
      <c r="M1274" t="str">
        <f t="shared" si="147"/>
        <v/>
      </c>
      <c r="N1274" s="6" t="str">
        <f t="shared" si="141"/>
        <v/>
      </c>
      <c r="O1274" s="24" t="str">
        <f t="shared" si="142"/>
        <v/>
      </c>
      <c r="P1274" t="e">
        <f t="shared" si="143"/>
        <v>#VALUE!</v>
      </c>
    </row>
    <row r="1275" spans="10:16" x14ac:dyDescent="0.3">
      <c r="J1275" t="str">
        <f t="shared" si="144"/>
        <v/>
      </c>
      <c r="K1275" t="str">
        <f t="shared" si="145"/>
        <v/>
      </c>
      <c r="L1275" t="str">
        <f t="shared" si="146"/>
        <v/>
      </c>
      <c r="M1275" t="str">
        <f t="shared" si="147"/>
        <v/>
      </c>
      <c r="N1275" s="6" t="str">
        <f t="shared" si="141"/>
        <v/>
      </c>
      <c r="O1275" s="24" t="str">
        <f t="shared" si="142"/>
        <v/>
      </c>
      <c r="P1275" t="e">
        <f t="shared" si="143"/>
        <v>#VALUE!</v>
      </c>
    </row>
    <row r="1276" spans="10:16" x14ac:dyDescent="0.3">
      <c r="J1276" t="str">
        <f t="shared" si="144"/>
        <v/>
      </c>
      <c r="K1276" t="str">
        <f t="shared" si="145"/>
        <v/>
      </c>
      <c r="L1276" t="str">
        <f t="shared" si="146"/>
        <v/>
      </c>
      <c r="M1276" t="str">
        <f t="shared" si="147"/>
        <v/>
      </c>
      <c r="N1276" s="6" t="str">
        <f t="shared" si="141"/>
        <v/>
      </c>
      <c r="O1276" s="24" t="str">
        <f t="shared" si="142"/>
        <v/>
      </c>
      <c r="P1276" t="e">
        <f t="shared" si="143"/>
        <v>#VALUE!</v>
      </c>
    </row>
    <row r="1277" spans="10:16" x14ac:dyDescent="0.3">
      <c r="J1277" t="str">
        <f t="shared" si="144"/>
        <v/>
      </c>
      <c r="K1277" t="str">
        <f t="shared" si="145"/>
        <v/>
      </c>
      <c r="L1277" t="str">
        <f t="shared" si="146"/>
        <v/>
      </c>
      <c r="M1277" t="str">
        <f t="shared" si="147"/>
        <v/>
      </c>
      <c r="N1277" s="6" t="str">
        <f t="shared" si="141"/>
        <v/>
      </c>
      <c r="O1277" s="24" t="str">
        <f t="shared" si="142"/>
        <v/>
      </c>
      <c r="P1277" t="e">
        <f t="shared" si="143"/>
        <v>#VALUE!</v>
      </c>
    </row>
    <row r="1278" spans="10:16" x14ac:dyDescent="0.3">
      <c r="J1278" t="str">
        <f t="shared" si="144"/>
        <v/>
      </c>
      <c r="K1278" t="str">
        <f t="shared" si="145"/>
        <v/>
      </c>
      <c r="L1278" t="str">
        <f t="shared" si="146"/>
        <v/>
      </c>
      <c r="M1278" t="str">
        <f t="shared" si="147"/>
        <v/>
      </c>
      <c r="N1278" s="6" t="str">
        <f t="shared" si="141"/>
        <v/>
      </c>
      <c r="O1278" s="24" t="str">
        <f t="shared" si="142"/>
        <v/>
      </c>
      <c r="P1278" t="e">
        <f t="shared" si="143"/>
        <v>#VALUE!</v>
      </c>
    </row>
    <row r="1279" spans="10:16" x14ac:dyDescent="0.3">
      <c r="J1279" t="str">
        <f t="shared" si="144"/>
        <v/>
      </c>
      <c r="K1279" t="str">
        <f t="shared" si="145"/>
        <v/>
      </c>
      <c r="L1279" t="str">
        <f t="shared" si="146"/>
        <v/>
      </c>
      <c r="M1279" t="str">
        <f t="shared" si="147"/>
        <v/>
      </c>
      <c r="N1279" s="6" t="str">
        <f t="shared" si="141"/>
        <v/>
      </c>
      <c r="O1279" s="24" t="str">
        <f t="shared" si="142"/>
        <v/>
      </c>
      <c r="P1279" t="e">
        <f t="shared" si="143"/>
        <v>#VALUE!</v>
      </c>
    </row>
    <row r="1280" spans="10:16" x14ac:dyDescent="0.3">
      <c r="J1280" t="str">
        <f t="shared" si="144"/>
        <v/>
      </c>
      <c r="K1280" t="str">
        <f t="shared" si="145"/>
        <v/>
      </c>
      <c r="L1280" t="str">
        <f t="shared" si="146"/>
        <v/>
      </c>
      <c r="M1280" t="str">
        <f t="shared" si="147"/>
        <v/>
      </c>
      <c r="N1280" s="6" t="str">
        <f t="shared" si="141"/>
        <v/>
      </c>
      <c r="O1280" s="24" t="str">
        <f t="shared" si="142"/>
        <v/>
      </c>
      <c r="P1280" t="e">
        <f t="shared" si="143"/>
        <v>#VALUE!</v>
      </c>
    </row>
    <row r="1281" spans="10:16" x14ac:dyDescent="0.3">
      <c r="J1281" t="str">
        <f t="shared" si="144"/>
        <v/>
      </c>
      <c r="K1281" t="str">
        <f t="shared" si="145"/>
        <v/>
      </c>
      <c r="L1281" t="str">
        <f t="shared" si="146"/>
        <v/>
      </c>
      <c r="M1281" t="str">
        <f t="shared" si="147"/>
        <v/>
      </c>
      <c r="N1281" s="6" t="str">
        <f t="shared" si="141"/>
        <v/>
      </c>
      <c r="O1281" s="24" t="str">
        <f t="shared" si="142"/>
        <v/>
      </c>
      <c r="P1281" t="e">
        <f t="shared" si="143"/>
        <v>#VALUE!</v>
      </c>
    </row>
    <row r="1282" spans="10:16" x14ac:dyDescent="0.3">
      <c r="J1282" t="str">
        <f t="shared" si="144"/>
        <v/>
      </c>
      <c r="K1282" t="str">
        <f t="shared" si="145"/>
        <v/>
      </c>
      <c r="L1282" t="str">
        <f t="shared" si="146"/>
        <v/>
      </c>
      <c r="M1282" t="str">
        <f t="shared" si="147"/>
        <v/>
      </c>
      <c r="N1282" s="6" t="str">
        <f t="shared" ref="N1282:N1345" si="148">IFERROR(RIGHT(TRIM(RIGHT(D1282,LEN(D1282)-SEARCH(": ",D1282))),LEN(TRIM(RIGHT(D1282,LEN(D1282)-SEARCH(": ",D1282))))-5),"")</f>
        <v/>
      </c>
      <c r="O1282" s="24" t="str">
        <f t="shared" ref="O1282:O1345" si="149">IFERROR(LEFT(N1282,SEARCH("/",N1282)-1)*1,"")</f>
        <v/>
      </c>
      <c r="P1282" t="e">
        <f t="shared" ref="P1282:P1345" si="150">IFERROR(RIGHT(D1282,2)*1,RIGHT(D1282,1)*1)</f>
        <v>#VALUE!</v>
      </c>
    </row>
    <row r="1283" spans="10:16" x14ac:dyDescent="0.3">
      <c r="J1283" t="str">
        <f t="shared" si="144"/>
        <v/>
      </c>
      <c r="K1283" t="str">
        <f t="shared" si="145"/>
        <v/>
      </c>
      <c r="L1283" t="str">
        <f t="shared" si="146"/>
        <v/>
      </c>
      <c r="M1283" t="str">
        <f t="shared" si="147"/>
        <v/>
      </c>
      <c r="N1283" s="6" t="str">
        <f t="shared" si="148"/>
        <v/>
      </c>
      <c r="O1283" s="24" t="str">
        <f t="shared" si="149"/>
        <v/>
      </c>
      <c r="P1283" t="e">
        <f t="shared" si="150"/>
        <v>#VALUE!</v>
      </c>
    </row>
    <row r="1284" spans="10:16" x14ac:dyDescent="0.3">
      <c r="J1284" t="str">
        <f t="shared" ref="J1284:J1347" si="151">IFERROR(RIGHT(A1284,LEN(A1284)-SEARCH(": ",A1284))*1,"")</f>
        <v/>
      </c>
      <c r="K1284" t="str">
        <f t="shared" ref="K1284:K1347" si="152">IFERROR(RIGHT(B1284,LEN(B1284)-SEARCH(": ",B1284))*1,"")</f>
        <v/>
      </c>
      <c r="L1284" t="str">
        <f t="shared" ref="L1284:L1347" si="153">IFERROR(RIGHT(C1284,LEN(C1284)-SEARCH(": ",C1284))*1,"")</f>
        <v/>
      </c>
      <c r="M1284" t="str">
        <f t="shared" ref="M1284:M1347" si="154">IFERROR(LEFT(RIGHT(D1284,LEN(D1284)-SEARCH(": ",D1284)),5)*1,"")</f>
        <v/>
      </c>
      <c r="N1284" s="6" t="str">
        <f t="shared" si="148"/>
        <v/>
      </c>
      <c r="O1284" s="24" t="str">
        <f t="shared" si="149"/>
        <v/>
      </c>
      <c r="P1284" t="e">
        <f t="shared" si="150"/>
        <v>#VALUE!</v>
      </c>
    </row>
    <row r="1285" spans="10:16" x14ac:dyDescent="0.3">
      <c r="J1285" t="str">
        <f t="shared" si="151"/>
        <v/>
      </c>
      <c r="K1285" t="str">
        <f t="shared" si="152"/>
        <v/>
      </c>
      <c r="L1285" t="str">
        <f t="shared" si="153"/>
        <v/>
      </c>
      <c r="M1285" t="str">
        <f t="shared" si="154"/>
        <v/>
      </c>
      <c r="N1285" s="6" t="str">
        <f t="shared" si="148"/>
        <v/>
      </c>
      <c r="O1285" s="24" t="str">
        <f t="shared" si="149"/>
        <v/>
      </c>
      <c r="P1285" t="e">
        <f t="shared" si="150"/>
        <v>#VALUE!</v>
      </c>
    </row>
    <row r="1286" spans="10:16" x14ac:dyDescent="0.3">
      <c r="J1286" t="str">
        <f t="shared" si="151"/>
        <v/>
      </c>
      <c r="K1286" t="str">
        <f t="shared" si="152"/>
        <v/>
      </c>
      <c r="L1286" t="str">
        <f t="shared" si="153"/>
        <v/>
      </c>
      <c r="M1286" t="str">
        <f t="shared" si="154"/>
        <v/>
      </c>
      <c r="N1286" s="6" t="str">
        <f t="shared" si="148"/>
        <v/>
      </c>
      <c r="O1286" s="24" t="str">
        <f t="shared" si="149"/>
        <v/>
      </c>
      <c r="P1286" t="e">
        <f t="shared" si="150"/>
        <v>#VALUE!</v>
      </c>
    </row>
    <row r="1287" spans="10:16" x14ac:dyDescent="0.3">
      <c r="J1287" t="str">
        <f t="shared" si="151"/>
        <v/>
      </c>
      <c r="K1287" t="str">
        <f t="shared" si="152"/>
        <v/>
      </c>
      <c r="L1287" t="str">
        <f t="shared" si="153"/>
        <v/>
      </c>
      <c r="M1287" t="str">
        <f t="shared" si="154"/>
        <v/>
      </c>
      <c r="N1287" s="6" t="str">
        <f t="shared" si="148"/>
        <v/>
      </c>
      <c r="O1287" s="24" t="str">
        <f t="shared" si="149"/>
        <v/>
      </c>
      <c r="P1287" t="e">
        <f t="shared" si="150"/>
        <v>#VALUE!</v>
      </c>
    </row>
    <row r="1288" spans="10:16" x14ac:dyDescent="0.3">
      <c r="J1288" t="str">
        <f t="shared" si="151"/>
        <v/>
      </c>
      <c r="K1288" t="str">
        <f t="shared" si="152"/>
        <v/>
      </c>
      <c r="L1288" t="str">
        <f t="shared" si="153"/>
        <v/>
      </c>
      <c r="M1288" t="str">
        <f t="shared" si="154"/>
        <v/>
      </c>
      <c r="N1288" s="6" t="str">
        <f t="shared" si="148"/>
        <v/>
      </c>
      <c r="O1288" s="24" t="str">
        <f t="shared" si="149"/>
        <v/>
      </c>
      <c r="P1288" t="e">
        <f t="shared" si="150"/>
        <v>#VALUE!</v>
      </c>
    </row>
    <row r="1289" spans="10:16" x14ac:dyDescent="0.3">
      <c r="J1289" t="str">
        <f t="shared" si="151"/>
        <v/>
      </c>
      <c r="K1289" t="str">
        <f t="shared" si="152"/>
        <v/>
      </c>
      <c r="L1289" t="str">
        <f t="shared" si="153"/>
        <v/>
      </c>
      <c r="M1289" t="str">
        <f t="shared" si="154"/>
        <v/>
      </c>
      <c r="N1289" s="6" t="str">
        <f t="shared" si="148"/>
        <v/>
      </c>
      <c r="O1289" s="24" t="str">
        <f t="shared" si="149"/>
        <v/>
      </c>
      <c r="P1289" t="e">
        <f t="shared" si="150"/>
        <v>#VALUE!</v>
      </c>
    </row>
    <row r="1290" spans="10:16" x14ac:dyDescent="0.3">
      <c r="J1290" t="str">
        <f t="shared" si="151"/>
        <v/>
      </c>
      <c r="K1290" t="str">
        <f t="shared" si="152"/>
        <v/>
      </c>
      <c r="L1290" t="str">
        <f t="shared" si="153"/>
        <v/>
      </c>
      <c r="M1290" t="str">
        <f t="shared" si="154"/>
        <v/>
      </c>
      <c r="N1290" s="6" t="str">
        <f t="shared" si="148"/>
        <v/>
      </c>
      <c r="O1290" s="24" t="str">
        <f t="shared" si="149"/>
        <v/>
      </c>
      <c r="P1290" t="e">
        <f t="shared" si="150"/>
        <v>#VALUE!</v>
      </c>
    </row>
    <row r="1291" spans="10:16" x14ac:dyDescent="0.3">
      <c r="J1291" t="str">
        <f t="shared" si="151"/>
        <v/>
      </c>
      <c r="K1291" t="str">
        <f t="shared" si="152"/>
        <v/>
      </c>
      <c r="L1291" t="str">
        <f t="shared" si="153"/>
        <v/>
      </c>
      <c r="M1291" t="str">
        <f t="shared" si="154"/>
        <v/>
      </c>
      <c r="N1291" s="6" t="str">
        <f t="shared" si="148"/>
        <v/>
      </c>
      <c r="O1291" s="24" t="str">
        <f t="shared" si="149"/>
        <v/>
      </c>
      <c r="P1291" t="e">
        <f t="shared" si="150"/>
        <v>#VALUE!</v>
      </c>
    </row>
    <row r="1292" spans="10:16" x14ac:dyDescent="0.3">
      <c r="J1292" t="str">
        <f t="shared" si="151"/>
        <v/>
      </c>
      <c r="K1292" t="str">
        <f t="shared" si="152"/>
        <v/>
      </c>
      <c r="L1292" t="str">
        <f t="shared" si="153"/>
        <v/>
      </c>
      <c r="M1292" t="str">
        <f t="shared" si="154"/>
        <v/>
      </c>
      <c r="N1292" s="6" t="str">
        <f t="shared" si="148"/>
        <v/>
      </c>
      <c r="O1292" s="24" t="str">
        <f t="shared" si="149"/>
        <v/>
      </c>
      <c r="P1292" t="e">
        <f t="shared" si="150"/>
        <v>#VALUE!</v>
      </c>
    </row>
    <row r="1293" spans="10:16" x14ac:dyDescent="0.3">
      <c r="J1293" t="str">
        <f t="shared" si="151"/>
        <v/>
      </c>
      <c r="K1293" t="str">
        <f t="shared" si="152"/>
        <v/>
      </c>
      <c r="L1293" t="str">
        <f t="shared" si="153"/>
        <v/>
      </c>
      <c r="M1293" t="str">
        <f t="shared" si="154"/>
        <v/>
      </c>
      <c r="N1293" s="6" t="str">
        <f t="shared" si="148"/>
        <v/>
      </c>
      <c r="O1293" s="24" t="str">
        <f t="shared" si="149"/>
        <v/>
      </c>
      <c r="P1293" t="e">
        <f t="shared" si="150"/>
        <v>#VALUE!</v>
      </c>
    </row>
    <row r="1294" spans="10:16" x14ac:dyDescent="0.3">
      <c r="J1294" t="str">
        <f t="shared" si="151"/>
        <v/>
      </c>
      <c r="K1294" t="str">
        <f t="shared" si="152"/>
        <v/>
      </c>
      <c r="L1294" t="str">
        <f t="shared" si="153"/>
        <v/>
      </c>
      <c r="M1294" t="str">
        <f t="shared" si="154"/>
        <v/>
      </c>
      <c r="N1294" s="6" t="str">
        <f t="shared" si="148"/>
        <v/>
      </c>
      <c r="O1294" s="24" t="str">
        <f t="shared" si="149"/>
        <v/>
      </c>
      <c r="P1294" t="e">
        <f t="shared" si="150"/>
        <v>#VALUE!</v>
      </c>
    </row>
    <row r="1295" spans="10:16" x14ac:dyDescent="0.3">
      <c r="J1295" t="str">
        <f t="shared" si="151"/>
        <v/>
      </c>
      <c r="K1295" t="str">
        <f t="shared" si="152"/>
        <v/>
      </c>
      <c r="L1295" t="str">
        <f t="shared" si="153"/>
        <v/>
      </c>
      <c r="M1295" t="str">
        <f t="shared" si="154"/>
        <v/>
      </c>
      <c r="N1295" s="6" t="str">
        <f t="shared" si="148"/>
        <v/>
      </c>
      <c r="O1295" s="24" t="str">
        <f t="shared" si="149"/>
        <v/>
      </c>
      <c r="P1295" t="e">
        <f t="shared" si="150"/>
        <v>#VALUE!</v>
      </c>
    </row>
    <row r="1296" spans="10:16" x14ac:dyDescent="0.3">
      <c r="J1296" t="str">
        <f t="shared" si="151"/>
        <v/>
      </c>
      <c r="K1296" t="str">
        <f t="shared" si="152"/>
        <v/>
      </c>
      <c r="L1296" t="str">
        <f t="shared" si="153"/>
        <v/>
      </c>
      <c r="M1296" t="str">
        <f t="shared" si="154"/>
        <v/>
      </c>
      <c r="N1296" s="6" t="str">
        <f t="shared" si="148"/>
        <v/>
      </c>
      <c r="O1296" s="24" t="str">
        <f t="shared" si="149"/>
        <v/>
      </c>
      <c r="P1296" t="e">
        <f t="shared" si="150"/>
        <v>#VALUE!</v>
      </c>
    </row>
    <row r="1297" spans="10:16" x14ac:dyDescent="0.3">
      <c r="J1297" t="str">
        <f t="shared" si="151"/>
        <v/>
      </c>
      <c r="K1297" t="str">
        <f t="shared" si="152"/>
        <v/>
      </c>
      <c r="L1297" t="str">
        <f t="shared" si="153"/>
        <v/>
      </c>
      <c r="M1297" t="str">
        <f t="shared" si="154"/>
        <v/>
      </c>
      <c r="N1297" s="6" t="str">
        <f t="shared" si="148"/>
        <v/>
      </c>
      <c r="O1297" s="24" t="str">
        <f t="shared" si="149"/>
        <v/>
      </c>
      <c r="P1297" t="e">
        <f t="shared" si="150"/>
        <v>#VALUE!</v>
      </c>
    </row>
    <row r="1298" spans="10:16" x14ac:dyDescent="0.3">
      <c r="J1298" t="str">
        <f t="shared" si="151"/>
        <v/>
      </c>
      <c r="K1298" t="str">
        <f t="shared" si="152"/>
        <v/>
      </c>
      <c r="L1298" t="str">
        <f t="shared" si="153"/>
        <v/>
      </c>
      <c r="M1298" t="str">
        <f t="shared" si="154"/>
        <v/>
      </c>
      <c r="N1298" s="6" t="str">
        <f t="shared" si="148"/>
        <v/>
      </c>
      <c r="O1298" s="24" t="str">
        <f t="shared" si="149"/>
        <v/>
      </c>
      <c r="P1298" t="e">
        <f t="shared" si="150"/>
        <v>#VALUE!</v>
      </c>
    </row>
    <row r="1299" spans="10:16" x14ac:dyDescent="0.3">
      <c r="J1299" t="str">
        <f t="shared" si="151"/>
        <v/>
      </c>
      <c r="K1299" t="str">
        <f t="shared" si="152"/>
        <v/>
      </c>
      <c r="L1299" t="str">
        <f t="shared" si="153"/>
        <v/>
      </c>
      <c r="M1299" t="str">
        <f t="shared" si="154"/>
        <v/>
      </c>
      <c r="N1299" s="6" t="str">
        <f t="shared" si="148"/>
        <v/>
      </c>
      <c r="O1299" s="24" t="str">
        <f t="shared" si="149"/>
        <v/>
      </c>
      <c r="P1299" t="e">
        <f t="shared" si="150"/>
        <v>#VALUE!</v>
      </c>
    </row>
    <row r="1300" spans="10:16" x14ac:dyDescent="0.3">
      <c r="J1300" t="str">
        <f t="shared" si="151"/>
        <v/>
      </c>
      <c r="K1300" t="str">
        <f t="shared" si="152"/>
        <v/>
      </c>
      <c r="L1300" t="str">
        <f t="shared" si="153"/>
        <v/>
      </c>
      <c r="M1300" t="str">
        <f t="shared" si="154"/>
        <v/>
      </c>
      <c r="N1300" s="6" t="str">
        <f t="shared" si="148"/>
        <v/>
      </c>
      <c r="O1300" s="24" t="str">
        <f t="shared" si="149"/>
        <v/>
      </c>
      <c r="P1300" t="e">
        <f t="shared" si="150"/>
        <v>#VALUE!</v>
      </c>
    </row>
    <row r="1301" spans="10:16" x14ac:dyDescent="0.3">
      <c r="J1301" t="str">
        <f t="shared" si="151"/>
        <v/>
      </c>
      <c r="K1301" t="str">
        <f t="shared" si="152"/>
        <v/>
      </c>
      <c r="L1301" t="str">
        <f t="shared" si="153"/>
        <v/>
      </c>
      <c r="M1301" t="str">
        <f t="shared" si="154"/>
        <v/>
      </c>
      <c r="N1301" s="6" t="str">
        <f t="shared" si="148"/>
        <v/>
      </c>
      <c r="O1301" s="24" t="str">
        <f t="shared" si="149"/>
        <v/>
      </c>
      <c r="P1301" t="e">
        <f t="shared" si="150"/>
        <v>#VALUE!</v>
      </c>
    </row>
    <row r="1302" spans="10:16" x14ac:dyDescent="0.3">
      <c r="J1302" t="str">
        <f t="shared" si="151"/>
        <v/>
      </c>
      <c r="K1302" t="str">
        <f t="shared" si="152"/>
        <v/>
      </c>
      <c r="L1302" t="str">
        <f t="shared" si="153"/>
        <v/>
      </c>
      <c r="M1302" t="str">
        <f t="shared" si="154"/>
        <v/>
      </c>
      <c r="N1302" s="6" t="str">
        <f t="shared" si="148"/>
        <v/>
      </c>
      <c r="O1302" s="24" t="str">
        <f t="shared" si="149"/>
        <v/>
      </c>
      <c r="P1302" t="e">
        <f t="shared" si="150"/>
        <v>#VALUE!</v>
      </c>
    </row>
    <row r="1303" spans="10:16" x14ac:dyDescent="0.3">
      <c r="J1303" t="str">
        <f t="shared" si="151"/>
        <v/>
      </c>
      <c r="K1303" t="str">
        <f t="shared" si="152"/>
        <v/>
      </c>
      <c r="L1303" t="str">
        <f t="shared" si="153"/>
        <v/>
      </c>
      <c r="M1303" t="str">
        <f t="shared" si="154"/>
        <v/>
      </c>
      <c r="N1303" s="6" t="str">
        <f t="shared" si="148"/>
        <v/>
      </c>
      <c r="O1303" s="24" t="str">
        <f t="shared" si="149"/>
        <v/>
      </c>
      <c r="P1303" t="e">
        <f t="shared" si="150"/>
        <v>#VALUE!</v>
      </c>
    </row>
    <row r="1304" spans="10:16" x14ac:dyDescent="0.3">
      <c r="J1304" t="str">
        <f t="shared" si="151"/>
        <v/>
      </c>
      <c r="K1304" t="str">
        <f t="shared" si="152"/>
        <v/>
      </c>
      <c r="L1304" t="str">
        <f t="shared" si="153"/>
        <v/>
      </c>
      <c r="M1304" t="str">
        <f t="shared" si="154"/>
        <v/>
      </c>
      <c r="N1304" s="6" t="str">
        <f t="shared" si="148"/>
        <v/>
      </c>
      <c r="O1304" s="24" t="str">
        <f t="shared" si="149"/>
        <v/>
      </c>
      <c r="P1304" t="e">
        <f t="shared" si="150"/>
        <v>#VALUE!</v>
      </c>
    </row>
    <row r="1305" spans="10:16" x14ac:dyDescent="0.3">
      <c r="J1305" t="str">
        <f t="shared" si="151"/>
        <v/>
      </c>
      <c r="K1305" t="str">
        <f t="shared" si="152"/>
        <v/>
      </c>
      <c r="L1305" t="str">
        <f t="shared" si="153"/>
        <v/>
      </c>
      <c r="M1305" t="str">
        <f t="shared" si="154"/>
        <v/>
      </c>
      <c r="N1305" s="6" t="str">
        <f t="shared" si="148"/>
        <v/>
      </c>
      <c r="O1305" s="24" t="str">
        <f t="shared" si="149"/>
        <v/>
      </c>
      <c r="P1305" t="e">
        <f t="shared" si="150"/>
        <v>#VALUE!</v>
      </c>
    </row>
    <row r="1306" spans="10:16" x14ac:dyDescent="0.3">
      <c r="J1306" t="str">
        <f t="shared" si="151"/>
        <v/>
      </c>
      <c r="K1306" t="str">
        <f t="shared" si="152"/>
        <v/>
      </c>
      <c r="L1306" t="str">
        <f t="shared" si="153"/>
        <v/>
      </c>
      <c r="M1306" t="str">
        <f t="shared" si="154"/>
        <v/>
      </c>
      <c r="N1306" s="6" t="str">
        <f t="shared" si="148"/>
        <v/>
      </c>
      <c r="O1306" s="24" t="str">
        <f t="shared" si="149"/>
        <v/>
      </c>
      <c r="P1306" t="e">
        <f t="shared" si="150"/>
        <v>#VALUE!</v>
      </c>
    </row>
    <row r="1307" spans="10:16" x14ac:dyDescent="0.3">
      <c r="J1307" t="str">
        <f t="shared" si="151"/>
        <v/>
      </c>
      <c r="K1307" t="str">
        <f t="shared" si="152"/>
        <v/>
      </c>
      <c r="L1307" t="str">
        <f t="shared" si="153"/>
        <v/>
      </c>
      <c r="M1307" t="str">
        <f t="shared" si="154"/>
        <v/>
      </c>
      <c r="N1307" s="6" t="str">
        <f t="shared" si="148"/>
        <v/>
      </c>
      <c r="O1307" s="24" t="str">
        <f t="shared" si="149"/>
        <v/>
      </c>
      <c r="P1307" t="e">
        <f t="shared" si="150"/>
        <v>#VALUE!</v>
      </c>
    </row>
    <row r="1308" spans="10:16" x14ac:dyDescent="0.3">
      <c r="J1308" t="str">
        <f t="shared" si="151"/>
        <v/>
      </c>
      <c r="K1308" t="str">
        <f t="shared" si="152"/>
        <v/>
      </c>
      <c r="L1308" t="str">
        <f t="shared" si="153"/>
        <v/>
      </c>
      <c r="M1308" t="str">
        <f t="shared" si="154"/>
        <v/>
      </c>
      <c r="N1308" s="6" t="str">
        <f t="shared" si="148"/>
        <v/>
      </c>
      <c r="O1308" s="24" t="str">
        <f t="shared" si="149"/>
        <v/>
      </c>
      <c r="P1308" t="e">
        <f t="shared" si="150"/>
        <v>#VALUE!</v>
      </c>
    </row>
    <row r="1309" spans="10:16" x14ac:dyDescent="0.3">
      <c r="J1309" t="str">
        <f t="shared" si="151"/>
        <v/>
      </c>
      <c r="K1309" t="str">
        <f t="shared" si="152"/>
        <v/>
      </c>
      <c r="L1309" t="str">
        <f t="shared" si="153"/>
        <v/>
      </c>
      <c r="M1309" t="str">
        <f t="shared" si="154"/>
        <v/>
      </c>
      <c r="N1309" s="6" t="str">
        <f t="shared" si="148"/>
        <v/>
      </c>
      <c r="O1309" s="24" t="str">
        <f t="shared" si="149"/>
        <v/>
      </c>
      <c r="P1309" t="e">
        <f t="shared" si="150"/>
        <v>#VALUE!</v>
      </c>
    </row>
    <row r="1310" spans="10:16" x14ac:dyDescent="0.3">
      <c r="J1310" t="str">
        <f t="shared" si="151"/>
        <v/>
      </c>
      <c r="K1310" t="str">
        <f t="shared" si="152"/>
        <v/>
      </c>
      <c r="L1310" t="str">
        <f t="shared" si="153"/>
        <v/>
      </c>
      <c r="M1310" t="str">
        <f t="shared" si="154"/>
        <v/>
      </c>
      <c r="N1310" s="6" t="str">
        <f t="shared" si="148"/>
        <v/>
      </c>
      <c r="O1310" s="24" t="str">
        <f t="shared" si="149"/>
        <v/>
      </c>
      <c r="P1310" t="e">
        <f t="shared" si="150"/>
        <v>#VALUE!</v>
      </c>
    </row>
    <row r="1311" spans="10:16" x14ac:dyDescent="0.3">
      <c r="J1311" t="str">
        <f t="shared" si="151"/>
        <v/>
      </c>
      <c r="K1311" t="str">
        <f t="shared" si="152"/>
        <v/>
      </c>
      <c r="L1311" t="str">
        <f t="shared" si="153"/>
        <v/>
      </c>
      <c r="M1311" t="str">
        <f t="shared" si="154"/>
        <v/>
      </c>
      <c r="N1311" s="6" t="str">
        <f t="shared" si="148"/>
        <v/>
      </c>
      <c r="O1311" s="24" t="str">
        <f t="shared" si="149"/>
        <v/>
      </c>
      <c r="P1311" t="e">
        <f t="shared" si="150"/>
        <v>#VALUE!</v>
      </c>
    </row>
    <row r="1312" spans="10:16" x14ac:dyDescent="0.3">
      <c r="J1312" t="str">
        <f t="shared" si="151"/>
        <v/>
      </c>
      <c r="K1312" t="str">
        <f t="shared" si="152"/>
        <v/>
      </c>
      <c r="L1312" t="str">
        <f t="shared" si="153"/>
        <v/>
      </c>
      <c r="M1312" t="str">
        <f t="shared" si="154"/>
        <v/>
      </c>
      <c r="N1312" s="6" t="str">
        <f t="shared" si="148"/>
        <v/>
      </c>
      <c r="O1312" s="24" t="str">
        <f t="shared" si="149"/>
        <v/>
      </c>
      <c r="P1312" t="e">
        <f t="shared" si="150"/>
        <v>#VALUE!</v>
      </c>
    </row>
    <row r="1313" spans="10:16" x14ac:dyDescent="0.3">
      <c r="J1313" t="str">
        <f t="shared" si="151"/>
        <v/>
      </c>
      <c r="K1313" t="str">
        <f t="shared" si="152"/>
        <v/>
      </c>
      <c r="L1313" t="str">
        <f t="shared" si="153"/>
        <v/>
      </c>
      <c r="M1313" t="str">
        <f t="shared" si="154"/>
        <v/>
      </c>
      <c r="N1313" s="6" t="str">
        <f t="shared" si="148"/>
        <v/>
      </c>
      <c r="O1313" s="24" t="str">
        <f t="shared" si="149"/>
        <v/>
      </c>
      <c r="P1313" t="e">
        <f t="shared" si="150"/>
        <v>#VALUE!</v>
      </c>
    </row>
    <row r="1314" spans="10:16" x14ac:dyDescent="0.3">
      <c r="J1314" t="str">
        <f t="shared" si="151"/>
        <v/>
      </c>
      <c r="K1314" t="str">
        <f t="shared" si="152"/>
        <v/>
      </c>
      <c r="L1314" t="str">
        <f t="shared" si="153"/>
        <v/>
      </c>
      <c r="M1314" t="str">
        <f t="shared" si="154"/>
        <v/>
      </c>
      <c r="N1314" s="6" t="str">
        <f t="shared" si="148"/>
        <v/>
      </c>
      <c r="O1314" s="24" t="str">
        <f t="shared" si="149"/>
        <v/>
      </c>
      <c r="P1314" t="e">
        <f t="shared" si="150"/>
        <v>#VALUE!</v>
      </c>
    </row>
    <row r="1315" spans="10:16" x14ac:dyDescent="0.3">
      <c r="J1315" t="str">
        <f t="shared" si="151"/>
        <v/>
      </c>
      <c r="K1315" t="str">
        <f t="shared" si="152"/>
        <v/>
      </c>
      <c r="L1315" t="str">
        <f t="shared" si="153"/>
        <v/>
      </c>
      <c r="M1315" t="str">
        <f t="shared" si="154"/>
        <v/>
      </c>
      <c r="N1315" s="6" t="str">
        <f t="shared" si="148"/>
        <v/>
      </c>
      <c r="O1315" s="24" t="str">
        <f t="shared" si="149"/>
        <v/>
      </c>
      <c r="P1315" t="e">
        <f t="shared" si="150"/>
        <v>#VALUE!</v>
      </c>
    </row>
    <row r="1316" spans="10:16" x14ac:dyDescent="0.3">
      <c r="J1316" t="str">
        <f t="shared" si="151"/>
        <v/>
      </c>
      <c r="K1316" t="str">
        <f t="shared" si="152"/>
        <v/>
      </c>
      <c r="L1316" t="str">
        <f t="shared" si="153"/>
        <v/>
      </c>
      <c r="M1316" t="str">
        <f t="shared" si="154"/>
        <v/>
      </c>
      <c r="N1316" s="6" t="str">
        <f t="shared" si="148"/>
        <v/>
      </c>
      <c r="O1316" s="24" t="str">
        <f t="shared" si="149"/>
        <v/>
      </c>
      <c r="P1316" t="e">
        <f t="shared" si="150"/>
        <v>#VALUE!</v>
      </c>
    </row>
    <row r="1317" spans="10:16" x14ac:dyDescent="0.3">
      <c r="J1317" t="str">
        <f t="shared" si="151"/>
        <v/>
      </c>
      <c r="K1317" t="str">
        <f t="shared" si="152"/>
        <v/>
      </c>
      <c r="L1317" t="str">
        <f t="shared" si="153"/>
        <v/>
      </c>
      <c r="M1317" t="str">
        <f t="shared" si="154"/>
        <v/>
      </c>
      <c r="N1317" s="6" t="str">
        <f t="shared" si="148"/>
        <v/>
      </c>
      <c r="O1317" s="24" t="str">
        <f t="shared" si="149"/>
        <v/>
      </c>
      <c r="P1317" t="e">
        <f t="shared" si="150"/>
        <v>#VALUE!</v>
      </c>
    </row>
    <row r="1318" spans="10:16" x14ac:dyDescent="0.3">
      <c r="J1318" t="str">
        <f t="shared" si="151"/>
        <v/>
      </c>
      <c r="K1318" t="str">
        <f t="shared" si="152"/>
        <v/>
      </c>
      <c r="L1318" t="str">
        <f t="shared" si="153"/>
        <v/>
      </c>
      <c r="M1318" t="str">
        <f t="shared" si="154"/>
        <v/>
      </c>
      <c r="N1318" s="6" t="str">
        <f t="shared" si="148"/>
        <v/>
      </c>
      <c r="O1318" s="24" t="str">
        <f t="shared" si="149"/>
        <v/>
      </c>
      <c r="P1318" t="e">
        <f t="shared" si="150"/>
        <v>#VALUE!</v>
      </c>
    </row>
    <row r="1319" spans="10:16" x14ac:dyDescent="0.3">
      <c r="J1319" t="str">
        <f t="shared" si="151"/>
        <v/>
      </c>
      <c r="K1319" t="str">
        <f t="shared" si="152"/>
        <v/>
      </c>
      <c r="L1319" t="str">
        <f t="shared" si="153"/>
        <v/>
      </c>
      <c r="M1319" t="str">
        <f t="shared" si="154"/>
        <v/>
      </c>
      <c r="N1319" s="6" t="str">
        <f t="shared" si="148"/>
        <v/>
      </c>
      <c r="O1319" s="24" t="str">
        <f t="shared" si="149"/>
        <v/>
      </c>
      <c r="P1319" t="e">
        <f t="shared" si="150"/>
        <v>#VALUE!</v>
      </c>
    </row>
    <row r="1320" spans="10:16" x14ac:dyDescent="0.3">
      <c r="J1320" t="str">
        <f t="shared" si="151"/>
        <v/>
      </c>
      <c r="K1320" t="str">
        <f t="shared" si="152"/>
        <v/>
      </c>
      <c r="L1320" t="str">
        <f t="shared" si="153"/>
        <v/>
      </c>
      <c r="M1320" t="str">
        <f t="shared" si="154"/>
        <v/>
      </c>
      <c r="N1320" s="6" t="str">
        <f t="shared" si="148"/>
        <v/>
      </c>
      <c r="O1320" s="24" t="str">
        <f t="shared" si="149"/>
        <v/>
      </c>
      <c r="P1320" t="e">
        <f t="shared" si="150"/>
        <v>#VALUE!</v>
      </c>
    </row>
    <row r="1321" spans="10:16" x14ac:dyDescent="0.3">
      <c r="J1321" t="str">
        <f t="shared" si="151"/>
        <v/>
      </c>
      <c r="K1321" t="str">
        <f t="shared" si="152"/>
        <v/>
      </c>
      <c r="L1321" t="str">
        <f t="shared" si="153"/>
        <v/>
      </c>
      <c r="M1321" t="str">
        <f t="shared" si="154"/>
        <v/>
      </c>
      <c r="N1321" s="6" t="str">
        <f t="shared" si="148"/>
        <v/>
      </c>
      <c r="O1321" s="24" t="str">
        <f t="shared" si="149"/>
        <v/>
      </c>
      <c r="P1321" t="e">
        <f t="shared" si="150"/>
        <v>#VALUE!</v>
      </c>
    </row>
    <row r="1322" spans="10:16" x14ac:dyDescent="0.3">
      <c r="J1322" t="str">
        <f t="shared" si="151"/>
        <v/>
      </c>
      <c r="K1322" t="str">
        <f t="shared" si="152"/>
        <v/>
      </c>
      <c r="L1322" t="str">
        <f t="shared" si="153"/>
        <v/>
      </c>
      <c r="M1322" t="str">
        <f t="shared" si="154"/>
        <v/>
      </c>
      <c r="N1322" s="6" t="str">
        <f t="shared" si="148"/>
        <v/>
      </c>
      <c r="O1322" s="24" t="str">
        <f t="shared" si="149"/>
        <v/>
      </c>
      <c r="P1322" t="e">
        <f t="shared" si="150"/>
        <v>#VALUE!</v>
      </c>
    </row>
    <row r="1323" spans="10:16" x14ac:dyDescent="0.3">
      <c r="J1323" t="str">
        <f t="shared" si="151"/>
        <v/>
      </c>
      <c r="K1323" t="str">
        <f t="shared" si="152"/>
        <v/>
      </c>
      <c r="L1323" t="str">
        <f t="shared" si="153"/>
        <v/>
      </c>
      <c r="M1323" t="str">
        <f t="shared" si="154"/>
        <v/>
      </c>
      <c r="N1323" s="6" t="str">
        <f t="shared" si="148"/>
        <v/>
      </c>
      <c r="O1323" s="24" t="str">
        <f t="shared" si="149"/>
        <v/>
      </c>
      <c r="P1323" t="e">
        <f t="shared" si="150"/>
        <v>#VALUE!</v>
      </c>
    </row>
    <row r="1324" spans="10:16" x14ac:dyDescent="0.3">
      <c r="J1324" t="str">
        <f t="shared" si="151"/>
        <v/>
      </c>
      <c r="K1324" t="str">
        <f t="shared" si="152"/>
        <v/>
      </c>
      <c r="L1324" t="str">
        <f t="shared" si="153"/>
        <v/>
      </c>
      <c r="M1324" t="str">
        <f t="shared" si="154"/>
        <v/>
      </c>
      <c r="N1324" s="6" t="str">
        <f t="shared" si="148"/>
        <v/>
      </c>
      <c r="O1324" s="24" t="str">
        <f t="shared" si="149"/>
        <v/>
      </c>
      <c r="P1324" t="e">
        <f t="shared" si="150"/>
        <v>#VALUE!</v>
      </c>
    </row>
    <row r="1325" spans="10:16" x14ac:dyDescent="0.3">
      <c r="J1325" t="str">
        <f t="shared" si="151"/>
        <v/>
      </c>
      <c r="K1325" t="str">
        <f t="shared" si="152"/>
        <v/>
      </c>
      <c r="L1325" t="str">
        <f t="shared" si="153"/>
        <v/>
      </c>
      <c r="M1325" t="str">
        <f t="shared" si="154"/>
        <v/>
      </c>
      <c r="N1325" s="6" t="str">
        <f t="shared" si="148"/>
        <v/>
      </c>
      <c r="O1325" s="24" t="str">
        <f t="shared" si="149"/>
        <v/>
      </c>
      <c r="P1325" t="e">
        <f t="shared" si="150"/>
        <v>#VALUE!</v>
      </c>
    </row>
    <row r="1326" spans="10:16" x14ac:dyDescent="0.3">
      <c r="J1326" t="str">
        <f t="shared" si="151"/>
        <v/>
      </c>
      <c r="K1326" t="str">
        <f t="shared" si="152"/>
        <v/>
      </c>
      <c r="L1326" t="str">
        <f t="shared" si="153"/>
        <v/>
      </c>
      <c r="M1326" t="str">
        <f t="shared" si="154"/>
        <v/>
      </c>
      <c r="N1326" s="6" t="str">
        <f t="shared" si="148"/>
        <v/>
      </c>
      <c r="O1326" s="24" t="str">
        <f t="shared" si="149"/>
        <v/>
      </c>
      <c r="P1326" t="e">
        <f t="shared" si="150"/>
        <v>#VALUE!</v>
      </c>
    </row>
    <row r="1327" spans="10:16" x14ac:dyDescent="0.3">
      <c r="J1327" t="str">
        <f t="shared" si="151"/>
        <v/>
      </c>
      <c r="K1327" t="str">
        <f t="shared" si="152"/>
        <v/>
      </c>
      <c r="L1327" t="str">
        <f t="shared" si="153"/>
        <v/>
      </c>
      <c r="M1327" t="str">
        <f t="shared" si="154"/>
        <v/>
      </c>
      <c r="N1327" s="6" t="str">
        <f t="shared" si="148"/>
        <v/>
      </c>
      <c r="O1327" s="24" t="str">
        <f t="shared" si="149"/>
        <v/>
      </c>
      <c r="P1327" t="e">
        <f t="shared" si="150"/>
        <v>#VALUE!</v>
      </c>
    </row>
    <row r="1328" spans="10:16" x14ac:dyDescent="0.3">
      <c r="J1328" t="str">
        <f t="shared" si="151"/>
        <v/>
      </c>
      <c r="K1328" t="str">
        <f t="shared" si="152"/>
        <v/>
      </c>
      <c r="L1328" t="str">
        <f t="shared" si="153"/>
        <v/>
      </c>
      <c r="M1328" t="str">
        <f t="shared" si="154"/>
        <v/>
      </c>
      <c r="N1328" s="6" t="str">
        <f t="shared" si="148"/>
        <v/>
      </c>
      <c r="O1328" s="24" t="str">
        <f t="shared" si="149"/>
        <v/>
      </c>
      <c r="P1328" t="e">
        <f t="shared" si="150"/>
        <v>#VALUE!</v>
      </c>
    </row>
    <row r="1329" spans="10:16" x14ac:dyDescent="0.3">
      <c r="J1329" t="str">
        <f t="shared" si="151"/>
        <v/>
      </c>
      <c r="K1329" t="str">
        <f t="shared" si="152"/>
        <v/>
      </c>
      <c r="L1329" t="str">
        <f t="shared" si="153"/>
        <v/>
      </c>
      <c r="M1329" t="str">
        <f t="shared" si="154"/>
        <v/>
      </c>
      <c r="N1329" s="6" t="str">
        <f t="shared" si="148"/>
        <v/>
      </c>
      <c r="O1329" s="24" t="str">
        <f t="shared" si="149"/>
        <v/>
      </c>
      <c r="P1329" t="e">
        <f t="shared" si="150"/>
        <v>#VALUE!</v>
      </c>
    </row>
    <row r="1330" spans="10:16" x14ac:dyDescent="0.3">
      <c r="J1330" t="str">
        <f t="shared" si="151"/>
        <v/>
      </c>
      <c r="K1330" t="str">
        <f t="shared" si="152"/>
        <v/>
      </c>
      <c r="L1330" t="str">
        <f t="shared" si="153"/>
        <v/>
      </c>
      <c r="M1330" t="str">
        <f t="shared" si="154"/>
        <v/>
      </c>
      <c r="N1330" s="6" t="str">
        <f t="shared" si="148"/>
        <v/>
      </c>
      <c r="O1330" s="24" t="str">
        <f t="shared" si="149"/>
        <v/>
      </c>
      <c r="P1330" t="e">
        <f t="shared" si="150"/>
        <v>#VALUE!</v>
      </c>
    </row>
    <row r="1331" spans="10:16" x14ac:dyDescent="0.3">
      <c r="J1331" t="str">
        <f t="shared" si="151"/>
        <v/>
      </c>
      <c r="K1331" t="str">
        <f t="shared" si="152"/>
        <v/>
      </c>
      <c r="L1331" t="str">
        <f t="shared" si="153"/>
        <v/>
      </c>
      <c r="M1331" t="str">
        <f t="shared" si="154"/>
        <v/>
      </c>
      <c r="N1331" s="6" t="str">
        <f t="shared" si="148"/>
        <v/>
      </c>
      <c r="O1331" s="24" t="str">
        <f t="shared" si="149"/>
        <v/>
      </c>
      <c r="P1331" t="e">
        <f t="shared" si="150"/>
        <v>#VALUE!</v>
      </c>
    </row>
    <row r="1332" spans="10:16" x14ac:dyDescent="0.3">
      <c r="J1332" t="str">
        <f t="shared" si="151"/>
        <v/>
      </c>
      <c r="K1332" t="str">
        <f t="shared" si="152"/>
        <v/>
      </c>
      <c r="L1332" t="str">
        <f t="shared" si="153"/>
        <v/>
      </c>
      <c r="M1332" t="str">
        <f t="shared" si="154"/>
        <v/>
      </c>
      <c r="N1332" s="6" t="str">
        <f t="shared" si="148"/>
        <v/>
      </c>
      <c r="O1332" s="24" t="str">
        <f t="shared" si="149"/>
        <v/>
      </c>
      <c r="P1332" t="e">
        <f t="shared" si="150"/>
        <v>#VALUE!</v>
      </c>
    </row>
    <row r="1333" spans="10:16" x14ac:dyDescent="0.3">
      <c r="J1333" t="str">
        <f t="shared" si="151"/>
        <v/>
      </c>
      <c r="K1333" t="str">
        <f t="shared" si="152"/>
        <v/>
      </c>
      <c r="L1333" t="str">
        <f t="shared" si="153"/>
        <v/>
      </c>
      <c r="M1333" t="str">
        <f t="shared" si="154"/>
        <v/>
      </c>
      <c r="N1333" s="6" t="str">
        <f t="shared" si="148"/>
        <v/>
      </c>
      <c r="O1333" s="24" t="str">
        <f t="shared" si="149"/>
        <v/>
      </c>
      <c r="P1333" t="e">
        <f t="shared" si="150"/>
        <v>#VALUE!</v>
      </c>
    </row>
    <row r="1334" spans="10:16" x14ac:dyDescent="0.3">
      <c r="J1334" t="str">
        <f t="shared" si="151"/>
        <v/>
      </c>
      <c r="K1334" t="str">
        <f t="shared" si="152"/>
        <v/>
      </c>
      <c r="L1334" t="str">
        <f t="shared" si="153"/>
        <v/>
      </c>
      <c r="M1334" t="str">
        <f t="shared" si="154"/>
        <v/>
      </c>
      <c r="N1334" s="6" t="str">
        <f t="shared" si="148"/>
        <v/>
      </c>
      <c r="O1334" s="24" t="str">
        <f t="shared" si="149"/>
        <v/>
      </c>
      <c r="P1334" t="e">
        <f t="shared" si="150"/>
        <v>#VALUE!</v>
      </c>
    </row>
    <row r="1335" spans="10:16" x14ac:dyDescent="0.3">
      <c r="J1335" t="str">
        <f t="shared" si="151"/>
        <v/>
      </c>
      <c r="K1335" t="str">
        <f t="shared" si="152"/>
        <v/>
      </c>
      <c r="L1335" t="str">
        <f t="shared" si="153"/>
        <v/>
      </c>
      <c r="M1335" t="str">
        <f t="shared" si="154"/>
        <v/>
      </c>
      <c r="N1335" s="6" t="str">
        <f t="shared" si="148"/>
        <v/>
      </c>
      <c r="O1335" s="24" t="str">
        <f t="shared" si="149"/>
        <v/>
      </c>
      <c r="P1335" t="e">
        <f t="shared" si="150"/>
        <v>#VALUE!</v>
      </c>
    </row>
    <row r="1336" spans="10:16" x14ac:dyDescent="0.3">
      <c r="J1336" t="str">
        <f t="shared" si="151"/>
        <v/>
      </c>
      <c r="K1336" t="str">
        <f t="shared" si="152"/>
        <v/>
      </c>
      <c r="L1336" t="str">
        <f t="shared" si="153"/>
        <v/>
      </c>
      <c r="M1336" t="str">
        <f t="shared" si="154"/>
        <v/>
      </c>
      <c r="N1336" s="6" t="str">
        <f t="shared" si="148"/>
        <v/>
      </c>
      <c r="O1336" s="24" t="str">
        <f t="shared" si="149"/>
        <v/>
      </c>
      <c r="P1336" t="e">
        <f t="shared" si="150"/>
        <v>#VALUE!</v>
      </c>
    </row>
    <row r="1337" spans="10:16" x14ac:dyDescent="0.3">
      <c r="J1337" t="str">
        <f t="shared" si="151"/>
        <v/>
      </c>
      <c r="K1337" t="str">
        <f t="shared" si="152"/>
        <v/>
      </c>
      <c r="L1337" t="str">
        <f t="shared" si="153"/>
        <v/>
      </c>
      <c r="M1337" t="str">
        <f t="shared" si="154"/>
        <v/>
      </c>
      <c r="N1337" s="6" t="str">
        <f t="shared" si="148"/>
        <v/>
      </c>
      <c r="O1337" s="24" t="str">
        <f t="shared" si="149"/>
        <v/>
      </c>
      <c r="P1337" t="e">
        <f t="shared" si="150"/>
        <v>#VALUE!</v>
      </c>
    </row>
    <row r="1338" spans="10:16" x14ac:dyDescent="0.3">
      <c r="J1338" t="str">
        <f t="shared" si="151"/>
        <v/>
      </c>
      <c r="K1338" t="str">
        <f t="shared" si="152"/>
        <v/>
      </c>
      <c r="L1338" t="str">
        <f t="shared" si="153"/>
        <v/>
      </c>
      <c r="M1338" t="str">
        <f t="shared" si="154"/>
        <v/>
      </c>
      <c r="N1338" s="6" t="str">
        <f t="shared" si="148"/>
        <v/>
      </c>
      <c r="O1338" s="24" t="str">
        <f t="shared" si="149"/>
        <v/>
      </c>
      <c r="P1338" t="e">
        <f t="shared" si="150"/>
        <v>#VALUE!</v>
      </c>
    </row>
    <row r="1339" spans="10:16" x14ac:dyDescent="0.3">
      <c r="J1339" t="str">
        <f t="shared" si="151"/>
        <v/>
      </c>
      <c r="K1339" t="str">
        <f t="shared" si="152"/>
        <v/>
      </c>
      <c r="L1339" t="str">
        <f t="shared" si="153"/>
        <v/>
      </c>
      <c r="M1339" t="str">
        <f t="shared" si="154"/>
        <v/>
      </c>
      <c r="N1339" s="6" t="str">
        <f t="shared" si="148"/>
        <v/>
      </c>
      <c r="O1339" s="24" t="str">
        <f t="shared" si="149"/>
        <v/>
      </c>
      <c r="P1339" t="e">
        <f t="shared" si="150"/>
        <v>#VALUE!</v>
      </c>
    </row>
    <row r="1340" spans="10:16" x14ac:dyDescent="0.3">
      <c r="J1340" t="str">
        <f t="shared" si="151"/>
        <v/>
      </c>
      <c r="K1340" t="str">
        <f t="shared" si="152"/>
        <v/>
      </c>
      <c r="L1340" t="str">
        <f t="shared" si="153"/>
        <v/>
      </c>
      <c r="M1340" t="str">
        <f t="shared" si="154"/>
        <v/>
      </c>
      <c r="N1340" s="6" t="str">
        <f t="shared" si="148"/>
        <v/>
      </c>
      <c r="O1340" s="24" t="str">
        <f t="shared" si="149"/>
        <v/>
      </c>
      <c r="P1340" t="e">
        <f t="shared" si="150"/>
        <v>#VALUE!</v>
      </c>
    </row>
    <row r="1341" spans="10:16" x14ac:dyDescent="0.3">
      <c r="J1341" t="str">
        <f t="shared" si="151"/>
        <v/>
      </c>
      <c r="K1341" t="str">
        <f t="shared" si="152"/>
        <v/>
      </c>
      <c r="L1341" t="str">
        <f t="shared" si="153"/>
        <v/>
      </c>
      <c r="M1341" t="str">
        <f t="shared" si="154"/>
        <v/>
      </c>
      <c r="N1341" s="6" t="str">
        <f t="shared" si="148"/>
        <v/>
      </c>
      <c r="O1341" s="24" t="str">
        <f t="shared" si="149"/>
        <v/>
      </c>
      <c r="P1341" t="e">
        <f t="shared" si="150"/>
        <v>#VALUE!</v>
      </c>
    </row>
    <row r="1342" spans="10:16" x14ac:dyDescent="0.3">
      <c r="J1342" t="str">
        <f t="shared" si="151"/>
        <v/>
      </c>
      <c r="K1342" t="str">
        <f t="shared" si="152"/>
        <v/>
      </c>
      <c r="L1342" t="str">
        <f t="shared" si="153"/>
        <v/>
      </c>
      <c r="M1342" t="str">
        <f t="shared" si="154"/>
        <v/>
      </c>
      <c r="N1342" s="6" t="str">
        <f t="shared" si="148"/>
        <v/>
      </c>
      <c r="O1342" s="24" t="str">
        <f t="shared" si="149"/>
        <v/>
      </c>
      <c r="P1342" t="e">
        <f t="shared" si="150"/>
        <v>#VALUE!</v>
      </c>
    </row>
    <row r="1343" spans="10:16" x14ac:dyDescent="0.3">
      <c r="J1343" t="str">
        <f t="shared" si="151"/>
        <v/>
      </c>
      <c r="K1343" t="str">
        <f t="shared" si="152"/>
        <v/>
      </c>
      <c r="L1343" t="str">
        <f t="shared" si="153"/>
        <v/>
      </c>
      <c r="M1343" t="str">
        <f t="shared" si="154"/>
        <v/>
      </c>
      <c r="N1343" s="6" t="str">
        <f t="shared" si="148"/>
        <v/>
      </c>
      <c r="O1343" s="24" t="str">
        <f t="shared" si="149"/>
        <v/>
      </c>
      <c r="P1343" t="e">
        <f t="shared" si="150"/>
        <v>#VALUE!</v>
      </c>
    </row>
    <row r="1344" spans="10:16" x14ac:dyDescent="0.3">
      <c r="J1344" t="str">
        <f t="shared" si="151"/>
        <v/>
      </c>
      <c r="K1344" t="str">
        <f t="shared" si="152"/>
        <v/>
      </c>
      <c r="L1344" t="str">
        <f t="shared" si="153"/>
        <v/>
      </c>
      <c r="M1344" t="str">
        <f t="shared" si="154"/>
        <v/>
      </c>
      <c r="N1344" s="6" t="str">
        <f t="shared" si="148"/>
        <v/>
      </c>
      <c r="O1344" s="24" t="str">
        <f t="shared" si="149"/>
        <v/>
      </c>
      <c r="P1344" t="e">
        <f t="shared" si="150"/>
        <v>#VALUE!</v>
      </c>
    </row>
    <row r="1345" spans="10:16" x14ac:dyDescent="0.3">
      <c r="J1345" t="str">
        <f t="shared" si="151"/>
        <v/>
      </c>
      <c r="K1345" t="str">
        <f t="shared" si="152"/>
        <v/>
      </c>
      <c r="L1345" t="str">
        <f t="shared" si="153"/>
        <v/>
      </c>
      <c r="M1345" t="str">
        <f t="shared" si="154"/>
        <v/>
      </c>
      <c r="N1345" s="6" t="str">
        <f t="shared" si="148"/>
        <v/>
      </c>
      <c r="O1345" s="24" t="str">
        <f t="shared" si="149"/>
        <v/>
      </c>
      <c r="P1345" t="e">
        <f t="shared" si="150"/>
        <v>#VALUE!</v>
      </c>
    </row>
    <row r="1346" spans="10:16" x14ac:dyDescent="0.3">
      <c r="J1346" t="str">
        <f t="shared" si="151"/>
        <v/>
      </c>
      <c r="K1346" t="str">
        <f t="shared" si="152"/>
        <v/>
      </c>
      <c r="L1346" t="str">
        <f t="shared" si="153"/>
        <v/>
      </c>
      <c r="M1346" t="str">
        <f t="shared" si="154"/>
        <v/>
      </c>
      <c r="N1346" s="6" t="str">
        <f t="shared" ref="N1346:N1409" si="155">IFERROR(RIGHT(TRIM(RIGHT(D1346,LEN(D1346)-SEARCH(": ",D1346))),LEN(TRIM(RIGHT(D1346,LEN(D1346)-SEARCH(": ",D1346))))-5),"")</f>
        <v/>
      </c>
      <c r="O1346" s="24" t="str">
        <f t="shared" ref="O1346:O1409" si="156">IFERROR(LEFT(N1346,SEARCH("/",N1346)-1)*1,"")</f>
        <v/>
      </c>
      <c r="P1346" t="e">
        <f t="shared" ref="P1346:P1409" si="157">IFERROR(RIGHT(D1346,2)*1,RIGHT(D1346,1)*1)</f>
        <v>#VALUE!</v>
      </c>
    </row>
    <row r="1347" spans="10:16" x14ac:dyDescent="0.3">
      <c r="J1347" t="str">
        <f t="shared" si="151"/>
        <v/>
      </c>
      <c r="K1347" t="str">
        <f t="shared" si="152"/>
        <v/>
      </c>
      <c r="L1347" t="str">
        <f t="shared" si="153"/>
        <v/>
      </c>
      <c r="M1347" t="str">
        <f t="shared" si="154"/>
        <v/>
      </c>
      <c r="N1347" s="6" t="str">
        <f t="shared" si="155"/>
        <v/>
      </c>
      <c r="O1347" s="24" t="str">
        <f t="shared" si="156"/>
        <v/>
      </c>
      <c r="P1347" t="e">
        <f t="shared" si="157"/>
        <v>#VALUE!</v>
      </c>
    </row>
    <row r="1348" spans="10:16" x14ac:dyDescent="0.3">
      <c r="J1348" t="str">
        <f t="shared" ref="J1348:J1411" si="158">IFERROR(RIGHT(A1348,LEN(A1348)-SEARCH(": ",A1348))*1,"")</f>
        <v/>
      </c>
      <c r="K1348" t="str">
        <f t="shared" ref="K1348:K1411" si="159">IFERROR(RIGHT(B1348,LEN(B1348)-SEARCH(": ",B1348))*1,"")</f>
        <v/>
      </c>
      <c r="L1348" t="str">
        <f t="shared" ref="L1348:L1411" si="160">IFERROR(RIGHT(C1348,LEN(C1348)-SEARCH(": ",C1348))*1,"")</f>
        <v/>
      </c>
      <c r="M1348" t="str">
        <f t="shared" ref="M1348:M1411" si="161">IFERROR(LEFT(RIGHT(D1348,LEN(D1348)-SEARCH(": ",D1348)),5)*1,"")</f>
        <v/>
      </c>
      <c r="N1348" s="6" t="str">
        <f t="shared" si="155"/>
        <v/>
      </c>
      <c r="O1348" s="24" t="str">
        <f t="shared" si="156"/>
        <v/>
      </c>
      <c r="P1348" t="e">
        <f t="shared" si="157"/>
        <v>#VALUE!</v>
      </c>
    </row>
    <row r="1349" spans="10:16" x14ac:dyDescent="0.3">
      <c r="J1349" t="str">
        <f t="shared" si="158"/>
        <v/>
      </c>
      <c r="K1349" t="str">
        <f t="shared" si="159"/>
        <v/>
      </c>
      <c r="L1349" t="str">
        <f t="shared" si="160"/>
        <v/>
      </c>
      <c r="M1349" t="str">
        <f t="shared" si="161"/>
        <v/>
      </c>
      <c r="N1349" s="6" t="str">
        <f t="shared" si="155"/>
        <v/>
      </c>
      <c r="O1349" s="24" t="str">
        <f t="shared" si="156"/>
        <v/>
      </c>
      <c r="P1349" t="e">
        <f t="shared" si="157"/>
        <v>#VALUE!</v>
      </c>
    </row>
    <row r="1350" spans="10:16" x14ac:dyDescent="0.3">
      <c r="J1350" t="str">
        <f t="shared" si="158"/>
        <v/>
      </c>
      <c r="K1350" t="str">
        <f t="shared" si="159"/>
        <v/>
      </c>
      <c r="L1350" t="str">
        <f t="shared" si="160"/>
        <v/>
      </c>
      <c r="M1350" t="str">
        <f t="shared" si="161"/>
        <v/>
      </c>
      <c r="N1350" s="6" t="str">
        <f t="shared" si="155"/>
        <v/>
      </c>
      <c r="O1350" s="24" t="str">
        <f t="shared" si="156"/>
        <v/>
      </c>
      <c r="P1350" t="e">
        <f t="shared" si="157"/>
        <v>#VALUE!</v>
      </c>
    </row>
    <row r="1351" spans="10:16" x14ac:dyDescent="0.3">
      <c r="J1351" t="str">
        <f t="shared" si="158"/>
        <v/>
      </c>
      <c r="K1351" t="str">
        <f t="shared" si="159"/>
        <v/>
      </c>
      <c r="L1351" t="str">
        <f t="shared" si="160"/>
        <v/>
      </c>
      <c r="M1351" t="str">
        <f t="shared" si="161"/>
        <v/>
      </c>
      <c r="N1351" s="6" t="str">
        <f t="shared" si="155"/>
        <v/>
      </c>
      <c r="O1351" s="24" t="str">
        <f t="shared" si="156"/>
        <v/>
      </c>
      <c r="P1351" t="e">
        <f t="shared" si="157"/>
        <v>#VALUE!</v>
      </c>
    </row>
    <row r="1352" spans="10:16" x14ac:dyDescent="0.3">
      <c r="J1352" t="str">
        <f t="shared" si="158"/>
        <v/>
      </c>
      <c r="K1352" t="str">
        <f t="shared" si="159"/>
        <v/>
      </c>
      <c r="L1352" t="str">
        <f t="shared" si="160"/>
        <v/>
      </c>
      <c r="M1352" t="str">
        <f t="shared" si="161"/>
        <v/>
      </c>
      <c r="N1352" s="6" t="str">
        <f t="shared" si="155"/>
        <v/>
      </c>
      <c r="O1352" s="24" t="str">
        <f t="shared" si="156"/>
        <v/>
      </c>
      <c r="P1352" t="e">
        <f t="shared" si="157"/>
        <v>#VALUE!</v>
      </c>
    </row>
    <row r="1353" spans="10:16" x14ac:dyDescent="0.3">
      <c r="J1353" t="str">
        <f t="shared" si="158"/>
        <v/>
      </c>
      <c r="K1353" t="str">
        <f t="shared" si="159"/>
        <v/>
      </c>
      <c r="L1353" t="str">
        <f t="shared" si="160"/>
        <v/>
      </c>
      <c r="M1353" t="str">
        <f t="shared" si="161"/>
        <v/>
      </c>
      <c r="N1353" s="6" t="str">
        <f t="shared" si="155"/>
        <v/>
      </c>
      <c r="O1353" s="24" t="str">
        <f t="shared" si="156"/>
        <v/>
      </c>
      <c r="P1353" t="e">
        <f t="shared" si="157"/>
        <v>#VALUE!</v>
      </c>
    </row>
    <row r="1354" spans="10:16" x14ac:dyDescent="0.3">
      <c r="J1354" t="str">
        <f t="shared" si="158"/>
        <v/>
      </c>
      <c r="K1354" t="str">
        <f t="shared" si="159"/>
        <v/>
      </c>
      <c r="L1354" t="str">
        <f t="shared" si="160"/>
        <v/>
      </c>
      <c r="M1354" t="str">
        <f t="shared" si="161"/>
        <v/>
      </c>
      <c r="N1354" s="6" t="str">
        <f t="shared" si="155"/>
        <v/>
      </c>
      <c r="O1354" s="24" t="str">
        <f t="shared" si="156"/>
        <v/>
      </c>
      <c r="P1354" t="e">
        <f t="shared" si="157"/>
        <v>#VALUE!</v>
      </c>
    </row>
    <row r="1355" spans="10:16" x14ac:dyDescent="0.3">
      <c r="J1355" t="str">
        <f t="shared" si="158"/>
        <v/>
      </c>
      <c r="K1355" t="str">
        <f t="shared" si="159"/>
        <v/>
      </c>
      <c r="L1355" t="str">
        <f t="shared" si="160"/>
        <v/>
      </c>
      <c r="M1355" t="str">
        <f t="shared" si="161"/>
        <v/>
      </c>
      <c r="N1355" s="6" t="str">
        <f t="shared" si="155"/>
        <v/>
      </c>
      <c r="O1355" s="24" t="str">
        <f t="shared" si="156"/>
        <v/>
      </c>
      <c r="P1355" t="e">
        <f t="shared" si="157"/>
        <v>#VALUE!</v>
      </c>
    </row>
    <row r="1356" spans="10:16" x14ac:dyDescent="0.3">
      <c r="J1356" t="str">
        <f t="shared" si="158"/>
        <v/>
      </c>
      <c r="K1356" t="str">
        <f t="shared" si="159"/>
        <v/>
      </c>
      <c r="L1356" t="str">
        <f t="shared" si="160"/>
        <v/>
      </c>
      <c r="M1356" t="str">
        <f t="shared" si="161"/>
        <v/>
      </c>
      <c r="N1356" s="6" t="str">
        <f t="shared" si="155"/>
        <v/>
      </c>
      <c r="O1356" s="24" t="str">
        <f t="shared" si="156"/>
        <v/>
      </c>
      <c r="P1356" t="e">
        <f t="shared" si="157"/>
        <v>#VALUE!</v>
      </c>
    </row>
    <row r="1357" spans="10:16" x14ac:dyDescent="0.3">
      <c r="J1357" t="str">
        <f t="shared" si="158"/>
        <v/>
      </c>
      <c r="K1357" t="str">
        <f t="shared" si="159"/>
        <v/>
      </c>
      <c r="L1357" t="str">
        <f t="shared" si="160"/>
        <v/>
      </c>
      <c r="M1357" t="str">
        <f t="shared" si="161"/>
        <v/>
      </c>
      <c r="N1357" s="6" t="str">
        <f t="shared" si="155"/>
        <v/>
      </c>
      <c r="O1357" s="24" t="str">
        <f t="shared" si="156"/>
        <v/>
      </c>
      <c r="P1357" t="e">
        <f t="shared" si="157"/>
        <v>#VALUE!</v>
      </c>
    </row>
    <row r="1358" spans="10:16" x14ac:dyDescent="0.3">
      <c r="J1358" t="str">
        <f t="shared" si="158"/>
        <v/>
      </c>
      <c r="K1358" t="str">
        <f t="shared" si="159"/>
        <v/>
      </c>
      <c r="L1358" t="str">
        <f t="shared" si="160"/>
        <v/>
      </c>
      <c r="M1358" t="str">
        <f t="shared" si="161"/>
        <v/>
      </c>
      <c r="N1358" s="6" t="str">
        <f t="shared" si="155"/>
        <v/>
      </c>
      <c r="O1358" s="24" t="str">
        <f t="shared" si="156"/>
        <v/>
      </c>
      <c r="P1358" t="e">
        <f t="shared" si="157"/>
        <v>#VALUE!</v>
      </c>
    </row>
    <row r="1359" spans="10:16" x14ac:dyDescent="0.3">
      <c r="J1359" t="str">
        <f t="shared" si="158"/>
        <v/>
      </c>
      <c r="K1359" t="str">
        <f t="shared" si="159"/>
        <v/>
      </c>
      <c r="L1359" t="str">
        <f t="shared" si="160"/>
        <v/>
      </c>
      <c r="M1359" t="str">
        <f t="shared" si="161"/>
        <v/>
      </c>
      <c r="N1359" s="6" t="str">
        <f t="shared" si="155"/>
        <v/>
      </c>
      <c r="O1359" s="24" t="str">
        <f t="shared" si="156"/>
        <v/>
      </c>
      <c r="P1359" t="e">
        <f t="shared" si="157"/>
        <v>#VALUE!</v>
      </c>
    </row>
    <row r="1360" spans="10:16" x14ac:dyDescent="0.3">
      <c r="J1360" t="str">
        <f t="shared" si="158"/>
        <v/>
      </c>
      <c r="K1360" t="str">
        <f t="shared" si="159"/>
        <v/>
      </c>
      <c r="L1360" t="str">
        <f t="shared" si="160"/>
        <v/>
      </c>
      <c r="M1360" t="str">
        <f t="shared" si="161"/>
        <v/>
      </c>
      <c r="N1360" s="6" t="str">
        <f t="shared" si="155"/>
        <v/>
      </c>
      <c r="O1360" s="24" t="str">
        <f t="shared" si="156"/>
        <v/>
      </c>
      <c r="P1360" t="e">
        <f t="shared" si="157"/>
        <v>#VALUE!</v>
      </c>
    </row>
    <row r="1361" spans="10:16" x14ac:dyDescent="0.3">
      <c r="J1361" t="str">
        <f t="shared" si="158"/>
        <v/>
      </c>
      <c r="K1361" t="str">
        <f t="shared" si="159"/>
        <v/>
      </c>
      <c r="L1361" t="str">
        <f t="shared" si="160"/>
        <v/>
      </c>
      <c r="M1361" t="str">
        <f t="shared" si="161"/>
        <v/>
      </c>
      <c r="N1361" s="6" t="str">
        <f t="shared" si="155"/>
        <v/>
      </c>
      <c r="O1361" s="24" t="str">
        <f t="shared" si="156"/>
        <v/>
      </c>
      <c r="P1361" t="e">
        <f t="shared" si="157"/>
        <v>#VALUE!</v>
      </c>
    </row>
    <row r="1362" spans="10:16" x14ac:dyDescent="0.3">
      <c r="J1362" t="str">
        <f t="shared" si="158"/>
        <v/>
      </c>
      <c r="K1362" t="str">
        <f t="shared" si="159"/>
        <v/>
      </c>
      <c r="L1362" t="str">
        <f t="shared" si="160"/>
        <v/>
      </c>
      <c r="M1362" t="str">
        <f t="shared" si="161"/>
        <v/>
      </c>
      <c r="N1362" s="6" t="str">
        <f t="shared" si="155"/>
        <v/>
      </c>
      <c r="O1362" s="24" t="str">
        <f t="shared" si="156"/>
        <v/>
      </c>
      <c r="P1362" t="e">
        <f t="shared" si="157"/>
        <v>#VALUE!</v>
      </c>
    </row>
    <row r="1363" spans="10:16" x14ac:dyDescent="0.3">
      <c r="J1363" t="str">
        <f t="shared" si="158"/>
        <v/>
      </c>
      <c r="K1363" t="str">
        <f t="shared" si="159"/>
        <v/>
      </c>
      <c r="L1363" t="str">
        <f t="shared" si="160"/>
        <v/>
      </c>
      <c r="M1363" t="str">
        <f t="shared" si="161"/>
        <v/>
      </c>
      <c r="N1363" s="6" t="str">
        <f t="shared" si="155"/>
        <v/>
      </c>
      <c r="O1363" s="24" t="str">
        <f t="shared" si="156"/>
        <v/>
      </c>
      <c r="P1363" t="e">
        <f t="shared" si="157"/>
        <v>#VALUE!</v>
      </c>
    </row>
    <row r="1364" spans="10:16" x14ac:dyDescent="0.3">
      <c r="J1364" t="str">
        <f t="shared" si="158"/>
        <v/>
      </c>
      <c r="K1364" t="str">
        <f t="shared" si="159"/>
        <v/>
      </c>
      <c r="L1364" t="str">
        <f t="shared" si="160"/>
        <v/>
      </c>
      <c r="M1364" t="str">
        <f t="shared" si="161"/>
        <v/>
      </c>
      <c r="N1364" s="6" t="str">
        <f t="shared" si="155"/>
        <v/>
      </c>
      <c r="O1364" s="24" t="str">
        <f t="shared" si="156"/>
        <v/>
      </c>
      <c r="P1364" t="e">
        <f t="shared" si="157"/>
        <v>#VALUE!</v>
      </c>
    </row>
    <row r="1365" spans="10:16" x14ac:dyDescent="0.3">
      <c r="J1365" t="str">
        <f t="shared" si="158"/>
        <v/>
      </c>
      <c r="K1365" t="str">
        <f t="shared" si="159"/>
        <v/>
      </c>
      <c r="L1365" t="str">
        <f t="shared" si="160"/>
        <v/>
      </c>
      <c r="M1365" t="str">
        <f t="shared" si="161"/>
        <v/>
      </c>
      <c r="N1365" s="6" t="str">
        <f t="shared" si="155"/>
        <v/>
      </c>
      <c r="O1365" s="24" t="str">
        <f t="shared" si="156"/>
        <v/>
      </c>
      <c r="P1365" t="e">
        <f t="shared" si="157"/>
        <v>#VALUE!</v>
      </c>
    </row>
    <row r="1366" spans="10:16" x14ac:dyDescent="0.3">
      <c r="J1366" t="str">
        <f t="shared" si="158"/>
        <v/>
      </c>
      <c r="K1366" t="str">
        <f t="shared" si="159"/>
        <v/>
      </c>
      <c r="L1366" t="str">
        <f t="shared" si="160"/>
        <v/>
      </c>
      <c r="M1366" t="str">
        <f t="shared" si="161"/>
        <v/>
      </c>
      <c r="N1366" s="6" t="str">
        <f t="shared" si="155"/>
        <v/>
      </c>
      <c r="O1366" s="24" t="str">
        <f t="shared" si="156"/>
        <v/>
      </c>
      <c r="P1366" t="e">
        <f t="shared" si="157"/>
        <v>#VALUE!</v>
      </c>
    </row>
    <row r="1367" spans="10:16" x14ac:dyDescent="0.3">
      <c r="J1367" t="str">
        <f t="shared" si="158"/>
        <v/>
      </c>
      <c r="K1367" t="str">
        <f t="shared" si="159"/>
        <v/>
      </c>
      <c r="L1367" t="str">
        <f t="shared" si="160"/>
        <v/>
      </c>
      <c r="M1367" t="str">
        <f t="shared" si="161"/>
        <v/>
      </c>
      <c r="N1367" s="6" t="str">
        <f t="shared" si="155"/>
        <v/>
      </c>
      <c r="O1367" s="24" t="str">
        <f t="shared" si="156"/>
        <v/>
      </c>
      <c r="P1367" t="e">
        <f t="shared" si="157"/>
        <v>#VALUE!</v>
      </c>
    </row>
    <row r="1368" spans="10:16" x14ac:dyDescent="0.3">
      <c r="J1368" t="str">
        <f t="shared" si="158"/>
        <v/>
      </c>
      <c r="K1368" t="str">
        <f t="shared" si="159"/>
        <v/>
      </c>
      <c r="L1368" t="str">
        <f t="shared" si="160"/>
        <v/>
      </c>
      <c r="M1368" t="str">
        <f t="shared" si="161"/>
        <v/>
      </c>
      <c r="N1368" s="6" t="str">
        <f t="shared" si="155"/>
        <v/>
      </c>
      <c r="O1368" s="24" t="str">
        <f t="shared" si="156"/>
        <v/>
      </c>
      <c r="P1368" t="e">
        <f t="shared" si="157"/>
        <v>#VALUE!</v>
      </c>
    </row>
    <row r="1369" spans="10:16" x14ac:dyDescent="0.3">
      <c r="J1369" t="str">
        <f t="shared" si="158"/>
        <v/>
      </c>
      <c r="K1369" t="str">
        <f t="shared" si="159"/>
        <v/>
      </c>
      <c r="L1369" t="str">
        <f t="shared" si="160"/>
        <v/>
      </c>
      <c r="M1369" t="str">
        <f t="shared" si="161"/>
        <v/>
      </c>
      <c r="N1369" s="6" t="str">
        <f t="shared" si="155"/>
        <v/>
      </c>
      <c r="O1369" s="24" t="str">
        <f t="shared" si="156"/>
        <v/>
      </c>
      <c r="P1369" t="e">
        <f t="shared" si="157"/>
        <v>#VALUE!</v>
      </c>
    </row>
    <row r="1370" spans="10:16" x14ac:dyDescent="0.3">
      <c r="J1370" t="str">
        <f t="shared" si="158"/>
        <v/>
      </c>
      <c r="K1370" t="str">
        <f t="shared" si="159"/>
        <v/>
      </c>
      <c r="L1370" t="str">
        <f t="shared" si="160"/>
        <v/>
      </c>
      <c r="M1370" t="str">
        <f t="shared" si="161"/>
        <v/>
      </c>
      <c r="N1370" s="6" t="str">
        <f t="shared" si="155"/>
        <v/>
      </c>
      <c r="O1370" s="24" t="str">
        <f t="shared" si="156"/>
        <v/>
      </c>
      <c r="P1370" t="e">
        <f t="shared" si="157"/>
        <v>#VALUE!</v>
      </c>
    </row>
    <row r="1371" spans="10:16" x14ac:dyDescent="0.3">
      <c r="J1371" t="str">
        <f t="shared" si="158"/>
        <v/>
      </c>
      <c r="K1371" t="str">
        <f t="shared" si="159"/>
        <v/>
      </c>
      <c r="L1371" t="str">
        <f t="shared" si="160"/>
        <v/>
      </c>
      <c r="M1371" t="str">
        <f t="shared" si="161"/>
        <v/>
      </c>
      <c r="N1371" s="6" t="str">
        <f t="shared" si="155"/>
        <v/>
      </c>
      <c r="O1371" s="24" t="str">
        <f t="shared" si="156"/>
        <v/>
      </c>
      <c r="P1371" t="e">
        <f t="shared" si="157"/>
        <v>#VALUE!</v>
      </c>
    </row>
    <row r="1372" spans="10:16" x14ac:dyDescent="0.3">
      <c r="J1372" t="str">
        <f t="shared" si="158"/>
        <v/>
      </c>
      <c r="K1372" t="str">
        <f t="shared" si="159"/>
        <v/>
      </c>
      <c r="L1372" t="str">
        <f t="shared" si="160"/>
        <v/>
      </c>
      <c r="M1372" t="str">
        <f t="shared" si="161"/>
        <v/>
      </c>
      <c r="N1372" s="6" t="str">
        <f t="shared" si="155"/>
        <v/>
      </c>
      <c r="O1372" s="24" t="str">
        <f t="shared" si="156"/>
        <v/>
      </c>
      <c r="P1372" t="e">
        <f t="shared" si="157"/>
        <v>#VALUE!</v>
      </c>
    </row>
    <row r="1373" spans="10:16" x14ac:dyDescent="0.3">
      <c r="J1373" t="str">
        <f t="shared" si="158"/>
        <v/>
      </c>
      <c r="K1373" t="str">
        <f t="shared" si="159"/>
        <v/>
      </c>
      <c r="L1373" t="str">
        <f t="shared" si="160"/>
        <v/>
      </c>
      <c r="M1373" t="str">
        <f t="shared" si="161"/>
        <v/>
      </c>
      <c r="N1373" s="6" t="str">
        <f t="shared" si="155"/>
        <v/>
      </c>
      <c r="O1373" s="24" t="str">
        <f t="shared" si="156"/>
        <v/>
      </c>
      <c r="P1373" t="e">
        <f t="shared" si="157"/>
        <v>#VALUE!</v>
      </c>
    </row>
    <row r="1374" spans="10:16" x14ac:dyDescent="0.3">
      <c r="J1374" t="str">
        <f t="shared" si="158"/>
        <v/>
      </c>
      <c r="K1374" t="str">
        <f t="shared" si="159"/>
        <v/>
      </c>
      <c r="L1374" t="str">
        <f t="shared" si="160"/>
        <v/>
      </c>
      <c r="M1374" t="str">
        <f t="shared" si="161"/>
        <v/>
      </c>
      <c r="N1374" s="6" t="str">
        <f t="shared" si="155"/>
        <v/>
      </c>
      <c r="O1374" s="24" t="str">
        <f t="shared" si="156"/>
        <v/>
      </c>
      <c r="P1374" t="e">
        <f t="shared" si="157"/>
        <v>#VALUE!</v>
      </c>
    </row>
    <row r="1375" spans="10:16" x14ac:dyDescent="0.3">
      <c r="J1375" t="str">
        <f t="shared" si="158"/>
        <v/>
      </c>
      <c r="K1375" t="str">
        <f t="shared" si="159"/>
        <v/>
      </c>
      <c r="L1375" t="str">
        <f t="shared" si="160"/>
        <v/>
      </c>
      <c r="M1375" t="str">
        <f t="shared" si="161"/>
        <v/>
      </c>
      <c r="N1375" s="6" t="str">
        <f t="shared" si="155"/>
        <v/>
      </c>
      <c r="O1375" s="24" t="str">
        <f t="shared" si="156"/>
        <v/>
      </c>
      <c r="P1375" t="e">
        <f t="shared" si="157"/>
        <v>#VALUE!</v>
      </c>
    </row>
    <row r="1376" spans="10:16" x14ac:dyDescent="0.3">
      <c r="J1376" t="str">
        <f t="shared" si="158"/>
        <v/>
      </c>
      <c r="K1376" t="str">
        <f t="shared" si="159"/>
        <v/>
      </c>
      <c r="L1376" t="str">
        <f t="shared" si="160"/>
        <v/>
      </c>
      <c r="M1376" t="str">
        <f t="shared" si="161"/>
        <v/>
      </c>
      <c r="N1376" s="6" t="str">
        <f t="shared" si="155"/>
        <v/>
      </c>
      <c r="O1376" s="24" t="str">
        <f t="shared" si="156"/>
        <v/>
      </c>
      <c r="P1376" t="e">
        <f t="shared" si="157"/>
        <v>#VALUE!</v>
      </c>
    </row>
    <row r="1377" spans="10:16" x14ac:dyDescent="0.3">
      <c r="J1377" t="str">
        <f t="shared" si="158"/>
        <v/>
      </c>
      <c r="K1377" t="str">
        <f t="shared" si="159"/>
        <v/>
      </c>
      <c r="L1377" t="str">
        <f t="shared" si="160"/>
        <v/>
      </c>
      <c r="M1377" t="str">
        <f t="shared" si="161"/>
        <v/>
      </c>
      <c r="N1377" s="6" t="str">
        <f t="shared" si="155"/>
        <v/>
      </c>
      <c r="O1377" s="24" t="str">
        <f t="shared" si="156"/>
        <v/>
      </c>
      <c r="P1377" t="e">
        <f t="shared" si="157"/>
        <v>#VALUE!</v>
      </c>
    </row>
    <row r="1378" spans="10:16" x14ac:dyDescent="0.3">
      <c r="J1378" t="str">
        <f t="shared" si="158"/>
        <v/>
      </c>
      <c r="K1378" t="str">
        <f t="shared" si="159"/>
        <v/>
      </c>
      <c r="L1378" t="str">
        <f t="shared" si="160"/>
        <v/>
      </c>
      <c r="M1378" t="str">
        <f t="shared" si="161"/>
        <v/>
      </c>
      <c r="N1378" s="6" t="str">
        <f t="shared" si="155"/>
        <v/>
      </c>
      <c r="O1378" s="24" t="str">
        <f t="shared" si="156"/>
        <v/>
      </c>
      <c r="P1378" t="e">
        <f t="shared" si="157"/>
        <v>#VALUE!</v>
      </c>
    </row>
    <row r="1379" spans="10:16" x14ac:dyDescent="0.3">
      <c r="J1379" t="str">
        <f t="shared" si="158"/>
        <v/>
      </c>
      <c r="K1379" t="str">
        <f t="shared" si="159"/>
        <v/>
      </c>
      <c r="L1379" t="str">
        <f t="shared" si="160"/>
        <v/>
      </c>
      <c r="M1379" t="str">
        <f t="shared" si="161"/>
        <v/>
      </c>
      <c r="N1379" s="6" t="str">
        <f t="shared" si="155"/>
        <v/>
      </c>
      <c r="O1379" s="24" t="str">
        <f t="shared" si="156"/>
        <v/>
      </c>
      <c r="P1379" t="e">
        <f t="shared" si="157"/>
        <v>#VALUE!</v>
      </c>
    </row>
    <row r="1380" spans="10:16" x14ac:dyDescent="0.3">
      <c r="J1380" t="str">
        <f t="shared" si="158"/>
        <v/>
      </c>
      <c r="K1380" t="str">
        <f t="shared" si="159"/>
        <v/>
      </c>
      <c r="L1380" t="str">
        <f t="shared" si="160"/>
        <v/>
      </c>
      <c r="M1380" t="str">
        <f t="shared" si="161"/>
        <v/>
      </c>
      <c r="N1380" s="6" t="str">
        <f t="shared" si="155"/>
        <v/>
      </c>
      <c r="O1380" s="24" t="str">
        <f t="shared" si="156"/>
        <v/>
      </c>
      <c r="P1380" t="e">
        <f t="shared" si="157"/>
        <v>#VALUE!</v>
      </c>
    </row>
    <row r="1381" spans="10:16" x14ac:dyDescent="0.3">
      <c r="J1381" t="str">
        <f t="shared" si="158"/>
        <v/>
      </c>
      <c r="K1381" t="str">
        <f t="shared" si="159"/>
        <v/>
      </c>
      <c r="L1381" t="str">
        <f t="shared" si="160"/>
        <v/>
      </c>
      <c r="M1381" t="str">
        <f t="shared" si="161"/>
        <v/>
      </c>
      <c r="N1381" s="6" t="str">
        <f t="shared" si="155"/>
        <v/>
      </c>
      <c r="O1381" s="24" t="str">
        <f t="shared" si="156"/>
        <v/>
      </c>
      <c r="P1381" t="e">
        <f t="shared" si="157"/>
        <v>#VALUE!</v>
      </c>
    </row>
    <row r="1382" spans="10:16" x14ac:dyDescent="0.3">
      <c r="J1382" t="str">
        <f t="shared" si="158"/>
        <v/>
      </c>
      <c r="K1382" t="str">
        <f t="shared" si="159"/>
        <v/>
      </c>
      <c r="L1382" t="str">
        <f t="shared" si="160"/>
        <v/>
      </c>
      <c r="M1382" t="str">
        <f t="shared" si="161"/>
        <v/>
      </c>
      <c r="N1382" s="6" t="str">
        <f t="shared" si="155"/>
        <v/>
      </c>
      <c r="O1382" s="24" t="str">
        <f t="shared" si="156"/>
        <v/>
      </c>
      <c r="P1382" t="e">
        <f t="shared" si="157"/>
        <v>#VALUE!</v>
      </c>
    </row>
    <row r="1383" spans="10:16" x14ac:dyDescent="0.3">
      <c r="J1383" t="str">
        <f t="shared" si="158"/>
        <v/>
      </c>
      <c r="K1383" t="str">
        <f t="shared" si="159"/>
        <v/>
      </c>
      <c r="L1383" t="str">
        <f t="shared" si="160"/>
        <v/>
      </c>
      <c r="M1383" t="str">
        <f t="shared" si="161"/>
        <v/>
      </c>
      <c r="N1383" s="6" t="str">
        <f t="shared" si="155"/>
        <v/>
      </c>
      <c r="O1383" s="24" t="str">
        <f t="shared" si="156"/>
        <v/>
      </c>
      <c r="P1383" t="e">
        <f t="shared" si="157"/>
        <v>#VALUE!</v>
      </c>
    </row>
    <row r="1384" spans="10:16" x14ac:dyDescent="0.3">
      <c r="J1384" t="str">
        <f t="shared" si="158"/>
        <v/>
      </c>
      <c r="K1384" t="str">
        <f t="shared" si="159"/>
        <v/>
      </c>
      <c r="L1384" t="str">
        <f t="shared" si="160"/>
        <v/>
      </c>
      <c r="M1384" t="str">
        <f t="shared" si="161"/>
        <v/>
      </c>
      <c r="N1384" s="6" t="str">
        <f t="shared" si="155"/>
        <v/>
      </c>
      <c r="O1384" s="24" t="str">
        <f t="shared" si="156"/>
        <v/>
      </c>
      <c r="P1384" t="e">
        <f t="shared" si="157"/>
        <v>#VALUE!</v>
      </c>
    </row>
    <row r="1385" spans="10:16" x14ac:dyDescent="0.3">
      <c r="J1385" t="str">
        <f t="shared" si="158"/>
        <v/>
      </c>
      <c r="K1385" t="str">
        <f t="shared" si="159"/>
        <v/>
      </c>
      <c r="L1385" t="str">
        <f t="shared" si="160"/>
        <v/>
      </c>
      <c r="M1385" t="str">
        <f t="shared" si="161"/>
        <v/>
      </c>
      <c r="N1385" s="6" t="str">
        <f t="shared" si="155"/>
        <v/>
      </c>
      <c r="O1385" s="24" t="str">
        <f t="shared" si="156"/>
        <v/>
      </c>
      <c r="P1385" t="e">
        <f t="shared" si="157"/>
        <v>#VALUE!</v>
      </c>
    </row>
    <row r="1386" spans="10:16" x14ac:dyDescent="0.3">
      <c r="J1386" t="str">
        <f t="shared" si="158"/>
        <v/>
      </c>
      <c r="K1386" t="str">
        <f t="shared" si="159"/>
        <v/>
      </c>
      <c r="L1386" t="str">
        <f t="shared" si="160"/>
        <v/>
      </c>
      <c r="M1386" t="str">
        <f t="shared" si="161"/>
        <v/>
      </c>
      <c r="N1386" s="6" t="str">
        <f t="shared" si="155"/>
        <v/>
      </c>
      <c r="O1386" s="24" t="str">
        <f t="shared" si="156"/>
        <v/>
      </c>
      <c r="P1386" t="e">
        <f t="shared" si="157"/>
        <v>#VALUE!</v>
      </c>
    </row>
    <row r="1387" spans="10:16" x14ac:dyDescent="0.3">
      <c r="J1387" t="str">
        <f t="shared" si="158"/>
        <v/>
      </c>
      <c r="K1387" t="str">
        <f t="shared" si="159"/>
        <v/>
      </c>
      <c r="L1387" t="str">
        <f t="shared" si="160"/>
        <v/>
      </c>
      <c r="M1387" t="str">
        <f t="shared" si="161"/>
        <v/>
      </c>
      <c r="N1387" s="6" t="str">
        <f t="shared" si="155"/>
        <v/>
      </c>
      <c r="O1387" s="24" t="str">
        <f t="shared" si="156"/>
        <v/>
      </c>
      <c r="P1387" t="e">
        <f t="shared" si="157"/>
        <v>#VALUE!</v>
      </c>
    </row>
    <row r="1388" spans="10:16" x14ac:dyDescent="0.3">
      <c r="J1388" t="str">
        <f t="shared" si="158"/>
        <v/>
      </c>
      <c r="K1388" t="str">
        <f t="shared" si="159"/>
        <v/>
      </c>
      <c r="L1388" t="str">
        <f t="shared" si="160"/>
        <v/>
      </c>
      <c r="M1388" t="str">
        <f t="shared" si="161"/>
        <v/>
      </c>
      <c r="N1388" s="6" t="str">
        <f t="shared" si="155"/>
        <v/>
      </c>
      <c r="O1388" s="24" t="str">
        <f t="shared" si="156"/>
        <v/>
      </c>
      <c r="P1388" t="e">
        <f t="shared" si="157"/>
        <v>#VALUE!</v>
      </c>
    </row>
    <row r="1389" spans="10:16" x14ac:dyDescent="0.3">
      <c r="J1389" t="str">
        <f t="shared" si="158"/>
        <v/>
      </c>
      <c r="K1389" t="str">
        <f t="shared" si="159"/>
        <v/>
      </c>
      <c r="L1389" t="str">
        <f t="shared" si="160"/>
        <v/>
      </c>
      <c r="M1389" t="str">
        <f t="shared" si="161"/>
        <v/>
      </c>
      <c r="N1389" s="6" t="str">
        <f t="shared" si="155"/>
        <v/>
      </c>
      <c r="O1389" s="24" t="str">
        <f t="shared" si="156"/>
        <v/>
      </c>
      <c r="P1389" t="e">
        <f t="shared" si="157"/>
        <v>#VALUE!</v>
      </c>
    </row>
    <row r="1390" spans="10:16" x14ac:dyDescent="0.3">
      <c r="J1390" t="str">
        <f t="shared" si="158"/>
        <v/>
      </c>
      <c r="K1390" t="str">
        <f t="shared" si="159"/>
        <v/>
      </c>
      <c r="L1390" t="str">
        <f t="shared" si="160"/>
        <v/>
      </c>
      <c r="M1390" t="str">
        <f t="shared" si="161"/>
        <v/>
      </c>
      <c r="N1390" s="6" t="str">
        <f t="shared" si="155"/>
        <v/>
      </c>
      <c r="O1390" s="24" t="str">
        <f t="shared" si="156"/>
        <v/>
      </c>
      <c r="P1390" t="e">
        <f t="shared" si="157"/>
        <v>#VALUE!</v>
      </c>
    </row>
    <row r="1391" spans="10:16" x14ac:dyDescent="0.3">
      <c r="J1391" t="str">
        <f t="shared" si="158"/>
        <v/>
      </c>
      <c r="K1391" t="str">
        <f t="shared" si="159"/>
        <v/>
      </c>
      <c r="L1391" t="str">
        <f t="shared" si="160"/>
        <v/>
      </c>
      <c r="M1391" t="str">
        <f t="shared" si="161"/>
        <v/>
      </c>
      <c r="N1391" s="6" t="str">
        <f t="shared" si="155"/>
        <v/>
      </c>
      <c r="O1391" s="24" t="str">
        <f t="shared" si="156"/>
        <v/>
      </c>
      <c r="P1391" t="e">
        <f t="shared" si="157"/>
        <v>#VALUE!</v>
      </c>
    </row>
    <row r="1392" spans="10:16" x14ac:dyDescent="0.3">
      <c r="J1392" t="str">
        <f t="shared" si="158"/>
        <v/>
      </c>
      <c r="K1392" t="str">
        <f t="shared" si="159"/>
        <v/>
      </c>
      <c r="L1392" t="str">
        <f t="shared" si="160"/>
        <v/>
      </c>
      <c r="M1392" t="str">
        <f t="shared" si="161"/>
        <v/>
      </c>
      <c r="N1392" s="6" t="str">
        <f t="shared" si="155"/>
        <v/>
      </c>
      <c r="O1392" s="24" t="str">
        <f t="shared" si="156"/>
        <v/>
      </c>
      <c r="P1392" t="e">
        <f t="shared" si="157"/>
        <v>#VALUE!</v>
      </c>
    </row>
    <row r="1393" spans="10:16" x14ac:dyDescent="0.3">
      <c r="J1393" t="str">
        <f t="shared" si="158"/>
        <v/>
      </c>
      <c r="K1393" t="str">
        <f t="shared" si="159"/>
        <v/>
      </c>
      <c r="L1393" t="str">
        <f t="shared" si="160"/>
        <v/>
      </c>
      <c r="M1393" t="str">
        <f t="shared" si="161"/>
        <v/>
      </c>
      <c r="N1393" s="6" t="str">
        <f t="shared" si="155"/>
        <v/>
      </c>
      <c r="O1393" s="24" t="str">
        <f t="shared" si="156"/>
        <v/>
      </c>
      <c r="P1393" t="e">
        <f t="shared" si="157"/>
        <v>#VALUE!</v>
      </c>
    </row>
    <row r="1394" spans="10:16" x14ac:dyDescent="0.3">
      <c r="J1394" t="str">
        <f t="shared" si="158"/>
        <v/>
      </c>
      <c r="K1394" t="str">
        <f t="shared" si="159"/>
        <v/>
      </c>
      <c r="L1394" t="str">
        <f t="shared" si="160"/>
        <v/>
      </c>
      <c r="M1394" t="str">
        <f t="shared" si="161"/>
        <v/>
      </c>
      <c r="N1394" s="6" t="str">
        <f t="shared" si="155"/>
        <v/>
      </c>
      <c r="O1394" s="24" t="str">
        <f t="shared" si="156"/>
        <v/>
      </c>
      <c r="P1394" t="e">
        <f t="shared" si="157"/>
        <v>#VALUE!</v>
      </c>
    </row>
    <row r="1395" spans="10:16" x14ac:dyDescent="0.3">
      <c r="J1395" t="str">
        <f t="shared" si="158"/>
        <v/>
      </c>
      <c r="K1395" t="str">
        <f t="shared" si="159"/>
        <v/>
      </c>
      <c r="L1395" t="str">
        <f t="shared" si="160"/>
        <v/>
      </c>
      <c r="M1395" t="str">
        <f t="shared" si="161"/>
        <v/>
      </c>
      <c r="N1395" s="6" t="str">
        <f t="shared" si="155"/>
        <v/>
      </c>
      <c r="O1395" s="24" t="str">
        <f t="shared" si="156"/>
        <v/>
      </c>
      <c r="P1395" t="e">
        <f t="shared" si="157"/>
        <v>#VALUE!</v>
      </c>
    </row>
    <row r="1396" spans="10:16" x14ac:dyDescent="0.3">
      <c r="J1396" t="str">
        <f t="shared" si="158"/>
        <v/>
      </c>
      <c r="K1396" t="str">
        <f t="shared" si="159"/>
        <v/>
      </c>
      <c r="L1396" t="str">
        <f t="shared" si="160"/>
        <v/>
      </c>
      <c r="M1396" t="str">
        <f t="shared" si="161"/>
        <v/>
      </c>
      <c r="N1396" s="6" t="str">
        <f t="shared" si="155"/>
        <v/>
      </c>
      <c r="O1396" s="24" t="str">
        <f t="shared" si="156"/>
        <v/>
      </c>
      <c r="P1396" t="e">
        <f t="shared" si="157"/>
        <v>#VALUE!</v>
      </c>
    </row>
    <row r="1397" spans="10:16" x14ac:dyDescent="0.3">
      <c r="J1397" t="str">
        <f t="shared" si="158"/>
        <v/>
      </c>
      <c r="K1397" t="str">
        <f t="shared" si="159"/>
        <v/>
      </c>
      <c r="L1397" t="str">
        <f t="shared" si="160"/>
        <v/>
      </c>
      <c r="M1397" t="str">
        <f t="shared" si="161"/>
        <v/>
      </c>
      <c r="N1397" s="6" t="str">
        <f t="shared" si="155"/>
        <v/>
      </c>
      <c r="O1397" s="24" t="str">
        <f t="shared" si="156"/>
        <v/>
      </c>
      <c r="P1397" t="e">
        <f t="shared" si="157"/>
        <v>#VALUE!</v>
      </c>
    </row>
    <row r="1398" spans="10:16" x14ac:dyDescent="0.3">
      <c r="J1398" t="str">
        <f t="shared" si="158"/>
        <v/>
      </c>
      <c r="K1398" t="str">
        <f t="shared" si="159"/>
        <v/>
      </c>
      <c r="L1398" t="str">
        <f t="shared" si="160"/>
        <v/>
      </c>
      <c r="M1398" t="str">
        <f t="shared" si="161"/>
        <v/>
      </c>
      <c r="N1398" s="6" t="str">
        <f t="shared" si="155"/>
        <v/>
      </c>
      <c r="O1398" s="24" t="str">
        <f t="shared" si="156"/>
        <v/>
      </c>
      <c r="P1398" t="e">
        <f t="shared" si="157"/>
        <v>#VALUE!</v>
      </c>
    </row>
    <row r="1399" spans="10:16" x14ac:dyDescent="0.3">
      <c r="J1399" t="str">
        <f t="shared" si="158"/>
        <v/>
      </c>
      <c r="K1399" t="str">
        <f t="shared" si="159"/>
        <v/>
      </c>
      <c r="L1399" t="str">
        <f t="shared" si="160"/>
        <v/>
      </c>
      <c r="M1399" t="str">
        <f t="shared" si="161"/>
        <v/>
      </c>
      <c r="N1399" s="6" t="str">
        <f t="shared" si="155"/>
        <v/>
      </c>
      <c r="O1399" s="24" t="str">
        <f t="shared" si="156"/>
        <v/>
      </c>
      <c r="P1399" t="e">
        <f t="shared" si="157"/>
        <v>#VALUE!</v>
      </c>
    </row>
    <row r="1400" spans="10:16" x14ac:dyDescent="0.3">
      <c r="J1400" t="str">
        <f t="shared" si="158"/>
        <v/>
      </c>
      <c r="K1400" t="str">
        <f t="shared" si="159"/>
        <v/>
      </c>
      <c r="L1400" t="str">
        <f t="shared" si="160"/>
        <v/>
      </c>
      <c r="M1400" t="str">
        <f t="shared" si="161"/>
        <v/>
      </c>
      <c r="N1400" s="6" t="str">
        <f t="shared" si="155"/>
        <v/>
      </c>
      <c r="O1400" s="24" t="str">
        <f t="shared" si="156"/>
        <v/>
      </c>
      <c r="P1400" t="e">
        <f t="shared" si="157"/>
        <v>#VALUE!</v>
      </c>
    </row>
    <row r="1401" spans="10:16" x14ac:dyDescent="0.3">
      <c r="J1401" t="str">
        <f t="shared" si="158"/>
        <v/>
      </c>
      <c r="K1401" t="str">
        <f t="shared" si="159"/>
        <v/>
      </c>
      <c r="L1401" t="str">
        <f t="shared" si="160"/>
        <v/>
      </c>
      <c r="M1401" t="str">
        <f t="shared" si="161"/>
        <v/>
      </c>
      <c r="N1401" s="6" t="str">
        <f t="shared" si="155"/>
        <v/>
      </c>
      <c r="O1401" s="24" t="str">
        <f t="shared" si="156"/>
        <v/>
      </c>
      <c r="P1401" t="e">
        <f t="shared" si="157"/>
        <v>#VALUE!</v>
      </c>
    </row>
    <row r="1402" spans="10:16" x14ac:dyDescent="0.3">
      <c r="J1402" t="str">
        <f t="shared" si="158"/>
        <v/>
      </c>
      <c r="K1402" t="str">
        <f t="shared" si="159"/>
        <v/>
      </c>
      <c r="L1402" t="str">
        <f t="shared" si="160"/>
        <v/>
      </c>
      <c r="M1402" t="str">
        <f t="shared" si="161"/>
        <v/>
      </c>
      <c r="N1402" s="6" t="str">
        <f t="shared" si="155"/>
        <v/>
      </c>
      <c r="O1402" s="24" t="str">
        <f t="shared" si="156"/>
        <v/>
      </c>
      <c r="P1402" t="e">
        <f t="shared" si="157"/>
        <v>#VALUE!</v>
      </c>
    </row>
    <row r="1403" spans="10:16" x14ac:dyDescent="0.3">
      <c r="J1403" t="str">
        <f t="shared" si="158"/>
        <v/>
      </c>
      <c r="K1403" t="str">
        <f t="shared" si="159"/>
        <v/>
      </c>
      <c r="L1403" t="str">
        <f t="shared" si="160"/>
        <v/>
      </c>
      <c r="M1403" t="str">
        <f t="shared" si="161"/>
        <v/>
      </c>
      <c r="N1403" s="6" t="str">
        <f t="shared" si="155"/>
        <v/>
      </c>
      <c r="O1403" s="24" t="str">
        <f t="shared" si="156"/>
        <v/>
      </c>
      <c r="P1403" t="e">
        <f t="shared" si="157"/>
        <v>#VALUE!</v>
      </c>
    </row>
    <row r="1404" spans="10:16" x14ac:dyDescent="0.3">
      <c r="J1404" t="str">
        <f t="shared" si="158"/>
        <v/>
      </c>
      <c r="K1404" t="str">
        <f t="shared" si="159"/>
        <v/>
      </c>
      <c r="L1404" t="str">
        <f t="shared" si="160"/>
        <v/>
      </c>
      <c r="M1404" t="str">
        <f t="shared" si="161"/>
        <v/>
      </c>
      <c r="N1404" s="6" t="str">
        <f t="shared" si="155"/>
        <v/>
      </c>
      <c r="O1404" s="24" t="str">
        <f t="shared" si="156"/>
        <v/>
      </c>
      <c r="P1404" t="e">
        <f t="shared" si="157"/>
        <v>#VALUE!</v>
      </c>
    </row>
    <row r="1405" spans="10:16" x14ac:dyDescent="0.3">
      <c r="J1405" t="str">
        <f t="shared" si="158"/>
        <v/>
      </c>
      <c r="K1405" t="str">
        <f t="shared" si="159"/>
        <v/>
      </c>
      <c r="L1405" t="str">
        <f t="shared" si="160"/>
        <v/>
      </c>
      <c r="M1405" t="str">
        <f t="shared" si="161"/>
        <v/>
      </c>
      <c r="N1405" s="6" t="str">
        <f t="shared" si="155"/>
        <v/>
      </c>
      <c r="O1405" s="24" t="str">
        <f t="shared" si="156"/>
        <v/>
      </c>
      <c r="P1405" t="e">
        <f t="shared" si="157"/>
        <v>#VALUE!</v>
      </c>
    </row>
    <row r="1406" spans="10:16" x14ac:dyDescent="0.3">
      <c r="J1406" t="str">
        <f t="shared" si="158"/>
        <v/>
      </c>
      <c r="K1406" t="str">
        <f t="shared" si="159"/>
        <v/>
      </c>
      <c r="L1406" t="str">
        <f t="shared" si="160"/>
        <v/>
      </c>
      <c r="M1406" t="str">
        <f t="shared" si="161"/>
        <v/>
      </c>
      <c r="N1406" s="6" t="str">
        <f t="shared" si="155"/>
        <v/>
      </c>
      <c r="O1406" s="24" t="str">
        <f t="shared" si="156"/>
        <v/>
      </c>
      <c r="P1406" t="e">
        <f t="shared" si="157"/>
        <v>#VALUE!</v>
      </c>
    </row>
    <row r="1407" spans="10:16" x14ac:dyDescent="0.3">
      <c r="J1407" t="str">
        <f t="shared" si="158"/>
        <v/>
      </c>
      <c r="K1407" t="str">
        <f t="shared" si="159"/>
        <v/>
      </c>
      <c r="L1407" t="str">
        <f t="shared" si="160"/>
        <v/>
      </c>
      <c r="M1407" t="str">
        <f t="shared" si="161"/>
        <v/>
      </c>
      <c r="N1407" s="6" t="str">
        <f t="shared" si="155"/>
        <v/>
      </c>
      <c r="O1407" s="24" t="str">
        <f t="shared" si="156"/>
        <v/>
      </c>
      <c r="P1407" t="e">
        <f t="shared" si="157"/>
        <v>#VALUE!</v>
      </c>
    </row>
    <row r="1408" spans="10:16" x14ac:dyDescent="0.3">
      <c r="J1408" t="str">
        <f t="shared" si="158"/>
        <v/>
      </c>
      <c r="K1408" t="str">
        <f t="shared" si="159"/>
        <v/>
      </c>
      <c r="L1408" t="str">
        <f t="shared" si="160"/>
        <v/>
      </c>
      <c r="M1408" t="str">
        <f t="shared" si="161"/>
        <v/>
      </c>
      <c r="N1408" s="6" t="str">
        <f t="shared" si="155"/>
        <v/>
      </c>
      <c r="O1408" s="24" t="str">
        <f t="shared" si="156"/>
        <v/>
      </c>
      <c r="P1408" t="e">
        <f t="shared" si="157"/>
        <v>#VALUE!</v>
      </c>
    </row>
    <row r="1409" spans="10:16" x14ac:dyDescent="0.3">
      <c r="J1409" t="str">
        <f t="shared" si="158"/>
        <v/>
      </c>
      <c r="K1409" t="str">
        <f t="shared" si="159"/>
        <v/>
      </c>
      <c r="L1409" t="str">
        <f t="shared" si="160"/>
        <v/>
      </c>
      <c r="M1409" t="str">
        <f t="shared" si="161"/>
        <v/>
      </c>
      <c r="N1409" s="6" t="str">
        <f t="shared" si="155"/>
        <v/>
      </c>
      <c r="O1409" s="24" t="str">
        <f t="shared" si="156"/>
        <v/>
      </c>
      <c r="P1409" t="e">
        <f t="shared" si="157"/>
        <v>#VALUE!</v>
      </c>
    </row>
    <row r="1410" spans="10:16" x14ac:dyDescent="0.3">
      <c r="J1410" t="str">
        <f t="shared" si="158"/>
        <v/>
      </c>
      <c r="K1410" t="str">
        <f t="shared" si="159"/>
        <v/>
      </c>
      <c r="L1410" t="str">
        <f t="shared" si="160"/>
        <v/>
      </c>
      <c r="M1410" t="str">
        <f t="shared" si="161"/>
        <v/>
      </c>
      <c r="N1410" s="6" t="str">
        <f t="shared" ref="N1410:N1473" si="162">IFERROR(RIGHT(TRIM(RIGHT(D1410,LEN(D1410)-SEARCH(": ",D1410))),LEN(TRIM(RIGHT(D1410,LEN(D1410)-SEARCH(": ",D1410))))-5),"")</f>
        <v/>
      </c>
      <c r="O1410" s="24" t="str">
        <f t="shared" ref="O1410:O1473" si="163">IFERROR(LEFT(N1410,SEARCH("/",N1410)-1)*1,"")</f>
        <v/>
      </c>
      <c r="P1410" t="e">
        <f t="shared" ref="P1410:P1473" si="164">IFERROR(RIGHT(D1410,2)*1,RIGHT(D1410,1)*1)</f>
        <v>#VALUE!</v>
      </c>
    </row>
    <row r="1411" spans="10:16" x14ac:dyDescent="0.3">
      <c r="J1411" t="str">
        <f t="shared" si="158"/>
        <v/>
      </c>
      <c r="K1411" t="str">
        <f t="shared" si="159"/>
        <v/>
      </c>
      <c r="L1411" t="str">
        <f t="shared" si="160"/>
        <v/>
      </c>
      <c r="M1411" t="str">
        <f t="shared" si="161"/>
        <v/>
      </c>
      <c r="N1411" s="6" t="str">
        <f t="shared" si="162"/>
        <v/>
      </c>
      <c r="O1411" s="24" t="str">
        <f t="shared" si="163"/>
        <v/>
      </c>
      <c r="P1411" t="e">
        <f t="shared" si="164"/>
        <v>#VALUE!</v>
      </c>
    </row>
    <row r="1412" spans="10:16" x14ac:dyDescent="0.3">
      <c r="J1412" t="str">
        <f t="shared" ref="J1412:J1475" si="165">IFERROR(RIGHT(A1412,LEN(A1412)-SEARCH(": ",A1412))*1,"")</f>
        <v/>
      </c>
      <c r="K1412" t="str">
        <f t="shared" ref="K1412:K1475" si="166">IFERROR(RIGHT(B1412,LEN(B1412)-SEARCH(": ",B1412))*1,"")</f>
        <v/>
      </c>
      <c r="L1412" t="str">
        <f t="shared" ref="L1412:L1475" si="167">IFERROR(RIGHT(C1412,LEN(C1412)-SEARCH(": ",C1412))*1,"")</f>
        <v/>
      </c>
      <c r="M1412" t="str">
        <f t="shared" ref="M1412:M1475" si="168">IFERROR(LEFT(RIGHT(D1412,LEN(D1412)-SEARCH(": ",D1412)),5)*1,"")</f>
        <v/>
      </c>
      <c r="N1412" s="6" t="str">
        <f t="shared" si="162"/>
        <v/>
      </c>
      <c r="O1412" s="24" t="str">
        <f t="shared" si="163"/>
        <v/>
      </c>
      <c r="P1412" t="e">
        <f t="shared" si="164"/>
        <v>#VALUE!</v>
      </c>
    </row>
    <row r="1413" spans="10:16" x14ac:dyDescent="0.3">
      <c r="J1413" t="str">
        <f t="shared" si="165"/>
        <v/>
      </c>
      <c r="K1413" t="str">
        <f t="shared" si="166"/>
        <v/>
      </c>
      <c r="L1413" t="str">
        <f t="shared" si="167"/>
        <v/>
      </c>
      <c r="M1413" t="str">
        <f t="shared" si="168"/>
        <v/>
      </c>
      <c r="N1413" s="6" t="str">
        <f t="shared" si="162"/>
        <v/>
      </c>
      <c r="O1413" s="24" t="str">
        <f t="shared" si="163"/>
        <v/>
      </c>
      <c r="P1413" t="e">
        <f t="shared" si="164"/>
        <v>#VALUE!</v>
      </c>
    </row>
    <row r="1414" spans="10:16" x14ac:dyDescent="0.3">
      <c r="J1414" t="str">
        <f t="shared" si="165"/>
        <v/>
      </c>
      <c r="K1414" t="str">
        <f t="shared" si="166"/>
        <v/>
      </c>
      <c r="L1414" t="str">
        <f t="shared" si="167"/>
        <v/>
      </c>
      <c r="M1414" t="str">
        <f t="shared" si="168"/>
        <v/>
      </c>
      <c r="N1414" s="6" t="str">
        <f t="shared" si="162"/>
        <v/>
      </c>
      <c r="O1414" s="24" t="str">
        <f t="shared" si="163"/>
        <v/>
      </c>
      <c r="P1414" t="e">
        <f t="shared" si="164"/>
        <v>#VALUE!</v>
      </c>
    </row>
    <row r="1415" spans="10:16" x14ac:dyDescent="0.3">
      <c r="J1415" t="str">
        <f t="shared" si="165"/>
        <v/>
      </c>
      <c r="K1415" t="str">
        <f t="shared" si="166"/>
        <v/>
      </c>
      <c r="L1415" t="str">
        <f t="shared" si="167"/>
        <v/>
      </c>
      <c r="M1415" t="str">
        <f t="shared" si="168"/>
        <v/>
      </c>
      <c r="N1415" s="6" t="str">
        <f t="shared" si="162"/>
        <v/>
      </c>
      <c r="O1415" s="24" t="str">
        <f t="shared" si="163"/>
        <v/>
      </c>
      <c r="P1415" t="e">
        <f t="shared" si="164"/>
        <v>#VALUE!</v>
      </c>
    </row>
    <row r="1416" spans="10:16" x14ac:dyDescent="0.3">
      <c r="J1416" t="str">
        <f t="shared" si="165"/>
        <v/>
      </c>
      <c r="K1416" t="str">
        <f t="shared" si="166"/>
        <v/>
      </c>
      <c r="L1416" t="str">
        <f t="shared" si="167"/>
        <v/>
      </c>
      <c r="M1416" t="str">
        <f t="shared" si="168"/>
        <v/>
      </c>
      <c r="N1416" s="6" t="str">
        <f t="shared" si="162"/>
        <v/>
      </c>
      <c r="O1416" s="24" t="str">
        <f t="shared" si="163"/>
        <v/>
      </c>
      <c r="P1416" t="e">
        <f t="shared" si="164"/>
        <v>#VALUE!</v>
      </c>
    </row>
    <row r="1417" spans="10:16" x14ac:dyDescent="0.3">
      <c r="J1417" t="str">
        <f t="shared" si="165"/>
        <v/>
      </c>
      <c r="K1417" t="str">
        <f t="shared" si="166"/>
        <v/>
      </c>
      <c r="L1417" t="str">
        <f t="shared" si="167"/>
        <v/>
      </c>
      <c r="M1417" t="str">
        <f t="shared" si="168"/>
        <v/>
      </c>
      <c r="N1417" s="6" t="str">
        <f t="shared" si="162"/>
        <v/>
      </c>
      <c r="O1417" s="24" t="str">
        <f t="shared" si="163"/>
        <v/>
      </c>
      <c r="P1417" t="e">
        <f t="shared" si="164"/>
        <v>#VALUE!</v>
      </c>
    </row>
    <row r="1418" spans="10:16" x14ac:dyDescent="0.3">
      <c r="J1418" t="str">
        <f t="shared" si="165"/>
        <v/>
      </c>
      <c r="K1418" t="str">
        <f t="shared" si="166"/>
        <v/>
      </c>
      <c r="L1418" t="str">
        <f t="shared" si="167"/>
        <v/>
      </c>
      <c r="M1418" t="str">
        <f t="shared" si="168"/>
        <v/>
      </c>
      <c r="N1418" s="6" t="str">
        <f t="shared" si="162"/>
        <v/>
      </c>
      <c r="O1418" s="24" t="str">
        <f t="shared" si="163"/>
        <v/>
      </c>
      <c r="P1418" t="e">
        <f t="shared" si="164"/>
        <v>#VALUE!</v>
      </c>
    </row>
    <row r="1419" spans="10:16" x14ac:dyDescent="0.3">
      <c r="J1419" t="str">
        <f t="shared" si="165"/>
        <v/>
      </c>
      <c r="K1419" t="str">
        <f t="shared" si="166"/>
        <v/>
      </c>
      <c r="L1419" t="str">
        <f t="shared" si="167"/>
        <v/>
      </c>
      <c r="M1419" t="str">
        <f t="shared" si="168"/>
        <v/>
      </c>
      <c r="N1419" s="6" t="str">
        <f t="shared" si="162"/>
        <v/>
      </c>
      <c r="O1419" s="24" t="str">
        <f t="shared" si="163"/>
        <v/>
      </c>
      <c r="P1419" t="e">
        <f t="shared" si="164"/>
        <v>#VALUE!</v>
      </c>
    </row>
    <row r="1420" spans="10:16" x14ac:dyDescent="0.3">
      <c r="J1420" t="str">
        <f t="shared" si="165"/>
        <v/>
      </c>
      <c r="K1420" t="str">
        <f t="shared" si="166"/>
        <v/>
      </c>
      <c r="L1420" t="str">
        <f t="shared" si="167"/>
        <v/>
      </c>
      <c r="M1420" t="str">
        <f t="shared" si="168"/>
        <v/>
      </c>
      <c r="N1420" s="6" t="str">
        <f t="shared" si="162"/>
        <v/>
      </c>
      <c r="O1420" s="24" t="str">
        <f t="shared" si="163"/>
        <v/>
      </c>
      <c r="P1420" t="e">
        <f t="shared" si="164"/>
        <v>#VALUE!</v>
      </c>
    </row>
    <row r="1421" spans="10:16" x14ac:dyDescent="0.3">
      <c r="J1421" t="str">
        <f t="shared" si="165"/>
        <v/>
      </c>
      <c r="K1421" t="str">
        <f t="shared" si="166"/>
        <v/>
      </c>
      <c r="L1421" t="str">
        <f t="shared" si="167"/>
        <v/>
      </c>
      <c r="M1421" t="str">
        <f t="shared" si="168"/>
        <v/>
      </c>
      <c r="N1421" s="6" t="str">
        <f t="shared" si="162"/>
        <v/>
      </c>
      <c r="O1421" s="24" t="str">
        <f t="shared" si="163"/>
        <v/>
      </c>
      <c r="P1421" t="e">
        <f t="shared" si="164"/>
        <v>#VALUE!</v>
      </c>
    </row>
    <row r="1422" spans="10:16" x14ac:dyDescent="0.3">
      <c r="J1422" t="str">
        <f t="shared" si="165"/>
        <v/>
      </c>
      <c r="K1422" t="str">
        <f t="shared" si="166"/>
        <v/>
      </c>
      <c r="L1422" t="str">
        <f t="shared" si="167"/>
        <v/>
      </c>
      <c r="M1422" t="str">
        <f t="shared" si="168"/>
        <v/>
      </c>
      <c r="N1422" s="6" t="str">
        <f t="shared" si="162"/>
        <v/>
      </c>
      <c r="O1422" s="24" t="str">
        <f t="shared" si="163"/>
        <v/>
      </c>
      <c r="P1422" t="e">
        <f t="shared" si="164"/>
        <v>#VALUE!</v>
      </c>
    </row>
    <row r="1423" spans="10:16" x14ac:dyDescent="0.3">
      <c r="J1423" t="str">
        <f t="shared" si="165"/>
        <v/>
      </c>
      <c r="K1423" t="str">
        <f t="shared" si="166"/>
        <v/>
      </c>
      <c r="L1423" t="str">
        <f t="shared" si="167"/>
        <v/>
      </c>
      <c r="M1423" t="str">
        <f t="shared" si="168"/>
        <v/>
      </c>
      <c r="N1423" s="6" t="str">
        <f t="shared" si="162"/>
        <v/>
      </c>
      <c r="O1423" s="24" t="str">
        <f t="shared" si="163"/>
        <v/>
      </c>
      <c r="P1423" t="e">
        <f t="shared" si="164"/>
        <v>#VALUE!</v>
      </c>
    </row>
    <row r="1424" spans="10:16" x14ac:dyDescent="0.3">
      <c r="J1424" t="str">
        <f t="shared" si="165"/>
        <v/>
      </c>
      <c r="K1424" t="str">
        <f t="shared" si="166"/>
        <v/>
      </c>
      <c r="L1424" t="str">
        <f t="shared" si="167"/>
        <v/>
      </c>
      <c r="M1424" t="str">
        <f t="shared" si="168"/>
        <v/>
      </c>
      <c r="N1424" s="6" t="str">
        <f t="shared" si="162"/>
        <v/>
      </c>
      <c r="O1424" s="24" t="str">
        <f t="shared" si="163"/>
        <v/>
      </c>
      <c r="P1424" t="e">
        <f t="shared" si="164"/>
        <v>#VALUE!</v>
      </c>
    </row>
    <row r="1425" spans="10:16" x14ac:dyDescent="0.3">
      <c r="J1425" t="str">
        <f t="shared" si="165"/>
        <v/>
      </c>
      <c r="K1425" t="str">
        <f t="shared" si="166"/>
        <v/>
      </c>
      <c r="L1425" t="str">
        <f t="shared" si="167"/>
        <v/>
      </c>
      <c r="M1425" t="str">
        <f t="shared" si="168"/>
        <v/>
      </c>
      <c r="N1425" s="6" t="str">
        <f t="shared" si="162"/>
        <v/>
      </c>
      <c r="O1425" s="24" t="str">
        <f t="shared" si="163"/>
        <v/>
      </c>
      <c r="P1425" t="e">
        <f t="shared" si="164"/>
        <v>#VALUE!</v>
      </c>
    </row>
    <row r="1426" spans="10:16" x14ac:dyDescent="0.3">
      <c r="J1426" t="str">
        <f t="shared" si="165"/>
        <v/>
      </c>
      <c r="K1426" t="str">
        <f t="shared" si="166"/>
        <v/>
      </c>
      <c r="L1426" t="str">
        <f t="shared" si="167"/>
        <v/>
      </c>
      <c r="M1426" t="str">
        <f t="shared" si="168"/>
        <v/>
      </c>
      <c r="N1426" s="6" t="str">
        <f t="shared" si="162"/>
        <v/>
      </c>
      <c r="O1426" s="24" t="str">
        <f t="shared" si="163"/>
        <v/>
      </c>
      <c r="P1426" t="e">
        <f t="shared" si="164"/>
        <v>#VALUE!</v>
      </c>
    </row>
    <row r="1427" spans="10:16" x14ac:dyDescent="0.3">
      <c r="J1427" t="str">
        <f t="shared" si="165"/>
        <v/>
      </c>
      <c r="K1427" t="str">
        <f t="shared" si="166"/>
        <v/>
      </c>
      <c r="L1427" t="str">
        <f t="shared" si="167"/>
        <v/>
      </c>
      <c r="M1427" t="str">
        <f t="shared" si="168"/>
        <v/>
      </c>
      <c r="N1427" s="6" t="str">
        <f t="shared" si="162"/>
        <v/>
      </c>
      <c r="O1427" s="24" t="str">
        <f t="shared" si="163"/>
        <v/>
      </c>
      <c r="P1427" t="e">
        <f t="shared" si="164"/>
        <v>#VALUE!</v>
      </c>
    </row>
    <row r="1428" spans="10:16" x14ac:dyDescent="0.3">
      <c r="J1428" t="str">
        <f t="shared" si="165"/>
        <v/>
      </c>
      <c r="K1428" t="str">
        <f t="shared" si="166"/>
        <v/>
      </c>
      <c r="L1428" t="str">
        <f t="shared" si="167"/>
        <v/>
      </c>
      <c r="M1428" t="str">
        <f t="shared" si="168"/>
        <v/>
      </c>
      <c r="N1428" s="6" t="str">
        <f t="shared" si="162"/>
        <v/>
      </c>
      <c r="O1428" s="24" t="str">
        <f t="shared" si="163"/>
        <v/>
      </c>
      <c r="P1428" t="e">
        <f t="shared" si="164"/>
        <v>#VALUE!</v>
      </c>
    </row>
    <row r="1429" spans="10:16" x14ac:dyDescent="0.3">
      <c r="J1429" t="str">
        <f t="shared" si="165"/>
        <v/>
      </c>
      <c r="K1429" t="str">
        <f t="shared" si="166"/>
        <v/>
      </c>
      <c r="L1429" t="str">
        <f t="shared" si="167"/>
        <v/>
      </c>
      <c r="M1429" t="str">
        <f t="shared" si="168"/>
        <v/>
      </c>
      <c r="N1429" s="6" t="str">
        <f t="shared" si="162"/>
        <v/>
      </c>
      <c r="O1429" s="24" t="str">
        <f t="shared" si="163"/>
        <v/>
      </c>
      <c r="P1429" t="e">
        <f t="shared" si="164"/>
        <v>#VALUE!</v>
      </c>
    </row>
    <row r="1430" spans="10:16" x14ac:dyDescent="0.3">
      <c r="J1430" t="str">
        <f t="shared" si="165"/>
        <v/>
      </c>
      <c r="K1430" t="str">
        <f t="shared" si="166"/>
        <v/>
      </c>
      <c r="L1430" t="str">
        <f t="shared" si="167"/>
        <v/>
      </c>
      <c r="M1430" t="str">
        <f t="shared" si="168"/>
        <v/>
      </c>
      <c r="N1430" s="6" t="str">
        <f t="shared" si="162"/>
        <v/>
      </c>
      <c r="O1430" s="24" t="str">
        <f t="shared" si="163"/>
        <v/>
      </c>
      <c r="P1430" t="e">
        <f t="shared" si="164"/>
        <v>#VALUE!</v>
      </c>
    </row>
    <row r="1431" spans="10:16" x14ac:dyDescent="0.3">
      <c r="J1431" t="str">
        <f t="shared" si="165"/>
        <v/>
      </c>
      <c r="K1431" t="str">
        <f t="shared" si="166"/>
        <v/>
      </c>
      <c r="L1431" t="str">
        <f t="shared" si="167"/>
        <v/>
      </c>
      <c r="M1431" t="str">
        <f t="shared" si="168"/>
        <v/>
      </c>
      <c r="N1431" s="6" t="str">
        <f t="shared" si="162"/>
        <v/>
      </c>
      <c r="O1431" s="24" t="str">
        <f t="shared" si="163"/>
        <v/>
      </c>
      <c r="P1431" t="e">
        <f t="shared" si="164"/>
        <v>#VALUE!</v>
      </c>
    </row>
    <row r="1432" spans="10:16" x14ac:dyDescent="0.3">
      <c r="J1432" t="str">
        <f t="shared" si="165"/>
        <v/>
      </c>
      <c r="K1432" t="str">
        <f t="shared" si="166"/>
        <v/>
      </c>
      <c r="L1432" t="str">
        <f t="shared" si="167"/>
        <v/>
      </c>
      <c r="M1432" t="str">
        <f t="shared" si="168"/>
        <v/>
      </c>
      <c r="N1432" s="6" t="str">
        <f t="shared" si="162"/>
        <v/>
      </c>
      <c r="O1432" s="24" t="str">
        <f t="shared" si="163"/>
        <v/>
      </c>
      <c r="P1432" t="e">
        <f t="shared" si="164"/>
        <v>#VALUE!</v>
      </c>
    </row>
    <row r="1433" spans="10:16" x14ac:dyDescent="0.3">
      <c r="J1433" t="str">
        <f t="shared" si="165"/>
        <v/>
      </c>
      <c r="K1433" t="str">
        <f t="shared" si="166"/>
        <v/>
      </c>
      <c r="L1433" t="str">
        <f t="shared" si="167"/>
        <v/>
      </c>
      <c r="M1433" t="str">
        <f t="shared" si="168"/>
        <v/>
      </c>
      <c r="N1433" s="6" t="str">
        <f t="shared" si="162"/>
        <v/>
      </c>
      <c r="O1433" s="24" t="str">
        <f t="shared" si="163"/>
        <v/>
      </c>
      <c r="P1433" t="e">
        <f t="shared" si="164"/>
        <v>#VALUE!</v>
      </c>
    </row>
    <row r="1434" spans="10:16" x14ac:dyDescent="0.3">
      <c r="J1434" t="str">
        <f t="shared" si="165"/>
        <v/>
      </c>
      <c r="K1434" t="str">
        <f t="shared" si="166"/>
        <v/>
      </c>
      <c r="L1434" t="str">
        <f t="shared" si="167"/>
        <v/>
      </c>
      <c r="M1434" t="str">
        <f t="shared" si="168"/>
        <v/>
      </c>
      <c r="N1434" s="6" t="str">
        <f t="shared" si="162"/>
        <v/>
      </c>
      <c r="O1434" s="24" t="str">
        <f t="shared" si="163"/>
        <v/>
      </c>
      <c r="P1434" t="e">
        <f t="shared" si="164"/>
        <v>#VALUE!</v>
      </c>
    </row>
    <row r="1435" spans="10:16" x14ac:dyDescent="0.3">
      <c r="J1435" t="str">
        <f t="shared" si="165"/>
        <v/>
      </c>
      <c r="K1435" t="str">
        <f t="shared" si="166"/>
        <v/>
      </c>
      <c r="L1435" t="str">
        <f t="shared" si="167"/>
        <v/>
      </c>
      <c r="M1435" t="str">
        <f t="shared" si="168"/>
        <v/>
      </c>
      <c r="N1435" s="6" t="str">
        <f t="shared" si="162"/>
        <v/>
      </c>
      <c r="O1435" s="24" t="str">
        <f t="shared" si="163"/>
        <v/>
      </c>
      <c r="P1435" t="e">
        <f t="shared" si="164"/>
        <v>#VALUE!</v>
      </c>
    </row>
    <row r="1436" spans="10:16" x14ac:dyDescent="0.3">
      <c r="J1436" t="str">
        <f t="shared" si="165"/>
        <v/>
      </c>
      <c r="K1436" t="str">
        <f t="shared" si="166"/>
        <v/>
      </c>
      <c r="L1436" t="str">
        <f t="shared" si="167"/>
        <v/>
      </c>
      <c r="M1436" t="str">
        <f t="shared" si="168"/>
        <v/>
      </c>
      <c r="N1436" s="6" t="str">
        <f t="shared" si="162"/>
        <v/>
      </c>
      <c r="O1436" s="24" t="str">
        <f t="shared" si="163"/>
        <v/>
      </c>
      <c r="P1436" t="e">
        <f t="shared" si="164"/>
        <v>#VALUE!</v>
      </c>
    </row>
    <row r="1437" spans="10:16" x14ac:dyDescent="0.3">
      <c r="J1437" t="str">
        <f t="shared" si="165"/>
        <v/>
      </c>
      <c r="K1437" t="str">
        <f t="shared" si="166"/>
        <v/>
      </c>
      <c r="L1437" t="str">
        <f t="shared" si="167"/>
        <v/>
      </c>
      <c r="M1437" t="str">
        <f t="shared" si="168"/>
        <v/>
      </c>
      <c r="N1437" s="6" t="str">
        <f t="shared" si="162"/>
        <v/>
      </c>
      <c r="O1437" s="24" t="str">
        <f t="shared" si="163"/>
        <v/>
      </c>
      <c r="P1437" t="e">
        <f t="shared" si="164"/>
        <v>#VALUE!</v>
      </c>
    </row>
    <row r="1438" spans="10:16" x14ac:dyDescent="0.3">
      <c r="J1438" t="str">
        <f t="shared" si="165"/>
        <v/>
      </c>
      <c r="K1438" t="str">
        <f t="shared" si="166"/>
        <v/>
      </c>
      <c r="L1438" t="str">
        <f t="shared" si="167"/>
        <v/>
      </c>
      <c r="M1438" t="str">
        <f t="shared" si="168"/>
        <v/>
      </c>
      <c r="N1438" s="6" t="str">
        <f t="shared" si="162"/>
        <v/>
      </c>
      <c r="O1438" s="24" t="str">
        <f t="shared" si="163"/>
        <v/>
      </c>
      <c r="P1438" t="e">
        <f t="shared" si="164"/>
        <v>#VALUE!</v>
      </c>
    </row>
    <row r="1439" spans="10:16" x14ac:dyDescent="0.3">
      <c r="J1439" t="str">
        <f t="shared" si="165"/>
        <v/>
      </c>
      <c r="K1439" t="str">
        <f t="shared" si="166"/>
        <v/>
      </c>
      <c r="L1439" t="str">
        <f t="shared" si="167"/>
        <v/>
      </c>
      <c r="M1439" t="str">
        <f t="shared" si="168"/>
        <v/>
      </c>
      <c r="N1439" s="6" t="str">
        <f t="shared" si="162"/>
        <v/>
      </c>
      <c r="O1439" s="24" t="str">
        <f t="shared" si="163"/>
        <v/>
      </c>
      <c r="P1439" t="e">
        <f t="shared" si="164"/>
        <v>#VALUE!</v>
      </c>
    </row>
    <row r="1440" spans="10:16" x14ac:dyDescent="0.3">
      <c r="J1440" t="str">
        <f t="shared" si="165"/>
        <v/>
      </c>
      <c r="K1440" t="str">
        <f t="shared" si="166"/>
        <v/>
      </c>
      <c r="L1440" t="str">
        <f t="shared" si="167"/>
        <v/>
      </c>
      <c r="M1440" t="str">
        <f t="shared" si="168"/>
        <v/>
      </c>
      <c r="N1440" s="6" t="str">
        <f t="shared" si="162"/>
        <v/>
      </c>
      <c r="O1440" s="24" t="str">
        <f t="shared" si="163"/>
        <v/>
      </c>
      <c r="P1440" t="e">
        <f t="shared" si="164"/>
        <v>#VALUE!</v>
      </c>
    </row>
    <row r="1441" spans="10:16" x14ac:dyDescent="0.3">
      <c r="J1441" t="str">
        <f t="shared" si="165"/>
        <v/>
      </c>
      <c r="K1441" t="str">
        <f t="shared" si="166"/>
        <v/>
      </c>
      <c r="L1441" t="str">
        <f t="shared" si="167"/>
        <v/>
      </c>
      <c r="M1441" t="str">
        <f t="shared" si="168"/>
        <v/>
      </c>
      <c r="N1441" s="6" t="str">
        <f t="shared" si="162"/>
        <v/>
      </c>
      <c r="O1441" s="24" t="str">
        <f t="shared" si="163"/>
        <v/>
      </c>
      <c r="P1441" t="e">
        <f t="shared" si="164"/>
        <v>#VALUE!</v>
      </c>
    </row>
    <row r="1442" spans="10:16" x14ac:dyDescent="0.3">
      <c r="J1442" t="str">
        <f t="shared" si="165"/>
        <v/>
      </c>
      <c r="K1442" t="str">
        <f t="shared" si="166"/>
        <v/>
      </c>
      <c r="L1442" t="str">
        <f t="shared" si="167"/>
        <v/>
      </c>
      <c r="M1442" t="str">
        <f t="shared" si="168"/>
        <v/>
      </c>
      <c r="N1442" s="6" t="str">
        <f t="shared" si="162"/>
        <v/>
      </c>
      <c r="O1442" s="24" t="str">
        <f t="shared" si="163"/>
        <v/>
      </c>
      <c r="P1442" t="e">
        <f t="shared" si="164"/>
        <v>#VALUE!</v>
      </c>
    </row>
    <row r="1443" spans="10:16" x14ac:dyDescent="0.3">
      <c r="J1443" t="str">
        <f t="shared" si="165"/>
        <v/>
      </c>
      <c r="K1443" t="str">
        <f t="shared" si="166"/>
        <v/>
      </c>
      <c r="L1443" t="str">
        <f t="shared" si="167"/>
        <v/>
      </c>
      <c r="M1443" t="str">
        <f t="shared" si="168"/>
        <v/>
      </c>
      <c r="N1443" s="6" t="str">
        <f t="shared" si="162"/>
        <v/>
      </c>
      <c r="O1443" s="24" t="str">
        <f t="shared" si="163"/>
        <v/>
      </c>
      <c r="P1443" t="e">
        <f t="shared" si="164"/>
        <v>#VALUE!</v>
      </c>
    </row>
    <row r="1444" spans="10:16" x14ac:dyDescent="0.3">
      <c r="J1444" t="str">
        <f t="shared" si="165"/>
        <v/>
      </c>
      <c r="K1444" t="str">
        <f t="shared" si="166"/>
        <v/>
      </c>
      <c r="L1444" t="str">
        <f t="shared" si="167"/>
        <v/>
      </c>
      <c r="M1444" t="str">
        <f t="shared" si="168"/>
        <v/>
      </c>
      <c r="N1444" s="6" t="str">
        <f t="shared" si="162"/>
        <v/>
      </c>
      <c r="O1444" s="24" t="str">
        <f t="shared" si="163"/>
        <v/>
      </c>
      <c r="P1444" t="e">
        <f t="shared" si="164"/>
        <v>#VALUE!</v>
      </c>
    </row>
    <row r="1445" spans="10:16" x14ac:dyDescent="0.3">
      <c r="J1445" t="str">
        <f t="shared" si="165"/>
        <v/>
      </c>
      <c r="K1445" t="str">
        <f t="shared" si="166"/>
        <v/>
      </c>
      <c r="L1445" t="str">
        <f t="shared" si="167"/>
        <v/>
      </c>
      <c r="M1445" t="str">
        <f t="shared" si="168"/>
        <v/>
      </c>
      <c r="N1445" s="6" t="str">
        <f t="shared" si="162"/>
        <v/>
      </c>
      <c r="O1445" s="24" t="str">
        <f t="shared" si="163"/>
        <v/>
      </c>
      <c r="P1445" t="e">
        <f t="shared" si="164"/>
        <v>#VALUE!</v>
      </c>
    </row>
    <row r="1446" spans="10:16" x14ac:dyDescent="0.3">
      <c r="J1446" t="str">
        <f t="shared" si="165"/>
        <v/>
      </c>
      <c r="K1446" t="str">
        <f t="shared" si="166"/>
        <v/>
      </c>
      <c r="L1446" t="str">
        <f t="shared" si="167"/>
        <v/>
      </c>
      <c r="M1446" t="str">
        <f t="shared" si="168"/>
        <v/>
      </c>
      <c r="N1446" s="6" t="str">
        <f t="shared" si="162"/>
        <v/>
      </c>
      <c r="O1446" s="24" t="str">
        <f t="shared" si="163"/>
        <v/>
      </c>
      <c r="P1446" t="e">
        <f t="shared" si="164"/>
        <v>#VALUE!</v>
      </c>
    </row>
    <row r="1447" spans="10:16" x14ac:dyDescent="0.3">
      <c r="J1447" t="str">
        <f t="shared" si="165"/>
        <v/>
      </c>
      <c r="K1447" t="str">
        <f t="shared" si="166"/>
        <v/>
      </c>
      <c r="L1447" t="str">
        <f t="shared" si="167"/>
        <v/>
      </c>
      <c r="M1447" t="str">
        <f t="shared" si="168"/>
        <v/>
      </c>
      <c r="N1447" s="6" t="str">
        <f t="shared" si="162"/>
        <v/>
      </c>
      <c r="O1447" s="24" t="str">
        <f t="shared" si="163"/>
        <v/>
      </c>
      <c r="P1447" t="e">
        <f t="shared" si="164"/>
        <v>#VALUE!</v>
      </c>
    </row>
    <row r="1448" spans="10:16" x14ac:dyDescent="0.3">
      <c r="J1448" t="str">
        <f t="shared" si="165"/>
        <v/>
      </c>
      <c r="K1448" t="str">
        <f t="shared" si="166"/>
        <v/>
      </c>
      <c r="L1448" t="str">
        <f t="shared" si="167"/>
        <v/>
      </c>
      <c r="M1448" t="str">
        <f t="shared" si="168"/>
        <v/>
      </c>
      <c r="N1448" s="6" t="str">
        <f t="shared" si="162"/>
        <v/>
      </c>
      <c r="O1448" s="24" t="str">
        <f t="shared" si="163"/>
        <v/>
      </c>
      <c r="P1448" t="e">
        <f t="shared" si="164"/>
        <v>#VALUE!</v>
      </c>
    </row>
    <row r="1449" spans="10:16" x14ac:dyDescent="0.3">
      <c r="J1449" t="str">
        <f t="shared" si="165"/>
        <v/>
      </c>
      <c r="K1449" t="str">
        <f t="shared" si="166"/>
        <v/>
      </c>
      <c r="L1449" t="str">
        <f t="shared" si="167"/>
        <v/>
      </c>
      <c r="M1449" t="str">
        <f t="shared" si="168"/>
        <v/>
      </c>
      <c r="N1449" s="6" t="str">
        <f t="shared" si="162"/>
        <v/>
      </c>
      <c r="O1449" s="24" t="str">
        <f t="shared" si="163"/>
        <v/>
      </c>
      <c r="P1449" t="e">
        <f t="shared" si="164"/>
        <v>#VALUE!</v>
      </c>
    </row>
    <row r="1450" spans="10:16" x14ac:dyDescent="0.3">
      <c r="J1450" t="str">
        <f t="shared" si="165"/>
        <v/>
      </c>
      <c r="K1450" t="str">
        <f t="shared" si="166"/>
        <v/>
      </c>
      <c r="L1450" t="str">
        <f t="shared" si="167"/>
        <v/>
      </c>
      <c r="M1450" t="str">
        <f t="shared" si="168"/>
        <v/>
      </c>
      <c r="N1450" s="6" t="str">
        <f t="shared" si="162"/>
        <v/>
      </c>
      <c r="O1450" s="24" t="str">
        <f t="shared" si="163"/>
        <v/>
      </c>
      <c r="P1450" t="e">
        <f t="shared" si="164"/>
        <v>#VALUE!</v>
      </c>
    </row>
    <row r="1451" spans="10:16" x14ac:dyDescent="0.3">
      <c r="J1451" t="str">
        <f t="shared" si="165"/>
        <v/>
      </c>
      <c r="K1451" t="str">
        <f t="shared" si="166"/>
        <v/>
      </c>
      <c r="L1451" t="str">
        <f t="shared" si="167"/>
        <v/>
      </c>
      <c r="M1451" t="str">
        <f t="shared" si="168"/>
        <v/>
      </c>
      <c r="N1451" s="6" t="str">
        <f t="shared" si="162"/>
        <v/>
      </c>
      <c r="O1451" s="24" t="str">
        <f t="shared" si="163"/>
        <v/>
      </c>
      <c r="P1451" t="e">
        <f t="shared" si="164"/>
        <v>#VALUE!</v>
      </c>
    </row>
    <row r="1452" spans="10:16" x14ac:dyDescent="0.3">
      <c r="J1452" t="str">
        <f t="shared" si="165"/>
        <v/>
      </c>
      <c r="K1452" t="str">
        <f t="shared" si="166"/>
        <v/>
      </c>
      <c r="L1452" t="str">
        <f t="shared" si="167"/>
        <v/>
      </c>
      <c r="M1452" t="str">
        <f t="shared" si="168"/>
        <v/>
      </c>
      <c r="N1452" s="6" t="str">
        <f t="shared" si="162"/>
        <v/>
      </c>
      <c r="O1452" s="24" t="str">
        <f t="shared" si="163"/>
        <v/>
      </c>
      <c r="P1452" t="e">
        <f t="shared" si="164"/>
        <v>#VALUE!</v>
      </c>
    </row>
    <row r="1453" spans="10:16" x14ac:dyDescent="0.3">
      <c r="J1453" t="str">
        <f t="shared" si="165"/>
        <v/>
      </c>
      <c r="K1453" t="str">
        <f t="shared" si="166"/>
        <v/>
      </c>
      <c r="L1453" t="str">
        <f t="shared" si="167"/>
        <v/>
      </c>
      <c r="M1453" t="str">
        <f t="shared" si="168"/>
        <v/>
      </c>
      <c r="N1453" s="6" t="str">
        <f t="shared" si="162"/>
        <v/>
      </c>
      <c r="O1453" s="24" t="str">
        <f t="shared" si="163"/>
        <v/>
      </c>
      <c r="P1453" t="e">
        <f t="shared" si="164"/>
        <v>#VALUE!</v>
      </c>
    </row>
    <row r="1454" spans="10:16" x14ac:dyDescent="0.3">
      <c r="J1454" t="str">
        <f t="shared" si="165"/>
        <v/>
      </c>
      <c r="K1454" t="str">
        <f t="shared" si="166"/>
        <v/>
      </c>
      <c r="L1454" t="str">
        <f t="shared" si="167"/>
        <v/>
      </c>
      <c r="M1454" t="str">
        <f t="shared" si="168"/>
        <v/>
      </c>
      <c r="N1454" s="6" t="str">
        <f t="shared" si="162"/>
        <v/>
      </c>
      <c r="O1454" s="24" t="str">
        <f t="shared" si="163"/>
        <v/>
      </c>
      <c r="P1454" t="e">
        <f t="shared" si="164"/>
        <v>#VALUE!</v>
      </c>
    </row>
    <row r="1455" spans="10:16" x14ac:dyDescent="0.3">
      <c r="J1455" t="str">
        <f t="shared" si="165"/>
        <v/>
      </c>
      <c r="K1455" t="str">
        <f t="shared" si="166"/>
        <v/>
      </c>
      <c r="L1455" t="str">
        <f t="shared" si="167"/>
        <v/>
      </c>
      <c r="M1455" t="str">
        <f t="shared" si="168"/>
        <v/>
      </c>
      <c r="N1455" s="6" t="str">
        <f t="shared" si="162"/>
        <v/>
      </c>
      <c r="O1455" s="24" t="str">
        <f t="shared" si="163"/>
        <v/>
      </c>
      <c r="P1455" t="e">
        <f t="shared" si="164"/>
        <v>#VALUE!</v>
      </c>
    </row>
    <row r="1456" spans="10:16" x14ac:dyDescent="0.3">
      <c r="J1456" t="str">
        <f t="shared" si="165"/>
        <v/>
      </c>
      <c r="K1456" t="str">
        <f t="shared" si="166"/>
        <v/>
      </c>
      <c r="L1456" t="str">
        <f t="shared" si="167"/>
        <v/>
      </c>
      <c r="M1456" t="str">
        <f t="shared" si="168"/>
        <v/>
      </c>
      <c r="N1456" s="6" t="str">
        <f t="shared" si="162"/>
        <v/>
      </c>
      <c r="O1456" s="24" t="str">
        <f t="shared" si="163"/>
        <v/>
      </c>
      <c r="P1456" t="e">
        <f t="shared" si="164"/>
        <v>#VALUE!</v>
      </c>
    </row>
    <row r="1457" spans="10:16" x14ac:dyDescent="0.3">
      <c r="J1457" t="str">
        <f t="shared" si="165"/>
        <v/>
      </c>
      <c r="K1457" t="str">
        <f t="shared" si="166"/>
        <v/>
      </c>
      <c r="L1457" t="str">
        <f t="shared" si="167"/>
        <v/>
      </c>
      <c r="M1457" t="str">
        <f t="shared" si="168"/>
        <v/>
      </c>
      <c r="N1457" s="6" t="str">
        <f t="shared" si="162"/>
        <v/>
      </c>
      <c r="O1457" s="24" t="str">
        <f t="shared" si="163"/>
        <v/>
      </c>
      <c r="P1457" t="e">
        <f t="shared" si="164"/>
        <v>#VALUE!</v>
      </c>
    </row>
    <row r="1458" spans="10:16" x14ac:dyDescent="0.3">
      <c r="J1458" t="str">
        <f t="shared" si="165"/>
        <v/>
      </c>
      <c r="K1458" t="str">
        <f t="shared" si="166"/>
        <v/>
      </c>
      <c r="L1458" t="str">
        <f t="shared" si="167"/>
        <v/>
      </c>
      <c r="M1458" t="str">
        <f t="shared" si="168"/>
        <v/>
      </c>
      <c r="N1458" s="6" t="str">
        <f t="shared" si="162"/>
        <v/>
      </c>
      <c r="O1458" s="24" t="str">
        <f t="shared" si="163"/>
        <v/>
      </c>
      <c r="P1458" t="e">
        <f t="shared" si="164"/>
        <v>#VALUE!</v>
      </c>
    </row>
    <row r="1459" spans="10:16" x14ac:dyDescent="0.3">
      <c r="J1459" t="str">
        <f t="shared" si="165"/>
        <v/>
      </c>
      <c r="K1459" t="str">
        <f t="shared" si="166"/>
        <v/>
      </c>
      <c r="L1459" t="str">
        <f t="shared" si="167"/>
        <v/>
      </c>
      <c r="M1459" t="str">
        <f t="shared" si="168"/>
        <v/>
      </c>
      <c r="N1459" s="6" t="str">
        <f t="shared" si="162"/>
        <v/>
      </c>
      <c r="O1459" s="24" t="str">
        <f t="shared" si="163"/>
        <v/>
      </c>
      <c r="P1459" t="e">
        <f t="shared" si="164"/>
        <v>#VALUE!</v>
      </c>
    </row>
    <row r="1460" spans="10:16" x14ac:dyDescent="0.3">
      <c r="J1460" t="str">
        <f t="shared" si="165"/>
        <v/>
      </c>
      <c r="K1460" t="str">
        <f t="shared" si="166"/>
        <v/>
      </c>
      <c r="L1460" t="str">
        <f t="shared" si="167"/>
        <v/>
      </c>
      <c r="M1460" t="str">
        <f t="shared" si="168"/>
        <v/>
      </c>
      <c r="N1460" s="6" t="str">
        <f t="shared" si="162"/>
        <v/>
      </c>
      <c r="O1460" s="24" t="str">
        <f t="shared" si="163"/>
        <v/>
      </c>
      <c r="P1460" t="e">
        <f t="shared" si="164"/>
        <v>#VALUE!</v>
      </c>
    </row>
    <row r="1461" spans="10:16" x14ac:dyDescent="0.3">
      <c r="J1461" t="str">
        <f t="shared" si="165"/>
        <v/>
      </c>
      <c r="K1461" t="str">
        <f t="shared" si="166"/>
        <v/>
      </c>
      <c r="L1461" t="str">
        <f t="shared" si="167"/>
        <v/>
      </c>
      <c r="M1461" t="str">
        <f t="shared" si="168"/>
        <v/>
      </c>
      <c r="N1461" s="6" t="str">
        <f t="shared" si="162"/>
        <v/>
      </c>
      <c r="O1461" s="24" t="str">
        <f t="shared" si="163"/>
        <v/>
      </c>
      <c r="P1461" t="e">
        <f t="shared" si="164"/>
        <v>#VALUE!</v>
      </c>
    </row>
    <row r="1462" spans="10:16" x14ac:dyDescent="0.3">
      <c r="J1462" t="str">
        <f t="shared" si="165"/>
        <v/>
      </c>
      <c r="K1462" t="str">
        <f t="shared" si="166"/>
        <v/>
      </c>
      <c r="L1462" t="str">
        <f t="shared" si="167"/>
        <v/>
      </c>
      <c r="M1462" t="str">
        <f t="shared" si="168"/>
        <v/>
      </c>
      <c r="N1462" s="6" t="str">
        <f t="shared" si="162"/>
        <v/>
      </c>
      <c r="O1462" s="24" t="str">
        <f t="shared" si="163"/>
        <v/>
      </c>
      <c r="P1462" t="e">
        <f t="shared" si="164"/>
        <v>#VALUE!</v>
      </c>
    </row>
    <row r="1463" spans="10:16" x14ac:dyDescent="0.3">
      <c r="J1463" t="str">
        <f t="shared" si="165"/>
        <v/>
      </c>
      <c r="K1463" t="str">
        <f t="shared" si="166"/>
        <v/>
      </c>
      <c r="L1463" t="str">
        <f t="shared" si="167"/>
        <v/>
      </c>
      <c r="M1463" t="str">
        <f t="shared" si="168"/>
        <v/>
      </c>
      <c r="N1463" s="6" t="str">
        <f t="shared" si="162"/>
        <v/>
      </c>
      <c r="O1463" s="24" t="str">
        <f t="shared" si="163"/>
        <v/>
      </c>
      <c r="P1463" t="e">
        <f t="shared" si="164"/>
        <v>#VALUE!</v>
      </c>
    </row>
    <row r="1464" spans="10:16" x14ac:dyDescent="0.3">
      <c r="J1464" t="str">
        <f t="shared" si="165"/>
        <v/>
      </c>
      <c r="K1464" t="str">
        <f t="shared" si="166"/>
        <v/>
      </c>
      <c r="L1464" t="str">
        <f t="shared" si="167"/>
        <v/>
      </c>
      <c r="M1464" t="str">
        <f t="shared" si="168"/>
        <v/>
      </c>
      <c r="N1464" s="6" t="str">
        <f t="shared" si="162"/>
        <v/>
      </c>
      <c r="O1464" s="24" t="str">
        <f t="shared" si="163"/>
        <v/>
      </c>
      <c r="P1464" t="e">
        <f t="shared" si="164"/>
        <v>#VALUE!</v>
      </c>
    </row>
    <row r="1465" spans="10:16" x14ac:dyDescent="0.3">
      <c r="J1465" t="str">
        <f t="shared" si="165"/>
        <v/>
      </c>
      <c r="K1465" t="str">
        <f t="shared" si="166"/>
        <v/>
      </c>
      <c r="L1465" t="str">
        <f t="shared" si="167"/>
        <v/>
      </c>
      <c r="M1465" t="str">
        <f t="shared" si="168"/>
        <v/>
      </c>
      <c r="N1465" s="6" t="str">
        <f t="shared" si="162"/>
        <v/>
      </c>
      <c r="O1465" s="24" t="str">
        <f t="shared" si="163"/>
        <v/>
      </c>
      <c r="P1465" t="e">
        <f t="shared" si="164"/>
        <v>#VALUE!</v>
      </c>
    </row>
    <row r="1466" spans="10:16" x14ac:dyDescent="0.3">
      <c r="J1466" t="str">
        <f t="shared" si="165"/>
        <v/>
      </c>
      <c r="K1466" t="str">
        <f t="shared" si="166"/>
        <v/>
      </c>
      <c r="L1466" t="str">
        <f t="shared" si="167"/>
        <v/>
      </c>
      <c r="M1466" t="str">
        <f t="shared" si="168"/>
        <v/>
      </c>
      <c r="N1466" s="6" t="str">
        <f t="shared" si="162"/>
        <v/>
      </c>
      <c r="O1466" s="24" t="str">
        <f t="shared" si="163"/>
        <v/>
      </c>
      <c r="P1466" t="e">
        <f t="shared" si="164"/>
        <v>#VALUE!</v>
      </c>
    </row>
    <row r="1467" spans="10:16" x14ac:dyDescent="0.3">
      <c r="J1467" t="str">
        <f t="shared" si="165"/>
        <v/>
      </c>
      <c r="K1467" t="str">
        <f t="shared" si="166"/>
        <v/>
      </c>
      <c r="L1467" t="str">
        <f t="shared" si="167"/>
        <v/>
      </c>
      <c r="M1467" t="str">
        <f t="shared" si="168"/>
        <v/>
      </c>
      <c r="N1467" s="6" t="str">
        <f t="shared" si="162"/>
        <v/>
      </c>
      <c r="O1467" s="24" t="str">
        <f t="shared" si="163"/>
        <v/>
      </c>
      <c r="P1467" t="e">
        <f t="shared" si="164"/>
        <v>#VALUE!</v>
      </c>
    </row>
    <row r="1468" spans="10:16" x14ac:dyDescent="0.3">
      <c r="J1468" t="str">
        <f t="shared" si="165"/>
        <v/>
      </c>
      <c r="K1468" t="str">
        <f t="shared" si="166"/>
        <v/>
      </c>
      <c r="L1468" t="str">
        <f t="shared" si="167"/>
        <v/>
      </c>
      <c r="M1468" t="str">
        <f t="shared" si="168"/>
        <v/>
      </c>
      <c r="N1468" s="6" t="str">
        <f t="shared" si="162"/>
        <v/>
      </c>
      <c r="O1468" s="24" t="str">
        <f t="shared" si="163"/>
        <v/>
      </c>
      <c r="P1468" t="e">
        <f t="shared" si="164"/>
        <v>#VALUE!</v>
      </c>
    </row>
    <row r="1469" spans="10:16" x14ac:dyDescent="0.3">
      <c r="J1469" t="str">
        <f t="shared" si="165"/>
        <v/>
      </c>
      <c r="K1469" t="str">
        <f t="shared" si="166"/>
        <v/>
      </c>
      <c r="L1469" t="str">
        <f t="shared" si="167"/>
        <v/>
      </c>
      <c r="M1469" t="str">
        <f t="shared" si="168"/>
        <v/>
      </c>
      <c r="N1469" s="6" t="str">
        <f t="shared" si="162"/>
        <v/>
      </c>
      <c r="O1469" s="24" t="str">
        <f t="shared" si="163"/>
        <v/>
      </c>
      <c r="P1469" t="e">
        <f t="shared" si="164"/>
        <v>#VALUE!</v>
      </c>
    </row>
    <row r="1470" spans="10:16" x14ac:dyDescent="0.3">
      <c r="J1470" t="str">
        <f t="shared" si="165"/>
        <v/>
      </c>
      <c r="K1470" t="str">
        <f t="shared" si="166"/>
        <v/>
      </c>
      <c r="L1470" t="str">
        <f t="shared" si="167"/>
        <v/>
      </c>
      <c r="M1470" t="str">
        <f t="shared" si="168"/>
        <v/>
      </c>
      <c r="N1470" s="6" t="str">
        <f t="shared" si="162"/>
        <v/>
      </c>
      <c r="O1470" s="24" t="str">
        <f t="shared" si="163"/>
        <v/>
      </c>
      <c r="P1470" t="e">
        <f t="shared" si="164"/>
        <v>#VALUE!</v>
      </c>
    </row>
    <row r="1471" spans="10:16" x14ac:dyDescent="0.3">
      <c r="J1471" t="str">
        <f t="shared" si="165"/>
        <v/>
      </c>
      <c r="K1471" t="str">
        <f t="shared" si="166"/>
        <v/>
      </c>
      <c r="L1471" t="str">
        <f t="shared" si="167"/>
        <v/>
      </c>
      <c r="M1471" t="str">
        <f t="shared" si="168"/>
        <v/>
      </c>
      <c r="N1471" s="6" t="str">
        <f t="shared" si="162"/>
        <v/>
      </c>
      <c r="O1471" s="24" t="str">
        <f t="shared" si="163"/>
        <v/>
      </c>
      <c r="P1471" t="e">
        <f t="shared" si="164"/>
        <v>#VALUE!</v>
      </c>
    </row>
    <row r="1472" spans="10:16" x14ac:dyDescent="0.3">
      <c r="J1472" t="str">
        <f t="shared" si="165"/>
        <v/>
      </c>
      <c r="K1472" t="str">
        <f t="shared" si="166"/>
        <v/>
      </c>
      <c r="L1472" t="str">
        <f t="shared" si="167"/>
        <v/>
      </c>
      <c r="M1472" t="str">
        <f t="shared" si="168"/>
        <v/>
      </c>
      <c r="N1472" s="6" t="str">
        <f t="shared" si="162"/>
        <v/>
      </c>
      <c r="O1472" s="24" t="str">
        <f t="shared" si="163"/>
        <v/>
      </c>
      <c r="P1472" t="e">
        <f t="shared" si="164"/>
        <v>#VALUE!</v>
      </c>
    </row>
    <row r="1473" spans="10:16" x14ac:dyDescent="0.3">
      <c r="J1473" t="str">
        <f t="shared" si="165"/>
        <v/>
      </c>
      <c r="K1473" t="str">
        <f t="shared" si="166"/>
        <v/>
      </c>
      <c r="L1473" t="str">
        <f t="shared" si="167"/>
        <v/>
      </c>
      <c r="M1473" t="str">
        <f t="shared" si="168"/>
        <v/>
      </c>
      <c r="N1473" s="6" t="str">
        <f t="shared" si="162"/>
        <v/>
      </c>
      <c r="O1473" s="24" t="str">
        <f t="shared" si="163"/>
        <v/>
      </c>
      <c r="P1473" t="e">
        <f t="shared" si="164"/>
        <v>#VALUE!</v>
      </c>
    </row>
    <row r="1474" spans="10:16" x14ac:dyDescent="0.3">
      <c r="J1474" t="str">
        <f t="shared" si="165"/>
        <v/>
      </c>
      <c r="K1474" t="str">
        <f t="shared" si="166"/>
        <v/>
      </c>
      <c r="L1474" t="str">
        <f t="shared" si="167"/>
        <v/>
      </c>
      <c r="M1474" t="str">
        <f t="shared" si="168"/>
        <v/>
      </c>
      <c r="N1474" s="6" t="str">
        <f t="shared" ref="N1474:N1537" si="169">IFERROR(RIGHT(TRIM(RIGHT(D1474,LEN(D1474)-SEARCH(": ",D1474))),LEN(TRIM(RIGHT(D1474,LEN(D1474)-SEARCH(": ",D1474))))-5),"")</f>
        <v/>
      </c>
      <c r="O1474" s="24" t="str">
        <f t="shared" ref="O1474:O1537" si="170">IFERROR(LEFT(N1474,SEARCH("/",N1474)-1)*1,"")</f>
        <v/>
      </c>
      <c r="P1474" t="e">
        <f t="shared" ref="P1474:P1537" si="171">IFERROR(RIGHT(D1474,2)*1,RIGHT(D1474,1)*1)</f>
        <v>#VALUE!</v>
      </c>
    </row>
    <row r="1475" spans="10:16" x14ac:dyDescent="0.3">
      <c r="J1475" t="str">
        <f t="shared" si="165"/>
        <v/>
      </c>
      <c r="K1475" t="str">
        <f t="shared" si="166"/>
        <v/>
      </c>
      <c r="L1475" t="str">
        <f t="shared" si="167"/>
        <v/>
      </c>
      <c r="M1475" t="str">
        <f t="shared" si="168"/>
        <v/>
      </c>
      <c r="N1475" s="6" t="str">
        <f t="shared" si="169"/>
        <v/>
      </c>
      <c r="O1475" s="24" t="str">
        <f t="shared" si="170"/>
        <v/>
      </c>
      <c r="P1475" t="e">
        <f t="shared" si="171"/>
        <v>#VALUE!</v>
      </c>
    </row>
    <row r="1476" spans="10:16" x14ac:dyDescent="0.3">
      <c r="J1476" t="str">
        <f t="shared" ref="J1476:J1539" si="172">IFERROR(RIGHT(A1476,LEN(A1476)-SEARCH(": ",A1476))*1,"")</f>
        <v/>
      </c>
      <c r="K1476" t="str">
        <f t="shared" ref="K1476:K1539" si="173">IFERROR(RIGHT(B1476,LEN(B1476)-SEARCH(": ",B1476))*1,"")</f>
        <v/>
      </c>
      <c r="L1476" t="str">
        <f t="shared" ref="L1476:L1539" si="174">IFERROR(RIGHT(C1476,LEN(C1476)-SEARCH(": ",C1476))*1,"")</f>
        <v/>
      </c>
      <c r="M1476" t="str">
        <f t="shared" ref="M1476:M1539" si="175">IFERROR(LEFT(RIGHT(D1476,LEN(D1476)-SEARCH(": ",D1476)),5)*1,"")</f>
        <v/>
      </c>
      <c r="N1476" s="6" t="str">
        <f t="shared" si="169"/>
        <v/>
      </c>
      <c r="O1476" s="24" t="str">
        <f t="shared" si="170"/>
        <v/>
      </c>
      <c r="P1476" t="e">
        <f t="shared" si="171"/>
        <v>#VALUE!</v>
      </c>
    </row>
    <row r="1477" spans="10:16" x14ac:dyDescent="0.3">
      <c r="J1477" t="str">
        <f t="shared" si="172"/>
        <v/>
      </c>
      <c r="K1477" t="str">
        <f t="shared" si="173"/>
        <v/>
      </c>
      <c r="L1477" t="str">
        <f t="shared" si="174"/>
        <v/>
      </c>
      <c r="M1477" t="str">
        <f t="shared" si="175"/>
        <v/>
      </c>
      <c r="N1477" s="6" t="str">
        <f t="shared" si="169"/>
        <v/>
      </c>
      <c r="O1477" s="24" t="str">
        <f t="shared" si="170"/>
        <v/>
      </c>
      <c r="P1477" t="e">
        <f t="shared" si="171"/>
        <v>#VALUE!</v>
      </c>
    </row>
    <row r="1478" spans="10:16" x14ac:dyDescent="0.3">
      <c r="J1478" t="str">
        <f t="shared" si="172"/>
        <v/>
      </c>
      <c r="K1478" t="str">
        <f t="shared" si="173"/>
        <v/>
      </c>
      <c r="L1478" t="str">
        <f t="shared" si="174"/>
        <v/>
      </c>
      <c r="M1478" t="str">
        <f t="shared" si="175"/>
        <v/>
      </c>
      <c r="N1478" s="6" t="str">
        <f t="shared" si="169"/>
        <v/>
      </c>
      <c r="O1478" s="24" t="str">
        <f t="shared" si="170"/>
        <v/>
      </c>
      <c r="P1478" t="e">
        <f t="shared" si="171"/>
        <v>#VALUE!</v>
      </c>
    </row>
    <row r="1479" spans="10:16" x14ac:dyDescent="0.3">
      <c r="J1479" t="str">
        <f t="shared" si="172"/>
        <v/>
      </c>
      <c r="K1479" t="str">
        <f t="shared" si="173"/>
        <v/>
      </c>
      <c r="L1479" t="str">
        <f t="shared" si="174"/>
        <v/>
      </c>
      <c r="M1479" t="str">
        <f t="shared" si="175"/>
        <v/>
      </c>
      <c r="N1479" s="6" t="str">
        <f t="shared" si="169"/>
        <v/>
      </c>
      <c r="O1479" s="24" t="str">
        <f t="shared" si="170"/>
        <v/>
      </c>
      <c r="P1479" t="e">
        <f t="shared" si="171"/>
        <v>#VALUE!</v>
      </c>
    </row>
    <row r="1480" spans="10:16" x14ac:dyDescent="0.3">
      <c r="J1480" t="str">
        <f t="shared" si="172"/>
        <v/>
      </c>
      <c r="K1480" t="str">
        <f t="shared" si="173"/>
        <v/>
      </c>
      <c r="L1480" t="str">
        <f t="shared" si="174"/>
        <v/>
      </c>
      <c r="M1480" t="str">
        <f t="shared" si="175"/>
        <v/>
      </c>
      <c r="N1480" s="6" t="str">
        <f t="shared" si="169"/>
        <v/>
      </c>
      <c r="O1480" s="24" t="str">
        <f t="shared" si="170"/>
        <v/>
      </c>
      <c r="P1480" t="e">
        <f t="shared" si="171"/>
        <v>#VALUE!</v>
      </c>
    </row>
    <row r="1481" spans="10:16" x14ac:dyDescent="0.3">
      <c r="J1481" t="str">
        <f t="shared" si="172"/>
        <v/>
      </c>
      <c r="K1481" t="str">
        <f t="shared" si="173"/>
        <v/>
      </c>
      <c r="L1481" t="str">
        <f t="shared" si="174"/>
        <v/>
      </c>
      <c r="M1481" t="str">
        <f t="shared" si="175"/>
        <v/>
      </c>
      <c r="N1481" s="6" t="str">
        <f t="shared" si="169"/>
        <v/>
      </c>
      <c r="O1481" s="24" t="str">
        <f t="shared" si="170"/>
        <v/>
      </c>
      <c r="P1481" t="e">
        <f t="shared" si="171"/>
        <v>#VALUE!</v>
      </c>
    </row>
    <row r="1482" spans="10:16" x14ac:dyDescent="0.3">
      <c r="J1482" t="str">
        <f t="shared" si="172"/>
        <v/>
      </c>
      <c r="K1482" t="str">
        <f t="shared" si="173"/>
        <v/>
      </c>
      <c r="L1482" t="str">
        <f t="shared" si="174"/>
        <v/>
      </c>
      <c r="M1482" t="str">
        <f t="shared" si="175"/>
        <v/>
      </c>
      <c r="N1482" s="6" t="str">
        <f t="shared" si="169"/>
        <v/>
      </c>
      <c r="O1482" s="24" t="str">
        <f t="shared" si="170"/>
        <v/>
      </c>
      <c r="P1482" t="e">
        <f t="shared" si="171"/>
        <v>#VALUE!</v>
      </c>
    </row>
    <row r="1483" spans="10:16" x14ac:dyDescent="0.3">
      <c r="J1483" t="str">
        <f t="shared" si="172"/>
        <v/>
      </c>
      <c r="K1483" t="str">
        <f t="shared" si="173"/>
        <v/>
      </c>
      <c r="L1483" t="str">
        <f t="shared" si="174"/>
        <v/>
      </c>
      <c r="M1483" t="str">
        <f t="shared" si="175"/>
        <v/>
      </c>
      <c r="N1483" s="6" t="str">
        <f t="shared" si="169"/>
        <v/>
      </c>
      <c r="O1483" s="24" t="str">
        <f t="shared" si="170"/>
        <v/>
      </c>
      <c r="P1483" t="e">
        <f t="shared" si="171"/>
        <v>#VALUE!</v>
      </c>
    </row>
    <row r="1484" spans="10:16" x14ac:dyDescent="0.3">
      <c r="J1484" t="str">
        <f t="shared" si="172"/>
        <v/>
      </c>
      <c r="K1484" t="str">
        <f t="shared" si="173"/>
        <v/>
      </c>
      <c r="L1484" t="str">
        <f t="shared" si="174"/>
        <v/>
      </c>
      <c r="M1484" t="str">
        <f t="shared" si="175"/>
        <v/>
      </c>
      <c r="N1484" s="6" t="str">
        <f t="shared" si="169"/>
        <v/>
      </c>
      <c r="O1484" s="24" t="str">
        <f t="shared" si="170"/>
        <v/>
      </c>
      <c r="P1484" t="e">
        <f t="shared" si="171"/>
        <v>#VALUE!</v>
      </c>
    </row>
    <row r="1485" spans="10:16" x14ac:dyDescent="0.3">
      <c r="J1485" t="str">
        <f t="shared" si="172"/>
        <v/>
      </c>
      <c r="K1485" t="str">
        <f t="shared" si="173"/>
        <v/>
      </c>
      <c r="L1485" t="str">
        <f t="shared" si="174"/>
        <v/>
      </c>
      <c r="M1485" t="str">
        <f t="shared" si="175"/>
        <v/>
      </c>
      <c r="N1485" s="6" t="str">
        <f t="shared" si="169"/>
        <v/>
      </c>
      <c r="O1485" s="24" t="str">
        <f t="shared" si="170"/>
        <v/>
      </c>
      <c r="P1485" t="e">
        <f t="shared" si="171"/>
        <v>#VALUE!</v>
      </c>
    </row>
    <row r="1486" spans="10:16" x14ac:dyDescent="0.3">
      <c r="J1486" t="str">
        <f t="shared" si="172"/>
        <v/>
      </c>
      <c r="K1486" t="str">
        <f t="shared" si="173"/>
        <v/>
      </c>
      <c r="L1486" t="str">
        <f t="shared" si="174"/>
        <v/>
      </c>
      <c r="M1486" t="str">
        <f t="shared" si="175"/>
        <v/>
      </c>
      <c r="N1486" s="6" t="str">
        <f t="shared" si="169"/>
        <v/>
      </c>
      <c r="O1486" s="24" t="str">
        <f t="shared" si="170"/>
        <v/>
      </c>
      <c r="P1486" t="e">
        <f t="shared" si="171"/>
        <v>#VALUE!</v>
      </c>
    </row>
    <row r="1487" spans="10:16" x14ac:dyDescent="0.3">
      <c r="J1487" t="str">
        <f t="shared" si="172"/>
        <v/>
      </c>
      <c r="K1487" t="str">
        <f t="shared" si="173"/>
        <v/>
      </c>
      <c r="L1487" t="str">
        <f t="shared" si="174"/>
        <v/>
      </c>
      <c r="M1487" t="str">
        <f t="shared" si="175"/>
        <v/>
      </c>
      <c r="N1487" s="6" t="str">
        <f t="shared" si="169"/>
        <v/>
      </c>
      <c r="O1487" s="24" t="str">
        <f t="shared" si="170"/>
        <v/>
      </c>
      <c r="P1487" t="e">
        <f t="shared" si="171"/>
        <v>#VALUE!</v>
      </c>
    </row>
    <row r="1488" spans="10:16" x14ac:dyDescent="0.3">
      <c r="J1488" t="str">
        <f t="shared" si="172"/>
        <v/>
      </c>
      <c r="K1488" t="str">
        <f t="shared" si="173"/>
        <v/>
      </c>
      <c r="L1488" t="str">
        <f t="shared" si="174"/>
        <v/>
      </c>
      <c r="M1488" t="str">
        <f t="shared" si="175"/>
        <v/>
      </c>
      <c r="N1488" s="6" t="str">
        <f t="shared" si="169"/>
        <v/>
      </c>
      <c r="O1488" s="24" t="str">
        <f t="shared" si="170"/>
        <v/>
      </c>
      <c r="P1488" t="e">
        <f t="shared" si="171"/>
        <v>#VALUE!</v>
      </c>
    </row>
    <row r="1489" spans="10:16" x14ac:dyDescent="0.3">
      <c r="J1489" t="str">
        <f t="shared" si="172"/>
        <v/>
      </c>
      <c r="K1489" t="str">
        <f t="shared" si="173"/>
        <v/>
      </c>
      <c r="L1489" t="str">
        <f t="shared" si="174"/>
        <v/>
      </c>
      <c r="M1489" t="str">
        <f t="shared" si="175"/>
        <v/>
      </c>
      <c r="N1489" s="6" t="str">
        <f t="shared" si="169"/>
        <v/>
      </c>
      <c r="O1489" s="24" t="str">
        <f t="shared" si="170"/>
        <v/>
      </c>
      <c r="P1489" t="e">
        <f t="shared" si="171"/>
        <v>#VALUE!</v>
      </c>
    </row>
    <row r="1490" spans="10:16" x14ac:dyDescent="0.3">
      <c r="J1490" t="str">
        <f t="shared" si="172"/>
        <v/>
      </c>
      <c r="K1490" t="str">
        <f t="shared" si="173"/>
        <v/>
      </c>
      <c r="L1490" t="str">
        <f t="shared" si="174"/>
        <v/>
      </c>
      <c r="M1490" t="str">
        <f t="shared" si="175"/>
        <v/>
      </c>
      <c r="N1490" s="6" t="str">
        <f t="shared" si="169"/>
        <v/>
      </c>
      <c r="O1490" s="24" t="str">
        <f t="shared" si="170"/>
        <v/>
      </c>
      <c r="P1490" t="e">
        <f t="shared" si="171"/>
        <v>#VALUE!</v>
      </c>
    </row>
    <row r="1491" spans="10:16" x14ac:dyDescent="0.3">
      <c r="J1491" t="str">
        <f t="shared" si="172"/>
        <v/>
      </c>
      <c r="K1491" t="str">
        <f t="shared" si="173"/>
        <v/>
      </c>
      <c r="L1491" t="str">
        <f t="shared" si="174"/>
        <v/>
      </c>
      <c r="M1491" t="str">
        <f t="shared" si="175"/>
        <v/>
      </c>
      <c r="N1491" s="6" t="str">
        <f t="shared" si="169"/>
        <v/>
      </c>
      <c r="O1491" s="24" t="str">
        <f t="shared" si="170"/>
        <v/>
      </c>
      <c r="P1491" t="e">
        <f t="shared" si="171"/>
        <v>#VALUE!</v>
      </c>
    </row>
    <row r="1492" spans="10:16" x14ac:dyDescent="0.3">
      <c r="J1492" t="str">
        <f t="shared" si="172"/>
        <v/>
      </c>
      <c r="K1492" t="str">
        <f t="shared" si="173"/>
        <v/>
      </c>
      <c r="L1492" t="str">
        <f t="shared" si="174"/>
        <v/>
      </c>
      <c r="M1492" t="str">
        <f t="shared" si="175"/>
        <v/>
      </c>
      <c r="N1492" s="6" t="str">
        <f t="shared" si="169"/>
        <v/>
      </c>
      <c r="O1492" s="24" t="str">
        <f t="shared" si="170"/>
        <v/>
      </c>
      <c r="P1492" t="e">
        <f t="shared" si="171"/>
        <v>#VALUE!</v>
      </c>
    </row>
    <row r="1493" spans="10:16" x14ac:dyDescent="0.3">
      <c r="J1493" t="str">
        <f t="shared" si="172"/>
        <v/>
      </c>
      <c r="K1493" t="str">
        <f t="shared" si="173"/>
        <v/>
      </c>
      <c r="L1493" t="str">
        <f t="shared" si="174"/>
        <v/>
      </c>
      <c r="M1493" t="str">
        <f t="shared" si="175"/>
        <v/>
      </c>
      <c r="N1493" s="6" t="str">
        <f t="shared" si="169"/>
        <v/>
      </c>
      <c r="O1493" s="24" t="str">
        <f t="shared" si="170"/>
        <v/>
      </c>
      <c r="P1493" t="e">
        <f t="shared" si="171"/>
        <v>#VALUE!</v>
      </c>
    </row>
    <row r="1494" spans="10:16" x14ac:dyDescent="0.3">
      <c r="J1494" t="str">
        <f t="shared" si="172"/>
        <v/>
      </c>
      <c r="K1494" t="str">
        <f t="shared" si="173"/>
        <v/>
      </c>
      <c r="L1494" t="str">
        <f t="shared" si="174"/>
        <v/>
      </c>
      <c r="M1494" t="str">
        <f t="shared" si="175"/>
        <v/>
      </c>
      <c r="N1494" s="6" t="str">
        <f t="shared" si="169"/>
        <v/>
      </c>
      <c r="O1494" s="24" t="str">
        <f t="shared" si="170"/>
        <v/>
      </c>
      <c r="P1494" t="e">
        <f t="shared" si="171"/>
        <v>#VALUE!</v>
      </c>
    </row>
    <row r="1495" spans="10:16" x14ac:dyDescent="0.3">
      <c r="J1495" t="str">
        <f t="shared" si="172"/>
        <v/>
      </c>
      <c r="K1495" t="str">
        <f t="shared" si="173"/>
        <v/>
      </c>
      <c r="L1495" t="str">
        <f t="shared" si="174"/>
        <v/>
      </c>
      <c r="M1495" t="str">
        <f t="shared" si="175"/>
        <v/>
      </c>
      <c r="N1495" s="6" t="str">
        <f t="shared" si="169"/>
        <v/>
      </c>
      <c r="O1495" s="24" t="str">
        <f t="shared" si="170"/>
        <v/>
      </c>
      <c r="P1495" t="e">
        <f t="shared" si="171"/>
        <v>#VALUE!</v>
      </c>
    </row>
    <row r="1496" spans="10:16" x14ac:dyDescent="0.3">
      <c r="J1496" t="str">
        <f t="shared" si="172"/>
        <v/>
      </c>
      <c r="K1496" t="str">
        <f t="shared" si="173"/>
        <v/>
      </c>
      <c r="L1496" t="str">
        <f t="shared" si="174"/>
        <v/>
      </c>
      <c r="M1496" t="str">
        <f t="shared" si="175"/>
        <v/>
      </c>
      <c r="N1496" s="6" t="str">
        <f t="shared" si="169"/>
        <v/>
      </c>
      <c r="O1496" s="24" t="str">
        <f t="shared" si="170"/>
        <v/>
      </c>
      <c r="P1496" t="e">
        <f t="shared" si="171"/>
        <v>#VALUE!</v>
      </c>
    </row>
    <row r="1497" spans="10:16" x14ac:dyDescent="0.3">
      <c r="J1497" t="str">
        <f t="shared" si="172"/>
        <v/>
      </c>
      <c r="K1497" t="str">
        <f t="shared" si="173"/>
        <v/>
      </c>
      <c r="L1497" t="str">
        <f t="shared" si="174"/>
        <v/>
      </c>
      <c r="M1497" t="str">
        <f t="shared" si="175"/>
        <v/>
      </c>
      <c r="N1497" s="6" t="str">
        <f t="shared" si="169"/>
        <v/>
      </c>
      <c r="O1497" s="24" t="str">
        <f t="shared" si="170"/>
        <v/>
      </c>
      <c r="P1497" t="e">
        <f t="shared" si="171"/>
        <v>#VALUE!</v>
      </c>
    </row>
    <row r="1498" spans="10:16" x14ac:dyDescent="0.3">
      <c r="J1498" t="str">
        <f t="shared" si="172"/>
        <v/>
      </c>
      <c r="K1498" t="str">
        <f t="shared" si="173"/>
        <v/>
      </c>
      <c r="L1498" t="str">
        <f t="shared" si="174"/>
        <v/>
      </c>
      <c r="M1498" t="str">
        <f t="shared" si="175"/>
        <v/>
      </c>
      <c r="N1498" s="6" t="str">
        <f t="shared" si="169"/>
        <v/>
      </c>
      <c r="O1498" s="24" t="str">
        <f t="shared" si="170"/>
        <v/>
      </c>
      <c r="P1498" t="e">
        <f t="shared" si="171"/>
        <v>#VALUE!</v>
      </c>
    </row>
    <row r="1499" spans="10:16" x14ac:dyDescent="0.3">
      <c r="J1499" t="str">
        <f t="shared" si="172"/>
        <v/>
      </c>
      <c r="K1499" t="str">
        <f t="shared" si="173"/>
        <v/>
      </c>
      <c r="L1499" t="str">
        <f t="shared" si="174"/>
        <v/>
      </c>
      <c r="M1499" t="str">
        <f t="shared" si="175"/>
        <v/>
      </c>
      <c r="N1499" s="6" t="str">
        <f t="shared" si="169"/>
        <v/>
      </c>
      <c r="O1499" s="24" t="str">
        <f t="shared" si="170"/>
        <v/>
      </c>
      <c r="P1499" t="e">
        <f t="shared" si="171"/>
        <v>#VALUE!</v>
      </c>
    </row>
    <row r="1500" spans="10:16" x14ac:dyDescent="0.3">
      <c r="J1500" t="str">
        <f t="shared" si="172"/>
        <v/>
      </c>
      <c r="K1500" t="str">
        <f t="shared" si="173"/>
        <v/>
      </c>
      <c r="L1500" t="str">
        <f t="shared" si="174"/>
        <v/>
      </c>
      <c r="M1500" t="str">
        <f t="shared" si="175"/>
        <v/>
      </c>
      <c r="N1500" s="6" t="str">
        <f t="shared" si="169"/>
        <v/>
      </c>
      <c r="O1500" s="24" t="str">
        <f t="shared" si="170"/>
        <v/>
      </c>
      <c r="P1500" t="e">
        <f t="shared" si="171"/>
        <v>#VALUE!</v>
      </c>
    </row>
    <row r="1501" spans="10:16" x14ac:dyDescent="0.3">
      <c r="J1501" t="str">
        <f t="shared" si="172"/>
        <v/>
      </c>
      <c r="K1501" t="str">
        <f t="shared" si="173"/>
        <v/>
      </c>
      <c r="L1501" t="str">
        <f t="shared" si="174"/>
        <v/>
      </c>
      <c r="M1501" t="str">
        <f t="shared" si="175"/>
        <v/>
      </c>
      <c r="N1501" s="6" t="str">
        <f t="shared" si="169"/>
        <v/>
      </c>
      <c r="O1501" s="24" t="str">
        <f t="shared" si="170"/>
        <v/>
      </c>
      <c r="P1501" t="e">
        <f t="shared" si="171"/>
        <v>#VALUE!</v>
      </c>
    </row>
    <row r="1502" spans="10:16" x14ac:dyDescent="0.3">
      <c r="J1502" t="str">
        <f t="shared" si="172"/>
        <v/>
      </c>
      <c r="K1502" t="str">
        <f t="shared" si="173"/>
        <v/>
      </c>
      <c r="L1502" t="str">
        <f t="shared" si="174"/>
        <v/>
      </c>
      <c r="M1502" t="str">
        <f t="shared" si="175"/>
        <v/>
      </c>
      <c r="N1502" s="6" t="str">
        <f t="shared" si="169"/>
        <v/>
      </c>
      <c r="O1502" s="24" t="str">
        <f t="shared" si="170"/>
        <v/>
      </c>
      <c r="P1502" t="e">
        <f t="shared" si="171"/>
        <v>#VALUE!</v>
      </c>
    </row>
    <row r="1503" spans="10:16" x14ac:dyDescent="0.3">
      <c r="J1503" t="str">
        <f t="shared" si="172"/>
        <v/>
      </c>
      <c r="K1503" t="str">
        <f t="shared" si="173"/>
        <v/>
      </c>
      <c r="L1503" t="str">
        <f t="shared" si="174"/>
        <v/>
      </c>
      <c r="M1503" t="str">
        <f t="shared" si="175"/>
        <v/>
      </c>
      <c r="N1503" s="6" t="str">
        <f t="shared" si="169"/>
        <v/>
      </c>
      <c r="O1503" s="24" t="str">
        <f t="shared" si="170"/>
        <v/>
      </c>
      <c r="P1503" t="e">
        <f t="shared" si="171"/>
        <v>#VALUE!</v>
      </c>
    </row>
    <row r="1504" spans="10:16" x14ac:dyDescent="0.3">
      <c r="J1504" t="str">
        <f t="shared" si="172"/>
        <v/>
      </c>
      <c r="K1504" t="str">
        <f t="shared" si="173"/>
        <v/>
      </c>
      <c r="L1504" t="str">
        <f t="shared" si="174"/>
        <v/>
      </c>
      <c r="M1504" t="str">
        <f t="shared" si="175"/>
        <v/>
      </c>
      <c r="N1504" s="6" t="str">
        <f t="shared" si="169"/>
        <v/>
      </c>
      <c r="O1504" s="24" t="str">
        <f t="shared" si="170"/>
        <v/>
      </c>
      <c r="P1504" t="e">
        <f t="shared" si="171"/>
        <v>#VALUE!</v>
      </c>
    </row>
    <row r="1505" spans="10:16" x14ac:dyDescent="0.3">
      <c r="J1505" t="str">
        <f t="shared" si="172"/>
        <v/>
      </c>
      <c r="K1505" t="str">
        <f t="shared" si="173"/>
        <v/>
      </c>
      <c r="L1505" t="str">
        <f t="shared" si="174"/>
        <v/>
      </c>
      <c r="M1505" t="str">
        <f t="shared" si="175"/>
        <v/>
      </c>
      <c r="N1505" s="6" t="str">
        <f t="shared" si="169"/>
        <v/>
      </c>
      <c r="O1505" s="24" t="str">
        <f t="shared" si="170"/>
        <v/>
      </c>
      <c r="P1505" t="e">
        <f t="shared" si="171"/>
        <v>#VALUE!</v>
      </c>
    </row>
    <row r="1506" spans="10:16" x14ac:dyDescent="0.3">
      <c r="J1506" t="str">
        <f t="shared" si="172"/>
        <v/>
      </c>
      <c r="K1506" t="str">
        <f t="shared" si="173"/>
        <v/>
      </c>
      <c r="L1506" t="str">
        <f t="shared" si="174"/>
        <v/>
      </c>
      <c r="M1506" t="str">
        <f t="shared" si="175"/>
        <v/>
      </c>
      <c r="N1506" s="6" t="str">
        <f t="shared" si="169"/>
        <v/>
      </c>
      <c r="O1506" s="24" t="str">
        <f t="shared" si="170"/>
        <v/>
      </c>
      <c r="P1506" t="e">
        <f t="shared" si="171"/>
        <v>#VALUE!</v>
      </c>
    </row>
    <row r="1507" spans="10:16" x14ac:dyDescent="0.3">
      <c r="J1507" t="str">
        <f t="shared" si="172"/>
        <v/>
      </c>
      <c r="K1507" t="str">
        <f t="shared" si="173"/>
        <v/>
      </c>
      <c r="L1507" t="str">
        <f t="shared" si="174"/>
        <v/>
      </c>
      <c r="M1507" t="str">
        <f t="shared" si="175"/>
        <v/>
      </c>
      <c r="N1507" s="6" t="str">
        <f t="shared" si="169"/>
        <v/>
      </c>
      <c r="O1507" s="24" t="str">
        <f t="shared" si="170"/>
        <v/>
      </c>
      <c r="P1507" t="e">
        <f t="shared" si="171"/>
        <v>#VALUE!</v>
      </c>
    </row>
    <row r="1508" spans="10:16" x14ac:dyDescent="0.3">
      <c r="J1508" t="str">
        <f t="shared" si="172"/>
        <v/>
      </c>
      <c r="K1508" t="str">
        <f t="shared" si="173"/>
        <v/>
      </c>
      <c r="L1508" t="str">
        <f t="shared" si="174"/>
        <v/>
      </c>
      <c r="M1508" t="str">
        <f t="shared" si="175"/>
        <v/>
      </c>
      <c r="N1508" s="6" t="str">
        <f t="shared" si="169"/>
        <v/>
      </c>
      <c r="O1508" s="24" t="str">
        <f t="shared" si="170"/>
        <v/>
      </c>
      <c r="P1508" t="e">
        <f t="shared" si="171"/>
        <v>#VALUE!</v>
      </c>
    </row>
    <row r="1509" spans="10:16" x14ac:dyDescent="0.3">
      <c r="J1509" t="str">
        <f t="shared" si="172"/>
        <v/>
      </c>
      <c r="K1509" t="str">
        <f t="shared" si="173"/>
        <v/>
      </c>
      <c r="L1509" t="str">
        <f t="shared" si="174"/>
        <v/>
      </c>
      <c r="M1509" t="str">
        <f t="shared" si="175"/>
        <v/>
      </c>
      <c r="N1509" s="6" t="str">
        <f t="shared" si="169"/>
        <v/>
      </c>
      <c r="O1509" s="24" t="str">
        <f t="shared" si="170"/>
        <v/>
      </c>
      <c r="P1509" t="e">
        <f t="shared" si="171"/>
        <v>#VALUE!</v>
      </c>
    </row>
    <row r="1510" spans="10:16" x14ac:dyDescent="0.3">
      <c r="J1510" t="str">
        <f t="shared" si="172"/>
        <v/>
      </c>
      <c r="K1510" t="str">
        <f t="shared" si="173"/>
        <v/>
      </c>
      <c r="L1510" t="str">
        <f t="shared" si="174"/>
        <v/>
      </c>
      <c r="M1510" t="str">
        <f t="shared" si="175"/>
        <v/>
      </c>
      <c r="N1510" s="6" t="str">
        <f t="shared" si="169"/>
        <v/>
      </c>
      <c r="O1510" s="24" t="str">
        <f t="shared" si="170"/>
        <v/>
      </c>
      <c r="P1510" t="e">
        <f t="shared" si="171"/>
        <v>#VALUE!</v>
      </c>
    </row>
    <row r="1511" spans="10:16" x14ac:dyDescent="0.3">
      <c r="J1511" t="str">
        <f t="shared" si="172"/>
        <v/>
      </c>
      <c r="K1511" t="str">
        <f t="shared" si="173"/>
        <v/>
      </c>
      <c r="L1511" t="str">
        <f t="shared" si="174"/>
        <v/>
      </c>
      <c r="M1511" t="str">
        <f t="shared" si="175"/>
        <v/>
      </c>
      <c r="N1511" s="6" t="str">
        <f t="shared" si="169"/>
        <v/>
      </c>
      <c r="O1511" s="24" t="str">
        <f t="shared" si="170"/>
        <v/>
      </c>
      <c r="P1511" t="e">
        <f t="shared" si="171"/>
        <v>#VALUE!</v>
      </c>
    </row>
    <row r="1512" spans="10:16" x14ac:dyDescent="0.3">
      <c r="J1512" t="str">
        <f t="shared" si="172"/>
        <v/>
      </c>
      <c r="K1512" t="str">
        <f t="shared" si="173"/>
        <v/>
      </c>
      <c r="L1512" t="str">
        <f t="shared" si="174"/>
        <v/>
      </c>
      <c r="M1512" t="str">
        <f t="shared" si="175"/>
        <v/>
      </c>
      <c r="N1512" s="6" t="str">
        <f t="shared" si="169"/>
        <v/>
      </c>
      <c r="O1512" s="24" t="str">
        <f t="shared" si="170"/>
        <v/>
      </c>
      <c r="P1512" t="e">
        <f t="shared" si="171"/>
        <v>#VALUE!</v>
      </c>
    </row>
    <row r="1513" spans="10:16" x14ac:dyDescent="0.3">
      <c r="J1513" t="str">
        <f t="shared" si="172"/>
        <v/>
      </c>
      <c r="K1513" t="str">
        <f t="shared" si="173"/>
        <v/>
      </c>
      <c r="L1513" t="str">
        <f t="shared" si="174"/>
        <v/>
      </c>
      <c r="M1513" t="str">
        <f t="shared" si="175"/>
        <v/>
      </c>
      <c r="N1513" s="6" t="str">
        <f t="shared" si="169"/>
        <v/>
      </c>
      <c r="O1513" s="24" t="str">
        <f t="shared" si="170"/>
        <v/>
      </c>
      <c r="P1513" t="e">
        <f t="shared" si="171"/>
        <v>#VALUE!</v>
      </c>
    </row>
    <row r="1514" spans="10:16" x14ac:dyDescent="0.3">
      <c r="J1514" t="str">
        <f t="shared" si="172"/>
        <v/>
      </c>
      <c r="K1514" t="str">
        <f t="shared" si="173"/>
        <v/>
      </c>
      <c r="L1514" t="str">
        <f t="shared" si="174"/>
        <v/>
      </c>
      <c r="M1514" t="str">
        <f t="shared" si="175"/>
        <v/>
      </c>
      <c r="N1514" s="6" t="str">
        <f t="shared" si="169"/>
        <v/>
      </c>
      <c r="O1514" s="24" t="str">
        <f t="shared" si="170"/>
        <v/>
      </c>
      <c r="P1514" t="e">
        <f t="shared" si="171"/>
        <v>#VALUE!</v>
      </c>
    </row>
    <row r="1515" spans="10:16" x14ac:dyDescent="0.3">
      <c r="J1515" t="str">
        <f t="shared" si="172"/>
        <v/>
      </c>
      <c r="K1515" t="str">
        <f t="shared" si="173"/>
        <v/>
      </c>
      <c r="L1515" t="str">
        <f t="shared" si="174"/>
        <v/>
      </c>
      <c r="M1515" t="str">
        <f t="shared" si="175"/>
        <v/>
      </c>
      <c r="N1515" s="6" t="str">
        <f t="shared" si="169"/>
        <v/>
      </c>
      <c r="O1515" s="24" t="str">
        <f t="shared" si="170"/>
        <v/>
      </c>
      <c r="P1515" t="e">
        <f t="shared" si="171"/>
        <v>#VALUE!</v>
      </c>
    </row>
    <row r="1516" spans="10:16" x14ac:dyDescent="0.3">
      <c r="J1516" t="str">
        <f t="shared" si="172"/>
        <v/>
      </c>
      <c r="K1516" t="str">
        <f t="shared" si="173"/>
        <v/>
      </c>
      <c r="L1516" t="str">
        <f t="shared" si="174"/>
        <v/>
      </c>
      <c r="M1516" t="str">
        <f t="shared" si="175"/>
        <v/>
      </c>
      <c r="N1516" s="6" t="str">
        <f t="shared" si="169"/>
        <v/>
      </c>
      <c r="O1516" s="24" t="str">
        <f t="shared" si="170"/>
        <v/>
      </c>
      <c r="P1516" t="e">
        <f t="shared" si="171"/>
        <v>#VALUE!</v>
      </c>
    </row>
    <row r="1517" spans="10:16" x14ac:dyDescent="0.3">
      <c r="J1517" t="str">
        <f t="shared" si="172"/>
        <v/>
      </c>
      <c r="K1517" t="str">
        <f t="shared" si="173"/>
        <v/>
      </c>
      <c r="L1517" t="str">
        <f t="shared" si="174"/>
        <v/>
      </c>
      <c r="M1517" t="str">
        <f t="shared" si="175"/>
        <v/>
      </c>
      <c r="N1517" s="6" t="str">
        <f t="shared" si="169"/>
        <v/>
      </c>
      <c r="O1517" s="24" t="str">
        <f t="shared" si="170"/>
        <v/>
      </c>
      <c r="P1517" t="e">
        <f t="shared" si="171"/>
        <v>#VALUE!</v>
      </c>
    </row>
    <row r="1518" spans="10:16" x14ac:dyDescent="0.3">
      <c r="J1518" t="str">
        <f t="shared" si="172"/>
        <v/>
      </c>
      <c r="K1518" t="str">
        <f t="shared" si="173"/>
        <v/>
      </c>
      <c r="L1518" t="str">
        <f t="shared" si="174"/>
        <v/>
      </c>
      <c r="M1518" t="str">
        <f t="shared" si="175"/>
        <v/>
      </c>
      <c r="N1518" s="6" t="str">
        <f t="shared" si="169"/>
        <v/>
      </c>
      <c r="O1518" s="24" t="str">
        <f t="shared" si="170"/>
        <v/>
      </c>
      <c r="P1518" t="e">
        <f t="shared" si="171"/>
        <v>#VALUE!</v>
      </c>
    </row>
    <row r="1519" spans="10:16" x14ac:dyDescent="0.3">
      <c r="J1519" t="str">
        <f t="shared" si="172"/>
        <v/>
      </c>
      <c r="K1519" t="str">
        <f t="shared" si="173"/>
        <v/>
      </c>
      <c r="L1519" t="str">
        <f t="shared" si="174"/>
        <v/>
      </c>
      <c r="M1519" t="str">
        <f t="shared" si="175"/>
        <v/>
      </c>
      <c r="N1519" s="6" t="str">
        <f t="shared" si="169"/>
        <v/>
      </c>
      <c r="O1519" s="24" t="str">
        <f t="shared" si="170"/>
        <v/>
      </c>
      <c r="P1519" t="e">
        <f t="shared" si="171"/>
        <v>#VALUE!</v>
      </c>
    </row>
    <row r="1520" spans="10:16" x14ac:dyDescent="0.3">
      <c r="J1520" t="str">
        <f t="shared" si="172"/>
        <v/>
      </c>
      <c r="K1520" t="str">
        <f t="shared" si="173"/>
        <v/>
      </c>
      <c r="L1520" t="str">
        <f t="shared" si="174"/>
        <v/>
      </c>
      <c r="M1520" t="str">
        <f t="shared" si="175"/>
        <v/>
      </c>
      <c r="N1520" s="6" t="str">
        <f t="shared" si="169"/>
        <v/>
      </c>
      <c r="O1520" s="24" t="str">
        <f t="shared" si="170"/>
        <v/>
      </c>
      <c r="P1520" t="e">
        <f t="shared" si="171"/>
        <v>#VALUE!</v>
      </c>
    </row>
    <row r="1521" spans="10:16" x14ac:dyDescent="0.3">
      <c r="J1521" t="str">
        <f t="shared" si="172"/>
        <v/>
      </c>
      <c r="K1521" t="str">
        <f t="shared" si="173"/>
        <v/>
      </c>
      <c r="L1521" t="str">
        <f t="shared" si="174"/>
        <v/>
      </c>
      <c r="M1521" t="str">
        <f t="shared" si="175"/>
        <v/>
      </c>
      <c r="N1521" s="6" t="str">
        <f t="shared" si="169"/>
        <v/>
      </c>
      <c r="O1521" s="24" t="str">
        <f t="shared" si="170"/>
        <v/>
      </c>
      <c r="P1521" t="e">
        <f t="shared" si="171"/>
        <v>#VALUE!</v>
      </c>
    </row>
    <row r="1522" spans="10:16" x14ac:dyDescent="0.3">
      <c r="J1522" t="str">
        <f t="shared" si="172"/>
        <v/>
      </c>
      <c r="K1522" t="str">
        <f t="shared" si="173"/>
        <v/>
      </c>
      <c r="L1522" t="str">
        <f t="shared" si="174"/>
        <v/>
      </c>
      <c r="M1522" t="str">
        <f t="shared" si="175"/>
        <v/>
      </c>
      <c r="N1522" s="6" t="str">
        <f t="shared" si="169"/>
        <v/>
      </c>
      <c r="O1522" s="24" t="str">
        <f t="shared" si="170"/>
        <v/>
      </c>
      <c r="P1522" t="e">
        <f t="shared" si="171"/>
        <v>#VALUE!</v>
      </c>
    </row>
    <row r="1523" spans="10:16" x14ac:dyDescent="0.3">
      <c r="J1523" t="str">
        <f t="shared" si="172"/>
        <v/>
      </c>
      <c r="K1523" t="str">
        <f t="shared" si="173"/>
        <v/>
      </c>
      <c r="L1523" t="str">
        <f t="shared" si="174"/>
        <v/>
      </c>
      <c r="M1523" t="str">
        <f t="shared" si="175"/>
        <v/>
      </c>
      <c r="N1523" s="6" t="str">
        <f t="shared" si="169"/>
        <v/>
      </c>
      <c r="O1523" s="24" t="str">
        <f t="shared" si="170"/>
        <v/>
      </c>
      <c r="P1523" t="e">
        <f t="shared" si="171"/>
        <v>#VALUE!</v>
      </c>
    </row>
    <row r="1524" spans="10:16" x14ac:dyDescent="0.3">
      <c r="J1524" t="str">
        <f t="shared" si="172"/>
        <v/>
      </c>
      <c r="K1524" t="str">
        <f t="shared" si="173"/>
        <v/>
      </c>
      <c r="L1524" t="str">
        <f t="shared" si="174"/>
        <v/>
      </c>
      <c r="M1524" t="str">
        <f t="shared" si="175"/>
        <v/>
      </c>
      <c r="N1524" s="6" t="str">
        <f t="shared" si="169"/>
        <v/>
      </c>
      <c r="O1524" s="24" t="str">
        <f t="shared" si="170"/>
        <v/>
      </c>
      <c r="P1524" t="e">
        <f t="shared" si="171"/>
        <v>#VALUE!</v>
      </c>
    </row>
    <row r="1525" spans="10:16" x14ac:dyDescent="0.3">
      <c r="J1525" t="str">
        <f t="shared" si="172"/>
        <v/>
      </c>
      <c r="K1525" t="str">
        <f t="shared" si="173"/>
        <v/>
      </c>
      <c r="L1525" t="str">
        <f t="shared" si="174"/>
        <v/>
      </c>
      <c r="M1525" t="str">
        <f t="shared" si="175"/>
        <v/>
      </c>
      <c r="N1525" s="6" t="str">
        <f t="shared" si="169"/>
        <v/>
      </c>
      <c r="O1525" s="24" t="str">
        <f t="shared" si="170"/>
        <v/>
      </c>
      <c r="P1525" t="e">
        <f t="shared" si="171"/>
        <v>#VALUE!</v>
      </c>
    </row>
    <row r="1526" spans="10:16" x14ac:dyDescent="0.3">
      <c r="J1526" t="str">
        <f t="shared" si="172"/>
        <v/>
      </c>
      <c r="K1526" t="str">
        <f t="shared" si="173"/>
        <v/>
      </c>
      <c r="L1526" t="str">
        <f t="shared" si="174"/>
        <v/>
      </c>
      <c r="M1526" t="str">
        <f t="shared" si="175"/>
        <v/>
      </c>
      <c r="N1526" s="6" t="str">
        <f t="shared" si="169"/>
        <v/>
      </c>
      <c r="O1526" s="24" t="str">
        <f t="shared" si="170"/>
        <v/>
      </c>
      <c r="P1526" t="e">
        <f t="shared" si="171"/>
        <v>#VALUE!</v>
      </c>
    </row>
    <row r="1527" spans="10:16" x14ac:dyDescent="0.3">
      <c r="J1527" t="str">
        <f t="shared" si="172"/>
        <v/>
      </c>
      <c r="K1527" t="str">
        <f t="shared" si="173"/>
        <v/>
      </c>
      <c r="L1527" t="str">
        <f t="shared" si="174"/>
        <v/>
      </c>
      <c r="M1527" t="str">
        <f t="shared" si="175"/>
        <v/>
      </c>
      <c r="N1527" s="6" t="str">
        <f t="shared" si="169"/>
        <v/>
      </c>
      <c r="O1527" s="24" t="str">
        <f t="shared" si="170"/>
        <v/>
      </c>
      <c r="P1527" t="e">
        <f t="shared" si="171"/>
        <v>#VALUE!</v>
      </c>
    </row>
    <row r="1528" spans="10:16" x14ac:dyDescent="0.3">
      <c r="J1528" t="str">
        <f t="shared" si="172"/>
        <v/>
      </c>
      <c r="K1528" t="str">
        <f t="shared" si="173"/>
        <v/>
      </c>
      <c r="L1528" t="str">
        <f t="shared" si="174"/>
        <v/>
      </c>
      <c r="M1528" t="str">
        <f t="shared" si="175"/>
        <v/>
      </c>
      <c r="N1528" s="6" t="str">
        <f t="shared" si="169"/>
        <v/>
      </c>
      <c r="O1528" s="24" t="str">
        <f t="shared" si="170"/>
        <v/>
      </c>
      <c r="P1528" t="e">
        <f t="shared" si="171"/>
        <v>#VALUE!</v>
      </c>
    </row>
    <row r="1529" spans="10:16" x14ac:dyDescent="0.3">
      <c r="J1529" t="str">
        <f t="shared" si="172"/>
        <v/>
      </c>
      <c r="K1529" t="str">
        <f t="shared" si="173"/>
        <v/>
      </c>
      <c r="L1529" t="str">
        <f t="shared" si="174"/>
        <v/>
      </c>
      <c r="M1529" t="str">
        <f t="shared" si="175"/>
        <v/>
      </c>
      <c r="N1529" s="6" t="str">
        <f t="shared" si="169"/>
        <v/>
      </c>
      <c r="O1529" s="24" t="str">
        <f t="shared" si="170"/>
        <v/>
      </c>
      <c r="P1529" t="e">
        <f t="shared" si="171"/>
        <v>#VALUE!</v>
      </c>
    </row>
    <row r="1530" spans="10:16" x14ac:dyDescent="0.3">
      <c r="J1530" t="str">
        <f t="shared" si="172"/>
        <v/>
      </c>
      <c r="K1530" t="str">
        <f t="shared" si="173"/>
        <v/>
      </c>
      <c r="L1530" t="str">
        <f t="shared" si="174"/>
        <v/>
      </c>
      <c r="M1530" t="str">
        <f t="shared" si="175"/>
        <v/>
      </c>
      <c r="N1530" s="6" t="str">
        <f t="shared" si="169"/>
        <v/>
      </c>
      <c r="O1530" s="24" t="str">
        <f t="shared" si="170"/>
        <v/>
      </c>
      <c r="P1530" t="e">
        <f t="shared" si="171"/>
        <v>#VALUE!</v>
      </c>
    </row>
    <row r="1531" spans="10:16" x14ac:dyDescent="0.3">
      <c r="J1531" t="str">
        <f t="shared" si="172"/>
        <v/>
      </c>
      <c r="K1531" t="str">
        <f t="shared" si="173"/>
        <v/>
      </c>
      <c r="L1531" t="str">
        <f t="shared" si="174"/>
        <v/>
      </c>
      <c r="M1531" t="str">
        <f t="shared" si="175"/>
        <v/>
      </c>
      <c r="N1531" s="6" t="str">
        <f t="shared" si="169"/>
        <v/>
      </c>
      <c r="O1531" s="24" t="str">
        <f t="shared" si="170"/>
        <v/>
      </c>
      <c r="P1531" t="e">
        <f t="shared" si="171"/>
        <v>#VALUE!</v>
      </c>
    </row>
    <row r="1532" spans="10:16" x14ac:dyDescent="0.3">
      <c r="J1532" t="str">
        <f t="shared" si="172"/>
        <v/>
      </c>
      <c r="K1532" t="str">
        <f t="shared" si="173"/>
        <v/>
      </c>
      <c r="L1532" t="str">
        <f t="shared" si="174"/>
        <v/>
      </c>
      <c r="M1532" t="str">
        <f t="shared" si="175"/>
        <v/>
      </c>
      <c r="N1532" s="6" t="str">
        <f t="shared" si="169"/>
        <v/>
      </c>
      <c r="O1532" s="24" t="str">
        <f t="shared" si="170"/>
        <v/>
      </c>
      <c r="P1532" t="e">
        <f t="shared" si="171"/>
        <v>#VALUE!</v>
      </c>
    </row>
    <row r="1533" spans="10:16" x14ac:dyDescent="0.3">
      <c r="J1533" t="str">
        <f t="shared" si="172"/>
        <v/>
      </c>
      <c r="K1533" t="str">
        <f t="shared" si="173"/>
        <v/>
      </c>
      <c r="L1533" t="str">
        <f t="shared" si="174"/>
        <v/>
      </c>
      <c r="M1533" t="str">
        <f t="shared" si="175"/>
        <v/>
      </c>
      <c r="N1533" s="6" t="str">
        <f t="shared" si="169"/>
        <v/>
      </c>
      <c r="O1533" s="24" t="str">
        <f t="shared" si="170"/>
        <v/>
      </c>
      <c r="P1533" t="e">
        <f t="shared" si="171"/>
        <v>#VALUE!</v>
      </c>
    </row>
    <row r="1534" spans="10:16" x14ac:dyDescent="0.3">
      <c r="J1534" t="str">
        <f t="shared" si="172"/>
        <v/>
      </c>
      <c r="K1534" t="str">
        <f t="shared" si="173"/>
        <v/>
      </c>
      <c r="L1534" t="str">
        <f t="shared" si="174"/>
        <v/>
      </c>
      <c r="M1534" t="str">
        <f t="shared" si="175"/>
        <v/>
      </c>
      <c r="N1534" s="6" t="str">
        <f t="shared" si="169"/>
        <v/>
      </c>
      <c r="O1534" s="24" t="str">
        <f t="shared" si="170"/>
        <v/>
      </c>
      <c r="P1534" t="e">
        <f t="shared" si="171"/>
        <v>#VALUE!</v>
      </c>
    </row>
    <row r="1535" spans="10:16" x14ac:dyDescent="0.3">
      <c r="J1535" t="str">
        <f t="shared" si="172"/>
        <v/>
      </c>
      <c r="K1535" t="str">
        <f t="shared" si="173"/>
        <v/>
      </c>
      <c r="L1535" t="str">
        <f t="shared" si="174"/>
        <v/>
      </c>
      <c r="M1535" t="str">
        <f t="shared" si="175"/>
        <v/>
      </c>
      <c r="N1535" s="6" t="str">
        <f t="shared" si="169"/>
        <v/>
      </c>
      <c r="O1535" s="24" t="str">
        <f t="shared" si="170"/>
        <v/>
      </c>
      <c r="P1535" t="e">
        <f t="shared" si="171"/>
        <v>#VALUE!</v>
      </c>
    </row>
    <row r="1536" spans="10:16" x14ac:dyDescent="0.3">
      <c r="J1536" t="str">
        <f t="shared" si="172"/>
        <v/>
      </c>
      <c r="K1536" t="str">
        <f t="shared" si="173"/>
        <v/>
      </c>
      <c r="L1536" t="str">
        <f t="shared" si="174"/>
        <v/>
      </c>
      <c r="M1536" t="str">
        <f t="shared" si="175"/>
        <v/>
      </c>
      <c r="N1536" s="6" t="str">
        <f t="shared" si="169"/>
        <v/>
      </c>
      <c r="O1536" s="24" t="str">
        <f t="shared" si="170"/>
        <v/>
      </c>
      <c r="P1536" t="e">
        <f t="shared" si="171"/>
        <v>#VALUE!</v>
      </c>
    </row>
    <row r="1537" spans="10:16" x14ac:dyDescent="0.3">
      <c r="J1537" t="str">
        <f t="shared" si="172"/>
        <v/>
      </c>
      <c r="K1537" t="str">
        <f t="shared" si="173"/>
        <v/>
      </c>
      <c r="L1537" t="str">
        <f t="shared" si="174"/>
        <v/>
      </c>
      <c r="M1537" t="str">
        <f t="shared" si="175"/>
        <v/>
      </c>
      <c r="N1537" s="6" t="str">
        <f t="shared" si="169"/>
        <v/>
      </c>
      <c r="O1537" s="24" t="str">
        <f t="shared" si="170"/>
        <v/>
      </c>
      <c r="P1537" t="e">
        <f t="shared" si="171"/>
        <v>#VALUE!</v>
      </c>
    </row>
    <row r="1538" spans="10:16" x14ac:dyDescent="0.3">
      <c r="J1538" t="str">
        <f t="shared" si="172"/>
        <v/>
      </c>
      <c r="K1538" t="str">
        <f t="shared" si="173"/>
        <v/>
      </c>
      <c r="L1538" t="str">
        <f t="shared" si="174"/>
        <v/>
      </c>
      <c r="M1538" t="str">
        <f t="shared" si="175"/>
        <v/>
      </c>
      <c r="N1538" s="6" t="str">
        <f t="shared" ref="N1538:N1601" si="176">IFERROR(RIGHT(TRIM(RIGHT(D1538,LEN(D1538)-SEARCH(": ",D1538))),LEN(TRIM(RIGHT(D1538,LEN(D1538)-SEARCH(": ",D1538))))-5),"")</f>
        <v/>
      </c>
      <c r="O1538" s="24" t="str">
        <f t="shared" ref="O1538:O1601" si="177">IFERROR(LEFT(N1538,SEARCH("/",N1538)-1)*1,"")</f>
        <v/>
      </c>
      <c r="P1538" t="e">
        <f t="shared" ref="P1538:P1601" si="178">IFERROR(RIGHT(D1538,2)*1,RIGHT(D1538,1)*1)</f>
        <v>#VALUE!</v>
      </c>
    </row>
    <row r="1539" spans="10:16" x14ac:dyDescent="0.3">
      <c r="J1539" t="str">
        <f t="shared" si="172"/>
        <v/>
      </c>
      <c r="K1539" t="str">
        <f t="shared" si="173"/>
        <v/>
      </c>
      <c r="L1539" t="str">
        <f t="shared" si="174"/>
        <v/>
      </c>
      <c r="M1539" t="str">
        <f t="shared" si="175"/>
        <v/>
      </c>
      <c r="N1539" s="6" t="str">
        <f t="shared" si="176"/>
        <v/>
      </c>
      <c r="O1539" s="24" t="str">
        <f t="shared" si="177"/>
        <v/>
      </c>
      <c r="P1539" t="e">
        <f t="shared" si="178"/>
        <v>#VALUE!</v>
      </c>
    </row>
    <row r="1540" spans="10:16" x14ac:dyDescent="0.3">
      <c r="J1540" t="str">
        <f t="shared" ref="J1540:J1603" si="179">IFERROR(RIGHT(A1540,LEN(A1540)-SEARCH(": ",A1540))*1,"")</f>
        <v/>
      </c>
      <c r="K1540" t="str">
        <f t="shared" ref="K1540:K1603" si="180">IFERROR(RIGHT(B1540,LEN(B1540)-SEARCH(": ",B1540))*1,"")</f>
        <v/>
      </c>
      <c r="L1540" t="str">
        <f t="shared" ref="L1540:L1603" si="181">IFERROR(RIGHT(C1540,LEN(C1540)-SEARCH(": ",C1540))*1,"")</f>
        <v/>
      </c>
      <c r="M1540" t="str">
        <f t="shared" ref="M1540:M1603" si="182">IFERROR(LEFT(RIGHT(D1540,LEN(D1540)-SEARCH(": ",D1540)),5)*1,"")</f>
        <v/>
      </c>
      <c r="N1540" s="6" t="str">
        <f t="shared" si="176"/>
        <v/>
      </c>
      <c r="O1540" s="24" t="str">
        <f t="shared" si="177"/>
        <v/>
      </c>
      <c r="P1540" t="e">
        <f t="shared" si="178"/>
        <v>#VALUE!</v>
      </c>
    </row>
    <row r="1541" spans="10:16" x14ac:dyDescent="0.3">
      <c r="J1541" t="str">
        <f t="shared" si="179"/>
        <v/>
      </c>
      <c r="K1541" t="str">
        <f t="shared" si="180"/>
        <v/>
      </c>
      <c r="L1541" t="str">
        <f t="shared" si="181"/>
        <v/>
      </c>
      <c r="M1541" t="str">
        <f t="shared" si="182"/>
        <v/>
      </c>
      <c r="N1541" s="6" t="str">
        <f t="shared" si="176"/>
        <v/>
      </c>
      <c r="O1541" s="24" t="str">
        <f t="shared" si="177"/>
        <v/>
      </c>
      <c r="P1541" t="e">
        <f t="shared" si="178"/>
        <v>#VALUE!</v>
      </c>
    </row>
    <row r="1542" spans="10:16" x14ac:dyDescent="0.3">
      <c r="J1542" t="str">
        <f t="shared" si="179"/>
        <v/>
      </c>
      <c r="K1542" t="str">
        <f t="shared" si="180"/>
        <v/>
      </c>
      <c r="L1542" t="str">
        <f t="shared" si="181"/>
        <v/>
      </c>
      <c r="M1542" t="str">
        <f t="shared" si="182"/>
        <v/>
      </c>
      <c r="N1542" s="6" t="str">
        <f t="shared" si="176"/>
        <v/>
      </c>
      <c r="O1542" s="24" t="str">
        <f t="shared" si="177"/>
        <v/>
      </c>
      <c r="P1542" t="e">
        <f t="shared" si="178"/>
        <v>#VALUE!</v>
      </c>
    </row>
    <row r="1543" spans="10:16" x14ac:dyDescent="0.3">
      <c r="J1543" t="str">
        <f t="shared" si="179"/>
        <v/>
      </c>
      <c r="K1543" t="str">
        <f t="shared" si="180"/>
        <v/>
      </c>
      <c r="L1543" t="str">
        <f t="shared" si="181"/>
        <v/>
      </c>
      <c r="M1543" t="str">
        <f t="shared" si="182"/>
        <v/>
      </c>
      <c r="N1543" s="6" t="str">
        <f t="shared" si="176"/>
        <v/>
      </c>
      <c r="O1543" s="24" t="str">
        <f t="shared" si="177"/>
        <v/>
      </c>
      <c r="P1543" t="e">
        <f t="shared" si="178"/>
        <v>#VALUE!</v>
      </c>
    </row>
    <row r="1544" spans="10:16" x14ac:dyDescent="0.3">
      <c r="J1544" t="str">
        <f t="shared" si="179"/>
        <v/>
      </c>
      <c r="K1544" t="str">
        <f t="shared" si="180"/>
        <v/>
      </c>
      <c r="L1544" t="str">
        <f t="shared" si="181"/>
        <v/>
      </c>
      <c r="M1544" t="str">
        <f t="shared" si="182"/>
        <v/>
      </c>
      <c r="N1544" s="6" t="str">
        <f t="shared" si="176"/>
        <v/>
      </c>
      <c r="O1544" s="24" t="str">
        <f t="shared" si="177"/>
        <v/>
      </c>
      <c r="P1544" t="e">
        <f t="shared" si="178"/>
        <v>#VALUE!</v>
      </c>
    </row>
    <row r="1545" spans="10:16" x14ac:dyDescent="0.3">
      <c r="J1545" t="str">
        <f t="shared" si="179"/>
        <v/>
      </c>
      <c r="K1545" t="str">
        <f t="shared" si="180"/>
        <v/>
      </c>
      <c r="L1545" t="str">
        <f t="shared" si="181"/>
        <v/>
      </c>
      <c r="M1545" t="str">
        <f t="shared" si="182"/>
        <v/>
      </c>
      <c r="N1545" s="6" t="str">
        <f t="shared" si="176"/>
        <v/>
      </c>
      <c r="O1545" s="24" t="str">
        <f t="shared" si="177"/>
        <v/>
      </c>
      <c r="P1545" t="e">
        <f t="shared" si="178"/>
        <v>#VALUE!</v>
      </c>
    </row>
    <row r="1546" spans="10:16" x14ac:dyDescent="0.3">
      <c r="J1546" t="str">
        <f t="shared" si="179"/>
        <v/>
      </c>
      <c r="K1546" t="str">
        <f t="shared" si="180"/>
        <v/>
      </c>
      <c r="L1546" t="str">
        <f t="shared" si="181"/>
        <v/>
      </c>
      <c r="M1546" t="str">
        <f t="shared" si="182"/>
        <v/>
      </c>
      <c r="N1546" s="6" t="str">
        <f t="shared" si="176"/>
        <v/>
      </c>
      <c r="O1546" s="24" t="str">
        <f t="shared" si="177"/>
        <v/>
      </c>
      <c r="P1546" t="e">
        <f t="shared" si="178"/>
        <v>#VALUE!</v>
      </c>
    </row>
    <row r="1547" spans="10:16" x14ac:dyDescent="0.3">
      <c r="J1547" t="str">
        <f t="shared" si="179"/>
        <v/>
      </c>
      <c r="K1547" t="str">
        <f t="shared" si="180"/>
        <v/>
      </c>
      <c r="L1547" t="str">
        <f t="shared" si="181"/>
        <v/>
      </c>
      <c r="M1547" t="str">
        <f t="shared" si="182"/>
        <v/>
      </c>
      <c r="N1547" s="6" t="str">
        <f t="shared" si="176"/>
        <v/>
      </c>
      <c r="O1547" s="24" t="str">
        <f t="shared" si="177"/>
        <v/>
      </c>
      <c r="P1547" t="e">
        <f t="shared" si="178"/>
        <v>#VALUE!</v>
      </c>
    </row>
    <row r="1548" spans="10:16" x14ac:dyDescent="0.3">
      <c r="J1548" t="str">
        <f t="shared" si="179"/>
        <v/>
      </c>
      <c r="K1548" t="str">
        <f t="shared" si="180"/>
        <v/>
      </c>
      <c r="L1548" t="str">
        <f t="shared" si="181"/>
        <v/>
      </c>
      <c r="M1548" t="str">
        <f t="shared" si="182"/>
        <v/>
      </c>
      <c r="N1548" s="6" t="str">
        <f t="shared" si="176"/>
        <v/>
      </c>
      <c r="O1548" s="24" t="str">
        <f t="shared" si="177"/>
        <v/>
      </c>
      <c r="P1548" t="e">
        <f t="shared" si="178"/>
        <v>#VALUE!</v>
      </c>
    </row>
    <row r="1549" spans="10:16" x14ac:dyDescent="0.3">
      <c r="J1549" t="str">
        <f t="shared" si="179"/>
        <v/>
      </c>
      <c r="K1549" t="str">
        <f t="shared" si="180"/>
        <v/>
      </c>
      <c r="L1549" t="str">
        <f t="shared" si="181"/>
        <v/>
      </c>
      <c r="M1549" t="str">
        <f t="shared" si="182"/>
        <v/>
      </c>
      <c r="N1549" s="6" t="str">
        <f t="shared" si="176"/>
        <v/>
      </c>
      <c r="O1549" s="24" t="str">
        <f t="shared" si="177"/>
        <v/>
      </c>
      <c r="P1549" t="e">
        <f t="shared" si="178"/>
        <v>#VALUE!</v>
      </c>
    </row>
    <row r="1550" spans="10:16" x14ac:dyDescent="0.3">
      <c r="J1550" t="str">
        <f t="shared" si="179"/>
        <v/>
      </c>
      <c r="K1550" t="str">
        <f t="shared" si="180"/>
        <v/>
      </c>
      <c r="L1550" t="str">
        <f t="shared" si="181"/>
        <v/>
      </c>
      <c r="M1550" t="str">
        <f t="shared" si="182"/>
        <v/>
      </c>
      <c r="N1550" s="6" t="str">
        <f t="shared" si="176"/>
        <v/>
      </c>
      <c r="O1550" s="24" t="str">
        <f t="shared" si="177"/>
        <v/>
      </c>
      <c r="P1550" t="e">
        <f t="shared" si="178"/>
        <v>#VALUE!</v>
      </c>
    </row>
    <row r="1551" spans="10:16" x14ac:dyDescent="0.3">
      <c r="J1551" t="str">
        <f t="shared" si="179"/>
        <v/>
      </c>
      <c r="K1551" t="str">
        <f t="shared" si="180"/>
        <v/>
      </c>
      <c r="L1551" t="str">
        <f t="shared" si="181"/>
        <v/>
      </c>
      <c r="M1551" t="str">
        <f t="shared" si="182"/>
        <v/>
      </c>
      <c r="N1551" s="6" t="str">
        <f t="shared" si="176"/>
        <v/>
      </c>
      <c r="O1551" s="24" t="str">
        <f t="shared" si="177"/>
        <v/>
      </c>
      <c r="P1551" t="e">
        <f t="shared" si="178"/>
        <v>#VALUE!</v>
      </c>
    </row>
    <row r="1552" spans="10:16" x14ac:dyDescent="0.3">
      <c r="J1552" t="str">
        <f t="shared" si="179"/>
        <v/>
      </c>
      <c r="K1552" t="str">
        <f t="shared" si="180"/>
        <v/>
      </c>
      <c r="L1552" t="str">
        <f t="shared" si="181"/>
        <v/>
      </c>
      <c r="M1552" t="str">
        <f t="shared" si="182"/>
        <v/>
      </c>
      <c r="N1552" s="6" t="str">
        <f t="shared" si="176"/>
        <v/>
      </c>
      <c r="O1552" s="24" t="str">
        <f t="shared" si="177"/>
        <v/>
      </c>
      <c r="P1552" t="e">
        <f t="shared" si="178"/>
        <v>#VALUE!</v>
      </c>
    </row>
    <row r="1553" spans="10:16" x14ac:dyDescent="0.3">
      <c r="J1553" t="str">
        <f t="shared" si="179"/>
        <v/>
      </c>
      <c r="K1553" t="str">
        <f t="shared" si="180"/>
        <v/>
      </c>
      <c r="L1553" t="str">
        <f t="shared" si="181"/>
        <v/>
      </c>
      <c r="M1553" t="str">
        <f t="shared" si="182"/>
        <v/>
      </c>
      <c r="N1553" s="6" t="str">
        <f t="shared" si="176"/>
        <v/>
      </c>
      <c r="O1553" s="24" t="str">
        <f t="shared" si="177"/>
        <v/>
      </c>
      <c r="P1553" t="e">
        <f t="shared" si="178"/>
        <v>#VALUE!</v>
      </c>
    </row>
    <row r="1554" spans="10:16" x14ac:dyDescent="0.3">
      <c r="J1554" t="str">
        <f t="shared" si="179"/>
        <v/>
      </c>
      <c r="K1554" t="str">
        <f t="shared" si="180"/>
        <v/>
      </c>
      <c r="L1554" t="str">
        <f t="shared" si="181"/>
        <v/>
      </c>
      <c r="M1554" t="str">
        <f t="shared" si="182"/>
        <v/>
      </c>
      <c r="N1554" s="6" t="str">
        <f t="shared" si="176"/>
        <v/>
      </c>
      <c r="O1554" s="24" t="str">
        <f t="shared" si="177"/>
        <v/>
      </c>
      <c r="P1554" t="e">
        <f t="shared" si="178"/>
        <v>#VALUE!</v>
      </c>
    </row>
    <row r="1555" spans="10:16" x14ac:dyDescent="0.3">
      <c r="J1555" t="str">
        <f t="shared" si="179"/>
        <v/>
      </c>
      <c r="K1555" t="str">
        <f t="shared" si="180"/>
        <v/>
      </c>
      <c r="L1555" t="str">
        <f t="shared" si="181"/>
        <v/>
      </c>
      <c r="M1555" t="str">
        <f t="shared" si="182"/>
        <v/>
      </c>
      <c r="N1555" s="6" t="str">
        <f t="shared" si="176"/>
        <v/>
      </c>
      <c r="O1555" s="24" t="str">
        <f t="shared" si="177"/>
        <v/>
      </c>
      <c r="P1555" t="e">
        <f t="shared" si="178"/>
        <v>#VALUE!</v>
      </c>
    </row>
    <row r="1556" spans="10:16" x14ac:dyDescent="0.3">
      <c r="J1556" t="str">
        <f t="shared" si="179"/>
        <v/>
      </c>
      <c r="K1556" t="str">
        <f t="shared" si="180"/>
        <v/>
      </c>
      <c r="L1556" t="str">
        <f t="shared" si="181"/>
        <v/>
      </c>
      <c r="M1556" t="str">
        <f t="shared" si="182"/>
        <v/>
      </c>
      <c r="N1556" s="6" t="str">
        <f t="shared" si="176"/>
        <v/>
      </c>
      <c r="O1556" s="24" t="str">
        <f t="shared" si="177"/>
        <v/>
      </c>
      <c r="P1556" t="e">
        <f t="shared" si="178"/>
        <v>#VALUE!</v>
      </c>
    </row>
    <row r="1557" spans="10:16" x14ac:dyDescent="0.3">
      <c r="J1557" t="str">
        <f t="shared" si="179"/>
        <v/>
      </c>
      <c r="K1557" t="str">
        <f t="shared" si="180"/>
        <v/>
      </c>
      <c r="L1557" t="str">
        <f t="shared" si="181"/>
        <v/>
      </c>
      <c r="M1557" t="str">
        <f t="shared" si="182"/>
        <v/>
      </c>
      <c r="N1557" s="6" t="str">
        <f t="shared" si="176"/>
        <v/>
      </c>
      <c r="O1557" s="24" t="str">
        <f t="shared" si="177"/>
        <v/>
      </c>
      <c r="P1557" t="e">
        <f t="shared" si="178"/>
        <v>#VALUE!</v>
      </c>
    </row>
    <row r="1558" spans="10:16" x14ac:dyDescent="0.3">
      <c r="J1558" t="str">
        <f t="shared" si="179"/>
        <v/>
      </c>
      <c r="K1558" t="str">
        <f t="shared" si="180"/>
        <v/>
      </c>
      <c r="L1558" t="str">
        <f t="shared" si="181"/>
        <v/>
      </c>
      <c r="M1558" t="str">
        <f t="shared" si="182"/>
        <v/>
      </c>
      <c r="N1558" s="6" t="str">
        <f t="shared" si="176"/>
        <v/>
      </c>
      <c r="O1558" s="24" t="str">
        <f t="shared" si="177"/>
        <v/>
      </c>
      <c r="P1558" t="e">
        <f t="shared" si="178"/>
        <v>#VALUE!</v>
      </c>
    </row>
    <row r="1559" spans="10:16" x14ac:dyDescent="0.3">
      <c r="J1559" t="str">
        <f t="shared" si="179"/>
        <v/>
      </c>
      <c r="K1559" t="str">
        <f t="shared" si="180"/>
        <v/>
      </c>
      <c r="L1559" t="str">
        <f t="shared" si="181"/>
        <v/>
      </c>
      <c r="M1559" t="str">
        <f t="shared" si="182"/>
        <v/>
      </c>
      <c r="N1559" s="6" t="str">
        <f t="shared" si="176"/>
        <v/>
      </c>
      <c r="O1559" s="24" t="str">
        <f t="shared" si="177"/>
        <v/>
      </c>
      <c r="P1559" t="e">
        <f t="shared" si="178"/>
        <v>#VALUE!</v>
      </c>
    </row>
    <row r="1560" spans="10:16" x14ac:dyDescent="0.3">
      <c r="J1560" t="str">
        <f t="shared" si="179"/>
        <v/>
      </c>
      <c r="K1560" t="str">
        <f t="shared" si="180"/>
        <v/>
      </c>
      <c r="L1560" t="str">
        <f t="shared" si="181"/>
        <v/>
      </c>
      <c r="M1560" t="str">
        <f t="shared" si="182"/>
        <v/>
      </c>
      <c r="N1560" s="6" t="str">
        <f t="shared" si="176"/>
        <v/>
      </c>
      <c r="O1560" s="24" t="str">
        <f t="shared" si="177"/>
        <v/>
      </c>
      <c r="P1560" t="e">
        <f t="shared" si="178"/>
        <v>#VALUE!</v>
      </c>
    </row>
    <row r="1561" spans="10:16" x14ac:dyDescent="0.3">
      <c r="J1561" t="str">
        <f t="shared" si="179"/>
        <v/>
      </c>
      <c r="K1561" t="str">
        <f t="shared" si="180"/>
        <v/>
      </c>
      <c r="L1561" t="str">
        <f t="shared" si="181"/>
        <v/>
      </c>
      <c r="M1561" t="str">
        <f t="shared" si="182"/>
        <v/>
      </c>
      <c r="N1561" s="6" t="str">
        <f t="shared" si="176"/>
        <v/>
      </c>
      <c r="O1561" s="24" t="str">
        <f t="shared" si="177"/>
        <v/>
      </c>
      <c r="P1561" t="e">
        <f t="shared" si="178"/>
        <v>#VALUE!</v>
      </c>
    </row>
    <row r="1562" spans="10:16" x14ac:dyDescent="0.3">
      <c r="J1562" t="str">
        <f t="shared" si="179"/>
        <v/>
      </c>
      <c r="K1562" t="str">
        <f t="shared" si="180"/>
        <v/>
      </c>
      <c r="L1562" t="str">
        <f t="shared" si="181"/>
        <v/>
      </c>
      <c r="M1562" t="str">
        <f t="shared" si="182"/>
        <v/>
      </c>
      <c r="N1562" s="6" t="str">
        <f t="shared" si="176"/>
        <v/>
      </c>
      <c r="O1562" s="24" t="str">
        <f t="shared" si="177"/>
        <v/>
      </c>
      <c r="P1562" t="e">
        <f t="shared" si="178"/>
        <v>#VALUE!</v>
      </c>
    </row>
    <row r="1563" spans="10:16" x14ac:dyDescent="0.3">
      <c r="J1563" t="str">
        <f t="shared" si="179"/>
        <v/>
      </c>
      <c r="K1563" t="str">
        <f t="shared" si="180"/>
        <v/>
      </c>
      <c r="L1563" t="str">
        <f t="shared" si="181"/>
        <v/>
      </c>
      <c r="M1563" t="str">
        <f t="shared" si="182"/>
        <v/>
      </c>
      <c r="N1563" s="6" t="str">
        <f t="shared" si="176"/>
        <v/>
      </c>
      <c r="O1563" s="24" t="str">
        <f t="shared" si="177"/>
        <v/>
      </c>
      <c r="P1563" t="e">
        <f t="shared" si="178"/>
        <v>#VALUE!</v>
      </c>
    </row>
    <row r="1564" spans="10:16" x14ac:dyDescent="0.3">
      <c r="J1564" t="str">
        <f t="shared" si="179"/>
        <v/>
      </c>
      <c r="K1564" t="str">
        <f t="shared" si="180"/>
        <v/>
      </c>
      <c r="L1564" t="str">
        <f t="shared" si="181"/>
        <v/>
      </c>
      <c r="M1564" t="str">
        <f t="shared" si="182"/>
        <v/>
      </c>
      <c r="N1564" s="6" t="str">
        <f t="shared" si="176"/>
        <v/>
      </c>
      <c r="O1564" s="24" t="str">
        <f t="shared" si="177"/>
        <v/>
      </c>
      <c r="P1564" t="e">
        <f t="shared" si="178"/>
        <v>#VALUE!</v>
      </c>
    </row>
    <row r="1565" spans="10:16" x14ac:dyDescent="0.3">
      <c r="J1565" t="str">
        <f t="shared" si="179"/>
        <v/>
      </c>
      <c r="K1565" t="str">
        <f t="shared" si="180"/>
        <v/>
      </c>
      <c r="L1565" t="str">
        <f t="shared" si="181"/>
        <v/>
      </c>
      <c r="M1565" t="str">
        <f t="shared" si="182"/>
        <v/>
      </c>
      <c r="N1565" s="6" t="str">
        <f t="shared" si="176"/>
        <v/>
      </c>
      <c r="O1565" s="24" t="str">
        <f t="shared" si="177"/>
        <v/>
      </c>
      <c r="P1565" t="e">
        <f t="shared" si="178"/>
        <v>#VALUE!</v>
      </c>
    </row>
    <row r="1566" spans="10:16" x14ac:dyDescent="0.3">
      <c r="J1566" t="str">
        <f t="shared" si="179"/>
        <v/>
      </c>
      <c r="K1566" t="str">
        <f t="shared" si="180"/>
        <v/>
      </c>
      <c r="L1566" t="str">
        <f t="shared" si="181"/>
        <v/>
      </c>
      <c r="M1566" t="str">
        <f t="shared" si="182"/>
        <v/>
      </c>
      <c r="N1566" s="6" t="str">
        <f t="shared" si="176"/>
        <v/>
      </c>
      <c r="O1566" s="24" t="str">
        <f t="shared" si="177"/>
        <v/>
      </c>
      <c r="P1566" t="e">
        <f t="shared" si="178"/>
        <v>#VALUE!</v>
      </c>
    </row>
    <row r="1567" spans="10:16" x14ac:dyDescent="0.3">
      <c r="J1567" t="str">
        <f t="shared" si="179"/>
        <v/>
      </c>
      <c r="K1567" t="str">
        <f t="shared" si="180"/>
        <v/>
      </c>
      <c r="L1567" t="str">
        <f t="shared" si="181"/>
        <v/>
      </c>
      <c r="M1567" t="str">
        <f t="shared" si="182"/>
        <v/>
      </c>
      <c r="N1567" s="6" t="str">
        <f t="shared" si="176"/>
        <v/>
      </c>
      <c r="O1567" s="24" t="str">
        <f t="shared" si="177"/>
        <v/>
      </c>
      <c r="P1567" t="e">
        <f t="shared" si="178"/>
        <v>#VALUE!</v>
      </c>
    </row>
    <row r="1568" spans="10:16" x14ac:dyDescent="0.3">
      <c r="J1568" t="str">
        <f t="shared" si="179"/>
        <v/>
      </c>
      <c r="K1568" t="str">
        <f t="shared" si="180"/>
        <v/>
      </c>
      <c r="L1568" t="str">
        <f t="shared" si="181"/>
        <v/>
      </c>
      <c r="M1568" t="str">
        <f t="shared" si="182"/>
        <v/>
      </c>
      <c r="N1568" s="6" t="str">
        <f t="shared" si="176"/>
        <v/>
      </c>
      <c r="O1568" s="24" t="str">
        <f t="shared" si="177"/>
        <v/>
      </c>
      <c r="P1568" t="e">
        <f t="shared" si="178"/>
        <v>#VALUE!</v>
      </c>
    </row>
    <row r="1569" spans="10:16" x14ac:dyDescent="0.3">
      <c r="J1569" t="str">
        <f t="shared" si="179"/>
        <v/>
      </c>
      <c r="K1569" t="str">
        <f t="shared" si="180"/>
        <v/>
      </c>
      <c r="L1569" t="str">
        <f t="shared" si="181"/>
        <v/>
      </c>
      <c r="M1569" t="str">
        <f t="shared" si="182"/>
        <v/>
      </c>
      <c r="N1569" s="6" t="str">
        <f t="shared" si="176"/>
        <v/>
      </c>
      <c r="O1569" s="24" t="str">
        <f t="shared" si="177"/>
        <v/>
      </c>
      <c r="P1569" t="e">
        <f t="shared" si="178"/>
        <v>#VALUE!</v>
      </c>
    </row>
    <row r="1570" spans="10:16" x14ac:dyDescent="0.3">
      <c r="J1570" t="str">
        <f t="shared" si="179"/>
        <v/>
      </c>
      <c r="K1570" t="str">
        <f t="shared" si="180"/>
        <v/>
      </c>
      <c r="L1570" t="str">
        <f t="shared" si="181"/>
        <v/>
      </c>
      <c r="M1570" t="str">
        <f t="shared" si="182"/>
        <v/>
      </c>
      <c r="N1570" s="6" t="str">
        <f t="shared" si="176"/>
        <v/>
      </c>
      <c r="O1570" s="24" t="str">
        <f t="shared" si="177"/>
        <v/>
      </c>
      <c r="P1570" t="e">
        <f t="shared" si="178"/>
        <v>#VALUE!</v>
      </c>
    </row>
    <row r="1571" spans="10:16" x14ac:dyDescent="0.3">
      <c r="J1571" t="str">
        <f t="shared" si="179"/>
        <v/>
      </c>
      <c r="K1571" t="str">
        <f t="shared" si="180"/>
        <v/>
      </c>
      <c r="L1571" t="str">
        <f t="shared" si="181"/>
        <v/>
      </c>
      <c r="M1571" t="str">
        <f t="shared" si="182"/>
        <v/>
      </c>
      <c r="N1571" s="6" t="str">
        <f t="shared" si="176"/>
        <v/>
      </c>
      <c r="O1571" s="24" t="str">
        <f t="shared" si="177"/>
        <v/>
      </c>
      <c r="P1571" t="e">
        <f t="shared" si="178"/>
        <v>#VALUE!</v>
      </c>
    </row>
    <row r="1572" spans="10:16" x14ac:dyDescent="0.3">
      <c r="J1572" t="str">
        <f t="shared" si="179"/>
        <v/>
      </c>
      <c r="K1572" t="str">
        <f t="shared" si="180"/>
        <v/>
      </c>
      <c r="L1572" t="str">
        <f t="shared" si="181"/>
        <v/>
      </c>
      <c r="M1572" t="str">
        <f t="shared" si="182"/>
        <v/>
      </c>
      <c r="N1572" s="6" t="str">
        <f t="shared" si="176"/>
        <v/>
      </c>
      <c r="O1572" s="24" t="str">
        <f t="shared" si="177"/>
        <v/>
      </c>
      <c r="P1572" t="e">
        <f t="shared" si="178"/>
        <v>#VALUE!</v>
      </c>
    </row>
    <row r="1573" spans="10:16" x14ac:dyDescent="0.3">
      <c r="J1573" t="str">
        <f t="shared" si="179"/>
        <v/>
      </c>
      <c r="K1573" t="str">
        <f t="shared" si="180"/>
        <v/>
      </c>
      <c r="L1573" t="str">
        <f t="shared" si="181"/>
        <v/>
      </c>
      <c r="M1573" t="str">
        <f t="shared" si="182"/>
        <v/>
      </c>
      <c r="N1573" s="6" t="str">
        <f t="shared" si="176"/>
        <v/>
      </c>
      <c r="O1573" s="24" t="str">
        <f t="shared" si="177"/>
        <v/>
      </c>
      <c r="P1573" t="e">
        <f t="shared" si="178"/>
        <v>#VALUE!</v>
      </c>
    </row>
    <row r="1574" spans="10:16" x14ac:dyDescent="0.3">
      <c r="J1574" t="str">
        <f t="shared" si="179"/>
        <v/>
      </c>
      <c r="K1574" t="str">
        <f t="shared" si="180"/>
        <v/>
      </c>
      <c r="L1574" t="str">
        <f t="shared" si="181"/>
        <v/>
      </c>
      <c r="M1574" t="str">
        <f t="shared" si="182"/>
        <v/>
      </c>
      <c r="N1574" s="6" t="str">
        <f t="shared" si="176"/>
        <v/>
      </c>
      <c r="O1574" s="24" t="str">
        <f t="shared" si="177"/>
        <v/>
      </c>
      <c r="P1574" t="e">
        <f t="shared" si="178"/>
        <v>#VALUE!</v>
      </c>
    </row>
    <row r="1575" spans="10:16" x14ac:dyDescent="0.3">
      <c r="J1575" t="str">
        <f t="shared" si="179"/>
        <v/>
      </c>
      <c r="K1575" t="str">
        <f t="shared" si="180"/>
        <v/>
      </c>
      <c r="L1575" t="str">
        <f t="shared" si="181"/>
        <v/>
      </c>
      <c r="M1575" t="str">
        <f t="shared" si="182"/>
        <v/>
      </c>
      <c r="N1575" s="6" t="str">
        <f t="shared" si="176"/>
        <v/>
      </c>
      <c r="O1575" s="24" t="str">
        <f t="shared" si="177"/>
        <v/>
      </c>
      <c r="P1575" t="e">
        <f t="shared" si="178"/>
        <v>#VALUE!</v>
      </c>
    </row>
    <row r="1576" spans="10:16" x14ac:dyDescent="0.3">
      <c r="J1576" t="str">
        <f t="shared" si="179"/>
        <v/>
      </c>
      <c r="K1576" t="str">
        <f t="shared" si="180"/>
        <v/>
      </c>
      <c r="L1576" t="str">
        <f t="shared" si="181"/>
        <v/>
      </c>
      <c r="M1576" t="str">
        <f t="shared" si="182"/>
        <v/>
      </c>
      <c r="N1576" s="6" t="str">
        <f t="shared" si="176"/>
        <v/>
      </c>
      <c r="O1576" s="24" t="str">
        <f t="shared" si="177"/>
        <v/>
      </c>
      <c r="P1576" t="e">
        <f t="shared" si="178"/>
        <v>#VALUE!</v>
      </c>
    </row>
    <row r="1577" spans="10:16" x14ac:dyDescent="0.3">
      <c r="J1577" t="str">
        <f t="shared" si="179"/>
        <v/>
      </c>
      <c r="K1577" t="str">
        <f t="shared" si="180"/>
        <v/>
      </c>
      <c r="L1577" t="str">
        <f t="shared" si="181"/>
        <v/>
      </c>
      <c r="M1577" t="str">
        <f t="shared" si="182"/>
        <v/>
      </c>
      <c r="N1577" s="6" t="str">
        <f t="shared" si="176"/>
        <v/>
      </c>
      <c r="O1577" s="24" t="str">
        <f t="shared" si="177"/>
        <v/>
      </c>
      <c r="P1577" t="e">
        <f t="shared" si="178"/>
        <v>#VALUE!</v>
      </c>
    </row>
    <row r="1578" spans="10:16" x14ac:dyDescent="0.3">
      <c r="J1578" t="str">
        <f t="shared" si="179"/>
        <v/>
      </c>
      <c r="K1578" t="str">
        <f t="shared" si="180"/>
        <v/>
      </c>
      <c r="L1578" t="str">
        <f t="shared" si="181"/>
        <v/>
      </c>
      <c r="M1578" t="str">
        <f t="shared" si="182"/>
        <v/>
      </c>
      <c r="N1578" s="6" t="str">
        <f t="shared" si="176"/>
        <v/>
      </c>
      <c r="O1578" s="24" t="str">
        <f t="shared" si="177"/>
        <v/>
      </c>
      <c r="P1578" t="e">
        <f t="shared" si="178"/>
        <v>#VALUE!</v>
      </c>
    </row>
    <row r="1579" spans="10:16" x14ac:dyDescent="0.3">
      <c r="J1579" t="str">
        <f t="shared" si="179"/>
        <v/>
      </c>
      <c r="K1579" t="str">
        <f t="shared" si="180"/>
        <v/>
      </c>
      <c r="L1579" t="str">
        <f t="shared" si="181"/>
        <v/>
      </c>
      <c r="M1579" t="str">
        <f t="shared" si="182"/>
        <v/>
      </c>
      <c r="N1579" s="6" t="str">
        <f t="shared" si="176"/>
        <v/>
      </c>
      <c r="O1579" s="24" t="str">
        <f t="shared" si="177"/>
        <v/>
      </c>
      <c r="P1579" t="e">
        <f t="shared" si="178"/>
        <v>#VALUE!</v>
      </c>
    </row>
    <row r="1580" spans="10:16" x14ac:dyDescent="0.3">
      <c r="J1580" t="str">
        <f t="shared" si="179"/>
        <v/>
      </c>
      <c r="K1580" t="str">
        <f t="shared" si="180"/>
        <v/>
      </c>
      <c r="L1580" t="str">
        <f t="shared" si="181"/>
        <v/>
      </c>
      <c r="M1580" t="str">
        <f t="shared" si="182"/>
        <v/>
      </c>
      <c r="N1580" s="6" t="str">
        <f t="shared" si="176"/>
        <v/>
      </c>
      <c r="O1580" s="24" t="str">
        <f t="shared" si="177"/>
        <v/>
      </c>
      <c r="P1580" t="e">
        <f t="shared" si="178"/>
        <v>#VALUE!</v>
      </c>
    </row>
    <row r="1581" spans="10:16" x14ac:dyDescent="0.3">
      <c r="J1581" t="str">
        <f t="shared" si="179"/>
        <v/>
      </c>
      <c r="K1581" t="str">
        <f t="shared" si="180"/>
        <v/>
      </c>
      <c r="L1581" t="str">
        <f t="shared" si="181"/>
        <v/>
      </c>
      <c r="M1581" t="str">
        <f t="shared" si="182"/>
        <v/>
      </c>
      <c r="N1581" s="6" t="str">
        <f t="shared" si="176"/>
        <v/>
      </c>
      <c r="O1581" s="24" t="str">
        <f t="shared" si="177"/>
        <v/>
      </c>
      <c r="P1581" t="e">
        <f t="shared" si="178"/>
        <v>#VALUE!</v>
      </c>
    </row>
    <row r="1582" spans="10:16" x14ac:dyDescent="0.3">
      <c r="J1582" t="str">
        <f t="shared" si="179"/>
        <v/>
      </c>
      <c r="K1582" t="str">
        <f t="shared" si="180"/>
        <v/>
      </c>
      <c r="L1582" t="str">
        <f t="shared" si="181"/>
        <v/>
      </c>
      <c r="M1582" t="str">
        <f t="shared" si="182"/>
        <v/>
      </c>
      <c r="N1582" s="6" t="str">
        <f t="shared" si="176"/>
        <v/>
      </c>
      <c r="O1582" s="24" t="str">
        <f t="shared" si="177"/>
        <v/>
      </c>
      <c r="P1582" t="e">
        <f t="shared" si="178"/>
        <v>#VALUE!</v>
      </c>
    </row>
    <row r="1583" spans="10:16" x14ac:dyDescent="0.3">
      <c r="J1583" t="str">
        <f t="shared" si="179"/>
        <v/>
      </c>
      <c r="K1583" t="str">
        <f t="shared" si="180"/>
        <v/>
      </c>
      <c r="L1583" t="str">
        <f t="shared" si="181"/>
        <v/>
      </c>
      <c r="M1583" t="str">
        <f t="shared" si="182"/>
        <v/>
      </c>
      <c r="N1583" s="6" t="str">
        <f t="shared" si="176"/>
        <v/>
      </c>
      <c r="O1583" s="24" t="str">
        <f t="shared" si="177"/>
        <v/>
      </c>
      <c r="P1583" t="e">
        <f t="shared" si="178"/>
        <v>#VALUE!</v>
      </c>
    </row>
    <row r="1584" spans="10:16" x14ac:dyDescent="0.3">
      <c r="J1584" t="str">
        <f t="shared" si="179"/>
        <v/>
      </c>
      <c r="K1584" t="str">
        <f t="shared" si="180"/>
        <v/>
      </c>
      <c r="L1584" t="str">
        <f t="shared" si="181"/>
        <v/>
      </c>
      <c r="M1584" t="str">
        <f t="shared" si="182"/>
        <v/>
      </c>
      <c r="N1584" s="6" t="str">
        <f t="shared" si="176"/>
        <v/>
      </c>
      <c r="O1584" s="24" t="str">
        <f t="shared" si="177"/>
        <v/>
      </c>
      <c r="P1584" t="e">
        <f t="shared" si="178"/>
        <v>#VALUE!</v>
      </c>
    </row>
    <row r="1585" spans="10:16" x14ac:dyDescent="0.3">
      <c r="J1585" t="str">
        <f t="shared" si="179"/>
        <v/>
      </c>
      <c r="K1585" t="str">
        <f t="shared" si="180"/>
        <v/>
      </c>
      <c r="L1585" t="str">
        <f t="shared" si="181"/>
        <v/>
      </c>
      <c r="M1585" t="str">
        <f t="shared" si="182"/>
        <v/>
      </c>
      <c r="N1585" s="6" t="str">
        <f t="shared" si="176"/>
        <v/>
      </c>
      <c r="O1585" s="24" t="str">
        <f t="shared" si="177"/>
        <v/>
      </c>
      <c r="P1585" t="e">
        <f t="shared" si="178"/>
        <v>#VALUE!</v>
      </c>
    </row>
    <row r="1586" spans="10:16" x14ac:dyDescent="0.3">
      <c r="J1586" t="str">
        <f t="shared" si="179"/>
        <v/>
      </c>
      <c r="K1586" t="str">
        <f t="shared" si="180"/>
        <v/>
      </c>
      <c r="L1586" t="str">
        <f t="shared" si="181"/>
        <v/>
      </c>
      <c r="M1586" t="str">
        <f t="shared" si="182"/>
        <v/>
      </c>
      <c r="N1586" s="6" t="str">
        <f t="shared" si="176"/>
        <v/>
      </c>
      <c r="O1586" s="24" t="str">
        <f t="shared" si="177"/>
        <v/>
      </c>
      <c r="P1586" t="e">
        <f t="shared" si="178"/>
        <v>#VALUE!</v>
      </c>
    </row>
    <row r="1587" spans="10:16" x14ac:dyDescent="0.3">
      <c r="J1587" t="str">
        <f t="shared" si="179"/>
        <v/>
      </c>
      <c r="K1587" t="str">
        <f t="shared" si="180"/>
        <v/>
      </c>
      <c r="L1587" t="str">
        <f t="shared" si="181"/>
        <v/>
      </c>
      <c r="M1587" t="str">
        <f t="shared" si="182"/>
        <v/>
      </c>
      <c r="N1587" s="6" t="str">
        <f t="shared" si="176"/>
        <v/>
      </c>
      <c r="O1587" s="24" t="str">
        <f t="shared" si="177"/>
        <v/>
      </c>
      <c r="P1587" t="e">
        <f t="shared" si="178"/>
        <v>#VALUE!</v>
      </c>
    </row>
    <row r="1588" spans="10:16" x14ac:dyDescent="0.3">
      <c r="J1588" t="str">
        <f t="shared" si="179"/>
        <v/>
      </c>
      <c r="K1588" t="str">
        <f t="shared" si="180"/>
        <v/>
      </c>
      <c r="L1588" t="str">
        <f t="shared" si="181"/>
        <v/>
      </c>
      <c r="M1588" t="str">
        <f t="shared" si="182"/>
        <v/>
      </c>
      <c r="N1588" s="6" t="str">
        <f t="shared" si="176"/>
        <v/>
      </c>
      <c r="O1588" s="24" t="str">
        <f t="shared" si="177"/>
        <v/>
      </c>
      <c r="P1588" t="e">
        <f t="shared" si="178"/>
        <v>#VALUE!</v>
      </c>
    </row>
    <row r="1589" spans="10:16" x14ac:dyDescent="0.3">
      <c r="J1589" t="str">
        <f t="shared" si="179"/>
        <v/>
      </c>
      <c r="K1589" t="str">
        <f t="shared" si="180"/>
        <v/>
      </c>
      <c r="L1589" t="str">
        <f t="shared" si="181"/>
        <v/>
      </c>
      <c r="M1589" t="str">
        <f t="shared" si="182"/>
        <v/>
      </c>
      <c r="N1589" s="6" t="str">
        <f t="shared" si="176"/>
        <v/>
      </c>
      <c r="O1589" s="24" t="str">
        <f t="shared" si="177"/>
        <v/>
      </c>
      <c r="P1589" t="e">
        <f t="shared" si="178"/>
        <v>#VALUE!</v>
      </c>
    </row>
    <row r="1590" spans="10:16" x14ac:dyDescent="0.3">
      <c r="J1590" t="str">
        <f t="shared" si="179"/>
        <v/>
      </c>
      <c r="K1590" t="str">
        <f t="shared" si="180"/>
        <v/>
      </c>
      <c r="L1590" t="str">
        <f t="shared" si="181"/>
        <v/>
      </c>
      <c r="M1590" t="str">
        <f t="shared" si="182"/>
        <v/>
      </c>
      <c r="N1590" s="6" t="str">
        <f t="shared" si="176"/>
        <v/>
      </c>
      <c r="O1590" s="24" t="str">
        <f t="shared" si="177"/>
        <v/>
      </c>
      <c r="P1590" t="e">
        <f t="shared" si="178"/>
        <v>#VALUE!</v>
      </c>
    </row>
    <row r="1591" spans="10:16" x14ac:dyDescent="0.3">
      <c r="J1591" t="str">
        <f t="shared" si="179"/>
        <v/>
      </c>
      <c r="K1591" t="str">
        <f t="shared" si="180"/>
        <v/>
      </c>
      <c r="L1591" t="str">
        <f t="shared" si="181"/>
        <v/>
      </c>
      <c r="M1591" t="str">
        <f t="shared" si="182"/>
        <v/>
      </c>
      <c r="N1591" s="6" t="str">
        <f t="shared" si="176"/>
        <v/>
      </c>
      <c r="O1591" s="24" t="str">
        <f t="shared" si="177"/>
        <v/>
      </c>
      <c r="P1591" t="e">
        <f t="shared" si="178"/>
        <v>#VALUE!</v>
      </c>
    </row>
    <row r="1592" spans="10:16" x14ac:dyDescent="0.3">
      <c r="J1592" t="str">
        <f t="shared" si="179"/>
        <v/>
      </c>
      <c r="K1592" t="str">
        <f t="shared" si="180"/>
        <v/>
      </c>
      <c r="L1592" t="str">
        <f t="shared" si="181"/>
        <v/>
      </c>
      <c r="M1592" t="str">
        <f t="shared" si="182"/>
        <v/>
      </c>
      <c r="N1592" s="6" t="str">
        <f t="shared" si="176"/>
        <v/>
      </c>
      <c r="O1592" s="24" t="str">
        <f t="shared" si="177"/>
        <v/>
      </c>
      <c r="P1592" t="e">
        <f t="shared" si="178"/>
        <v>#VALUE!</v>
      </c>
    </row>
    <row r="1593" spans="10:16" x14ac:dyDescent="0.3">
      <c r="J1593" t="str">
        <f t="shared" si="179"/>
        <v/>
      </c>
      <c r="K1593" t="str">
        <f t="shared" si="180"/>
        <v/>
      </c>
      <c r="L1593" t="str">
        <f t="shared" si="181"/>
        <v/>
      </c>
      <c r="M1593" t="str">
        <f t="shared" si="182"/>
        <v/>
      </c>
      <c r="N1593" s="6" t="str">
        <f t="shared" si="176"/>
        <v/>
      </c>
      <c r="O1593" s="24" t="str">
        <f t="shared" si="177"/>
        <v/>
      </c>
      <c r="P1593" t="e">
        <f t="shared" si="178"/>
        <v>#VALUE!</v>
      </c>
    </row>
    <row r="1594" spans="10:16" x14ac:dyDescent="0.3">
      <c r="J1594" t="str">
        <f t="shared" si="179"/>
        <v/>
      </c>
      <c r="K1594" t="str">
        <f t="shared" si="180"/>
        <v/>
      </c>
      <c r="L1594" t="str">
        <f t="shared" si="181"/>
        <v/>
      </c>
      <c r="M1594" t="str">
        <f t="shared" si="182"/>
        <v/>
      </c>
      <c r="N1594" s="6" t="str">
        <f t="shared" si="176"/>
        <v/>
      </c>
      <c r="O1594" s="24" t="str">
        <f t="shared" si="177"/>
        <v/>
      </c>
      <c r="P1594" t="e">
        <f t="shared" si="178"/>
        <v>#VALUE!</v>
      </c>
    </row>
    <row r="1595" spans="10:16" x14ac:dyDescent="0.3">
      <c r="J1595" t="str">
        <f t="shared" si="179"/>
        <v/>
      </c>
      <c r="K1595" t="str">
        <f t="shared" si="180"/>
        <v/>
      </c>
      <c r="L1595" t="str">
        <f t="shared" si="181"/>
        <v/>
      </c>
      <c r="M1595" t="str">
        <f t="shared" si="182"/>
        <v/>
      </c>
      <c r="N1595" s="6" t="str">
        <f t="shared" si="176"/>
        <v/>
      </c>
      <c r="O1595" s="24" t="str">
        <f t="shared" si="177"/>
        <v/>
      </c>
      <c r="P1595" t="e">
        <f t="shared" si="178"/>
        <v>#VALUE!</v>
      </c>
    </row>
    <row r="1596" spans="10:16" x14ac:dyDescent="0.3">
      <c r="J1596" t="str">
        <f t="shared" si="179"/>
        <v/>
      </c>
      <c r="K1596" t="str">
        <f t="shared" si="180"/>
        <v/>
      </c>
      <c r="L1596" t="str">
        <f t="shared" si="181"/>
        <v/>
      </c>
      <c r="M1596" t="str">
        <f t="shared" si="182"/>
        <v/>
      </c>
      <c r="N1596" s="6" t="str">
        <f t="shared" si="176"/>
        <v/>
      </c>
      <c r="O1596" s="24" t="str">
        <f t="shared" si="177"/>
        <v/>
      </c>
      <c r="P1596" t="e">
        <f t="shared" si="178"/>
        <v>#VALUE!</v>
      </c>
    </row>
    <row r="1597" spans="10:16" x14ac:dyDescent="0.3">
      <c r="J1597" t="str">
        <f t="shared" si="179"/>
        <v/>
      </c>
      <c r="K1597" t="str">
        <f t="shared" si="180"/>
        <v/>
      </c>
      <c r="L1597" t="str">
        <f t="shared" si="181"/>
        <v/>
      </c>
      <c r="M1597" t="str">
        <f t="shared" si="182"/>
        <v/>
      </c>
      <c r="N1597" s="6" t="str">
        <f t="shared" si="176"/>
        <v/>
      </c>
      <c r="O1597" s="24" t="str">
        <f t="shared" si="177"/>
        <v/>
      </c>
      <c r="P1597" t="e">
        <f t="shared" si="178"/>
        <v>#VALUE!</v>
      </c>
    </row>
    <row r="1598" spans="10:16" x14ac:dyDescent="0.3">
      <c r="J1598" t="str">
        <f t="shared" si="179"/>
        <v/>
      </c>
      <c r="K1598" t="str">
        <f t="shared" si="180"/>
        <v/>
      </c>
      <c r="L1598" t="str">
        <f t="shared" si="181"/>
        <v/>
      </c>
      <c r="M1598" t="str">
        <f t="shared" si="182"/>
        <v/>
      </c>
      <c r="N1598" s="6" t="str">
        <f t="shared" si="176"/>
        <v/>
      </c>
      <c r="O1598" s="24" t="str">
        <f t="shared" si="177"/>
        <v/>
      </c>
      <c r="P1598" t="e">
        <f t="shared" si="178"/>
        <v>#VALUE!</v>
      </c>
    </row>
    <row r="1599" spans="10:16" x14ac:dyDescent="0.3">
      <c r="J1599" t="str">
        <f t="shared" si="179"/>
        <v/>
      </c>
      <c r="K1599" t="str">
        <f t="shared" si="180"/>
        <v/>
      </c>
      <c r="L1599" t="str">
        <f t="shared" si="181"/>
        <v/>
      </c>
      <c r="M1599" t="str">
        <f t="shared" si="182"/>
        <v/>
      </c>
      <c r="N1599" s="6" t="str">
        <f t="shared" si="176"/>
        <v/>
      </c>
      <c r="O1599" s="24" t="str">
        <f t="shared" si="177"/>
        <v/>
      </c>
      <c r="P1599" t="e">
        <f t="shared" si="178"/>
        <v>#VALUE!</v>
      </c>
    </row>
    <row r="1600" spans="10:16" x14ac:dyDescent="0.3">
      <c r="J1600" t="str">
        <f t="shared" si="179"/>
        <v/>
      </c>
      <c r="K1600" t="str">
        <f t="shared" si="180"/>
        <v/>
      </c>
      <c r="L1600" t="str">
        <f t="shared" si="181"/>
        <v/>
      </c>
      <c r="M1600" t="str">
        <f t="shared" si="182"/>
        <v/>
      </c>
      <c r="N1600" s="6" t="str">
        <f t="shared" si="176"/>
        <v/>
      </c>
      <c r="O1600" s="24" t="str">
        <f t="shared" si="177"/>
        <v/>
      </c>
      <c r="P1600" t="e">
        <f t="shared" si="178"/>
        <v>#VALUE!</v>
      </c>
    </row>
    <row r="1601" spans="10:16" x14ac:dyDescent="0.3">
      <c r="J1601" t="str">
        <f t="shared" si="179"/>
        <v/>
      </c>
      <c r="K1601" t="str">
        <f t="shared" si="180"/>
        <v/>
      </c>
      <c r="L1601" t="str">
        <f t="shared" si="181"/>
        <v/>
      </c>
      <c r="M1601" t="str">
        <f t="shared" si="182"/>
        <v/>
      </c>
      <c r="N1601" s="6" t="str">
        <f t="shared" si="176"/>
        <v/>
      </c>
      <c r="O1601" s="24" t="str">
        <f t="shared" si="177"/>
        <v/>
      </c>
      <c r="P1601" t="e">
        <f t="shared" si="178"/>
        <v>#VALUE!</v>
      </c>
    </row>
    <row r="1602" spans="10:16" x14ac:dyDescent="0.3">
      <c r="J1602" t="str">
        <f t="shared" si="179"/>
        <v/>
      </c>
      <c r="K1602" t="str">
        <f t="shared" si="180"/>
        <v/>
      </c>
      <c r="L1602" t="str">
        <f t="shared" si="181"/>
        <v/>
      </c>
      <c r="M1602" t="str">
        <f t="shared" si="182"/>
        <v/>
      </c>
      <c r="N1602" s="6" t="str">
        <f t="shared" ref="N1602:N1665" si="183">IFERROR(RIGHT(TRIM(RIGHT(D1602,LEN(D1602)-SEARCH(": ",D1602))),LEN(TRIM(RIGHT(D1602,LEN(D1602)-SEARCH(": ",D1602))))-5),"")</f>
        <v/>
      </c>
      <c r="O1602" s="24" t="str">
        <f t="shared" ref="O1602:O1665" si="184">IFERROR(LEFT(N1602,SEARCH("/",N1602)-1)*1,"")</f>
        <v/>
      </c>
      <c r="P1602" t="e">
        <f t="shared" ref="P1602:P1665" si="185">IFERROR(RIGHT(D1602,2)*1,RIGHT(D1602,1)*1)</f>
        <v>#VALUE!</v>
      </c>
    </row>
    <row r="1603" spans="10:16" x14ac:dyDescent="0.3">
      <c r="J1603" t="str">
        <f t="shared" si="179"/>
        <v/>
      </c>
      <c r="K1603" t="str">
        <f t="shared" si="180"/>
        <v/>
      </c>
      <c r="L1603" t="str">
        <f t="shared" si="181"/>
        <v/>
      </c>
      <c r="M1603" t="str">
        <f t="shared" si="182"/>
        <v/>
      </c>
      <c r="N1603" s="6" t="str">
        <f t="shared" si="183"/>
        <v/>
      </c>
      <c r="O1603" s="24" t="str">
        <f t="shared" si="184"/>
        <v/>
      </c>
      <c r="P1603" t="e">
        <f t="shared" si="185"/>
        <v>#VALUE!</v>
      </c>
    </row>
    <row r="1604" spans="10:16" x14ac:dyDescent="0.3">
      <c r="J1604" t="str">
        <f t="shared" ref="J1604:J1667" si="186">IFERROR(RIGHT(A1604,LEN(A1604)-SEARCH(": ",A1604))*1,"")</f>
        <v/>
      </c>
      <c r="K1604" t="str">
        <f t="shared" ref="K1604:K1667" si="187">IFERROR(RIGHT(B1604,LEN(B1604)-SEARCH(": ",B1604))*1,"")</f>
        <v/>
      </c>
      <c r="L1604" t="str">
        <f t="shared" ref="L1604:L1667" si="188">IFERROR(RIGHT(C1604,LEN(C1604)-SEARCH(": ",C1604))*1,"")</f>
        <v/>
      </c>
      <c r="M1604" t="str">
        <f t="shared" ref="M1604:M1667" si="189">IFERROR(LEFT(RIGHT(D1604,LEN(D1604)-SEARCH(": ",D1604)),5)*1,"")</f>
        <v/>
      </c>
      <c r="N1604" s="6" t="str">
        <f t="shared" si="183"/>
        <v/>
      </c>
      <c r="O1604" s="24" t="str">
        <f t="shared" si="184"/>
        <v/>
      </c>
      <c r="P1604" t="e">
        <f t="shared" si="185"/>
        <v>#VALUE!</v>
      </c>
    </row>
    <row r="1605" spans="10:16" x14ac:dyDescent="0.3">
      <c r="J1605" t="str">
        <f t="shared" si="186"/>
        <v/>
      </c>
      <c r="K1605" t="str">
        <f t="shared" si="187"/>
        <v/>
      </c>
      <c r="L1605" t="str">
        <f t="shared" si="188"/>
        <v/>
      </c>
      <c r="M1605" t="str">
        <f t="shared" si="189"/>
        <v/>
      </c>
      <c r="N1605" s="6" t="str">
        <f t="shared" si="183"/>
        <v/>
      </c>
      <c r="O1605" s="24" t="str">
        <f t="shared" si="184"/>
        <v/>
      </c>
      <c r="P1605" t="e">
        <f t="shared" si="185"/>
        <v>#VALUE!</v>
      </c>
    </row>
    <row r="1606" spans="10:16" x14ac:dyDescent="0.3">
      <c r="J1606" t="str">
        <f t="shared" si="186"/>
        <v/>
      </c>
      <c r="K1606" t="str">
        <f t="shared" si="187"/>
        <v/>
      </c>
      <c r="L1606" t="str">
        <f t="shared" si="188"/>
        <v/>
      </c>
      <c r="M1606" t="str">
        <f t="shared" si="189"/>
        <v/>
      </c>
      <c r="N1606" s="6" t="str">
        <f t="shared" si="183"/>
        <v/>
      </c>
      <c r="O1606" s="24" t="str">
        <f t="shared" si="184"/>
        <v/>
      </c>
      <c r="P1606" t="e">
        <f t="shared" si="185"/>
        <v>#VALUE!</v>
      </c>
    </row>
    <row r="1607" spans="10:16" x14ac:dyDescent="0.3">
      <c r="J1607" t="str">
        <f t="shared" si="186"/>
        <v/>
      </c>
      <c r="K1607" t="str">
        <f t="shared" si="187"/>
        <v/>
      </c>
      <c r="L1607" t="str">
        <f t="shared" si="188"/>
        <v/>
      </c>
      <c r="M1607" t="str">
        <f t="shared" si="189"/>
        <v/>
      </c>
      <c r="N1607" s="6" t="str">
        <f t="shared" si="183"/>
        <v/>
      </c>
      <c r="O1607" s="24" t="str">
        <f t="shared" si="184"/>
        <v/>
      </c>
      <c r="P1607" t="e">
        <f t="shared" si="185"/>
        <v>#VALUE!</v>
      </c>
    </row>
    <row r="1608" spans="10:16" x14ac:dyDescent="0.3">
      <c r="J1608" t="str">
        <f t="shared" si="186"/>
        <v/>
      </c>
      <c r="K1608" t="str">
        <f t="shared" si="187"/>
        <v/>
      </c>
      <c r="L1608" t="str">
        <f t="shared" si="188"/>
        <v/>
      </c>
      <c r="M1608" t="str">
        <f t="shared" si="189"/>
        <v/>
      </c>
      <c r="N1608" s="6" t="str">
        <f t="shared" si="183"/>
        <v/>
      </c>
      <c r="O1608" s="24" t="str">
        <f t="shared" si="184"/>
        <v/>
      </c>
      <c r="P1608" t="e">
        <f t="shared" si="185"/>
        <v>#VALUE!</v>
      </c>
    </row>
    <row r="1609" spans="10:16" x14ac:dyDescent="0.3">
      <c r="J1609" t="str">
        <f t="shared" si="186"/>
        <v/>
      </c>
      <c r="K1609" t="str">
        <f t="shared" si="187"/>
        <v/>
      </c>
      <c r="L1609" t="str">
        <f t="shared" si="188"/>
        <v/>
      </c>
      <c r="M1609" t="str">
        <f t="shared" si="189"/>
        <v/>
      </c>
      <c r="N1609" s="6" t="str">
        <f t="shared" si="183"/>
        <v/>
      </c>
      <c r="O1609" s="24" t="str">
        <f t="shared" si="184"/>
        <v/>
      </c>
      <c r="P1609" t="e">
        <f t="shared" si="185"/>
        <v>#VALUE!</v>
      </c>
    </row>
    <row r="1610" spans="10:16" x14ac:dyDescent="0.3">
      <c r="J1610" t="str">
        <f t="shared" si="186"/>
        <v/>
      </c>
      <c r="K1610" t="str">
        <f t="shared" si="187"/>
        <v/>
      </c>
      <c r="L1610" t="str">
        <f t="shared" si="188"/>
        <v/>
      </c>
      <c r="M1610" t="str">
        <f t="shared" si="189"/>
        <v/>
      </c>
      <c r="N1610" s="6" t="str">
        <f t="shared" si="183"/>
        <v/>
      </c>
      <c r="O1610" s="24" t="str">
        <f t="shared" si="184"/>
        <v/>
      </c>
      <c r="P1610" t="e">
        <f t="shared" si="185"/>
        <v>#VALUE!</v>
      </c>
    </row>
    <row r="1611" spans="10:16" x14ac:dyDescent="0.3">
      <c r="J1611" t="str">
        <f t="shared" si="186"/>
        <v/>
      </c>
      <c r="K1611" t="str">
        <f t="shared" si="187"/>
        <v/>
      </c>
      <c r="L1611" t="str">
        <f t="shared" si="188"/>
        <v/>
      </c>
      <c r="M1611" t="str">
        <f t="shared" si="189"/>
        <v/>
      </c>
      <c r="N1611" s="6" t="str">
        <f t="shared" si="183"/>
        <v/>
      </c>
      <c r="O1611" s="24" t="str">
        <f t="shared" si="184"/>
        <v/>
      </c>
      <c r="P1611" t="e">
        <f t="shared" si="185"/>
        <v>#VALUE!</v>
      </c>
    </row>
    <row r="1612" spans="10:16" x14ac:dyDescent="0.3">
      <c r="J1612" t="str">
        <f t="shared" si="186"/>
        <v/>
      </c>
      <c r="K1612" t="str">
        <f t="shared" si="187"/>
        <v/>
      </c>
      <c r="L1612" t="str">
        <f t="shared" si="188"/>
        <v/>
      </c>
      <c r="M1612" t="str">
        <f t="shared" si="189"/>
        <v/>
      </c>
      <c r="N1612" s="6" t="str">
        <f t="shared" si="183"/>
        <v/>
      </c>
      <c r="O1612" s="24" t="str">
        <f t="shared" si="184"/>
        <v/>
      </c>
      <c r="P1612" t="e">
        <f t="shared" si="185"/>
        <v>#VALUE!</v>
      </c>
    </row>
    <row r="1613" spans="10:16" x14ac:dyDescent="0.3">
      <c r="J1613" t="str">
        <f t="shared" si="186"/>
        <v/>
      </c>
      <c r="K1613" t="str">
        <f t="shared" si="187"/>
        <v/>
      </c>
      <c r="L1613" t="str">
        <f t="shared" si="188"/>
        <v/>
      </c>
      <c r="M1613" t="str">
        <f t="shared" si="189"/>
        <v/>
      </c>
      <c r="N1613" s="6" t="str">
        <f t="shared" si="183"/>
        <v/>
      </c>
      <c r="O1613" s="24" t="str">
        <f t="shared" si="184"/>
        <v/>
      </c>
      <c r="P1613" t="e">
        <f t="shared" si="185"/>
        <v>#VALUE!</v>
      </c>
    </row>
    <row r="1614" spans="10:16" x14ac:dyDescent="0.3">
      <c r="J1614" t="str">
        <f t="shared" si="186"/>
        <v/>
      </c>
      <c r="K1614" t="str">
        <f t="shared" si="187"/>
        <v/>
      </c>
      <c r="L1614" t="str">
        <f t="shared" si="188"/>
        <v/>
      </c>
      <c r="M1614" t="str">
        <f t="shared" si="189"/>
        <v/>
      </c>
      <c r="N1614" s="6" t="str">
        <f t="shared" si="183"/>
        <v/>
      </c>
      <c r="O1614" s="24" t="str">
        <f t="shared" si="184"/>
        <v/>
      </c>
      <c r="P1614" t="e">
        <f t="shared" si="185"/>
        <v>#VALUE!</v>
      </c>
    </row>
    <row r="1615" spans="10:16" x14ac:dyDescent="0.3">
      <c r="J1615" t="str">
        <f t="shared" si="186"/>
        <v/>
      </c>
      <c r="K1615" t="str">
        <f t="shared" si="187"/>
        <v/>
      </c>
      <c r="L1615" t="str">
        <f t="shared" si="188"/>
        <v/>
      </c>
      <c r="M1615" t="str">
        <f t="shared" si="189"/>
        <v/>
      </c>
      <c r="N1615" s="6" t="str">
        <f t="shared" si="183"/>
        <v/>
      </c>
      <c r="O1615" s="24" t="str">
        <f t="shared" si="184"/>
        <v/>
      </c>
      <c r="P1615" t="e">
        <f t="shared" si="185"/>
        <v>#VALUE!</v>
      </c>
    </row>
    <row r="1616" spans="10:16" x14ac:dyDescent="0.3">
      <c r="J1616" t="str">
        <f t="shared" si="186"/>
        <v/>
      </c>
      <c r="K1616" t="str">
        <f t="shared" si="187"/>
        <v/>
      </c>
      <c r="L1616" t="str">
        <f t="shared" si="188"/>
        <v/>
      </c>
      <c r="M1616" t="str">
        <f t="shared" si="189"/>
        <v/>
      </c>
      <c r="N1616" s="6" t="str">
        <f t="shared" si="183"/>
        <v/>
      </c>
      <c r="O1616" s="24" t="str">
        <f t="shared" si="184"/>
        <v/>
      </c>
      <c r="P1616" t="e">
        <f t="shared" si="185"/>
        <v>#VALUE!</v>
      </c>
    </row>
    <row r="1617" spans="10:16" x14ac:dyDescent="0.3">
      <c r="J1617" t="str">
        <f t="shared" si="186"/>
        <v/>
      </c>
      <c r="K1617" t="str">
        <f t="shared" si="187"/>
        <v/>
      </c>
      <c r="L1617" t="str">
        <f t="shared" si="188"/>
        <v/>
      </c>
      <c r="M1617" t="str">
        <f t="shared" si="189"/>
        <v/>
      </c>
      <c r="N1617" s="6" t="str">
        <f t="shared" si="183"/>
        <v/>
      </c>
      <c r="O1617" s="24" t="str">
        <f t="shared" si="184"/>
        <v/>
      </c>
      <c r="P1617" t="e">
        <f t="shared" si="185"/>
        <v>#VALUE!</v>
      </c>
    </row>
    <row r="1618" spans="10:16" x14ac:dyDescent="0.3">
      <c r="J1618" t="str">
        <f t="shared" si="186"/>
        <v/>
      </c>
      <c r="K1618" t="str">
        <f t="shared" si="187"/>
        <v/>
      </c>
      <c r="L1618" t="str">
        <f t="shared" si="188"/>
        <v/>
      </c>
      <c r="M1618" t="str">
        <f t="shared" si="189"/>
        <v/>
      </c>
      <c r="N1618" s="6" t="str">
        <f t="shared" si="183"/>
        <v/>
      </c>
      <c r="O1618" s="24" t="str">
        <f t="shared" si="184"/>
        <v/>
      </c>
      <c r="P1618" t="e">
        <f t="shared" si="185"/>
        <v>#VALUE!</v>
      </c>
    </row>
    <row r="1619" spans="10:16" x14ac:dyDescent="0.3">
      <c r="J1619" t="str">
        <f t="shared" si="186"/>
        <v/>
      </c>
      <c r="K1619" t="str">
        <f t="shared" si="187"/>
        <v/>
      </c>
      <c r="L1619" t="str">
        <f t="shared" si="188"/>
        <v/>
      </c>
      <c r="M1619" t="str">
        <f t="shared" si="189"/>
        <v/>
      </c>
      <c r="N1619" s="6" t="str">
        <f t="shared" si="183"/>
        <v/>
      </c>
      <c r="O1619" s="24" t="str">
        <f t="shared" si="184"/>
        <v/>
      </c>
      <c r="P1619" t="e">
        <f t="shared" si="185"/>
        <v>#VALUE!</v>
      </c>
    </row>
    <row r="1620" spans="10:16" x14ac:dyDescent="0.3">
      <c r="J1620" t="str">
        <f t="shared" si="186"/>
        <v/>
      </c>
      <c r="K1620" t="str">
        <f t="shared" si="187"/>
        <v/>
      </c>
      <c r="L1620" t="str">
        <f t="shared" si="188"/>
        <v/>
      </c>
      <c r="M1620" t="str">
        <f t="shared" si="189"/>
        <v/>
      </c>
      <c r="N1620" s="6" t="str">
        <f t="shared" si="183"/>
        <v/>
      </c>
      <c r="O1620" s="24" t="str">
        <f t="shared" si="184"/>
        <v/>
      </c>
      <c r="P1620" t="e">
        <f t="shared" si="185"/>
        <v>#VALUE!</v>
      </c>
    </row>
    <row r="1621" spans="10:16" x14ac:dyDescent="0.3">
      <c r="J1621" t="str">
        <f t="shared" si="186"/>
        <v/>
      </c>
      <c r="K1621" t="str">
        <f t="shared" si="187"/>
        <v/>
      </c>
      <c r="L1621" t="str">
        <f t="shared" si="188"/>
        <v/>
      </c>
      <c r="M1621" t="str">
        <f t="shared" si="189"/>
        <v/>
      </c>
      <c r="N1621" s="6" t="str">
        <f t="shared" si="183"/>
        <v/>
      </c>
      <c r="O1621" s="24" t="str">
        <f t="shared" si="184"/>
        <v/>
      </c>
      <c r="P1621" t="e">
        <f t="shared" si="185"/>
        <v>#VALUE!</v>
      </c>
    </row>
    <row r="1622" spans="10:16" x14ac:dyDescent="0.3">
      <c r="J1622" t="str">
        <f t="shared" si="186"/>
        <v/>
      </c>
      <c r="K1622" t="str">
        <f t="shared" si="187"/>
        <v/>
      </c>
      <c r="L1622" t="str">
        <f t="shared" si="188"/>
        <v/>
      </c>
      <c r="M1622" t="str">
        <f t="shared" si="189"/>
        <v/>
      </c>
      <c r="N1622" s="6" t="str">
        <f t="shared" si="183"/>
        <v/>
      </c>
      <c r="O1622" s="24" t="str">
        <f t="shared" si="184"/>
        <v/>
      </c>
      <c r="P1622" t="e">
        <f t="shared" si="185"/>
        <v>#VALUE!</v>
      </c>
    </row>
    <row r="1623" spans="10:16" x14ac:dyDescent="0.3">
      <c r="J1623" t="str">
        <f t="shared" si="186"/>
        <v/>
      </c>
      <c r="K1623" t="str">
        <f t="shared" si="187"/>
        <v/>
      </c>
      <c r="L1623" t="str">
        <f t="shared" si="188"/>
        <v/>
      </c>
      <c r="M1623" t="str">
        <f t="shared" si="189"/>
        <v/>
      </c>
      <c r="N1623" s="6" t="str">
        <f t="shared" si="183"/>
        <v/>
      </c>
      <c r="O1623" s="24" t="str">
        <f t="shared" si="184"/>
        <v/>
      </c>
      <c r="P1623" t="e">
        <f t="shared" si="185"/>
        <v>#VALUE!</v>
      </c>
    </row>
    <row r="1624" spans="10:16" x14ac:dyDescent="0.3">
      <c r="J1624" t="str">
        <f t="shared" si="186"/>
        <v/>
      </c>
      <c r="K1624" t="str">
        <f t="shared" si="187"/>
        <v/>
      </c>
      <c r="L1624" t="str">
        <f t="shared" si="188"/>
        <v/>
      </c>
      <c r="M1624" t="str">
        <f t="shared" si="189"/>
        <v/>
      </c>
      <c r="N1624" s="6" t="str">
        <f t="shared" si="183"/>
        <v/>
      </c>
      <c r="O1624" s="24" t="str">
        <f t="shared" si="184"/>
        <v/>
      </c>
      <c r="P1624" t="e">
        <f t="shared" si="185"/>
        <v>#VALUE!</v>
      </c>
    </row>
    <row r="1625" spans="10:16" x14ac:dyDescent="0.3">
      <c r="J1625" t="str">
        <f t="shared" si="186"/>
        <v/>
      </c>
      <c r="K1625" t="str">
        <f t="shared" si="187"/>
        <v/>
      </c>
      <c r="L1625" t="str">
        <f t="shared" si="188"/>
        <v/>
      </c>
      <c r="M1625" t="str">
        <f t="shared" si="189"/>
        <v/>
      </c>
      <c r="N1625" s="6" t="str">
        <f t="shared" si="183"/>
        <v/>
      </c>
      <c r="O1625" s="24" t="str">
        <f t="shared" si="184"/>
        <v/>
      </c>
      <c r="P1625" t="e">
        <f t="shared" si="185"/>
        <v>#VALUE!</v>
      </c>
    </row>
    <row r="1626" spans="10:16" x14ac:dyDescent="0.3">
      <c r="J1626" t="str">
        <f t="shared" si="186"/>
        <v/>
      </c>
      <c r="K1626" t="str">
        <f t="shared" si="187"/>
        <v/>
      </c>
      <c r="L1626" t="str">
        <f t="shared" si="188"/>
        <v/>
      </c>
      <c r="M1626" t="str">
        <f t="shared" si="189"/>
        <v/>
      </c>
      <c r="N1626" s="6" t="str">
        <f t="shared" si="183"/>
        <v/>
      </c>
      <c r="O1626" s="24" t="str">
        <f t="shared" si="184"/>
        <v/>
      </c>
      <c r="P1626" t="e">
        <f t="shared" si="185"/>
        <v>#VALUE!</v>
      </c>
    </row>
    <row r="1627" spans="10:16" x14ac:dyDescent="0.3">
      <c r="J1627" t="str">
        <f t="shared" si="186"/>
        <v/>
      </c>
      <c r="K1627" t="str">
        <f t="shared" si="187"/>
        <v/>
      </c>
      <c r="L1627" t="str">
        <f t="shared" si="188"/>
        <v/>
      </c>
      <c r="M1627" t="str">
        <f t="shared" si="189"/>
        <v/>
      </c>
      <c r="N1627" s="6" t="str">
        <f t="shared" si="183"/>
        <v/>
      </c>
      <c r="O1627" s="24" t="str">
        <f t="shared" si="184"/>
        <v/>
      </c>
      <c r="P1627" t="e">
        <f t="shared" si="185"/>
        <v>#VALUE!</v>
      </c>
    </row>
    <row r="1628" spans="10:16" x14ac:dyDescent="0.3">
      <c r="J1628" t="str">
        <f t="shared" si="186"/>
        <v/>
      </c>
      <c r="K1628" t="str">
        <f t="shared" si="187"/>
        <v/>
      </c>
      <c r="L1628" t="str">
        <f t="shared" si="188"/>
        <v/>
      </c>
      <c r="M1628" t="str">
        <f t="shared" si="189"/>
        <v/>
      </c>
      <c r="N1628" s="6" t="str">
        <f t="shared" si="183"/>
        <v/>
      </c>
      <c r="O1628" s="24" t="str">
        <f t="shared" si="184"/>
        <v/>
      </c>
      <c r="P1628" t="e">
        <f t="shared" si="185"/>
        <v>#VALUE!</v>
      </c>
    </row>
    <row r="1629" spans="10:16" x14ac:dyDescent="0.3">
      <c r="J1629" t="str">
        <f t="shared" si="186"/>
        <v/>
      </c>
      <c r="K1629" t="str">
        <f t="shared" si="187"/>
        <v/>
      </c>
      <c r="L1629" t="str">
        <f t="shared" si="188"/>
        <v/>
      </c>
      <c r="M1629" t="str">
        <f t="shared" si="189"/>
        <v/>
      </c>
      <c r="N1629" s="6" t="str">
        <f t="shared" si="183"/>
        <v/>
      </c>
      <c r="O1629" s="24" t="str">
        <f t="shared" si="184"/>
        <v/>
      </c>
      <c r="P1629" t="e">
        <f t="shared" si="185"/>
        <v>#VALUE!</v>
      </c>
    </row>
    <row r="1630" spans="10:16" x14ac:dyDescent="0.3">
      <c r="J1630" t="str">
        <f t="shared" si="186"/>
        <v/>
      </c>
      <c r="K1630" t="str">
        <f t="shared" si="187"/>
        <v/>
      </c>
      <c r="L1630" t="str">
        <f t="shared" si="188"/>
        <v/>
      </c>
      <c r="M1630" t="str">
        <f t="shared" si="189"/>
        <v/>
      </c>
      <c r="N1630" s="6" t="str">
        <f t="shared" si="183"/>
        <v/>
      </c>
      <c r="O1630" s="24" t="str">
        <f t="shared" si="184"/>
        <v/>
      </c>
      <c r="P1630" t="e">
        <f t="shared" si="185"/>
        <v>#VALUE!</v>
      </c>
    </row>
    <row r="1631" spans="10:16" x14ac:dyDescent="0.3">
      <c r="J1631" t="str">
        <f t="shared" si="186"/>
        <v/>
      </c>
      <c r="K1631" t="str">
        <f t="shared" si="187"/>
        <v/>
      </c>
      <c r="L1631" t="str">
        <f t="shared" si="188"/>
        <v/>
      </c>
      <c r="M1631" t="str">
        <f t="shared" si="189"/>
        <v/>
      </c>
      <c r="N1631" s="6" t="str">
        <f t="shared" si="183"/>
        <v/>
      </c>
      <c r="O1631" s="24" t="str">
        <f t="shared" si="184"/>
        <v/>
      </c>
      <c r="P1631" t="e">
        <f t="shared" si="185"/>
        <v>#VALUE!</v>
      </c>
    </row>
    <row r="1632" spans="10:16" x14ac:dyDescent="0.3">
      <c r="J1632" t="str">
        <f t="shared" si="186"/>
        <v/>
      </c>
      <c r="K1632" t="str">
        <f t="shared" si="187"/>
        <v/>
      </c>
      <c r="L1632" t="str">
        <f t="shared" si="188"/>
        <v/>
      </c>
      <c r="M1632" t="str">
        <f t="shared" si="189"/>
        <v/>
      </c>
      <c r="N1632" s="6" t="str">
        <f t="shared" si="183"/>
        <v/>
      </c>
      <c r="O1632" s="24" t="str">
        <f t="shared" si="184"/>
        <v/>
      </c>
      <c r="P1632" t="e">
        <f t="shared" si="185"/>
        <v>#VALUE!</v>
      </c>
    </row>
    <row r="1633" spans="10:16" x14ac:dyDescent="0.3">
      <c r="J1633" t="str">
        <f t="shared" si="186"/>
        <v/>
      </c>
      <c r="K1633" t="str">
        <f t="shared" si="187"/>
        <v/>
      </c>
      <c r="L1633" t="str">
        <f t="shared" si="188"/>
        <v/>
      </c>
      <c r="M1633" t="str">
        <f t="shared" si="189"/>
        <v/>
      </c>
      <c r="N1633" s="6" t="str">
        <f t="shared" si="183"/>
        <v/>
      </c>
      <c r="O1633" s="24" t="str">
        <f t="shared" si="184"/>
        <v/>
      </c>
      <c r="P1633" t="e">
        <f t="shared" si="185"/>
        <v>#VALUE!</v>
      </c>
    </row>
    <row r="1634" spans="10:16" x14ac:dyDescent="0.3">
      <c r="J1634" t="str">
        <f t="shared" si="186"/>
        <v/>
      </c>
      <c r="K1634" t="str">
        <f t="shared" si="187"/>
        <v/>
      </c>
      <c r="L1634" t="str">
        <f t="shared" si="188"/>
        <v/>
      </c>
      <c r="M1634" t="str">
        <f t="shared" si="189"/>
        <v/>
      </c>
      <c r="N1634" s="6" t="str">
        <f t="shared" si="183"/>
        <v/>
      </c>
      <c r="O1634" s="24" t="str">
        <f t="shared" si="184"/>
        <v/>
      </c>
      <c r="P1634" t="e">
        <f t="shared" si="185"/>
        <v>#VALUE!</v>
      </c>
    </row>
    <row r="1635" spans="10:16" x14ac:dyDescent="0.3">
      <c r="J1635" t="str">
        <f t="shared" si="186"/>
        <v/>
      </c>
      <c r="K1635" t="str">
        <f t="shared" si="187"/>
        <v/>
      </c>
      <c r="L1635" t="str">
        <f t="shared" si="188"/>
        <v/>
      </c>
      <c r="M1635" t="str">
        <f t="shared" si="189"/>
        <v/>
      </c>
      <c r="N1635" s="6" t="str">
        <f t="shared" si="183"/>
        <v/>
      </c>
      <c r="O1635" s="24" t="str">
        <f t="shared" si="184"/>
        <v/>
      </c>
      <c r="P1635" t="e">
        <f t="shared" si="185"/>
        <v>#VALUE!</v>
      </c>
    </row>
    <row r="1636" spans="10:16" x14ac:dyDescent="0.3">
      <c r="J1636" t="str">
        <f t="shared" si="186"/>
        <v/>
      </c>
      <c r="K1636" t="str">
        <f t="shared" si="187"/>
        <v/>
      </c>
      <c r="L1636" t="str">
        <f t="shared" si="188"/>
        <v/>
      </c>
      <c r="M1636" t="str">
        <f t="shared" si="189"/>
        <v/>
      </c>
      <c r="N1636" s="6" t="str">
        <f t="shared" si="183"/>
        <v/>
      </c>
      <c r="O1636" s="24" t="str">
        <f t="shared" si="184"/>
        <v/>
      </c>
      <c r="P1636" t="e">
        <f t="shared" si="185"/>
        <v>#VALUE!</v>
      </c>
    </row>
    <row r="1637" spans="10:16" x14ac:dyDescent="0.3">
      <c r="J1637" t="str">
        <f t="shared" si="186"/>
        <v/>
      </c>
      <c r="K1637" t="str">
        <f t="shared" si="187"/>
        <v/>
      </c>
      <c r="L1637" t="str">
        <f t="shared" si="188"/>
        <v/>
      </c>
      <c r="M1637" t="str">
        <f t="shared" si="189"/>
        <v/>
      </c>
      <c r="N1637" s="6" t="str">
        <f t="shared" si="183"/>
        <v/>
      </c>
      <c r="O1637" s="24" t="str">
        <f t="shared" si="184"/>
        <v/>
      </c>
      <c r="P1637" t="e">
        <f t="shared" si="185"/>
        <v>#VALUE!</v>
      </c>
    </row>
    <row r="1638" spans="10:16" x14ac:dyDescent="0.3">
      <c r="J1638" t="str">
        <f t="shared" si="186"/>
        <v/>
      </c>
      <c r="K1638" t="str">
        <f t="shared" si="187"/>
        <v/>
      </c>
      <c r="L1638" t="str">
        <f t="shared" si="188"/>
        <v/>
      </c>
      <c r="M1638" t="str">
        <f t="shared" si="189"/>
        <v/>
      </c>
      <c r="N1638" s="6" t="str">
        <f t="shared" si="183"/>
        <v/>
      </c>
      <c r="O1638" s="24" t="str">
        <f t="shared" si="184"/>
        <v/>
      </c>
      <c r="P1638" t="e">
        <f t="shared" si="185"/>
        <v>#VALUE!</v>
      </c>
    </row>
    <row r="1639" spans="10:16" x14ac:dyDescent="0.3">
      <c r="J1639" t="str">
        <f t="shared" si="186"/>
        <v/>
      </c>
      <c r="K1639" t="str">
        <f t="shared" si="187"/>
        <v/>
      </c>
      <c r="L1639" t="str">
        <f t="shared" si="188"/>
        <v/>
      </c>
      <c r="M1639" t="str">
        <f t="shared" si="189"/>
        <v/>
      </c>
      <c r="N1639" s="6" t="str">
        <f t="shared" si="183"/>
        <v/>
      </c>
      <c r="O1639" s="24" t="str">
        <f t="shared" si="184"/>
        <v/>
      </c>
      <c r="P1639" t="e">
        <f t="shared" si="185"/>
        <v>#VALUE!</v>
      </c>
    </row>
    <row r="1640" spans="10:16" x14ac:dyDescent="0.3">
      <c r="J1640" t="str">
        <f t="shared" si="186"/>
        <v/>
      </c>
      <c r="K1640" t="str">
        <f t="shared" si="187"/>
        <v/>
      </c>
      <c r="L1640" t="str">
        <f t="shared" si="188"/>
        <v/>
      </c>
      <c r="M1640" t="str">
        <f t="shared" si="189"/>
        <v/>
      </c>
      <c r="N1640" s="6" t="str">
        <f t="shared" si="183"/>
        <v/>
      </c>
      <c r="O1640" s="24" t="str">
        <f t="shared" si="184"/>
        <v/>
      </c>
      <c r="P1640" t="e">
        <f t="shared" si="185"/>
        <v>#VALUE!</v>
      </c>
    </row>
    <row r="1641" spans="10:16" x14ac:dyDescent="0.3">
      <c r="J1641" t="str">
        <f t="shared" si="186"/>
        <v/>
      </c>
      <c r="K1641" t="str">
        <f t="shared" si="187"/>
        <v/>
      </c>
      <c r="L1641" t="str">
        <f t="shared" si="188"/>
        <v/>
      </c>
      <c r="M1641" t="str">
        <f t="shared" si="189"/>
        <v/>
      </c>
      <c r="N1641" s="6" t="str">
        <f t="shared" si="183"/>
        <v/>
      </c>
      <c r="O1641" s="24" t="str">
        <f t="shared" si="184"/>
        <v/>
      </c>
      <c r="P1641" t="e">
        <f t="shared" si="185"/>
        <v>#VALUE!</v>
      </c>
    </row>
    <row r="1642" spans="10:16" x14ac:dyDescent="0.3">
      <c r="J1642" t="str">
        <f t="shared" si="186"/>
        <v/>
      </c>
      <c r="K1642" t="str">
        <f t="shared" si="187"/>
        <v/>
      </c>
      <c r="L1642" t="str">
        <f t="shared" si="188"/>
        <v/>
      </c>
      <c r="M1642" t="str">
        <f t="shared" si="189"/>
        <v/>
      </c>
      <c r="N1642" s="6" t="str">
        <f t="shared" si="183"/>
        <v/>
      </c>
      <c r="O1642" s="24" t="str">
        <f t="shared" si="184"/>
        <v/>
      </c>
      <c r="P1642" t="e">
        <f t="shared" si="185"/>
        <v>#VALUE!</v>
      </c>
    </row>
    <row r="1643" spans="10:16" x14ac:dyDescent="0.3">
      <c r="J1643" t="str">
        <f t="shared" si="186"/>
        <v/>
      </c>
      <c r="K1643" t="str">
        <f t="shared" si="187"/>
        <v/>
      </c>
      <c r="L1643" t="str">
        <f t="shared" si="188"/>
        <v/>
      </c>
      <c r="M1643" t="str">
        <f t="shared" si="189"/>
        <v/>
      </c>
      <c r="N1643" s="6" t="str">
        <f t="shared" si="183"/>
        <v/>
      </c>
      <c r="O1643" s="24" t="str">
        <f t="shared" si="184"/>
        <v/>
      </c>
      <c r="P1643" t="e">
        <f t="shared" si="185"/>
        <v>#VALUE!</v>
      </c>
    </row>
    <row r="1644" spans="10:16" x14ac:dyDescent="0.3">
      <c r="J1644" t="str">
        <f t="shared" si="186"/>
        <v/>
      </c>
      <c r="K1644" t="str">
        <f t="shared" si="187"/>
        <v/>
      </c>
      <c r="L1644" t="str">
        <f t="shared" si="188"/>
        <v/>
      </c>
      <c r="M1644" t="str">
        <f t="shared" si="189"/>
        <v/>
      </c>
      <c r="N1644" s="6" t="str">
        <f t="shared" si="183"/>
        <v/>
      </c>
      <c r="O1644" s="24" t="str">
        <f t="shared" si="184"/>
        <v/>
      </c>
      <c r="P1644" t="e">
        <f t="shared" si="185"/>
        <v>#VALUE!</v>
      </c>
    </row>
    <row r="1645" spans="10:16" x14ac:dyDescent="0.3">
      <c r="J1645" t="str">
        <f t="shared" si="186"/>
        <v/>
      </c>
      <c r="K1645" t="str">
        <f t="shared" si="187"/>
        <v/>
      </c>
      <c r="L1645" t="str">
        <f t="shared" si="188"/>
        <v/>
      </c>
      <c r="M1645" t="str">
        <f t="shared" si="189"/>
        <v/>
      </c>
      <c r="N1645" s="6" t="str">
        <f t="shared" si="183"/>
        <v/>
      </c>
      <c r="O1645" s="24" t="str">
        <f t="shared" si="184"/>
        <v/>
      </c>
      <c r="P1645" t="e">
        <f t="shared" si="185"/>
        <v>#VALUE!</v>
      </c>
    </row>
    <row r="1646" spans="10:16" x14ac:dyDescent="0.3">
      <c r="J1646" t="str">
        <f t="shared" si="186"/>
        <v/>
      </c>
      <c r="K1646" t="str">
        <f t="shared" si="187"/>
        <v/>
      </c>
      <c r="L1646" t="str">
        <f t="shared" si="188"/>
        <v/>
      </c>
      <c r="M1646" t="str">
        <f t="shared" si="189"/>
        <v/>
      </c>
      <c r="N1646" s="6" t="str">
        <f t="shared" si="183"/>
        <v/>
      </c>
      <c r="O1646" s="24" t="str">
        <f t="shared" si="184"/>
        <v/>
      </c>
      <c r="P1646" t="e">
        <f t="shared" si="185"/>
        <v>#VALUE!</v>
      </c>
    </row>
    <row r="1647" spans="10:16" x14ac:dyDescent="0.3">
      <c r="J1647" t="str">
        <f t="shared" si="186"/>
        <v/>
      </c>
      <c r="K1647" t="str">
        <f t="shared" si="187"/>
        <v/>
      </c>
      <c r="L1647" t="str">
        <f t="shared" si="188"/>
        <v/>
      </c>
      <c r="M1647" t="str">
        <f t="shared" si="189"/>
        <v/>
      </c>
      <c r="N1647" s="6" t="str">
        <f t="shared" si="183"/>
        <v/>
      </c>
      <c r="O1647" s="24" t="str">
        <f t="shared" si="184"/>
        <v/>
      </c>
      <c r="P1647" t="e">
        <f t="shared" si="185"/>
        <v>#VALUE!</v>
      </c>
    </row>
    <row r="1648" spans="10:16" x14ac:dyDescent="0.3">
      <c r="J1648" t="str">
        <f t="shared" si="186"/>
        <v/>
      </c>
      <c r="K1648" t="str">
        <f t="shared" si="187"/>
        <v/>
      </c>
      <c r="L1648" t="str">
        <f t="shared" si="188"/>
        <v/>
      </c>
      <c r="M1648" t="str">
        <f t="shared" si="189"/>
        <v/>
      </c>
      <c r="N1648" s="6" t="str">
        <f t="shared" si="183"/>
        <v/>
      </c>
      <c r="O1648" s="24" t="str">
        <f t="shared" si="184"/>
        <v/>
      </c>
      <c r="P1648" t="e">
        <f t="shared" si="185"/>
        <v>#VALUE!</v>
      </c>
    </row>
    <row r="1649" spans="10:16" x14ac:dyDescent="0.3">
      <c r="J1649" t="str">
        <f t="shared" si="186"/>
        <v/>
      </c>
      <c r="K1649" t="str">
        <f t="shared" si="187"/>
        <v/>
      </c>
      <c r="L1649" t="str">
        <f t="shared" si="188"/>
        <v/>
      </c>
      <c r="M1649" t="str">
        <f t="shared" si="189"/>
        <v/>
      </c>
      <c r="N1649" s="6" t="str">
        <f t="shared" si="183"/>
        <v/>
      </c>
      <c r="O1649" s="24" t="str">
        <f t="shared" si="184"/>
        <v/>
      </c>
      <c r="P1649" t="e">
        <f t="shared" si="185"/>
        <v>#VALUE!</v>
      </c>
    </row>
    <row r="1650" spans="10:16" x14ac:dyDescent="0.3">
      <c r="J1650" t="str">
        <f t="shared" si="186"/>
        <v/>
      </c>
      <c r="K1650" t="str">
        <f t="shared" si="187"/>
        <v/>
      </c>
      <c r="L1650" t="str">
        <f t="shared" si="188"/>
        <v/>
      </c>
      <c r="M1650" t="str">
        <f t="shared" si="189"/>
        <v/>
      </c>
      <c r="N1650" s="6" t="str">
        <f t="shared" si="183"/>
        <v/>
      </c>
      <c r="O1650" s="24" t="str">
        <f t="shared" si="184"/>
        <v/>
      </c>
      <c r="P1650" t="e">
        <f t="shared" si="185"/>
        <v>#VALUE!</v>
      </c>
    </row>
    <row r="1651" spans="10:16" x14ac:dyDescent="0.3">
      <c r="J1651" t="str">
        <f t="shared" si="186"/>
        <v/>
      </c>
      <c r="K1651" t="str">
        <f t="shared" si="187"/>
        <v/>
      </c>
      <c r="L1651" t="str">
        <f t="shared" si="188"/>
        <v/>
      </c>
      <c r="M1651" t="str">
        <f t="shared" si="189"/>
        <v/>
      </c>
      <c r="N1651" s="6" t="str">
        <f t="shared" si="183"/>
        <v/>
      </c>
      <c r="O1651" s="24" t="str">
        <f t="shared" si="184"/>
        <v/>
      </c>
      <c r="P1651" t="e">
        <f t="shared" si="185"/>
        <v>#VALUE!</v>
      </c>
    </row>
    <row r="1652" spans="10:16" x14ac:dyDescent="0.3">
      <c r="J1652" t="str">
        <f t="shared" si="186"/>
        <v/>
      </c>
      <c r="K1652" t="str">
        <f t="shared" si="187"/>
        <v/>
      </c>
      <c r="L1652" t="str">
        <f t="shared" si="188"/>
        <v/>
      </c>
      <c r="M1652" t="str">
        <f t="shared" si="189"/>
        <v/>
      </c>
      <c r="N1652" s="6" t="str">
        <f t="shared" si="183"/>
        <v/>
      </c>
      <c r="O1652" s="24" t="str">
        <f t="shared" si="184"/>
        <v/>
      </c>
      <c r="P1652" t="e">
        <f t="shared" si="185"/>
        <v>#VALUE!</v>
      </c>
    </row>
    <row r="1653" spans="10:16" x14ac:dyDescent="0.3">
      <c r="J1653" t="str">
        <f t="shared" si="186"/>
        <v/>
      </c>
      <c r="K1653" t="str">
        <f t="shared" si="187"/>
        <v/>
      </c>
      <c r="L1653" t="str">
        <f t="shared" si="188"/>
        <v/>
      </c>
      <c r="M1653" t="str">
        <f t="shared" si="189"/>
        <v/>
      </c>
      <c r="N1653" s="6" t="str">
        <f t="shared" si="183"/>
        <v/>
      </c>
      <c r="O1653" s="24" t="str">
        <f t="shared" si="184"/>
        <v/>
      </c>
      <c r="P1653" t="e">
        <f t="shared" si="185"/>
        <v>#VALUE!</v>
      </c>
    </row>
    <row r="1654" spans="10:16" x14ac:dyDescent="0.3">
      <c r="J1654" t="str">
        <f t="shared" si="186"/>
        <v/>
      </c>
      <c r="K1654" t="str">
        <f t="shared" si="187"/>
        <v/>
      </c>
      <c r="L1654" t="str">
        <f t="shared" si="188"/>
        <v/>
      </c>
      <c r="M1654" t="str">
        <f t="shared" si="189"/>
        <v/>
      </c>
      <c r="N1654" s="6" t="str">
        <f t="shared" si="183"/>
        <v/>
      </c>
      <c r="O1654" s="24" t="str">
        <f t="shared" si="184"/>
        <v/>
      </c>
      <c r="P1654" t="e">
        <f t="shared" si="185"/>
        <v>#VALUE!</v>
      </c>
    </row>
    <row r="1655" spans="10:16" x14ac:dyDescent="0.3">
      <c r="J1655" t="str">
        <f t="shared" si="186"/>
        <v/>
      </c>
      <c r="K1655" t="str">
        <f t="shared" si="187"/>
        <v/>
      </c>
      <c r="L1655" t="str">
        <f t="shared" si="188"/>
        <v/>
      </c>
      <c r="M1655" t="str">
        <f t="shared" si="189"/>
        <v/>
      </c>
      <c r="N1655" s="6" t="str">
        <f t="shared" si="183"/>
        <v/>
      </c>
      <c r="O1655" s="24" t="str">
        <f t="shared" si="184"/>
        <v/>
      </c>
      <c r="P1655" t="e">
        <f t="shared" si="185"/>
        <v>#VALUE!</v>
      </c>
    </row>
    <row r="1656" spans="10:16" x14ac:dyDescent="0.3">
      <c r="J1656" t="str">
        <f t="shared" si="186"/>
        <v/>
      </c>
      <c r="K1656" t="str">
        <f t="shared" si="187"/>
        <v/>
      </c>
      <c r="L1656" t="str">
        <f t="shared" si="188"/>
        <v/>
      </c>
      <c r="M1656" t="str">
        <f t="shared" si="189"/>
        <v/>
      </c>
      <c r="N1656" s="6" t="str">
        <f t="shared" si="183"/>
        <v/>
      </c>
      <c r="O1656" s="24" t="str">
        <f t="shared" si="184"/>
        <v/>
      </c>
      <c r="P1656" t="e">
        <f t="shared" si="185"/>
        <v>#VALUE!</v>
      </c>
    </row>
    <row r="1657" spans="10:16" x14ac:dyDescent="0.3">
      <c r="J1657" t="str">
        <f t="shared" si="186"/>
        <v/>
      </c>
      <c r="K1657" t="str">
        <f t="shared" si="187"/>
        <v/>
      </c>
      <c r="L1657" t="str">
        <f t="shared" si="188"/>
        <v/>
      </c>
      <c r="M1657" t="str">
        <f t="shared" si="189"/>
        <v/>
      </c>
      <c r="N1657" s="6" t="str">
        <f t="shared" si="183"/>
        <v/>
      </c>
      <c r="O1657" s="24" t="str">
        <f t="shared" si="184"/>
        <v/>
      </c>
      <c r="P1657" t="e">
        <f t="shared" si="185"/>
        <v>#VALUE!</v>
      </c>
    </row>
    <row r="1658" spans="10:16" x14ac:dyDescent="0.3">
      <c r="J1658" t="str">
        <f t="shared" si="186"/>
        <v/>
      </c>
      <c r="K1658" t="str">
        <f t="shared" si="187"/>
        <v/>
      </c>
      <c r="L1658" t="str">
        <f t="shared" si="188"/>
        <v/>
      </c>
      <c r="M1658" t="str">
        <f t="shared" si="189"/>
        <v/>
      </c>
      <c r="N1658" s="6" t="str">
        <f t="shared" si="183"/>
        <v/>
      </c>
      <c r="O1658" s="24" t="str">
        <f t="shared" si="184"/>
        <v/>
      </c>
      <c r="P1658" t="e">
        <f t="shared" si="185"/>
        <v>#VALUE!</v>
      </c>
    </row>
    <row r="1659" spans="10:16" x14ac:dyDescent="0.3">
      <c r="J1659" t="str">
        <f t="shared" si="186"/>
        <v/>
      </c>
      <c r="K1659" t="str">
        <f t="shared" si="187"/>
        <v/>
      </c>
      <c r="L1659" t="str">
        <f t="shared" si="188"/>
        <v/>
      </c>
      <c r="M1659" t="str">
        <f t="shared" si="189"/>
        <v/>
      </c>
      <c r="N1659" s="6" t="str">
        <f t="shared" si="183"/>
        <v/>
      </c>
      <c r="O1659" s="24" t="str">
        <f t="shared" si="184"/>
        <v/>
      </c>
      <c r="P1659" t="e">
        <f t="shared" si="185"/>
        <v>#VALUE!</v>
      </c>
    </row>
    <row r="1660" spans="10:16" x14ac:dyDescent="0.3">
      <c r="J1660" t="str">
        <f t="shared" si="186"/>
        <v/>
      </c>
      <c r="K1660" t="str">
        <f t="shared" si="187"/>
        <v/>
      </c>
      <c r="L1660" t="str">
        <f t="shared" si="188"/>
        <v/>
      </c>
      <c r="M1660" t="str">
        <f t="shared" si="189"/>
        <v/>
      </c>
      <c r="N1660" s="6" t="str">
        <f t="shared" si="183"/>
        <v/>
      </c>
      <c r="O1660" s="24" t="str">
        <f t="shared" si="184"/>
        <v/>
      </c>
      <c r="P1660" t="e">
        <f t="shared" si="185"/>
        <v>#VALUE!</v>
      </c>
    </row>
    <row r="1661" spans="10:16" x14ac:dyDescent="0.3">
      <c r="J1661" t="str">
        <f t="shared" si="186"/>
        <v/>
      </c>
      <c r="K1661" t="str">
        <f t="shared" si="187"/>
        <v/>
      </c>
      <c r="L1661" t="str">
        <f t="shared" si="188"/>
        <v/>
      </c>
      <c r="M1661" t="str">
        <f t="shared" si="189"/>
        <v/>
      </c>
      <c r="N1661" s="6" t="str">
        <f t="shared" si="183"/>
        <v/>
      </c>
      <c r="O1661" s="24" t="str">
        <f t="shared" si="184"/>
        <v/>
      </c>
      <c r="P1661" t="e">
        <f t="shared" si="185"/>
        <v>#VALUE!</v>
      </c>
    </row>
    <row r="1662" spans="10:16" x14ac:dyDescent="0.3">
      <c r="J1662" t="str">
        <f t="shared" si="186"/>
        <v/>
      </c>
      <c r="K1662" t="str">
        <f t="shared" si="187"/>
        <v/>
      </c>
      <c r="L1662" t="str">
        <f t="shared" si="188"/>
        <v/>
      </c>
      <c r="M1662" t="str">
        <f t="shared" si="189"/>
        <v/>
      </c>
      <c r="N1662" s="6" t="str">
        <f t="shared" si="183"/>
        <v/>
      </c>
      <c r="O1662" s="24" t="str">
        <f t="shared" si="184"/>
        <v/>
      </c>
      <c r="P1662" t="e">
        <f t="shared" si="185"/>
        <v>#VALUE!</v>
      </c>
    </row>
    <row r="1663" spans="10:16" x14ac:dyDescent="0.3">
      <c r="J1663" t="str">
        <f t="shared" si="186"/>
        <v/>
      </c>
      <c r="K1663" t="str">
        <f t="shared" si="187"/>
        <v/>
      </c>
      <c r="L1663" t="str">
        <f t="shared" si="188"/>
        <v/>
      </c>
      <c r="M1663" t="str">
        <f t="shared" si="189"/>
        <v/>
      </c>
      <c r="N1663" s="6" t="str">
        <f t="shared" si="183"/>
        <v/>
      </c>
      <c r="O1663" s="24" t="str">
        <f t="shared" si="184"/>
        <v/>
      </c>
      <c r="P1663" t="e">
        <f t="shared" si="185"/>
        <v>#VALUE!</v>
      </c>
    </row>
    <row r="1664" spans="10:16" x14ac:dyDescent="0.3">
      <c r="J1664" t="str">
        <f t="shared" si="186"/>
        <v/>
      </c>
      <c r="K1664" t="str">
        <f t="shared" si="187"/>
        <v/>
      </c>
      <c r="L1664" t="str">
        <f t="shared" si="188"/>
        <v/>
      </c>
      <c r="M1664" t="str">
        <f t="shared" si="189"/>
        <v/>
      </c>
      <c r="N1664" s="6" t="str">
        <f t="shared" si="183"/>
        <v/>
      </c>
      <c r="O1664" s="24" t="str">
        <f t="shared" si="184"/>
        <v/>
      </c>
      <c r="P1664" t="e">
        <f t="shared" si="185"/>
        <v>#VALUE!</v>
      </c>
    </row>
    <row r="1665" spans="10:16" x14ac:dyDescent="0.3">
      <c r="J1665" t="str">
        <f t="shared" si="186"/>
        <v/>
      </c>
      <c r="K1665" t="str">
        <f t="shared" si="187"/>
        <v/>
      </c>
      <c r="L1665" t="str">
        <f t="shared" si="188"/>
        <v/>
      </c>
      <c r="M1665" t="str">
        <f t="shared" si="189"/>
        <v/>
      </c>
      <c r="N1665" s="6" t="str">
        <f t="shared" si="183"/>
        <v/>
      </c>
      <c r="O1665" s="24" t="str">
        <f t="shared" si="184"/>
        <v/>
      </c>
      <c r="P1665" t="e">
        <f t="shared" si="185"/>
        <v>#VALUE!</v>
      </c>
    </row>
    <row r="1666" spans="10:16" x14ac:dyDescent="0.3">
      <c r="J1666" t="str">
        <f t="shared" si="186"/>
        <v/>
      </c>
      <c r="K1666" t="str">
        <f t="shared" si="187"/>
        <v/>
      </c>
      <c r="L1666" t="str">
        <f t="shared" si="188"/>
        <v/>
      </c>
      <c r="M1666" t="str">
        <f t="shared" si="189"/>
        <v/>
      </c>
      <c r="N1666" s="6" t="str">
        <f t="shared" ref="N1666:N1729" si="190">IFERROR(RIGHT(TRIM(RIGHT(D1666,LEN(D1666)-SEARCH(": ",D1666))),LEN(TRIM(RIGHT(D1666,LEN(D1666)-SEARCH(": ",D1666))))-5),"")</f>
        <v/>
      </c>
      <c r="O1666" s="24" t="str">
        <f t="shared" ref="O1666:O1729" si="191">IFERROR(LEFT(N1666,SEARCH("/",N1666)-1)*1,"")</f>
        <v/>
      </c>
      <c r="P1666" t="e">
        <f t="shared" ref="P1666:P1729" si="192">IFERROR(RIGHT(D1666,2)*1,RIGHT(D1666,1)*1)</f>
        <v>#VALUE!</v>
      </c>
    </row>
    <row r="1667" spans="10:16" x14ac:dyDescent="0.3">
      <c r="J1667" t="str">
        <f t="shared" si="186"/>
        <v/>
      </c>
      <c r="K1667" t="str">
        <f t="shared" si="187"/>
        <v/>
      </c>
      <c r="L1667" t="str">
        <f t="shared" si="188"/>
        <v/>
      </c>
      <c r="M1667" t="str">
        <f t="shared" si="189"/>
        <v/>
      </c>
      <c r="N1667" s="6" t="str">
        <f t="shared" si="190"/>
        <v/>
      </c>
      <c r="O1667" s="24" t="str">
        <f t="shared" si="191"/>
        <v/>
      </c>
      <c r="P1667" t="e">
        <f t="shared" si="192"/>
        <v>#VALUE!</v>
      </c>
    </row>
    <row r="1668" spans="10:16" x14ac:dyDescent="0.3">
      <c r="J1668" t="str">
        <f t="shared" ref="J1668:J1731" si="193">IFERROR(RIGHT(A1668,LEN(A1668)-SEARCH(": ",A1668))*1,"")</f>
        <v/>
      </c>
      <c r="K1668" t="str">
        <f t="shared" ref="K1668:K1731" si="194">IFERROR(RIGHT(B1668,LEN(B1668)-SEARCH(": ",B1668))*1,"")</f>
        <v/>
      </c>
      <c r="L1668" t="str">
        <f t="shared" ref="L1668:L1731" si="195">IFERROR(RIGHT(C1668,LEN(C1668)-SEARCH(": ",C1668))*1,"")</f>
        <v/>
      </c>
      <c r="M1668" t="str">
        <f t="shared" ref="M1668:M1731" si="196">IFERROR(LEFT(RIGHT(D1668,LEN(D1668)-SEARCH(": ",D1668)),5)*1,"")</f>
        <v/>
      </c>
      <c r="N1668" s="6" t="str">
        <f t="shared" si="190"/>
        <v/>
      </c>
      <c r="O1668" s="24" t="str">
        <f t="shared" si="191"/>
        <v/>
      </c>
      <c r="P1668" t="e">
        <f t="shared" si="192"/>
        <v>#VALUE!</v>
      </c>
    </row>
    <row r="1669" spans="10:16" x14ac:dyDescent="0.3">
      <c r="J1669" t="str">
        <f t="shared" si="193"/>
        <v/>
      </c>
      <c r="K1669" t="str">
        <f t="shared" si="194"/>
        <v/>
      </c>
      <c r="L1669" t="str">
        <f t="shared" si="195"/>
        <v/>
      </c>
      <c r="M1669" t="str">
        <f t="shared" si="196"/>
        <v/>
      </c>
      <c r="N1669" s="6" t="str">
        <f t="shared" si="190"/>
        <v/>
      </c>
      <c r="O1669" s="24" t="str">
        <f t="shared" si="191"/>
        <v/>
      </c>
      <c r="P1669" t="e">
        <f t="shared" si="192"/>
        <v>#VALUE!</v>
      </c>
    </row>
    <row r="1670" spans="10:16" x14ac:dyDescent="0.3">
      <c r="J1670" t="str">
        <f t="shared" si="193"/>
        <v/>
      </c>
      <c r="K1670" t="str">
        <f t="shared" si="194"/>
        <v/>
      </c>
      <c r="L1670" t="str">
        <f t="shared" si="195"/>
        <v/>
      </c>
      <c r="M1670" t="str">
        <f t="shared" si="196"/>
        <v/>
      </c>
      <c r="N1670" s="6" t="str">
        <f t="shared" si="190"/>
        <v/>
      </c>
      <c r="O1670" s="24" t="str">
        <f t="shared" si="191"/>
        <v/>
      </c>
      <c r="P1670" t="e">
        <f t="shared" si="192"/>
        <v>#VALUE!</v>
      </c>
    </row>
    <row r="1671" spans="10:16" x14ac:dyDescent="0.3">
      <c r="J1671" t="str">
        <f t="shared" si="193"/>
        <v/>
      </c>
      <c r="K1671" t="str">
        <f t="shared" si="194"/>
        <v/>
      </c>
      <c r="L1671" t="str">
        <f t="shared" si="195"/>
        <v/>
      </c>
      <c r="M1671" t="str">
        <f t="shared" si="196"/>
        <v/>
      </c>
      <c r="N1671" s="6" t="str">
        <f t="shared" si="190"/>
        <v/>
      </c>
      <c r="O1671" s="24" t="str">
        <f t="shared" si="191"/>
        <v/>
      </c>
      <c r="P1671" t="e">
        <f t="shared" si="192"/>
        <v>#VALUE!</v>
      </c>
    </row>
    <row r="1672" spans="10:16" x14ac:dyDescent="0.3">
      <c r="J1672" t="str">
        <f t="shared" si="193"/>
        <v/>
      </c>
      <c r="K1672" t="str">
        <f t="shared" si="194"/>
        <v/>
      </c>
      <c r="L1672" t="str">
        <f t="shared" si="195"/>
        <v/>
      </c>
      <c r="M1672" t="str">
        <f t="shared" si="196"/>
        <v/>
      </c>
      <c r="N1672" s="6" t="str">
        <f t="shared" si="190"/>
        <v/>
      </c>
      <c r="O1672" s="24" t="str">
        <f t="shared" si="191"/>
        <v/>
      </c>
      <c r="P1672" t="e">
        <f t="shared" si="192"/>
        <v>#VALUE!</v>
      </c>
    </row>
    <row r="1673" spans="10:16" x14ac:dyDescent="0.3">
      <c r="J1673" t="str">
        <f t="shared" si="193"/>
        <v/>
      </c>
      <c r="K1673" t="str">
        <f t="shared" si="194"/>
        <v/>
      </c>
      <c r="L1673" t="str">
        <f t="shared" si="195"/>
        <v/>
      </c>
      <c r="M1673" t="str">
        <f t="shared" si="196"/>
        <v/>
      </c>
      <c r="N1673" s="6" t="str">
        <f t="shared" si="190"/>
        <v/>
      </c>
      <c r="O1673" s="24" t="str">
        <f t="shared" si="191"/>
        <v/>
      </c>
      <c r="P1673" t="e">
        <f t="shared" si="192"/>
        <v>#VALUE!</v>
      </c>
    </row>
    <row r="1674" spans="10:16" x14ac:dyDescent="0.3">
      <c r="J1674" t="str">
        <f t="shared" si="193"/>
        <v/>
      </c>
      <c r="K1674" t="str">
        <f t="shared" si="194"/>
        <v/>
      </c>
      <c r="L1674" t="str">
        <f t="shared" si="195"/>
        <v/>
      </c>
      <c r="M1674" t="str">
        <f t="shared" si="196"/>
        <v/>
      </c>
      <c r="N1674" s="6" t="str">
        <f t="shared" si="190"/>
        <v/>
      </c>
      <c r="O1674" s="24" t="str">
        <f t="shared" si="191"/>
        <v/>
      </c>
      <c r="P1674" t="e">
        <f t="shared" si="192"/>
        <v>#VALUE!</v>
      </c>
    </row>
    <row r="1675" spans="10:16" x14ac:dyDescent="0.3">
      <c r="J1675" t="str">
        <f t="shared" si="193"/>
        <v/>
      </c>
      <c r="K1675" t="str">
        <f t="shared" si="194"/>
        <v/>
      </c>
      <c r="L1675" t="str">
        <f t="shared" si="195"/>
        <v/>
      </c>
      <c r="M1675" t="str">
        <f t="shared" si="196"/>
        <v/>
      </c>
      <c r="N1675" s="6" t="str">
        <f t="shared" si="190"/>
        <v/>
      </c>
      <c r="O1675" s="24" t="str">
        <f t="shared" si="191"/>
        <v/>
      </c>
      <c r="P1675" t="e">
        <f t="shared" si="192"/>
        <v>#VALUE!</v>
      </c>
    </row>
    <row r="1676" spans="10:16" x14ac:dyDescent="0.3">
      <c r="J1676" t="str">
        <f t="shared" si="193"/>
        <v/>
      </c>
      <c r="K1676" t="str">
        <f t="shared" si="194"/>
        <v/>
      </c>
      <c r="L1676" t="str">
        <f t="shared" si="195"/>
        <v/>
      </c>
      <c r="M1676" t="str">
        <f t="shared" si="196"/>
        <v/>
      </c>
      <c r="N1676" s="6" t="str">
        <f t="shared" si="190"/>
        <v/>
      </c>
      <c r="O1676" s="24" t="str">
        <f t="shared" si="191"/>
        <v/>
      </c>
      <c r="P1676" t="e">
        <f t="shared" si="192"/>
        <v>#VALUE!</v>
      </c>
    </row>
    <row r="1677" spans="10:16" x14ac:dyDescent="0.3">
      <c r="J1677" t="str">
        <f t="shared" si="193"/>
        <v/>
      </c>
      <c r="K1677" t="str">
        <f t="shared" si="194"/>
        <v/>
      </c>
      <c r="L1677" t="str">
        <f t="shared" si="195"/>
        <v/>
      </c>
      <c r="M1677" t="str">
        <f t="shared" si="196"/>
        <v/>
      </c>
      <c r="N1677" s="6" t="str">
        <f t="shared" si="190"/>
        <v/>
      </c>
      <c r="O1677" s="24" t="str">
        <f t="shared" si="191"/>
        <v/>
      </c>
      <c r="P1677" t="e">
        <f t="shared" si="192"/>
        <v>#VALUE!</v>
      </c>
    </row>
    <row r="1678" spans="10:16" x14ac:dyDescent="0.3">
      <c r="J1678" t="str">
        <f t="shared" si="193"/>
        <v/>
      </c>
      <c r="K1678" t="str">
        <f t="shared" si="194"/>
        <v/>
      </c>
      <c r="L1678" t="str">
        <f t="shared" si="195"/>
        <v/>
      </c>
      <c r="M1678" t="str">
        <f t="shared" si="196"/>
        <v/>
      </c>
      <c r="N1678" s="6" t="str">
        <f t="shared" si="190"/>
        <v/>
      </c>
      <c r="O1678" s="24" t="str">
        <f t="shared" si="191"/>
        <v/>
      </c>
      <c r="P1678" t="e">
        <f t="shared" si="192"/>
        <v>#VALUE!</v>
      </c>
    </row>
    <row r="1679" spans="10:16" x14ac:dyDescent="0.3">
      <c r="J1679" t="str">
        <f t="shared" si="193"/>
        <v/>
      </c>
      <c r="K1679" t="str">
        <f t="shared" si="194"/>
        <v/>
      </c>
      <c r="L1679" t="str">
        <f t="shared" si="195"/>
        <v/>
      </c>
      <c r="M1679" t="str">
        <f t="shared" si="196"/>
        <v/>
      </c>
      <c r="N1679" s="6" t="str">
        <f t="shared" si="190"/>
        <v/>
      </c>
      <c r="O1679" s="24" t="str">
        <f t="shared" si="191"/>
        <v/>
      </c>
      <c r="P1679" t="e">
        <f t="shared" si="192"/>
        <v>#VALUE!</v>
      </c>
    </row>
    <row r="1680" spans="10:16" x14ac:dyDescent="0.3">
      <c r="J1680" t="str">
        <f t="shared" si="193"/>
        <v/>
      </c>
      <c r="K1680" t="str">
        <f t="shared" si="194"/>
        <v/>
      </c>
      <c r="L1680" t="str">
        <f t="shared" si="195"/>
        <v/>
      </c>
      <c r="M1680" t="str">
        <f t="shared" si="196"/>
        <v/>
      </c>
      <c r="N1680" s="6" t="str">
        <f t="shared" si="190"/>
        <v/>
      </c>
      <c r="O1680" s="24" t="str">
        <f t="shared" si="191"/>
        <v/>
      </c>
      <c r="P1680" t="e">
        <f t="shared" si="192"/>
        <v>#VALUE!</v>
      </c>
    </row>
    <row r="1681" spans="10:16" x14ac:dyDescent="0.3">
      <c r="J1681" t="str">
        <f t="shared" si="193"/>
        <v/>
      </c>
      <c r="K1681" t="str">
        <f t="shared" si="194"/>
        <v/>
      </c>
      <c r="L1681" t="str">
        <f t="shared" si="195"/>
        <v/>
      </c>
      <c r="M1681" t="str">
        <f t="shared" si="196"/>
        <v/>
      </c>
      <c r="N1681" s="6" t="str">
        <f t="shared" si="190"/>
        <v/>
      </c>
      <c r="O1681" s="24" t="str">
        <f t="shared" si="191"/>
        <v/>
      </c>
      <c r="P1681" t="e">
        <f t="shared" si="192"/>
        <v>#VALUE!</v>
      </c>
    </row>
    <row r="1682" spans="10:16" x14ac:dyDescent="0.3">
      <c r="J1682" t="str">
        <f t="shared" si="193"/>
        <v/>
      </c>
      <c r="K1682" t="str">
        <f t="shared" si="194"/>
        <v/>
      </c>
      <c r="L1682" t="str">
        <f t="shared" si="195"/>
        <v/>
      </c>
      <c r="M1682" t="str">
        <f t="shared" si="196"/>
        <v/>
      </c>
      <c r="N1682" s="6" t="str">
        <f t="shared" si="190"/>
        <v/>
      </c>
      <c r="O1682" s="24" t="str">
        <f t="shared" si="191"/>
        <v/>
      </c>
      <c r="P1682" t="e">
        <f t="shared" si="192"/>
        <v>#VALUE!</v>
      </c>
    </row>
    <row r="1683" spans="10:16" x14ac:dyDescent="0.3">
      <c r="J1683" t="str">
        <f t="shared" si="193"/>
        <v/>
      </c>
      <c r="K1683" t="str">
        <f t="shared" si="194"/>
        <v/>
      </c>
      <c r="L1683" t="str">
        <f t="shared" si="195"/>
        <v/>
      </c>
      <c r="M1683" t="str">
        <f t="shared" si="196"/>
        <v/>
      </c>
      <c r="N1683" s="6" t="str">
        <f t="shared" si="190"/>
        <v/>
      </c>
      <c r="O1683" s="24" t="str">
        <f t="shared" si="191"/>
        <v/>
      </c>
      <c r="P1683" t="e">
        <f t="shared" si="192"/>
        <v>#VALUE!</v>
      </c>
    </row>
    <row r="1684" spans="10:16" x14ac:dyDescent="0.3">
      <c r="J1684" t="str">
        <f t="shared" si="193"/>
        <v/>
      </c>
      <c r="K1684" t="str">
        <f t="shared" si="194"/>
        <v/>
      </c>
      <c r="L1684" t="str">
        <f t="shared" si="195"/>
        <v/>
      </c>
      <c r="M1684" t="str">
        <f t="shared" si="196"/>
        <v/>
      </c>
      <c r="N1684" s="6" t="str">
        <f t="shared" si="190"/>
        <v/>
      </c>
      <c r="O1684" s="24" t="str">
        <f t="shared" si="191"/>
        <v/>
      </c>
      <c r="P1684" t="e">
        <f t="shared" si="192"/>
        <v>#VALUE!</v>
      </c>
    </row>
    <row r="1685" spans="10:16" x14ac:dyDescent="0.3">
      <c r="J1685" t="str">
        <f t="shared" si="193"/>
        <v/>
      </c>
      <c r="K1685" t="str">
        <f t="shared" si="194"/>
        <v/>
      </c>
      <c r="L1685" t="str">
        <f t="shared" si="195"/>
        <v/>
      </c>
      <c r="M1685" t="str">
        <f t="shared" si="196"/>
        <v/>
      </c>
      <c r="N1685" s="6" t="str">
        <f t="shared" si="190"/>
        <v/>
      </c>
      <c r="O1685" s="24" t="str">
        <f t="shared" si="191"/>
        <v/>
      </c>
      <c r="P1685" t="e">
        <f t="shared" si="192"/>
        <v>#VALUE!</v>
      </c>
    </row>
    <row r="1686" spans="10:16" x14ac:dyDescent="0.3">
      <c r="J1686" t="str">
        <f t="shared" si="193"/>
        <v/>
      </c>
      <c r="K1686" t="str">
        <f t="shared" si="194"/>
        <v/>
      </c>
      <c r="L1686" t="str">
        <f t="shared" si="195"/>
        <v/>
      </c>
      <c r="M1686" t="str">
        <f t="shared" si="196"/>
        <v/>
      </c>
      <c r="N1686" s="6" t="str">
        <f t="shared" si="190"/>
        <v/>
      </c>
      <c r="O1686" s="24" t="str">
        <f t="shared" si="191"/>
        <v/>
      </c>
      <c r="P1686" t="e">
        <f t="shared" si="192"/>
        <v>#VALUE!</v>
      </c>
    </row>
    <row r="1687" spans="10:16" x14ac:dyDescent="0.3">
      <c r="J1687" t="str">
        <f t="shared" si="193"/>
        <v/>
      </c>
      <c r="K1687" t="str">
        <f t="shared" si="194"/>
        <v/>
      </c>
      <c r="L1687" t="str">
        <f t="shared" si="195"/>
        <v/>
      </c>
      <c r="M1687" t="str">
        <f t="shared" si="196"/>
        <v/>
      </c>
      <c r="N1687" s="6" t="str">
        <f t="shared" si="190"/>
        <v/>
      </c>
      <c r="O1687" s="24" t="str">
        <f t="shared" si="191"/>
        <v/>
      </c>
      <c r="P1687" t="e">
        <f t="shared" si="192"/>
        <v>#VALUE!</v>
      </c>
    </row>
    <row r="1688" spans="10:16" x14ac:dyDescent="0.3">
      <c r="J1688" t="str">
        <f t="shared" si="193"/>
        <v/>
      </c>
      <c r="K1688" t="str">
        <f t="shared" si="194"/>
        <v/>
      </c>
      <c r="L1688" t="str">
        <f t="shared" si="195"/>
        <v/>
      </c>
      <c r="M1688" t="str">
        <f t="shared" si="196"/>
        <v/>
      </c>
      <c r="N1688" s="6" t="str">
        <f t="shared" si="190"/>
        <v/>
      </c>
      <c r="O1688" s="24" t="str">
        <f t="shared" si="191"/>
        <v/>
      </c>
      <c r="P1688" t="e">
        <f t="shared" si="192"/>
        <v>#VALUE!</v>
      </c>
    </row>
    <row r="1689" spans="10:16" x14ac:dyDescent="0.3">
      <c r="J1689" t="str">
        <f t="shared" si="193"/>
        <v/>
      </c>
      <c r="K1689" t="str">
        <f t="shared" si="194"/>
        <v/>
      </c>
      <c r="L1689" t="str">
        <f t="shared" si="195"/>
        <v/>
      </c>
      <c r="M1689" t="str">
        <f t="shared" si="196"/>
        <v/>
      </c>
      <c r="N1689" s="6" t="str">
        <f t="shared" si="190"/>
        <v/>
      </c>
      <c r="O1689" s="24" t="str">
        <f t="shared" si="191"/>
        <v/>
      </c>
      <c r="P1689" t="e">
        <f t="shared" si="192"/>
        <v>#VALUE!</v>
      </c>
    </row>
    <row r="1690" spans="10:16" x14ac:dyDescent="0.3">
      <c r="J1690" t="str">
        <f t="shared" si="193"/>
        <v/>
      </c>
      <c r="K1690" t="str">
        <f t="shared" si="194"/>
        <v/>
      </c>
      <c r="L1690" t="str">
        <f t="shared" si="195"/>
        <v/>
      </c>
      <c r="M1690" t="str">
        <f t="shared" si="196"/>
        <v/>
      </c>
      <c r="N1690" s="6" t="str">
        <f t="shared" si="190"/>
        <v/>
      </c>
      <c r="O1690" s="24" t="str">
        <f t="shared" si="191"/>
        <v/>
      </c>
      <c r="P1690" t="e">
        <f t="shared" si="192"/>
        <v>#VALUE!</v>
      </c>
    </row>
    <row r="1691" spans="10:16" x14ac:dyDescent="0.3">
      <c r="J1691" t="str">
        <f t="shared" si="193"/>
        <v/>
      </c>
      <c r="K1691" t="str">
        <f t="shared" si="194"/>
        <v/>
      </c>
      <c r="L1691" t="str">
        <f t="shared" si="195"/>
        <v/>
      </c>
      <c r="M1691" t="str">
        <f t="shared" si="196"/>
        <v/>
      </c>
      <c r="N1691" s="6" t="str">
        <f t="shared" si="190"/>
        <v/>
      </c>
      <c r="O1691" s="24" t="str">
        <f t="shared" si="191"/>
        <v/>
      </c>
      <c r="P1691" t="e">
        <f t="shared" si="192"/>
        <v>#VALUE!</v>
      </c>
    </row>
    <row r="1692" spans="10:16" x14ac:dyDescent="0.3">
      <c r="J1692" t="str">
        <f t="shared" si="193"/>
        <v/>
      </c>
      <c r="K1692" t="str">
        <f t="shared" si="194"/>
        <v/>
      </c>
      <c r="L1692" t="str">
        <f t="shared" si="195"/>
        <v/>
      </c>
      <c r="M1692" t="str">
        <f t="shared" si="196"/>
        <v/>
      </c>
      <c r="N1692" s="6" t="str">
        <f t="shared" si="190"/>
        <v/>
      </c>
      <c r="O1692" s="24" t="str">
        <f t="shared" si="191"/>
        <v/>
      </c>
      <c r="P1692" t="e">
        <f t="shared" si="192"/>
        <v>#VALUE!</v>
      </c>
    </row>
    <row r="1693" spans="10:16" x14ac:dyDescent="0.3">
      <c r="J1693" t="str">
        <f t="shared" si="193"/>
        <v/>
      </c>
      <c r="K1693" t="str">
        <f t="shared" si="194"/>
        <v/>
      </c>
      <c r="L1693" t="str">
        <f t="shared" si="195"/>
        <v/>
      </c>
      <c r="M1693" t="str">
        <f t="shared" si="196"/>
        <v/>
      </c>
      <c r="N1693" s="6" t="str">
        <f t="shared" si="190"/>
        <v/>
      </c>
      <c r="O1693" s="24" t="str">
        <f t="shared" si="191"/>
        <v/>
      </c>
      <c r="P1693" t="e">
        <f t="shared" si="192"/>
        <v>#VALUE!</v>
      </c>
    </row>
    <row r="1694" spans="10:16" x14ac:dyDescent="0.3">
      <c r="J1694" t="str">
        <f t="shared" si="193"/>
        <v/>
      </c>
      <c r="K1694" t="str">
        <f t="shared" si="194"/>
        <v/>
      </c>
      <c r="L1694" t="str">
        <f t="shared" si="195"/>
        <v/>
      </c>
      <c r="M1694" t="str">
        <f t="shared" si="196"/>
        <v/>
      </c>
      <c r="N1694" s="6" t="str">
        <f t="shared" si="190"/>
        <v/>
      </c>
      <c r="O1694" s="24" t="str">
        <f t="shared" si="191"/>
        <v/>
      </c>
      <c r="P1694" t="e">
        <f t="shared" si="192"/>
        <v>#VALUE!</v>
      </c>
    </row>
    <row r="1695" spans="10:16" x14ac:dyDescent="0.3">
      <c r="J1695" t="str">
        <f t="shared" si="193"/>
        <v/>
      </c>
      <c r="K1695" t="str">
        <f t="shared" si="194"/>
        <v/>
      </c>
      <c r="L1695" t="str">
        <f t="shared" si="195"/>
        <v/>
      </c>
      <c r="M1695" t="str">
        <f t="shared" si="196"/>
        <v/>
      </c>
      <c r="N1695" s="6" t="str">
        <f t="shared" si="190"/>
        <v/>
      </c>
      <c r="O1695" s="24" t="str">
        <f t="shared" si="191"/>
        <v/>
      </c>
      <c r="P1695" t="e">
        <f t="shared" si="192"/>
        <v>#VALUE!</v>
      </c>
    </row>
    <row r="1696" spans="10:16" x14ac:dyDescent="0.3">
      <c r="J1696" t="str">
        <f t="shared" si="193"/>
        <v/>
      </c>
      <c r="K1696" t="str">
        <f t="shared" si="194"/>
        <v/>
      </c>
      <c r="L1696" t="str">
        <f t="shared" si="195"/>
        <v/>
      </c>
      <c r="M1696" t="str">
        <f t="shared" si="196"/>
        <v/>
      </c>
      <c r="N1696" s="6" t="str">
        <f t="shared" si="190"/>
        <v/>
      </c>
      <c r="O1696" s="24" t="str">
        <f t="shared" si="191"/>
        <v/>
      </c>
      <c r="P1696" t="e">
        <f t="shared" si="192"/>
        <v>#VALUE!</v>
      </c>
    </row>
    <row r="1697" spans="10:16" x14ac:dyDescent="0.3">
      <c r="J1697" t="str">
        <f t="shared" si="193"/>
        <v/>
      </c>
      <c r="K1697" t="str">
        <f t="shared" si="194"/>
        <v/>
      </c>
      <c r="L1697" t="str">
        <f t="shared" si="195"/>
        <v/>
      </c>
      <c r="M1697" t="str">
        <f t="shared" si="196"/>
        <v/>
      </c>
      <c r="N1697" s="6" t="str">
        <f t="shared" si="190"/>
        <v/>
      </c>
      <c r="O1697" s="24" t="str">
        <f t="shared" si="191"/>
        <v/>
      </c>
      <c r="P1697" t="e">
        <f t="shared" si="192"/>
        <v>#VALUE!</v>
      </c>
    </row>
    <row r="1698" spans="10:16" x14ac:dyDescent="0.3">
      <c r="J1698" t="str">
        <f t="shared" si="193"/>
        <v/>
      </c>
      <c r="K1698" t="str">
        <f t="shared" si="194"/>
        <v/>
      </c>
      <c r="L1698" t="str">
        <f t="shared" si="195"/>
        <v/>
      </c>
      <c r="M1698" t="str">
        <f t="shared" si="196"/>
        <v/>
      </c>
      <c r="N1698" s="6" t="str">
        <f t="shared" si="190"/>
        <v/>
      </c>
      <c r="O1698" s="24" t="str">
        <f t="shared" si="191"/>
        <v/>
      </c>
      <c r="P1698" t="e">
        <f t="shared" si="192"/>
        <v>#VALUE!</v>
      </c>
    </row>
    <row r="1699" spans="10:16" x14ac:dyDescent="0.3">
      <c r="J1699" t="str">
        <f t="shared" si="193"/>
        <v/>
      </c>
      <c r="K1699" t="str">
        <f t="shared" si="194"/>
        <v/>
      </c>
      <c r="L1699" t="str">
        <f t="shared" si="195"/>
        <v/>
      </c>
      <c r="M1699" t="str">
        <f t="shared" si="196"/>
        <v/>
      </c>
      <c r="N1699" s="6" t="str">
        <f t="shared" si="190"/>
        <v/>
      </c>
      <c r="O1699" s="24" t="str">
        <f t="shared" si="191"/>
        <v/>
      </c>
      <c r="P1699" t="e">
        <f t="shared" si="192"/>
        <v>#VALUE!</v>
      </c>
    </row>
    <row r="1700" spans="10:16" x14ac:dyDescent="0.3">
      <c r="J1700" t="str">
        <f t="shared" si="193"/>
        <v/>
      </c>
      <c r="K1700" t="str">
        <f t="shared" si="194"/>
        <v/>
      </c>
      <c r="L1700" t="str">
        <f t="shared" si="195"/>
        <v/>
      </c>
      <c r="M1700" t="str">
        <f t="shared" si="196"/>
        <v/>
      </c>
      <c r="N1700" s="6" t="str">
        <f t="shared" si="190"/>
        <v/>
      </c>
      <c r="O1700" s="24" t="str">
        <f t="shared" si="191"/>
        <v/>
      </c>
      <c r="P1700" t="e">
        <f t="shared" si="192"/>
        <v>#VALUE!</v>
      </c>
    </row>
    <row r="1701" spans="10:16" x14ac:dyDescent="0.3">
      <c r="J1701" t="str">
        <f t="shared" si="193"/>
        <v/>
      </c>
      <c r="K1701" t="str">
        <f t="shared" si="194"/>
        <v/>
      </c>
      <c r="L1701" t="str">
        <f t="shared" si="195"/>
        <v/>
      </c>
      <c r="M1701" t="str">
        <f t="shared" si="196"/>
        <v/>
      </c>
      <c r="N1701" s="6" t="str">
        <f t="shared" si="190"/>
        <v/>
      </c>
      <c r="O1701" s="24" t="str">
        <f t="shared" si="191"/>
        <v/>
      </c>
      <c r="P1701" t="e">
        <f t="shared" si="192"/>
        <v>#VALUE!</v>
      </c>
    </row>
    <row r="1702" spans="10:16" x14ac:dyDescent="0.3">
      <c r="J1702" t="str">
        <f t="shared" si="193"/>
        <v/>
      </c>
      <c r="K1702" t="str">
        <f t="shared" si="194"/>
        <v/>
      </c>
      <c r="L1702" t="str">
        <f t="shared" si="195"/>
        <v/>
      </c>
      <c r="M1702" t="str">
        <f t="shared" si="196"/>
        <v/>
      </c>
      <c r="N1702" s="6" t="str">
        <f t="shared" si="190"/>
        <v/>
      </c>
      <c r="O1702" s="24" t="str">
        <f t="shared" si="191"/>
        <v/>
      </c>
      <c r="P1702" t="e">
        <f t="shared" si="192"/>
        <v>#VALUE!</v>
      </c>
    </row>
    <row r="1703" spans="10:16" x14ac:dyDescent="0.3">
      <c r="J1703" t="str">
        <f t="shared" si="193"/>
        <v/>
      </c>
      <c r="K1703" t="str">
        <f t="shared" si="194"/>
        <v/>
      </c>
      <c r="L1703" t="str">
        <f t="shared" si="195"/>
        <v/>
      </c>
      <c r="M1703" t="str">
        <f t="shared" si="196"/>
        <v/>
      </c>
      <c r="N1703" s="6" t="str">
        <f t="shared" si="190"/>
        <v/>
      </c>
      <c r="O1703" s="24" t="str">
        <f t="shared" si="191"/>
        <v/>
      </c>
      <c r="P1703" t="e">
        <f t="shared" si="192"/>
        <v>#VALUE!</v>
      </c>
    </row>
    <row r="1704" spans="10:16" x14ac:dyDescent="0.3">
      <c r="J1704" t="str">
        <f t="shared" si="193"/>
        <v/>
      </c>
      <c r="K1704" t="str">
        <f t="shared" si="194"/>
        <v/>
      </c>
      <c r="L1704" t="str">
        <f t="shared" si="195"/>
        <v/>
      </c>
      <c r="M1704" t="str">
        <f t="shared" si="196"/>
        <v/>
      </c>
      <c r="N1704" s="6" t="str">
        <f t="shared" si="190"/>
        <v/>
      </c>
      <c r="O1704" s="24" t="str">
        <f t="shared" si="191"/>
        <v/>
      </c>
      <c r="P1704" t="e">
        <f t="shared" si="192"/>
        <v>#VALUE!</v>
      </c>
    </row>
    <row r="1705" spans="10:16" x14ac:dyDescent="0.3">
      <c r="J1705" t="str">
        <f t="shared" si="193"/>
        <v/>
      </c>
      <c r="K1705" t="str">
        <f t="shared" si="194"/>
        <v/>
      </c>
      <c r="L1705" t="str">
        <f t="shared" si="195"/>
        <v/>
      </c>
      <c r="M1705" t="str">
        <f t="shared" si="196"/>
        <v/>
      </c>
      <c r="N1705" s="6" t="str">
        <f t="shared" si="190"/>
        <v/>
      </c>
      <c r="O1705" s="24" t="str">
        <f t="shared" si="191"/>
        <v/>
      </c>
      <c r="P1705" t="e">
        <f t="shared" si="192"/>
        <v>#VALUE!</v>
      </c>
    </row>
    <row r="1706" spans="10:16" x14ac:dyDescent="0.3">
      <c r="J1706" t="str">
        <f t="shared" si="193"/>
        <v/>
      </c>
      <c r="K1706" t="str">
        <f t="shared" si="194"/>
        <v/>
      </c>
      <c r="L1706" t="str">
        <f t="shared" si="195"/>
        <v/>
      </c>
      <c r="M1706" t="str">
        <f t="shared" si="196"/>
        <v/>
      </c>
      <c r="N1706" s="6" t="str">
        <f t="shared" si="190"/>
        <v/>
      </c>
      <c r="O1706" s="24" t="str">
        <f t="shared" si="191"/>
        <v/>
      </c>
      <c r="P1706" t="e">
        <f t="shared" si="192"/>
        <v>#VALUE!</v>
      </c>
    </row>
    <row r="1707" spans="10:16" x14ac:dyDescent="0.3">
      <c r="J1707" t="str">
        <f t="shared" si="193"/>
        <v/>
      </c>
      <c r="K1707" t="str">
        <f t="shared" si="194"/>
        <v/>
      </c>
      <c r="L1707" t="str">
        <f t="shared" si="195"/>
        <v/>
      </c>
      <c r="M1707" t="str">
        <f t="shared" si="196"/>
        <v/>
      </c>
      <c r="N1707" s="6" t="str">
        <f t="shared" si="190"/>
        <v/>
      </c>
      <c r="O1707" s="24" t="str">
        <f t="shared" si="191"/>
        <v/>
      </c>
      <c r="P1707" t="e">
        <f t="shared" si="192"/>
        <v>#VALUE!</v>
      </c>
    </row>
    <row r="1708" spans="10:16" x14ac:dyDescent="0.3">
      <c r="J1708" t="str">
        <f t="shared" si="193"/>
        <v/>
      </c>
      <c r="K1708" t="str">
        <f t="shared" si="194"/>
        <v/>
      </c>
      <c r="L1708" t="str">
        <f t="shared" si="195"/>
        <v/>
      </c>
      <c r="M1708" t="str">
        <f t="shared" si="196"/>
        <v/>
      </c>
      <c r="N1708" s="6" t="str">
        <f t="shared" si="190"/>
        <v/>
      </c>
      <c r="O1708" s="24" t="str">
        <f t="shared" si="191"/>
        <v/>
      </c>
      <c r="P1708" t="e">
        <f t="shared" si="192"/>
        <v>#VALUE!</v>
      </c>
    </row>
    <row r="1709" spans="10:16" x14ac:dyDescent="0.3">
      <c r="J1709" t="str">
        <f t="shared" si="193"/>
        <v/>
      </c>
      <c r="K1709" t="str">
        <f t="shared" si="194"/>
        <v/>
      </c>
      <c r="L1709" t="str">
        <f t="shared" si="195"/>
        <v/>
      </c>
      <c r="M1709" t="str">
        <f t="shared" si="196"/>
        <v/>
      </c>
      <c r="N1709" s="6" t="str">
        <f t="shared" si="190"/>
        <v/>
      </c>
      <c r="O1709" s="24" t="str">
        <f t="shared" si="191"/>
        <v/>
      </c>
      <c r="P1709" t="e">
        <f t="shared" si="192"/>
        <v>#VALUE!</v>
      </c>
    </row>
    <row r="1710" spans="10:16" x14ac:dyDescent="0.3">
      <c r="J1710" t="str">
        <f t="shared" si="193"/>
        <v/>
      </c>
      <c r="K1710" t="str">
        <f t="shared" si="194"/>
        <v/>
      </c>
      <c r="L1710" t="str">
        <f t="shared" si="195"/>
        <v/>
      </c>
      <c r="M1710" t="str">
        <f t="shared" si="196"/>
        <v/>
      </c>
      <c r="N1710" s="6" t="str">
        <f t="shared" si="190"/>
        <v/>
      </c>
      <c r="O1710" s="24" t="str">
        <f t="shared" si="191"/>
        <v/>
      </c>
      <c r="P1710" t="e">
        <f t="shared" si="192"/>
        <v>#VALUE!</v>
      </c>
    </row>
    <row r="1711" spans="10:16" x14ac:dyDescent="0.3">
      <c r="J1711" t="str">
        <f t="shared" si="193"/>
        <v/>
      </c>
      <c r="K1711" t="str">
        <f t="shared" si="194"/>
        <v/>
      </c>
      <c r="L1711" t="str">
        <f t="shared" si="195"/>
        <v/>
      </c>
      <c r="M1711" t="str">
        <f t="shared" si="196"/>
        <v/>
      </c>
      <c r="N1711" s="6" t="str">
        <f t="shared" si="190"/>
        <v/>
      </c>
      <c r="O1711" s="24" t="str">
        <f t="shared" si="191"/>
        <v/>
      </c>
      <c r="P1711" t="e">
        <f t="shared" si="192"/>
        <v>#VALUE!</v>
      </c>
    </row>
    <row r="1712" spans="10:16" x14ac:dyDescent="0.3">
      <c r="J1712" t="str">
        <f t="shared" si="193"/>
        <v/>
      </c>
      <c r="K1712" t="str">
        <f t="shared" si="194"/>
        <v/>
      </c>
      <c r="L1712" t="str">
        <f t="shared" si="195"/>
        <v/>
      </c>
      <c r="M1712" t="str">
        <f t="shared" si="196"/>
        <v/>
      </c>
      <c r="N1712" s="6" t="str">
        <f t="shared" si="190"/>
        <v/>
      </c>
      <c r="O1712" s="24" t="str">
        <f t="shared" si="191"/>
        <v/>
      </c>
      <c r="P1712" t="e">
        <f t="shared" si="192"/>
        <v>#VALUE!</v>
      </c>
    </row>
    <row r="1713" spans="10:16" x14ac:dyDescent="0.3">
      <c r="J1713" t="str">
        <f t="shared" si="193"/>
        <v/>
      </c>
      <c r="K1713" t="str">
        <f t="shared" si="194"/>
        <v/>
      </c>
      <c r="L1713" t="str">
        <f t="shared" si="195"/>
        <v/>
      </c>
      <c r="M1713" t="str">
        <f t="shared" si="196"/>
        <v/>
      </c>
      <c r="N1713" s="6" t="str">
        <f t="shared" si="190"/>
        <v/>
      </c>
      <c r="O1713" s="24" t="str">
        <f t="shared" si="191"/>
        <v/>
      </c>
      <c r="P1713" t="e">
        <f t="shared" si="192"/>
        <v>#VALUE!</v>
      </c>
    </row>
    <row r="1714" spans="10:16" x14ac:dyDescent="0.3">
      <c r="J1714" t="str">
        <f t="shared" si="193"/>
        <v/>
      </c>
      <c r="K1714" t="str">
        <f t="shared" si="194"/>
        <v/>
      </c>
      <c r="L1714" t="str">
        <f t="shared" si="195"/>
        <v/>
      </c>
      <c r="M1714" t="str">
        <f t="shared" si="196"/>
        <v/>
      </c>
      <c r="N1714" s="6" t="str">
        <f t="shared" si="190"/>
        <v/>
      </c>
      <c r="O1714" s="24" t="str">
        <f t="shared" si="191"/>
        <v/>
      </c>
      <c r="P1714" t="e">
        <f t="shared" si="192"/>
        <v>#VALUE!</v>
      </c>
    </row>
    <row r="1715" spans="10:16" x14ac:dyDescent="0.3">
      <c r="J1715" t="str">
        <f t="shared" si="193"/>
        <v/>
      </c>
      <c r="K1715" t="str">
        <f t="shared" si="194"/>
        <v/>
      </c>
      <c r="L1715" t="str">
        <f t="shared" si="195"/>
        <v/>
      </c>
      <c r="M1715" t="str">
        <f t="shared" si="196"/>
        <v/>
      </c>
      <c r="N1715" s="6" t="str">
        <f t="shared" si="190"/>
        <v/>
      </c>
      <c r="O1715" s="24" t="str">
        <f t="shared" si="191"/>
        <v/>
      </c>
      <c r="P1715" t="e">
        <f t="shared" si="192"/>
        <v>#VALUE!</v>
      </c>
    </row>
    <row r="1716" spans="10:16" x14ac:dyDescent="0.3">
      <c r="J1716" t="str">
        <f t="shared" si="193"/>
        <v/>
      </c>
      <c r="K1716" t="str">
        <f t="shared" si="194"/>
        <v/>
      </c>
      <c r="L1716" t="str">
        <f t="shared" si="195"/>
        <v/>
      </c>
      <c r="M1716" t="str">
        <f t="shared" si="196"/>
        <v/>
      </c>
      <c r="N1716" s="6" t="str">
        <f t="shared" si="190"/>
        <v/>
      </c>
      <c r="O1716" s="24" t="str">
        <f t="shared" si="191"/>
        <v/>
      </c>
      <c r="P1716" t="e">
        <f t="shared" si="192"/>
        <v>#VALUE!</v>
      </c>
    </row>
    <row r="1717" spans="10:16" x14ac:dyDescent="0.3">
      <c r="J1717" t="str">
        <f t="shared" si="193"/>
        <v/>
      </c>
      <c r="K1717" t="str">
        <f t="shared" si="194"/>
        <v/>
      </c>
      <c r="L1717" t="str">
        <f t="shared" si="195"/>
        <v/>
      </c>
      <c r="M1717" t="str">
        <f t="shared" si="196"/>
        <v/>
      </c>
      <c r="N1717" s="6" t="str">
        <f t="shared" si="190"/>
        <v/>
      </c>
      <c r="O1717" s="24" t="str">
        <f t="shared" si="191"/>
        <v/>
      </c>
      <c r="P1717" t="e">
        <f t="shared" si="192"/>
        <v>#VALUE!</v>
      </c>
    </row>
    <row r="1718" spans="10:16" x14ac:dyDescent="0.3">
      <c r="J1718" t="str">
        <f t="shared" si="193"/>
        <v/>
      </c>
      <c r="K1718" t="str">
        <f t="shared" si="194"/>
        <v/>
      </c>
      <c r="L1718" t="str">
        <f t="shared" si="195"/>
        <v/>
      </c>
      <c r="M1718" t="str">
        <f t="shared" si="196"/>
        <v/>
      </c>
      <c r="N1718" s="6" t="str">
        <f t="shared" si="190"/>
        <v/>
      </c>
      <c r="O1718" s="24" t="str">
        <f t="shared" si="191"/>
        <v/>
      </c>
      <c r="P1718" t="e">
        <f t="shared" si="192"/>
        <v>#VALUE!</v>
      </c>
    </row>
    <row r="1719" spans="10:16" x14ac:dyDescent="0.3">
      <c r="J1719" t="str">
        <f t="shared" si="193"/>
        <v/>
      </c>
      <c r="K1719" t="str">
        <f t="shared" si="194"/>
        <v/>
      </c>
      <c r="L1719" t="str">
        <f t="shared" si="195"/>
        <v/>
      </c>
      <c r="M1719" t="str">
        <f t="shared" si="196"/>
        <v/>
      </c>
      <c r="N1719" s="6" t="str">
        <f t="shared" si="190"/>
        <v/>
      </c>
      <c r="O1719" s="24" t="str">
        <f t="shared" si="191"/>
        <v/>
      </c>
      <c r="P1719" t="e">
        <f t="shared" si="192"/>
        <v>#VALUE!</v>
      </c>
    </row>
    <row r="1720" spans="10:16" x14ac:dyDescent="0.3">
      <c r="J1720" t="str">
        <f t="shared" si="193"/>
        <v/>
      </c>
      <c r="K1720" t="str">
        <f t="shared" si="194"/>
        <v/>
      </c>
      <c r="L1720" t="str">
        <f t="shared" si="195"/>
        <v/>
      </c>
      <c r="M1720" t="str">
        <f t="shared" si="196"/>
        <v/>
      </c>
      <c r="N1720" s="6" t="str">
        <f t="shared" si="190"/>
        <v/>
      </c>
      <c r="O1720" s="24" t="str">
        <f t="shared" si="191"/>
        <v/>
      </c>
      <c r="P1720" t="e">
        <f t="shared" si="192"/>
        <v>#VALUE!</v>
      </c>
    </row>
    <row r="1721" spans="10:16" x14ac:dyDescent="0.3">
      <c r="J1721" t="str">
        <f t="shared" si="193"/>
        <v/>
      </c>
      <c r="K1721" t="str">
        <f t="shared" si="194"/>
        <v/>
      </c>
      <c r="L1721" t="str">
        <f t="shared" si="195"/>
        <v/>
      </c>
      <c r="M1721" t="str">
        <f t="shared" si="196"/>
        <v/>
      </c>
      <c r="N1721" s="6" t="str">
        <f t="shared" si="190"/>
        <v/>
      </c>
      <c r="O1721" s="24" t="str">
        <f t="shared" si="191"/>
        <v/>
      </c>
      <c r="P1721" t="e">
        <f t="shared" si="192"/>
        <v>#VALUE!</v>
      </c>
    </row>
    <row r="1722" spans="10:16" x14ac:dyDescent="0.3">
      <c r="J1722" t="str">
        <f t="shared" si="193"/>
        <v/>
      </c>
      <c r="K1722" t="str">
        <f t="shared" si="194"/>
        <v/>
      </c>
      <c r="L1722" t="str">
        <f t="shared" si="195"/>
        <v/>
      </c>
      <c r="M1722" t="str">
        <f t="shared" si="196"/>
        <v/>
      </c>
      <c r="N1722" s="6" t="str">
        <f t="shared" si="190"/>
        <v/>
      </c>
      <c r="O1722" s="24" t="str">
        <f t="shared" si="191"/>
        <v/>
      </c>
      <c r="P1722" t="e">
        <f t="shared" si="192"/>
        <v>#VALUE!</v>
      </c>
    </row>
    <row r="1723" spans="10:16" x14ac:dyDescent="0.3">
      <c r="J1723" t="str">
        <f t="shared" si="193"/>
        <v/>
      </c>
      <c r="K1723" t="str">
        <f t="shared" si="194"/>
        <v/>
      </c>
      <c r="L1723" t="str">
        <f t="shared" si="195"/>
        <v/>
      </c>
      <c r="M1723" t="str">
        <f t="shared" si="196"/>
        <v/>
      </c>
      <c r="N1723" s="6" t="str">
        <f t="shared" si="190"/>
        <v/>
      </c>
      <c r="O1723" s="24" t="str">
        <f t="shared" si="191"/>
        <v/>
      </c>
      <c r="P1723" t="e">
        <f t="shared" si="192"/>
        <v>#VALUE!</v>
      </c>
    </row>
    <row r="1724" spans="10:16" x14ac:dyDescent="0.3">
      <c r="J1724" t="str">
        <f t="shared" si="193"/>
        <v/>
      </c>
      <c r="K1724" t="str">
        <f t="shared" si="194"/>
        <v/>
      </c>
      <c r="L1724" t="str">
        <f t="shared" si="195"/>
        <v/>
      </c>
      <c r="M1724" t="str">
        <f t="shared" si="196"/>
        <v/>
      </c>
      <c r="N1724" s="6" t="str">
        <f t="shared" si="190"/>
        <v/>
      </c>
      <c r="O1724" s="24" t="str">
        <f t="shared" si="191"/>
        <v/>
      </c>
      <c r="P1724" t="e">
        <f t="shared" si="192"/>
        <v>#VALUE!</v>
      </c>
    </row>
    <row r="1725" spans="10:16" x14ac:dyDescent="0.3">
      <c r="J1725" t="str">
        <f t="shared" si="193"/>
        <v/>
      </c>
      <c r="K1725" t="str">
        <f t="shared" si="194"/>
        <v/>
      </c>
      <c r="L1725" t="str">
        <f t="shared" si="195"/>
        <v/>
      </c>
      <c r="M1725" t="str">
        <f t="shared" si="196"/>
        <v/>
      </c>
      <c r="N1725" s="6" t="str">
        <f t="shared" si="190"/>
        <v/>
      </c>
      <c r="O1725" s="24" t="str">
        <f t="shared" si="191"/>
        <v/>
      </c>
      <c r="P1725" t="e">
        <f t="shared" si="192"/>
        <v>#VALUE!</v>
      </c>
    </row>
    <row r="1726" spans="10:16" x14ac:dyDescent="0.3">
      <c r="J1726" t="str">
        <f t="shared" si="193"/>
        <v/>
      </c>
      <c r="K1726" t="str">
        <f t="shared" si="194"/>
        <v/>
      </c>
      <c r="L1726" t="str">
        <f t="shared" si="195"/>
        <v/>
      </c>
      <c r="M1726" t="str">
        <f t="shared" si="196"/>
        <v/>
      </c>
      <c r="N1726" s="6" t="str">
        <f t="shared" si="190"/>
        <v/>
      </c>
      <c r="O1726" s="24" t="str">
        <f t="shared" si="191"/>
        <v/>
      </c>
      <c r="P1726" t="e">
        <f t="shared" si="192"/>
        <v>#VALUE!</v>
      </c>
    </row>
    <row r="1727" spans="10:16" x14ac:dyDescent="0.3">
      <c r="J1727" t="str">
        <f t="shared" si="193"/>
        <v/>
      </c>
      <c r="K1727" t="str">
        <f t="shared" si="194"/>
        <v/>
      </c>
      <c r="L1727" t="str">
        <f t="shared" si="195"/>
        <v/>
      </c>
      <c r="M1727" t="str">
        <f t="shared" si="196"/>
        <v/>
      </c>
      <c r="N1727" s="6" t="str">
        <f t="shared" si="190"/>
        <v/>
      </c>
      <c r="O1727" s="24" t="str">
        <f t="shared" si="191"/>
        <v/>
      </c>
      <c r="P1727" t="e">
        <f t="shared" si="192"/>
        <v>#VALUE!</v>
      </c>
    </row>
    <row r="1728" spans="10:16" x14ac:dyDescent="0.3">
      <c r="J1728" t="str">
        <f t="shared" si="193"/>
        <v/>
      </c>
      <c r="K1728" t="str">
        <f t="shared" si="194"/>
        <v/>
      </c>
      <c r="L1728" t="str">
        <f t="shared" si="195"/>
        <v/>
      </c>
      <c r="M1728" t="str">
        <f t="shared" si="196"/>
        <v/>
      </c>
      <c r="N1728" s="6" t="str">
        <f t="shared" si="190"/>
        <v/>
      </c>
      <c r="O1728" s="24" t="str">
        <f t="shared" si="191"/>
        <v/>
      </c>
      <c r="P1728" t="e">
        <f t="shared" si="192"/>
        <v>#VALUE!</v>
      </c>
    </row>
    <row r="1729" spans="10:16" x14ac:dyDescent="0.3">
      <c r="J1729" t="str">
        <f t="shared" si="193"/>
        <v/>
      </c>
      <c r="K1729" t="str">
        <f t="shared" si="194"/>
        <v/>
      </c>
      <c r="L1729" t="str">
        <f t="shared" si="195"/>
        <v/>
      </c>
      <c r="M1729" t="str">
        <f t="shared" si="196"/>
        <v/>
      </c>
      <c r="N1729" s="6" t="str">
        <f t="shared" si="190"/>
        <v/>
      </c>
      <c r="O1729" s="24" t="str">
        <f t="shared" si="191"/>
        <v/>
      </c>
      <c r="P1729" t="e">
        <f t="shared" si="192"/>
        <v>#VALUE!</v>
      </c>
    </row>
    <row r="1730" spans="10:16" x14ac:dyDescent="0.3">
      <c r="J1730" t="str">
        <f t="shared" si="193"/>
        <v/>
      </c>
      <c r="K1730" t="str">
        <f t="shared" si="194"/>
        <v/>
      </c>
      <c r="L1730" t="str">
        <f t="shared" si="195"/>
        <v/>
      </c>
      <c r="M1730" t="str">
        <f t="shared" si="196"/>
        <v/>
      </c>
      <c r="N1730" s="6" t="str">
        <f t="shared" ref="N1730:N1793" si="197">IFERROR(RIGHT(TRIM(RIGHT(D1730,LEN(D1730)-SEARCH(": ",D1730))),LEN(TRIM(RIGHT(D1730,LEN(D1730)-SEARCH(": ",D1730))))-5),"")</f>
        <v/>
      </c>
      <c r="O1730" s="24" t="str">
        <f t="shared" ref="O1730:O1793" si="198">IFERROR(LEFT(N1730,SEARCH("/",N1730)-1)*1,"")</f>
        <v/>
      </c>
      <c r="P1730" t="e">
        <f t="shared" ref="P1730:P1793" si="199">IFERROR(RIGHT(D1730,2)*1,RIGHT(D1730,1)*1)</f>
        <v>#VALUE!</v>
      </c>
    </row>
    <row r="1731" spans="10:16" x14ac:dyDescent="0.3">
      <c r="J1731" t="str">
        <f t="shared" si="193"/>
        <v/>
      </c>
      <c r="K1731" t="str">
        <f t="shared" si="194"/>
        <v/>
      </c>
      <c r="L1731" t="str">
        <f t="shared" si="195"/>
        <v/>
      </c>
      <c r="M1731" t="str">
        <f t="shared" si="196"/>
        <v/>
      </c>
      <c r="N1731" s="6" t="str">
        <f t="shared" si="197"/>
        <v/>
      </c>
      <c r="O1731" s="24" t="str">
        <f t="shared" si="198"/>
        <v/>
      </c>
      <c r="P1731" t="e">
        <f t="shared" si="199"/>
        <v>#VALUE!</v>
      </c>
    </row>
    <row r="1732" spans="10:16" x14ac:dyDescent="0.3">
      <c r="J1732" t="str">
        <f t="shared" ref="J1732:J1795" si="200">IFERROR(RIGHT(A1732,LEN(A1732)-SEARCH(": ",A1732))*1,"")</f>
        <v/>
      </c>
      <c r="K1732" t="str">
        <f t="shared" ref="K1732:K1795" si="201">IFERROR(RIGHT(B1732,LEN(B1732)-SEARCH(": ",B1732))*1,"")</f>
        <v/>
      </c>
      <c r="L1732" t="str">
        <f t="shared" ref="L1732:L1795" si="202">IFERROR(RIGHT(C1732,LEN(C1732)-SEARCH(": ",C1732))*1,"")</f>
        <v/>
      </c>
      <c r="M1732" t="str">
        <f t="shared" ref="M1732:M1795" si="203">IFERROR(LEFT(RIGHT(D1732,LEN(D1732)-SEARCH(": ",D1732)),5)*1,"")</f>
        <v/>
      </c>
      <c r="N1732" s="6" t="str">
        <f t="shared" si="197"/>
        <v/>
      </c>
      <c r="O1732" s="24" t="str">
        <f t="shared" si="198"/>
        <v/>
      </c>
      <c r="P1732" t="e">
        <f t="shared" si="199"/>
        <v>#VALUE!</v>
      </c>
    </row>
    <row r="1733" spans="10:16" x14ac:dyDescent="0.3">
      <c r="J1733" t="str">
        <f t="shared" si="200"/>
        <v/>
      </c>
      <c r="K1733" t="str">
        <f t="shared" si="201"/>
        <v/>
      </c>
      <c r="L1733" t="str">
        <f t="shared" si="202"/>
        <v/>
      </c>
      <c r="M1733" t="str">
        <f t="shared" si="203"/>
        <v/>
      </c>
      <c r="N1733" s="6" t="str">
        <f t="shared" si="197"/>
        <v/>
      </c>
      <c r="O1733" s="24" t="str">
        <f t="shared" si="198"/>
        <v/>
      </c>
      <c r="P1733" t="e">
        <f t="shared" si="199"/>
        <v>#VALUE!</v>
      </c>
    </row>
    <row r="1734" spans="10:16" x14ac:dyDescent="0.3">
      <c r="J1734" t="str">
        <f t="shared" si="200"/>
        <v/>
      </c>
      <c r="K1734" t="str">
        <f t="shared" si="201"/>
        <v/>
      </c>
      <c r="L1734" t="str">
        <f t="shared" si="202"/>
        <v/>
      </c>
      <c r="M1734" t="str">
        <f t="shared" si="203"/>
        <v/>
      </c>
      <c r="N1734" s="6" t="str">
        <f t="shared" si="197"/>
        <v/>
      </c>
      <c r="O1734" s="24" t="str">
        <f t="shared" si="198"/>
        <v/>
      </c>
      <c r="P1734" t="e">
        <f t="shared" si="199"/>
        <v>#VALUE!</v>
      </c>
    </row>
    <row r="1735" spans="10:16" x14ac:dyDescent="0.3">
      <c r="J1735" t="str">
        <f t="shared" si="200"/>
        <v/>
      </c>
      <c r="K1735" t="str">
        <f t="shared" si="201"/>
        <v/>
      </c>
      <c r="L1735" t="str">
        <f t="shared" si="202"/>
        <v/>
      </c>
      <c r="M1735" t="str">
        <f t="shared" si="203"/>
        <v/>
      </c>
      <c r="N1735" s="6" t="str">
        <f t="shared" si="197"/>
        <v/>
      </c>
      <c r="O1735" s="24" t="str">
        <f t="shared" si="198"/>
        <v/>
      </c>
      <c r="P1735" t="e">
        <f t="shared" si="199"/>
        <v>#VALUE!</v>
      </c>
    </row>
    <row r="1736" spans="10:16" x14ac:dyDescent="0.3">
      <c r="J1736" t="str">
        <f t="shared" si="200"/>
        <v/>
      </c>
      <c r="K1736" t="str">
        <f t="shared" si="201"/>
        <v/>
      </c>
      <c r="L1736" t="str">
        <f t="shared" si="202"/>
        <v/>
      </c>
      <c r="M1736" t="str">
        <f t="shared" si="203"/>
        <v/>
      </c>
      <c r="N1736" s="6" t="str">
        <f t="shared" si="197"/>
        <v/>
      </c>
      <c r="O1736" s="24" t="str">
        <f t="shared" si="198"/>
        <v/>
      </c>
      <c r="P1736" t="e">
        <f t="shared" si="199"/>
        <v>#VALUE!</v>
      </c>
    </row>
    <row r="1737" spans="10:16" x14ac:dyDescent="0.3">
      <c r="J1737" t="str">
        <f t="shared" si="200"/>
        <v/>
      </c>
      <c r="K1737" t="str">
        <f t="shared" si="201"/>
        <v/>
      </c>
      <c r="L1737" t="str">
        <f t="shared" si="202"/>
        <v/>
      </c>
      <c r="M1737" t="str">
        <f t="shared" si="203"/>
        <v/>
      </c>
      <c r="N1737" s="6" t="str">
        <f t="shared" si="197"/>
        <v/>
      </c>
      <c r="O1737" s="24" t="str">
        <f t="shared" si="198"/>
        <v/>
      </c>
      <c r="P1737" t="e">
        <f t="shared" si="199"/>
        <v>#VALUE!</v>
      </c>
    </row>
    <row r="1738" spans="10:16" x14ac:dyDescent="0.3">
      <c r="J1738" t="str">
        <f t="shared" si="200"/>
        <v/>
      </c>
      <c r="K1738" t="str">
        <f t="shared" si="201"/>
        <v/>
      </c>
      <c r="L1738" t="str">
        <f t="shared" si="202"/>
        <v/>
      </c>
      <c r="M1738" t="str">
        <f t="shared" si="203"/>
        <v/>
      </c>
      <c r="N1738" s="6" t="str">
        <f t="shared" si="197"/>
        <v/>
      </c>
      <c r="O1738" s="24" t="str">
        <f t="shared" si="198"/>
        <v/>
      </c>
      <c r="P1738" t="e">
        <f t="shared" si="199"/>
        <v>#VALUE!</v>
      </c>
    </row>
    <row r="1739" spans="10:16" x14ac:dyDescent="0.3">
      <c r="J1739" t="str">
        <f t="shared" si="200"/>
        <v/>
      </c>
      <c r="K1739" t="str">
        <f t="shared" si="201"/>
        <v/>
      </c>
      <c r="L1739" t="str">
        <f t="shared" si="202"/>
        <v/>
      </c>
      <c r="M1739" t="str">
        <f t="shared" si="203"/>
        <v/>
      </c>
      <c r="N1739" s="6" t="str">
        <f t="shared" si="197"/>
        <v/>
      </c>
      <c r="O1739" s="24" t="str">
        <f t="shared" si="198"/>
        <v/>
      </c>
      <c r="P1739" t="e">
        <f t="shared" si="199"/>
        <v>#VALUE!</v>
      </c>
    </row>
    <row r="1740" spans="10:16" x14ac:dyDescent="0.3">
      <c r="J1740" t="str">
        <f t="shared" si="200"/>
        <v/>
      </c>
      <c r="K1740" t="str">
        <f t="shared" si="201"/>
        <v/>
      </c>
      <c r="L1740" t="str">
        <f t="shared" si="202"/>
        <v/>
      </c>
      <c r="M1740" t="str">
        <f t="shared" si="203"/>
        <v/>
      </c>
      <c r="N1740" s="6" t="str">
        <f t="shared" si="197"/>
        <v/>
      </c>
      <c r="O1740" s="24" t="str">
        <f t="shared" si="198"/>
        <v/>
      </c>
      <c r="P1740" t="e">
        <f t="shared" si="199"/>
        <v>#VALUE!</v>
      </c>
    </row>
    <row r="1741" spans="10:16" x14ac:dyDescent="0.3">
      <c r="J1741" t="str">
        <f t="shared" si="200"/>
        <v/>
      </c>
      <c r="K1741" t="str">
        <f t="shared" si="201"/>
        <v/>
      </c>
      <c r="L1741" t="str">
        <f t="shared" si="202"/>
        <v/>
      </c>
      <c r="M1741" t="str">
        <f t="shared" si="203"/>
        <v/>
      </c>
      <c r="N1741" s="6" t="str">
        <f t="shared" si="197"/>
        <v/>
      </c>
      <c r="O1741" s="24" t="str">
        <f t="shared" si="198"/>
        <v/>
      </c>
      <c r="P1741" t="e">
        <f t="shared" si="199"/>
        <v>#VALUE!</v>
      </c>
    </row>
    <row r="1742" spans="10:16" x14ac:dyDescent="0.3">
      <c r="J1742" t="str">
        <f t="shared" si="200"/>
        <v/>
      </c>
      <c r="K1742" t="str">
        <f t="shared" si="201"/>
        <v/>
      </c>
      <c r="L1742" t="str">
        <f t="shared" si="202"/>
        <v/>
      </c>
      <c r="M1742" t="str">
        <f t="shared" si="203"/>
        <v/>
      </c>
      <c r="N1742" s="6" t="str">
        <f t="shared" si="197"/>
        <v/>
      </c>
      <c r="O1742" s="24" t="str">
        <f t="shared" si="198"/>
        <v/>
      </c>
      <c r="P1742" t="e">
        <f t="shared" si="199"/>
        <v>#VALUE!</v>
      </c>
    </row>
    <row r="1743" spans="10:16" x14ac:dyDescent="0.3">
      <c r="J1743" t="str">
        <f t="shared" si="200"/>
        <v/>
      </c>
      <c r="K1743" t="str">
        <f t="shared" si="201"/>
        <v/>
      </c>
      <c r="L1743" t="str">
        <f t="shared" si="202"/>
        <v/>
      </c>
      <c r="M1743" t="str">
        <f t="shared" si="203"/>
        <v/>
      </c>
      <c r="N1743" s="6" t="str">
        <f t="shared" si="197"/>
        <v/>
      </c>
      <c r="O1743" s="24" t="str">
        <f t="shared" si="198"/>
        <v/>
      </c>
      <c r="P1743" t="e">
        <f t="shared" si="199"/>
        <v>#VALUE!</v>
      </c>
    </row>
    <row r="1744" spans="10:16" x14ac:dyDescent="0.3">
      <c r="J1744" t="str">
        <f t="shared" si="200"/>
        <v/>
      </c>
      <c r="K1744" t="str">
        <f t="shared" si="201"/>
        <v/>
      </c>
      <c r="L1744" t="str">
        <f t="shared" si="202"/>
        <v/>
      </c>
      <c r="M1744" t="str">
        <f t="shared" si="203"/>
        <v/>
      </c>
      <c r="N1744" s="6" t="str">
        <f t="shared" si="197"/>
        <v/>
      </c>
      <c r="O1744" s="24" t="str">
        <f t="shared" si="198"/>
        <v/>
      </c>
      <c r="P1744" t="e">
        <f t="shared" si="199"/>
        <v>#VALUE!</v>
      </c>
    </row>
    <row r="1745" spans="10:16" x14ac:dyDescent="0.3">
      <c r="J1745" t="str">
        <f t="shared" si="200"/>
        <v/>
      </c>
      <c r="K1745" t="str">
        <f t="shared" si="201"/>
        <v/>
      </c>
      <c r="L1745" t="str">
        <f t="shared" si="202"/>
        <v/>
      </c>
      <c r="M1745" t="str">
        <f t="shared" si="203"/>
        <v/>
      </c>
      <c r="N1745" s="6" t="str">
        <f t="shared" si="197"/>
        <v/>
      </c>
      <c r="O1745" s="24" t="str">
        <f t="shared" si="198"/>
        <v/>
      </c>
      <c r="P1745" t="e">
        <f t="shared" si="199"/>
        <v>#VALUE!</v>
      </c>
    </row>
    <row r="1746" spans="10:16" x14ac:dyDescent="0.3">
      <c r="J1746" t="str">
        <f t="shared" si="200"/>
        <v/>
      </c>
      <c r="K1746" t="str">
        <f t="shared" si="201"/>
        <v/>
      </c>
      <c r="L1746" t="str">
        <f t="shared" si="202"/>
        <v/>
      </c>
      <c r="M1746" t="str">
        <f t="shared" si="203"/>
        <v/>
      </c>
      <c r="N1746" s="6" t="str">
        <f t="shared" si="197"/>
        <v/>
      </c>
      <c r="O1746" s="24" t="str">
        <f t="shared" si="198"/>
        <v/>
      </c>
      <c r="P1746" t="e">
        <f t="shared" si="199"/>
        <v>#VALUE!</v>
      </c>
    </row>
    <row r="1747" spans="10:16" x14ac:dyDescent="0.3">
      <c r="J1747" t="str">
        <f t="shared" si="200"/>
        <v/>
      </c>
      <c r="K1747" t="str">
        <f t="shared" si="201"/>
        <v/>
      </c>
      <c r="L1747" t="str">
        <f t="shared" si="202"/>
        <v/>
      </c>
      <c r="M1747" t="str">
        <f t="shared" si="203"/>
        <v/>
      </c>
      <c r="N1747" s="6" t="str">
        <f t="shared" si="197"/>
        <v/>
      </c>
      <c r="O1747" s="24" t="str">
        <f t="shared" si="198"/>
        <v/>
      </c>
      <c r="P1747" t="e">
        <f t="shared" si="199"/>
        <v>#VALUE!</v>
      </c>
    </row>
    <row r="1748" spans="10:16" x14ac:dyDescent="0.3">
      <c r="J1748" t="str">
        <f t="shared" si="200"/>
        <v/>
      </c>
      <c r="K1748" t="str">
        <f t="shared" si="201"/>
        <v/>
      </c>
      <c r="L1748" t="str">
        <f t="shared" si="202"/>
        <v/>
      </c>
      <c r="M1748" t="str">
        <f t="shared" si="203"/>
        <v/>
      </c>
      <c r="N1748" s="6" t="str">
        <f t="shared" si="197"/>
        <v/>
      </c>
      <c r="O1748" s="24" t="str">
        <f t="shared" si="198"/>
        <v/>
      </c>
      <c r="P1748" t="e">
        <f t="shared" si="199"/>
        <v>#VALUE!</v>
      </c>
    </row>
    <row r="1749" spans="10:16" x14ac:dyDescent="0.3">
      <c r="J1749" t="str">
        <f t="shared" si="200"/>
        <v/>
      </c>
      <c r="K1749" t="str">
        <f t="shared" si="201"/>
        <v/>
      </c>
      <c r="L1749" t="str">
        <f t="shared" si="202"/>
        <v/>
      </c>
      <c r="M1749" t="str">
        <f t="shared" si="203"/>
        <v/>
      </c>
      <c r="N1749" s="6" t="str">
        <f t="shared" si="197"/>
        <v/>
      </c>
      <c r="O1749" s="24" t="str">
        <f t="shared" si="198"/>
        <v/>
      </c>
      <c r="P1749" t="e">
        <f t="shared" si="199"/>
        <v>#VALUE!</v>
      </c>
    </row>
    <row r="1750" spans="10:16" x14ac:dyDescent="0.3">
      <c r="J1750" t="str">
        <f t="shared" si="200"/>
        <v/>
      </c>
      <c r="K1750" t="str">
        <f t="shared" si="201"/>
        <v/>
      </c>
      <c r="L1750" t="str">
        <f t="shared" si="202"/>
        <v/>
      </c>
      <c r="M1750" t="str">
        <f t="shared" si="203"/>
        <v/>
      </c>
      <c r="N1750" s="6" t="str">
        <f t="shared" si="197"/>
        <v/>
      </c>
      <c r="O1750" s="24" t="str">
        <f t="shared" si="198"/>
        <v/>
      </c>
      <c r="P1750" t="e">
        <f t="shared" si="199"/>
        <v>#VALUE!</v>
      </c>
    </row>
    <row r="1751" spans="10:16" x14ac:dyDescent="0.3">
      <c r="J1751" t="str">
        <f t="shared" si="200"/>
        <v/>
      </c>
      <c r="K1751" t="str">
        <f t="shared" si="201"/>
        <v/>
      </c>
      <c r="L1751" t="str">
        <f t="shared" si="202"/>
        <v/>
      </c>
      <c r="M1751" t="str">
        <f t="shared" si="203"/>
        <v/>
      </c>
      <c r="N1751" s="6" t="str">
        <f t="shared" si="197"/>
        <v/>
      </c>
      <c r="O1751" s="24" t="str">
        <f t="shared" si="198"/>
        <v/>
      </c>
      <c r="P1751" t="e">
        <f t="shared" si="199"/>
        <v>#VALUE!</v>
      </c>
    </row>
    <row r="1752" spans="10:16" x14ac:dyDescent="0.3">
      <c r="J1752" t="str">
        <f t="shared" si="200"/>
        <v/>
      </c>
      <c r="K1752" t="str">
        <f t="shared" si="201"/>
        <v/>
      </c>
      <c r="L1752" t="str">
        <f t="shared" si="202"/>
        <v/>
      </c>
      <c r="M1752" t="str">
        <f t="shared" si="203"/>
        <v/>
      </c>
      <c r="N1752" s="6" t="str">
        <f t="shared" si="197"/>
        <v/>
      </c>
      <c r="O1752" s="24" t="str">
        <f t="shared" si="198"/>
        <v/>
      </c>
      <c r="P1752" t="e">
        <f t="shared" si="199"/>
        <v>#VALUE!</v>
      </c>
    </row>
    <row r="1753" spans="10:16" x14ac:dyDescent="0.3">
      <c r="J1753" t="str">
        <f t="shared" si="200"/>
        <v/>
      </c>
      <c r="K1753" t="str">
        <f t="shared" si="201"/>
        <v/>
      </c>
      <c r="L1753" t="str">
        <f t="shared" si="202"/>
        <v/>
      </c>
      <c r="M1753" t="str">
        <f t="shared" si="203"/>
        <v/>
      </c>
      <c r="N1753" s="6" t="str">
        <f t="shared" si="197"/>
        <v/>
      </c>
      <c r="O1753" s="24" t="str">
        <f t="shared" si="198"/>
        <v/>
      </c>
      <c r="P1753" t="e">
        <f t="shared" si="199"/>
        <v>#VALUE!</v>
      </c>
    </row>
    <row r="1754" spans="10:16" x14ac:dyDescent="0.3">
      <c r="J1754" t="str">
        <f t="shared" si="200"/>
        <v/>
      </c>
      <c r="K1754" t="str">
        <f t="shared" si="201"/>
        <v/>
      </c>
      <c r="L1754" t="str">
        <f t="shared" si="202"/>
        <v/>
      </c>
      <c r="M1754" t="str">
        <f t="shared" si="203"/>
        <v/>
      </c>
      <c r="N1754" s="6" t="str">
        <f t="shared" si="197"/>
        <v/>
      </c>
      <c r="O1754" s="24" t="str">
        <f t="shared" si="198"/>
        <v/>
      </c>
      <c r="P1754" t="e">
        <f t="shared" si="199"/>
        <v>#VALUE!</v>
      </c>
    </row>
    <row r="1755" spans="10:16" x14ac:dyDescent="0.3">
      <c r="J1755" t="str">
        <f t="shared" si="200"/>
        <v/>
      </c>
      <c r="K1755" t="str">
        <f t="shared" si="201"/>
        <v/>
      </c>
      <c r="L1755" t="str">
        <f t="shared" si="202"/>
        <v/>
      </c>
      <c r="M1755" t="str">
        <f t="shared" si="203"/>
        <v/>
      </c>
      <c r="N1755" s="6" t="str">
        <f t="shared" si="197"/>
        <v/>
      </c>
      <c r="O1755" s="24" t="str">
        <f t="shared" si="198"/>
        <v/>
      </c>
      <c r="P1755" t="e">
        <f t="shared" si="199"/>
        <v>#VALUE!</v>
      </c>
    </row>
    <row r="1756" spans="10:16" x14ac:dyDescent="0.3">
      <c r="J1756" t="str">
        <f t="shared" si="200"/>
        <v/>
      </c>
      <c r="K1756" t="str">
        <f t="shared" si="201"/>
        <v/>
      </c>
      <c r="L1756" t="str">
        <f t="shared" si="202"/>
        <v/>
      </c>
      <c r="M1756" t="str">
        <f t="shared" si="203"/>
        <v/>
      </c>
      <c r="N1756" s="6" t="str">
        <f t="shared" si="197"/>
        <v/>
      </c>
      <c r="O1756" s="24" t="str">
        <f t="shared" si="198"/>
        <v/>
      </c>
      <c r="P1756" t="e">
        <f t="shared" si="199"/>
        <v>#VALUE!</v>
      </c>
    </row>
    <row r="1757" spans="10:16" x14ac:dyDescent="0.3">
      <c r="J1757" t="str">
        <f t="shared" si="200"/>
        <v/>
      </c>
      <c r="K1757" t="str">
        <f t="shared" si="201"/>
        <v/>
      </c>
      <c r="L1757" t="str">
        <f t="shared" si="202"/>
        <v/>
      </c>
      <c r="M1757" t="str">
        <f t="shared" si="203"/>
        <v/>
      </c>
      <c r="N1757" s="6" t="str">
        <f t="shared" si="197"/>
        <v/>
      </c>
      <c r="O1757" s="24" t="str">
        <f t="shared" si="198"/>
        <v/>
      </c>
      <c r="P1757" t="e">
        <f t="shared" si="199"/>
        <v>#VALUE!</v>
      </c>
    </row>
    <row r="1758" spans="10:16" x14ac:dyDescent="0.3">
      <c r="J1758" t="str">
        <f t="shared" si="200"/>
        <v/>
      </c>
      <c r="K1758" t="str">
        <f t="shared" si="201"/>
        <v/>
      </c>
      <c r="L1758" t="str">
        <f t="shared" si="202"/>
        <v/>
      </c>
      <c r="M1758" t="str">
        <f t="shared" si="203"/>
        <v/>
      </c>
      <c r="N1758" s="6" t="str">
        <f t="shared" si="197"/>
        <v/>
      </c>
      <c r="O1758" s="24" t="str">
        <f t="shared" si="198"/>
        <v/>
      </c>
      <c r="P1758" t="e">
        <f t="shared" si="199"/>
        <v>#VALUE!</v>
      </c>
    </row>
    <row r="1759" spans="10:16" x14ac:dyDescent="0.3">
      <c r="J1759" t="str">
        <f t="shared" si="200"/>
        <v/>
      </c>
      <c r="K1759" t="str">
        <f t="shared" si="201"/>
        <v/>
      </c>
      <c r="L1759" t="str">
        <f t="shared" si="202"/>
        <v/>
      </c>
      <c r="M1759" t="str">
        <f t="shared" si="203"/>
        <v/>
      </c>
      <c r="N1759" s="6" t="str">
        <f t="shared" si="197"/>
        <v/>
      </c>
      <c r="O1759" s="24" t="str">
        <f t="shared" si="198"/>
        <v/>
      </c>
      <c r="P1759" t="e">
        <f t="shared" si="199"/>
        <v>#VALUE!</v>
      </c>
    </row>
    <row r="1760" spans="10:16" x14ac:dyDescent="0.3">
      <c r="J1760" t="str">
        <f t="shared" si="200"/>
        <v/>
      </c>
      <c r="K1760" t="str">
        <f t="shared" si="201"/>
        <v/>
      </c>
      <c r="L1760" t="str">
        <f t="shared" si="202"/>
        <v/>
      </c>
      <c r="M1760" t="str">
        <f t="shared" si="203"/>
        <v/>
      </c>
      <c r="N1760" s="6" t="str">
        <f t="shared" si="197"/>
        <v/>
      </c>
      <c r="O1760" s="24" t="str">
        <f t="shared" si="198"/>
        <v/>
      </c>
      <c r="P1760" t="e">
        <f t="shared" si="199"/>
        <v>#VALUE!</v>
      </c>
    </row>
    <row r="1761" spans="10:16" x14ac:dyDescent="0.3">
      <c r="J1761" t="str">
        <f t="shared" si="200"/>
        <v/>
      </c>
      <c r="K1761" t="str">
        <f t="shared" si="201"/>
        <v/>
      </c>
      <c r="L1761" t="str">
        <f t="shared" si="202"/>
        <v/>
      </c>
      <c r="M1761" t="str">
        <f t="shared" si="203"/>
        <v/>
      </c>
      <c r="N1761" s="6" t="str">
        <f t="shared" si="197"/>
        <v/>
      </c>
      <c r="O1761" s="24" t="str">
        <f t="shared" si="198"/>
        <v/>
      </c>
      <c r="P1761" t="e">
        <f t="shared" si="199"/>
        <v>#VALUE!</v>
      </c>
    </row>
    <row r="1762" spans="10:16" x14ac:dyDescent="0.3">
      <c r="J1762" t="str">
        <f t="shared" si="200"/>
        <v/>
      </c>
      <c r="K1762" t="str">
        <f t="shared" si="201"/>
        <v/>
      </c>
      <c r="L1762" t="str">
        <f t="shared" si="202"/>
        <v/>
      </c>
      <c r="M1762" t="str">
        <f t="shared" si="203"/>
        <v/>
      </c>
      <c r="N1762" s="6" t="str">
        <f t="shared" si="197"/>
        <v/>
      </c>
      <c r="O1762" s="24" t="str">
        <f t="shared" si="198"/>
        <v/>
      </c>
      <c r="P1762" t="e">
        <f t="shared" si="199"/>
        <v>#VALUE!</v>
      </c>
    </row>
    <row r="1763" spans="10:16" x14ac:dyDescent="0.3">
      <c r="J1763" t="str">
        <f t="shared" si="200"/>
        <v/>
      </c>
      <c r="K1763" t="str">
        <f t="shared" si="201"/>
        <v/>
      </c>
      <c r="L1763" t="str">
        <f t="shared" si="202"/>
        <v/>
      </c>
      <c r="M1763" t="str">
        <f t="shared" si="203"/>
        <v/>
      </c>
      <c r="N1763" s="6" t="str">
        <f t="shared" si="197"/>
        <v/>
      </c>
      <c r="O1763" s="24" t="str">
        <f t="shared" si="198"/>
        <v/>
      </c>
      <c r="P1763" t="e">
        <f t="shared" si="199"/>
        <v>#VALUE!</v>
      </c>
    </row>
    <row r="1764" spans="10:16" x14ac:dyDescent="0.3">
      <c r="J1764" t="str">
        <f t="shared" si="200"/>
        <v/>
      </c>
      <c r="K1764" t="str">
        <f t="shared" si="201"/>
        <v/>
      </c>
      <c r="L1764" t="str">
        <f t="shared" si="202"/>
        <v/>
      </c>
      <c r="M1764" t="str">
        <f t="shared" si="203"/>
        <v/>
      </c>
      <c r="N1764" s="6" t="str">
        <f t="shared" si="197"/>
        <v/>
      </c>
      <c r="O1764" s="24" t="str">
        <f t="shared" si="198"/>
        <v/>
      </c>
      <c r="P1764" t="e">
        <f t="shared" si="199"/>
        <v>#VALUE!</v>
      </c>
    </row>
    <row r="1765" spans="10:16" x14ac:dyDescent="0.3">
      <c r="J1765" t="str">
        <f t="shared" si="200"/>
        <v/>
      </c>
      <c r="K1765" t="str">
        <f t="shared" si="201"/>
        <v/>
      </c>
      <c r="L1765" t="str">
        <f t="shared" si="202"/>
        <v/>
      </c>
      <c r="M1765" t="str">
        <f t="shared" si="203"/>
        <v/>
      </c>
      <c r="N1765" s="6" t="str">
        <f t="shared" si="197"/>
        <v/>
      </c>
      <c r="O1765" s="24" t="str">
        <f t="shared" si="198"/>
        <v/>
      </c>
      <c r="P1765" t="e">
        <f t="shared" si="199"/>
        <v>#VALUE!</v>
      </c>
    </row>
    <row r="1766" spans="10:16" x14ac:dyDescent="0.3">
      <c r="J1766" t="str">
        <f t="shared" si="200"/>
        <v/>
      </c>
      <c r="K1766" t="str">
        <f t="shared" si="201"/>
        <v/>
      </c>
      <c r="L1766" t="str">
        <f t="shared" si="202"/>
        <v/>
      </c>
      <c r="M1766" t="str">
        <f t="shared" si="203"/>
        <v/>
      </c>
      <c r="N1766" s="6" t="str">
        <f t="shared" si="197"/>
        <v/>
      </c>
      <c r="O1766" s="24" t="str">
        <f t="shared" si="198"/>
        <v/>
      </c>
      <c r="P1766" t="e">
        <f t="shared" si="199"/>
        <v>#VALUE!</v>
      </c>
    </row>
    <row r="1767" spans="10:16" x14ac:dyDescent="0.3">
      <c r="J1767" t="str">
        <f t="shared" si="200"/>
        <v/>
      </c>
      <c r="K1767" t="str">
        <f t="shared" si="201"/>
        <v/>
      </c>
      <c r="L1767" t="str">
        <f t="shared" si="202"/>
        <v/>
      </c>
      <c r="M1767" t="str">
        <f t="shared" si="203"/>
        <v/>
      </c>
      <c r="N1767" s="6" t="str">
        <f t="shared" si="197"/>
        <v/>
      </c>
      <c r="O1767" s="24" t="str">
        <f t="shared" si="198"/>
        <v/>
      </c>
      <c r="P1767" t="e">
        <f t="shared" si="199"/>
        <v>#VALUE!</v>
      </c>
    </row>
    <row r="1768" spans="10:16" x14ac:dyDescent="0.3">
      <c r="J1768" t="str">
        <f t="shared" si="200"/>
        <v/>
      </c>
      <c r="K1768" t="str">
        <f t="shared" si="201"/>
        <v/>
      </c>
      <c r="L1768" t="str">
        <f t="shared" si="202"/>
        <v/>
      </c>
      <c r="M1768" t="str">
        <f t="shared" si="203"/>
        <v/>
      </c>
      <c r="N1768" s="6" t="str">
        <f t="shared" si="197"/>
        <v/>
      </c>
      <c r="O1768" s="24" t="str">
        <f t="shared" si="198"/>
        <v/>
      </c>
      <c r="P1768" t="e">
        <f t="shared" si="199"/>
        <v>#VALUE!</v>
      </c>
    </row>
    <row r="1769" spans="10:16" x14ac:dyDescent="0.3">
      <c r="J1769" t="str">
        <f t="shared" si="200"/>
        <v/>
      </c>
      <c r="K1769" t="str">
        <f t="shared" si="201"/>
        <v/>
      </c>
      <c r="L1769" t="str">
        <f t="shared" si="202"/>
        <v/>
      </c>
      <c r="M1769" t="str">
        <f t="shared" si="203"/>
        <v/>
      </c>
      <c r="N1769" s="6" t="str">
        <f t="shared" si="197"/>
        <v/>
      </c>
      <c r="O1769" s="24" t="str">
        <f t="shared" si="198"/>
        <v/>
      </c>
      <c r="P1769" t="e">
        <f t="shared" si="199"/>
        <v>#VALUE!</v>
      </c>
    </row>
    <row r="1770" spans="10:16" x14ac:dyDescent="0.3">
      <c r="J1770" t="str">
        <f t="shared" si="200"/>
        <v/>
      </c>
      <c r="K1770" t="str">
        <f t="shared" si="201"/>
        <v/>
      </c>
      <c r="L1770" t="str">
        <f t="shared" si="202"/>
        <v/>
      </c>
      <c r="M1770" t="str">
        <f t="shared" si="203"/>
        <v/>
      </c>
      <c r="N1770" s="6" t="str">
        <f t="shared" si="197"/>
        <v/>
      </c>
      <c r="O1770" s="24" t="str">
        <f t="shared" si="198"/>
        <v/>
      </c>
      <c r="P1770" t="e">
        <f t="shared" si="199"/>
        <v>#VALUE!</v>
      </c>
    </row>
    <row r="1771" spans="10:16" x14ac:dyDescent="0.3">
      <c r="J1771" t="str">
        <f t="shared" si="200"/>
        <v/>
      </c>
      <c r="K1771" t="str">
        <f t="shared" si="201"/>
        <v/>
      </c>
      <c r="L1771" t="str">
        <f t="shared" si="202"/>
        <v/>
      </c>
      <c r="M1771" t="str">
        <f t="shared" si="203"/>
        <v/>
      </c>
      <c r="N1771" s="6" t="str">
        <f t="shared" si="197"/>
        <v/>
      </c>
      <c r="O1771" s="24" t="str">
        <f t="shared" si="198"/>
        <v/>
      </c>
      <c r="P1771" t="e">
        <f t="shared" si="199"/>
        <v>#VALUE!</v>
      </c>
    </row>
    <row r="1772" spans="10:16" x14ac:dyDescent="0.3">
      <c r="J1772" t="str">
        <f t="shared" si="200"/>
        <v/>
      </c>
      <c r="K1772" t="str">
        <f t="shared" si="201"/>
        <v/>
      </c>
      <c r="L1772" t="str">
        <f t="shared" si="202"/>
        <v/>
      </c>
      <c r="M1772" t="str">
        <f t="shared" si="203"/>
        <v/>
      </c>
      <c r="N1772" s="6" t="str">
        <f t="shared" si="197"/>
        <v/>
      </c>
      <c r="O1772" s="24" t="str">
        <f t="shared" si="198"/>
        <v/>
      </c>
      <c r="P1772" t="e">
        <f t="shared" si="199"/>
        <v>#VALUE!</v>
      </c>
    </row>
    <row r="1773" spans="10:16" x14ac:dyDescent="0.3">
      <c r="J1773" t="str">
        <f t="shared" si="200"/>
        <v/>
      </c>
      <c r="K1773" t="str">
        <f t="shared" si="201"/>
        <v/>
      </c>
      <c r="L1773" t="str">
        <f t="shared" si="202"/>
        <v/>
      </c>
      <c r="M1773" t="str">
        <f t="shared" si="203"/>
        <v/>
      </c>
      <c r="N1773" s="6" t="str">
        <f t="shared" si="197"/>
        <v/>
      </c>
      <c r="O1773" s="24" t="str">
        <f t="shared" si="198"/>
        <v/>
      </c>
      <c r="P1773" t="e">
        <f t="shared" si="199"/>
        <v>#VALUE!</v>
      </c>
    </row>
    <row r="1774" spans="10:16" x14ac:dyDescent="0.3">
      <c r="J1774" t="str">
        <f t="shared" si="200"/>
        <v/>
      </c>
      <c r="K1774" t="str">
        <f t="shared" si="201"/>
        <v/>
      </c>
      <c r="L1774" t="str">
        <f t="shared" si="202"/>
        <v/>
      </c>
      <c r="M1774" t="str">
        <f t="shared" si="203"/>
        <v/>
      </c>
      <c r="N1774" s="6" t="str">
        <f t="shared" si="197"/>
        <v/>
      </c>
      <c r="O1774" s="24" t="str">
        <f t="shared" si="198"/>
        <v/>
      </c>
      <c r="P1774" t="e">
        <f t="shared" si="199"/>
        <v>#VALUE!</v>
      </c>
    </row>
    <row r="1775" spans="10:16" x14ac:dyDescent="0.3">
      <c r="J1775" t="str">
        <f t="shared" si="200"/>
        <v/>
      </c>
      <c r="K1775" t="str">
        <f t="shared" si="201"/>
        <v/>
      </c>
      <c r="L1775" t="str">
        <f t="shared" si="202"/>
        <v/>
      </c>
      <c r="M1775" t="str">
        <f t="shared" si="203"/>
        <v/>
      </c>
      <c r="N1775" s="6" t="str">
        <f t="shared" si="197"/>
        <v/>
      </c>
      <c r="O1775" s="24" t="str">
        <f t="shared" si="198"/>
        <v/>
      </c>
      <c r="P1775" t="e">
        <f t="shared" si="199"/>
        <v>#VALUE!</v>
      </c>
    </row>
    <row r="1776" spans="10:16" x14ac:dyDescent="0.3">
      <c r="J1776" t="str">
        <f t="shared" si="200"/>
        <v/>
      </c>
      <c r="K1776" t="str">
        <f t="shared" si="201"/>
        <v/>
      </c>
      <c r="L1776" t="str">
        <f t="shared" si="202"/>
        <v/>
      </c>
      <c r="M1776" t="str">
        <f t="shared" si="203"/>
        <v/>
      </c>
      <c r="N1776" s="6" t="str">
        <f t="shared" si="197"/>
        <v/>
      </c>
      <c r="O1776" s="24" t="str">
        <f t="shared" si="198"/>
        <v/>
      </c>
      <c r="P1776" t="e">
        <f t="shared" si="199"/>
        <v>#VALUE!</v>
      </c>
    </row>
    <row r="1777" spans="10:16" x14ac:dyDescent="0.3">
      <c r="J1777" t="str">
        <f t="shared" si="200"/>
        <v/>
      </c>
      <c r="K1777" t="str">
        <f t="shared" si="201"/>
        <v/>
      </c>
      <c r="L1777" t="str">
        <f t="shared" si="202"/>
        <v/>
      </c>
      <c r="M1777" t="str">
        <f t="shared" si="203"/>
        <v/>
      </c>
      <c r="N1777" s="6" t="str">
        <f t="shared" si="197"/>
        <v/>
      </c>
      <c r="O1777" s="24" t="str">
        <f t="shared" si="198"/>
        <v/>
      </c>
      <c r="P1777" t="e">
        <f t="shared" si="199"/>
        <v>#VALUE!</v>
      </c>
    </row>
    <row r="1778" spans="10:16" x14ac:dyDescent="0.3">
      <c r="J1778" t="str">
        <f t="shared" si="200"/>
        <v/>
      </c>
      <c r="K1778" t="str">
        <f t="shared" si="201"/>
        <v/>
      </c>
      <c r="L1778" t="str">
        <f t="shared" si="202"/>
        <v/>
      </c>
      <c r="M1778" t="str">
        <f t="shared" si="203"/>
        <v/>
      </c>
      <c r="N1778" s="6" t="str">
        <f t="shared" si="197"/>
        <v/>
      </c>
      <c r="O1778" s="24" t="str">
        <f t="shared" si="198"/>
        <v/>
      </c>
      <c r="P1778" t="e">
        <f t="shared" si="199"/>
        <v>#VALUE!</v>
      </c>
    </row>
    <row r="1779" spans="10:16" x14ac:dyDescent="0.3">
      <c r="J1779" t="str">
        <f t="shared" si="200"/>
        <v/>
      </c>
      <c r="K1779" t="str">
        <f t="shared" si="201"/>
        <v/>
      </c>
      <c r="L1779" t="str">
        <f t="shared" si="202"/>
        <v/>
      </c>
      <c r="M1779" t="str">
        <f t="shared" si="203"/>
        <v/>
      </c>
      <c r="N1779" s="6" t="str">
        <f t="shared" si="197"/>
        <v/>
      </c>
      <c r="O1779" s="24" t="str">
        <f t="shared" si="198"/>
        <v/>
      </c>
      <c r="P1779" t="e">
        <f t="shared" si="199"/>
        <v>#VALUE!</v>
      </c>
    </row>
    <row r="1780" spans="10:16" x14ac:dyDescent="0.3">
      <c r="J1780" t="str">
        <f t="shared" si="200"/>
        <v/>
      </c>
      <c r="K1780" t="str">
        <f t="shared" si="201"/>
        <v/>
      </c>
      <c r="L1780" t="str">
        <f t="shared" si="202"/>
        <v/>
      </c>
      <c r="M1780" t="str">
        <f t="shared" si="203"/>
        <v/>
      </c>
      <c r="N1780" s="6" t="str">
        <f t="shared" si="197"/>
        <v/>
      </c>
      <c r="O1780" s="24" t="str">
        <f t="shared" si="198"/>
        <v/>
      </c>
      <c r="P1780" t="e">
        <f t="shared" si="199"/>
        <v>#VALUE!</v>
      </c>
    </row>
    <row r="1781" spans="10:16" x14ac:dyDescent="0.3">
      <c r="J1781" t="str">
        <f t="shared" si="200"/>
        <v/>
      </c>
      <c r="K1781" t="str">
        <f t="shared" si="201"/>
        <v/>
      </c>
      <c r="L1781" t="str">
        <f t="shared" si="202"/>
        <v/>
      </c>
      <c r="M1781" t="str">
        <f t="shared" si="203"/>
        <v/>
      </c>
      <c r="N1781" s="6" t="str">
        <f t="shared" si="197"/>
        <v/>
      </c>
      <c r="O1781" s="24" t="str">
        <f t="shared" si="198"/>
        <v/>
      </c>
      <c r="P1781" t="e">
        <f t="shared" si="199"/>
        <v>#VALUE!</v>
      </c>
    </row>
    <row r="1782" spans="10:16" x14ac:dyDescent="0.3">
      <c r="J1782" t="str">
        <f t="shared" si="200"/>
        <v/>
      </c>
      <c r="K1782" t="str">
        <f t="shared" si="201"/>
        <v/>
      </c>
      <c r="L1782" t="str">
        <f t="shared" si="202"/>
        <v/>
      </c>
      <c r="M1782" t="str">
        <f t="shared" si="203"/>
        <v/>
      </c>
      <c r="N1782" s="6" t="str">
        <f t="shared" si="197"/>
        <v/>
      </c>
      <c r="O1782" s="24" t="str">
        <f t="shared" si="198"/>
        <v/>
      </c>
      <c r="P1782" t="e">
        <f t="shared" si="199"/>
        <v>#VALUE!</v>
      </c>
    </row>
    <row r="1783" spans="10:16" x14ac:dyDescent="0.3">
      <c r="J1783" t="str">
        <f t="shared" si="200"/>
        <v/>
      </c>
      <c r="K1783" t="str">
        <f t="shared" si="201"/>
        <v/>
      </c>
      <c r="L1783" t="str">
        <f t="shared" si="202"/>
        <v/>
      </c>
      <c r="M1783" t="str">
        <f t="shared" si="203"/>
        <v/>
      </c>
      <c r="N1783" s="6" t="str">
        <f t="shared" si="197"/>
        <v/>
      </c>
      <c r="O1783" s="24" t="str">
        <f t="shared" si="198"/>
        <v/>
      </c>
      <c r="P1783" t="e">
        <f t="shared" si="199"/>
        <v>#VALUE!</v>
      </c>
    </row>
    <row r="1784" spans="10:16" x14ac:dyDescent="0.3">
      <c r="J1784" t="str">
        <f t="shared" si="200"/>
        <v/>
      </c>
      <c r="K1784" t="str">
        <f t="shared" si="201"/>
        <v/>
      </c>
      <c r="L1784" t="str">
        <f t="shared" si="202"/>
        <v/>
      </c>
      <c r="M1784" t="str">
        <f t="shared" si="203"/>
        <v/>
      </c>
      <c r="N1784" s="6" t="str">
        <f t="shared" si="197"/>
        <v/>
      </c>
      <c r="O1784" s="24" t="str">
        <f t="shared" si="198"/>
        <v/>
      </c>
      <c r="P1784" t="e">
        <f t="shared" si="199"/>
        <v>#VALUE!</v>
      </c>
    </row>
    <row r="1785" spans="10:16" x14ac:dyDescent="0.3">
      <c r="J1785" t="str">
        <f t="shared" si="200"/>
        <v/>
      </c>
      <c r="K1785" t="str">
        <f t="shared" si="201"/>
        <v/>
      </c>
      <c r="L1785" t="str">
        <f t="shared" si="202"/>
        <v/>
      </c>
      <c r="M1785" t="str">
        <f t="shared" si="203"/>
        <v/>
      </c>
      <c r="N1785" s="6" t="str">
        <f t="shared" si="197"/>
        <v/>
      </c>
      <c r="O1785" s="24" t="str">
        <f t="shared" si="198"/>
        <v/>
      </c>
      <c r="P1785" t="e">
        <f t="shared" si="199"/>
        <v>#VALUE!</v>
      </c>
    </row>
    <row r="1786" spans="10:16" x14ac:dyDescent="0.3">
      <c r="J1786" t="str">
        <f t="shared" si="200"/>
        <v/>
      </c>
      <c r="K1786" t="str">
        <f t="shared" si="201"/>
        <v/>
      </c>
      <c r="L1786" t="str">
        <f t="shared" si="202"/>
        <v/>
      </c>
      <c r="M1786" t="str">
        <f t="shared" si="203"/>
        <v/>
      </c>
      <c r="N1786" s="6" t="str">
        <f t="shared" si="197"/>
        <v/>
      </c>
      <c r="O1786" s="24" t="str">
        <f t="shared" si="198"/>
        <v/>
      </c>
      <c r="P1786" t="e">
        <f t="shared" si="199"/>
        <v>#VALUE!</v>
      </c>
    </row>
    <row r="1787" spans="10:16" x14ac:dyDescent="0.3">
      <c r="J1787" t="str">
        <f t="shared" si="200"/>
        <v/>
      </c>
      <c r="K1787" t="str">
        <f t="shared" si="201"/>
        <v/>
      </c>
      <c r="L1787" t="str">
        <f t="shared" si="202"/>
        <v/>
      </c>
      <c r="M1787" t="str">
        <f t="shared" si="203"/>
        <v/>
      </c>
      <c r="N1787" s="6" t="str">
        <f t="shared" si="197"/>
        <v/>
      </c>
      <c r="O1787" s="24" t="str">
        <f t="shared" si="198"/>
        <v/>
      </c>
      <c r="P1787" t="e">
        <f t="shared" si="199"/>
        <v>#VALUE!</v>
      </c>
    </row>
    <row r="1788" spans="10:16" x14ac:dyDescent="0.3">
      <c r="J1788" t="str">
        <f t="shared" si="200"/>
        <v/>
      </c>
      <c r="K1788" t="str">
        <f t="shared" si="201"/>
        <v/>
      </c>
      <c r="L1788" t="str">
        <f t="shared" si="202"/>
        <v/>
      </c>
      <c r="M1788" t="str">
        <f t="shared" si="203"/>
        <v/>
      </c>
      <c r="N1788" s="6" t="str">
        <f t="shared" si="197"/>
        <v/>
      </c>
      <c r="O1788" s="24" t="str">
        <f t="shared" si="198"/>
        <v/>
      </c>
      <c r="P1788" t="e">
        <f t="shared" si="199"/>
        <v>#VALUE!</v>
      </c>
    </row>
    <row r="1789" spans="10:16" x14ac:dyDescent="0.3">
      <c r="J1789" t="str">
        <f t="shared" si="200"/>
        <v/>
      </c>
      <c r="K1789" t="str">
        <f t="shared" si="201"/>
        <v/>
      </c>
      <c r="L1789" t="str">
        <f t="shared" si="202"/>
        <v/>
      </c>
      <c r="M1789" t="str">
        <f t="shared" si="203"/>
        <v/>
      </c>
      <c r="N1789" s="6" t="str">
        <f t="shared" si="197"/>
        <v/>
      </c>
      <c r="O1789" s="24" t="str">
        <f t="shared" si="198"/>
        <v/>
      </c>
      <c r="P1789" t="e">
        <f t="shared" si="199"/>
        <v>#VALUE!</v>
      </c>
    </row>
    <row r="1790" spans="10:16" x14ac:dyDescent="0.3">
      <c r="J1790" t="str">
        <f t="shared" si="200"/>
        <v/>
      </c>
      <c r="K1790" t="str">
        <f t="shared" si="201"/>
        <v/>
      </c>
      <c r="L1790" t="str">
        <f t="shared" si="202"/>
        <v/>
      </c>
      <c r="M1790" t="str">
        <f t="shared" si="203"/>
        <v/>
      </c>
      <c r="N1790" s="6" t="str">
        <f t="shared" si="197"/>
        <v/>
      </c>
      <c r="O1790" s="24" t="str">
        <f t="shared" si="198"/>
        <v/>
      </c>
      <c r="P1790" t="e">
        <f t="shared" si="199"/>
        <v>#VALUE!</v>
      </c>
    </row>
    <row r="1791" spans="10:16" x14ac:dyDescent="0.3">
      <c r="J1791" t="str">
        <f t="shared" si="200"/>
        <v/>
      </c>
      <c r="K1791" t="str">
        <f t="shared" si="201"/>
        <v/>
      </c>
      <c r="L1791" t="str">
        <f t="shared" si="202"/>
        <v/>
      </c>
      <c r="M1791" t="str">
        <f t="shared" si="203"/>
        <v/>
      </c>
      <c r="N1791" s="6" t="str">
        <f t="shared" si="197"/>
        <v/>
      </c>
      <c r="O1791" s="24" t="str">
        <f t="shared" si="198"/>
        <v/>
      </c>
      <c r="P1791" t="e">
        <f t="shared" si="199"/>
        <v>#VALUE!</v>
      </c>
    </row>
    <row r="1792" spans="10:16" x14ac:dyDescent="0.3">
      <c r="J1792" t="str">
        <f t="shared" si="200"/>
        <v/>
      </c>
      <c r="K1792" t="str">
        <f t="shared" si="201"/>
        <v/>
      </c>
      <c r="L1792" t="str">
        <f t="shared" si="202"/>
        <v/>
      </c>
      <c r="M1792" t="str">
        <f t="shared" si="203"/>
        <v/>
      </c>
      <c r="N1792" s="6" t="str">
        <f t="shared" si="197"/>
        <v/>
      </c>
      <c r="O1792" s="24" t="str">
        <f t="shared" si="198"/>
        <v/>
      </c>
      <c r="P1792" t="e">
        <f t="shared" si="199"/>
        <v>#VALUE!</v>
      </c>
    </row>
    <row r="1793" spans="10:16" x14ac:dyDescent="0.3">
      <c r="J1793" t="str">
        <f t="shared" si="200"/>
        <v/>
      </c>
      <c r="K1793" t="str">
        <f t="shared" si="201"/>
        <v/>
      </c>
      <c r="L1793" t="str">
        <f t="shared" si="202"/>
        <v/>
      </c>
      <c r="M1793" t="str">
        <f t="shared" si="203"/>
        <v/>
      </c>
      <c r="N1793" s="6" t="str">
        <f t="shared" si="197"/>
        <v/>
      </c>
      <c r="O1793" s="24" t="str">
        <f t="shared" si="198"/>
        <v/>
      </c>
      <c r="P1793" t="e">
        <f t="shared" si="199"/>
        <v>#VALUE!</v>
      </c>
    </row>
    <row r="1794" spans="10:16" x14ac:dyDescent="0.3">
      <c r="J1794" t="str">
        <f t="shared" si="200"/>
        <v/>
      </c>
      <c r="K1794" t="str">
        <f t="shared" si="201"/>
        <v/>
      </c>
      <c r="L1794" t="str">
        <f t="shared" si="202"/>
        <v/>
      </c>
      <c r="M1794" t="str">
        <f t="shared" si="203"/>
        <v/>
      </c>
      <c r="N1794" s="6" t="str">
        <f t="shared" ref="N1794:N1857" si="204">IFERROR(RIGHT(TRIM(RIGHT(D1794,LEN(D1794)-SEARCH(": ",D1794))),LEN(TRIM(RIGHT(D1794,LEN(D1794)-SEARCH(": ",D1794))))-5),"")</f>
        <v/>
      </c>
      <c r="O1794" s="24" t="str">
        <f t="shared" ref="O1794:O1857" si="205">IFERROR(LEFT(N1794,SEARCH("/",N1794)-1)*1,"")</f>
        <v/>
      </c>
      <c r="P1794" t="e">
        <f t="shared" ref="P1794:P1857" si="206">IFERROR(RIGHT(D1794,2)*1,RIGHT(D1794,1)*1)</f>
        <v>#VALUE!</v>
      </c>
    </row>
    <row r="1795" spans="10:16" x14ac:dyDescent="0.3">
      <c r="J1795" t="str">
        <f t="shared" si="200"/>
        <v/>
      </c>
      <c r="K1795" t="str">
        <f t="shared" si="201"/>
        <v/>
      </c>
      <c r="L1795" t="str">
        <f t="shared" si="202"/>
        <v/>
      </c>
      <c r="M1795" t="str">
        <f t="shared" si="203"/>
        <v/>
      </c>
      <c r="N1795" s="6" t="str">
        <f t="shared" si="204"/>
        <v/>
      </c>
      <c r="O1795" s="24" t="str">
        <f t="shared" si="205"/>
        <v/>
      </c>
      <c r="P1795" t="e">
        <f t="shared" si="206"/>
        <v>#VALUE!</v>
      </c>
    </row>
    <row r="1796" spans="10:16" x14ac:dyDescent="0.3">
      <c r="J1796" t="str">
        <f t="shared" ref="J1796:J1859" si="207">IFERROR(RIGHT(A1796,LEN(A1796)-SEARCH(": ",A1796))*1,"")</f>
        <v/>
      </c>
      <c r="K1796" t="str">
        <f t="shared" ref="K1796:K1859" si="208">IFERROR(RIGHT(B1796,LEN(B1796)-SEARCH(": ",B1796))*1,"")</f>
        <v/>
      </c>
      <c r="L1796" t="str">
        <f t="shared" ref="L1796:L1859" si="209">IFERROR(RIGHT(C1796,LEN(C1796)-SEARCH(": ",C1796))*1,"")</f>
        <v/>
      </c>
      <c r="M1796" t="str">
        <f t="shared" ref="M1796:M1859" si="210">IFERROR(LEFT(RIGHT(D1796,LEN(D1796)-SEARCH(": ",D1796)),5)*1,"")</f>
        <v/>
      </c>
      <c r="N1796" s="6" t="str">
        <f t="shared" si="204"/>
        <v/>
      </c>
      <c r="O1796" s="24" t="str">
        <f t="shared" si="205"/>
        <v/>
      </c>
      <c r="P1796" t="e">
        <f t="shared" si="206"/>
        <v>#VALUE!</v>
      </c>
    </row>
    <row r="1797" spans="10:16" x14ac:dyDescent="0.3">
      <c r="J1797" t="str">
        <f t="shared" si="207"/>
        <v/>
      </c>
      <c r="K1797" t="str">
        <f t="shared" si="208"/>
        <v/>
      </c>
      <c r="L1797" t="str">
        <f t="shared" si="209"/>
        <v/>
      </c>
      <c r="M1797" t="str">
        <f t="shared" si="210"/>
        <v/>
      </c>
      <c r="N1797" s="6" t="str">
        <f t="shared" si="204"/>
        <v/>
      </c>
      <c r="O1797" s="24" t="str">
        <f t="shared" si="205"/>
        <v/>
      </c>
      <c r="P1797" t="e">
        <f t="shared" si="206"/>
        <v>#VALUE!</v>
      </c>
    </row>
    <row r="1798" spans="10:16" x14ac:dyDescent="0.3">
      <c r="J1798" t="str">
        <f t="shared" si="207"/>
        <v/>
      </c>
      <c r="K1798" t="str">
        <f t="shared" si="208"/>
        <v/>
      </c>
      <c r="L1798" t="str">
        <f t="shared" si="209"/>
        <v/>
      </c>
      <c r="M1798" t="str">
        <f t="shared" si="210"/>
        <v/>
      </c>
      <c r="N1798" s="6" t="str">
        <f t="shared" si="204"/>
        <v/>
      </c>
      <c r="O1798" s="24" t="str">
        <f t="shared" si="205"/>
        <v/>
      </c>
      <c r="P1798" t="e">
        <f t="shared" si="206"/>
        <v>#VALUE!</v>
      </c>
    </row>
    <row r="1799" spans="10:16" x14ac:dyDescent="0.3">
      <c r="J1799" t="str">
        <f t="shared" si="207"/>
        <v/>
      </c>
      <c r="K1799" t="str">
        <f t="shared" si="208"/>
        <v/>
      </c>
      <c r="L1799" t="str">
        <f t="shared" si="209"/>
        <v/>
      </c>
      <c r="M1799" t="str">
        <f t="shared" si="210"/>
        <v/>
      </c>
      <c r="N1799" s="6" t="str">
        <f t="shared" si="204"/>
        <v/>
      </c>
      <c r="O1799" s="24" t="str">
        <f t="shared" si="205"/>
        <v/>
      </c>
      <c r="P1799" t="e">
        <f t="shared" si="206"/>
        <v>#VALUE!</v>
      </c>
    </row>
    <row r="1800" spans="10:16" x14ac:dyDescent="0.3">
      <c r="J1800" t="str">
        <f t="shared" si="207"/>
        <v/>
      </c>
      <c r="K1800" t="str">
        <f t="shared" si="208"/>
        <v/>
      </c>
      <c r="L1800" t="str">
        <f t="shared" si="209"/>
        <v/>
      </c>
      <c r="M1800" t="str">
        <f t="shared" si="210"/>
        <v/>
      </c>
      <c r="N1800" s="6" t="str">
        <f t="shared" si="204"/>
        <v/>
      </c>
      <c r="O1800" s="24" t="str">
        <f t="shared" si="205"/>
        <v/>
      </c>
      <c r="P1800" t="e">
        <f t="shared" si="206"/>
        <v>#VALUE!</v>
      </c>
    </row>
    <row r="1801" spans="10:16" x14ac:dyDescent="0.3">
      <c r="J1801" t="str">
        <f t="shared" si="207"/>
        <v/>
      </c>
      <c r="K1801" t="str">
        <f t="shared" si="208"/>
        <v/>
      </c>
      <c r="L1801" t="str">
        <f t="shared" si="209"/>
        <v/>
      </c>
      <c r="M1801" t="str">
        <f t="shared" si="210"/>
        <v/>
      </c>
      <c r="N1801" s="6" t="str">
        <f t="shared" si="204"/>
        <v/>
      </c>
      <c r="O1801" s="24" t="str">
        <f t="shared" si="205"/>
        <v/>
      </c>
      <c r="P1801" t="e">
        <f t="shared" si="206"/>
        <v>#VALUE!</v>
      </c>
    </row>
    <row r="1802" spans="10:16" x14ac:dyDescent="0.3">
      <c r="J1802" t="str">
        <f t="shared" si="207"/>
        <v/>
      </c>
      <c r="K1802" t="str">
        <f t="shared" si="208"/>
        <v/>
      </c>
      <c r="L1802" t="str">
        <f t="shared" si="209"/>
        <v/>
      </c>
      <c r="M1802" t="str">
        <f t="shared" si="210"/>
        <v/>
      </c>
      <c r="N1802" s="6" t="str">
        <f t="shared" si="204"/>
        <v/>
      </c>
      <c r="O1802" s="24" t="str">
        <f t="shared" si="205"/>
        <v/>
      </c>
      <c r="P1802" t="e">
        <f t="shared" si="206"/>
        <v>#VALUE!</v>
      </c>
    </row>
    <row r="1803" spans="10:16" x14ac:dyDescent="0.3">
      <c r="J1803" t="str">
        <f t="shared" si="207"/>
        <v/>
      </c>
      <c r="K1803" t="str">
        <f t="shared" si="208"/>
        <v/>
      </c>
      <c r="L1803" t="str">
        <f t="shared" si="209"/>
        <v/>
      </c>
      <c r="M1803" t="str">
        <f t="shared" si="210"/>
        <v/>
      </c>
      <c r="N1803" s="6" t="str">
        <f t="shared" si="204"/>
        <v/>
      </c>
      <c r="O1803" s="24" t="str">
        <f t="shared" si="205"/>
        <v/>
      </c>
      <c r="P1803" t="e">
        <f t="shared" si="206"/>
        <v>#VALUE!</v>
      </c>
    </row>
    <row r="1804" spans="10:16" x14ac:dyDescent="0.3">
      <c r="J1804" t="str">
        <f t="shared" si="207"/>
        <v/>
      </c>
      <c r="K1804" t="str">
        <f t="shared" si="208"/>
        <v/>
      </c>
      <c r="L1804" t="str">
        <f t="shared" si="209"/>
        <v/>
      </c>
      <c r="M1804" t="str">
        <f t="shared" si="210"/>
        <v/>
      </c>
      <c r="N1804" s="6" t="str">
        <f t="shared" si="204"/>
        <v/>
      </c>
      <c r="O1804" s="24" t="str">
        <f t="shared" si="205"/>
        <v/>
      </c>
      <c r="P1804" t="e">
        <f t="shared" si="206"/>
        <v>#VALUE!</v>
      </c>
    </row>
    <row r="1805" spans="10:16" x14ac:dyDescent="0.3">
      <c r="J1805" t="str">
        <f t="shared" si="207"/>
        <v/>
      </c>
      <c r="K1805" t="str">
        <f t="shared" si="208"/>
        <v/>
      </c>
      <c r="L1805" t="str">
        <f t="shared" si="209"/>
        <v/>
      </c>
      <c r="M1805" t="str">
        <f t="shared" si="210"/>
        <v/>
      </c>
      <c r="N1805" s="6" t="str">
        <f t="shared" si="204"/>
        <v/>
      </c>
      <c r="O1805" s="24" t="str">
        <f t="shared" si="205"/>
        <v/>
      </c>
      <c r="P1805" t="e">
        <f t="shared" si="206"/>
        <v>#VALUE!</v>
      </c>
    </row>
    <row r="1806" spans="10:16" x14ac:dyDescent="0.3">
      <c r="J1806" t="str">
        <f t="shared" si="207"/>
        <v/>
      </c>
      <c r="K1806" t="str">
        <f t="shared" si="208"/>
        <v/>
      </c>
      <c r="L1806" t="str">
        <f t="shared" si="209"/>
        <v/>
      </c>
      <c r="M1806" t="str">
        <f t="shared" si="210"/>
        <v/>
      </c>
      <c r="N1806" s="6" t="str">
        <f t="shared" si="204"/>
        <v/>
      </c>
      <c r="O1806" s="24" t="str">
        <f t="shared" si="205"/>
        <v/>
      </c>
      <c r="P1806" t="e">
        <f t="shared" si="206"/>
        <v>#VALUE!</v>
      </c>
    </row>
    <row r="1807" spans="10:16" x14ac:dyDescent="0.3">
      <c r="J1807" t="str">
        <f t="shared" si="207"/>
        <v/>
      </c>
      <c r="K1807" t="str">
        <f t="shared" si="208"/>
        <v/>
      </c>
      <c r="L1807" t="str">
        <f t="shared" si="209"/>
        <v/>
      </c>
      <c r="M1807" t="str">
        <f t="shared" si="210"/>
        <v/>
      </c>
      <c r="N1807" s="6" t="str">
        <f t="shared" si="204"/>
        <v/>
      </c>
      <c r="O1807" s="24" t="str">
        <f t="shared" si="205"/>
        <v/>
      </c>
      <c r="P1807" t="e">
        <f t="shared" si="206"/>
        <v>#VALUE!</v>
      </c>
    </row>
    <row r="1808" spans="10:16" x14ac:dyDescent="0.3">
      <c r="J1808" t="str">
        <f t="shared" si="207"/>
        <v/>
      </c>
      <c r="K1808" t="str">
        <f t="shared" si="208"/>
        <v/>
      </c>
      <c r="L1808" t="str">
        <f t="shared" si="209"/>
        <v/>
      </c>
      <c r="M1808" t="str">
        <f t="shared" si="210"/>
        <v/>
      </c>
      <c r="N1808" s="6" t="str">
        <f t="shared" si="204"/>
        <v/>
      </c>
      <c r="O1808" s="24" t="str">
        <f t="shared" si="205"/>
        <v/>
      </c>
      <c r="P1808" t="e">
        <f t="shared" si="206"/>
        <v>#VALUE!</v>
      </c>
    </row>
    <row r="1809" spans="10:16" x14ac:dyDescent="0.3">
      <c r="J1809" t="str">
        <f t="shared" si="207"/>
        <v/>
      </c>
      <c r="K1809" t="str">
        <f t="shared" si="208"/>
        <v/>
      </c>
      <c r="L1809" t="str">
        <f t="shared" si="209"/>
        <v/>
      </c>
      <c r="M1809" t="str">
        <f t="shared" si="210"/>
        <v/>
      </c>
      <c r="N1809" s="6" t="str">
        <f t="shared" si="204"/>
        <v/>
      </c>
      <c r="O1809" s="24" t="str">
        <f t="shared" si="205"/>
        <v/>
      </c>
      <c r="P1809" t="e">
        <f t="shared" si="206"/>
        <v>#VALUE!</v>
      </c>
    </row>
    <row r="1810" spans="10:16" x14ac:dyDescent="0.3">
      <c r="J1810" t="str">
        <f t="shared" si="207"/>
        <v/>
      </c>
      <c r="K1810" t="str">
        <f t="shared" si="208"/>
        <v/>
      </c>
      <c r="L1810" t="str">
        <f t="shared" si="209"/>
        <v/>
      </c>
      <c r="M1810" t="str">
        <f t="shared" si="210"/>
        <v/>
      </c>
      <c r="N1810" s="6" t="str">
        <f t="shared" si="204"/>
        <v/>
      </c>
      <c r="O1810" s="24" t="str">
        <f t="shared" si="205"/>
        <v/>
      </c>
      <c r="P1810" t="e">
        <f t="shared" si="206"/>
        <v>#VALUE!</v>
      </c>
    </row>
    <row r="1811" spans="10:16" x14ac:dyDescent="0.3">
      <c r="J1811" t="str">
        <f t="shared" si="207"/>
        <v/>
      </c>
      <c r="K1811" t="str">
        <f t="shared" si="208"/>
        <v/>
      </c>
      <c r="L1811" t="str">
        <f t="shared" si="209"/>
        <v/>
      </c>
      <c r="M1811" t="str">
        <f t="shared" si="210"/>
        <v/>
      </c>
      <c r="N1811" s="6" t="str">
        <f t="shared" si="204"/>
        <v/>
      </c>
      <c r="O1811" s="24" t="str">
        <f t="shared" si="205"/>
        <v/>
      </c>
      <c r="P1811" t="e">
        <f t="shared" si="206"/>
        <v>#VALUE!</v>
      </c>
    </row>
    <row r="1812" spans="10:16" x14ac:dyDescent="0.3">
      <c r="J1812" t="str">
        <f t="shared" si="207"/>
        <v/>
      </c>
      <c r="K1812" t="str">
        <f t="shared" si="208"/>
        <v/>
      </c>
      <c r="L1812" t="str">
        <f t="shared" si="209"/>
        <v/>
      </c>
      <c r="M1812" t="str">
        <f t="shared" si="210"/>
        <v/>
      </c>
      <c r="N1812" s="6" t="str">
        <f t="shared" si="204"/>
        <v/>
      </c>
      <c r="O1812" s="24" t="str">
        <f t="shared" si="205"/>
        <v/>
      </c>
      <c r="P1812" t="e">
        <f t="shared" si="206"/>
        <v>#VALUE!</v>
      </c>
    </row>
    <row r="1813" spans="10:16" x14ac:dyDescent="0.3">
      <c r="J1813" t="str">
        <f t="shared" si="207"/>
        <v/>
      </c>
      <c r="K1813" t="str">
        <f t="shared" si="208"/>
        <v/>
      </c>
      <c r="L1813" t="str">
        <f t="shared" si="209"/>
        <v/>
      </c>
      <c r="M1813" t="str">
        <f t="shared" si="210"/>
        <v/>
      </c>
      <c r="N1813" s="6" t="str">
        <f t="shared" si="204"/>
        <v/>
      </c>
      <c r="O1813" s="24" t="str">
        <f t="shared" si="205"/>
        <v/>
      </c>
      <c r="P1813" t="e">
        <f t="shared" si="206"/>
        <v>#VALUE!</v>
      </c>
    </row>
    <row r="1814" spans="10:16" x14ac:dyDescent="0.3">
      <c r="J1814" t="str">
        <f t="shared" si="207"/>
        <v/>
      </c>
      <c r="K1814" t="str">
        <f t="shared" si="208"/>
        <v/>
      </c>
      <c r="L1814" t="str">
        <f t="shared" si="209"/>
        <v/>
      </c>
      <c r="M1814" t="str">
        <f t="shared" si="210"/>
        <v/>
      </c>
      <c r="N1814" s="6" t="str">
        <f t="shared" si="204"/>
        <v/>
      </c>
      <c r="O1814" s="24" t="str">
        <f t="shared" si="205"/>
        <v/>
      </c>
      <c r="P1814" t="e">
        <f t="shared" si="206"/>
        <v>#VALUE!</v>
      </c>
    </row>
    <row r="1815" spans="10:16" x14ac:dyDescent="0.3">
      <c r="J1815" t="str">
        <f t="shared" si="207"/>
        <v/>
      </c>
      <c r="K1815" t="str">
        <f t="shared" si="208"/>
        <v/>
      </c>
      <c r="L1815" t="str">
        <f t="shared" si="209"/>
        <v/>
      </c>
      <c r="M1815" t="str">
        <f t="shared" si="210"/>
        <v/>
      </c>
      <c r="N1815" s="6" t="str">
        <f t="shared" si="204"/>
        <v/>
      </c>
      <c r="O1815" s="24" t="str">
        <f t="shared" si="205"/>
        <v/>
      </c>
      <c r="P1815" t="e">
        <f t="shared" si="206"/>
        <v>#VALUE!</v>
      </c>
    </row>
    <row r="1816" spans="10:16" x14ac:dyDescent="0.3">
      <c r="J1816" t="str">
        <f t="shared" si="207"/>
        <v/>
      </c>
      <c r="K1816" t="str">
        <f t="shared" si="208"/>
        <v/>
      </c>
      <c r="L1816" t="str">
        <f t="shared" si="209"/>
        <v/>
      </c>
      <c r="M1816" t="str">
        <f t="shared" si="210"/>
        <v/>
      </c>
      <c r="N1816" s="6" t="str">
        <f t="shared" si="204"/>
        <v/>
      </c>
      <c r="O1816" s="24" t="str">
        <f t="shared" si="205"/>
        <v/>
      </c>
      <c r="P1816" t="e">
        <f t="shared" si="206"/>
        <v>#VALUE!</v>
      </c>
    </row>
    <row r="1817" spans="10:16" x14ac:dyDescent="0.3">
      <c r="J1817" t="str">
        <f t="shared" si="207"/>
        <v/>
      </c>
      <c r="K1817" t="str">
        <f t="shared" si="208"/>
        <v/>
      </c>
      <c r="L1817" t="str">
        <f t="shared" si="209"/>
        <v/>
      </c>
      <c r="M1817" t="str">
        <f t="shared" si="210"/>
        <v/>
      </c>
      <c r="N1817" s="6" t="str">
        <f t="shared" si="204"/>
        <v/>
      </c>
      <c r="O1817" s="24" t="str">
        <f t="shared" si="205"/>
        <v/>
      </c>
      <c r="P1817" t="e">
        <f t="shared" si="206"/>
        <v>#VALUE!</v>
      </c>
    </row>
    <row r="1818" spans="10:16" x14ac:dyDescent="0.3">
      <c r="J1818" t="str">
        <f t="shared" si="207"/>
        <v/>
      </c>
      <c r="K1818" t="str">
        <f t="shared" si="208"/>
        <v/>
      </c>
      <c r="L1818" t="str">
        <f t="shared" si="209"/>
        <v/>
      </c>
      <c r="M1818" t="str">
        <f t="shared" si="210"/>
        <v/>
      </c>
      <c r="N1818" s="6" t="str">
        <f t="shared" si="204"/>
        <v/>
      </c>
      <c r="O1818" s="24" t="str">
        <f t="shared" si="205"/>
        <v/>
      </c>
      <c r="P1818" t="e">
        <f t="shared" si="206"/>
        <v>#VALUE!</v>
      </c>
    </row>
    <row r="1819" spans="10:16" x14ac:dyDescent="0.3">
      <c r="J1819" t="str">
        <f t="shared" si="207"/>
        <v/>
      </c>
      <c r="K1819" t="str">
        <f t="shared" si="208"/>
        <v/>
      </c>
      <c r="L1819" t="str">
        <f t="shared" si="209"/>
        <v/>
      </c>
      <c r="M1819" t="str">
        <f t="shared" si="210"/>
        <v/>
      </c>
      <c r="N1819" s="6" t="str">
        <f t="shared" si="204"/>
        <v/>
      </c>
      <c r="O1819" s="24" t="str">
        <f t="shared" si="205"/>
        <v/>
      </c>
      <c r="P1819" t="e">
        <f t="shared" si="206"/>
        <v>#VALUE!</v>
      </c>
    </row>
    <row r="1820" spans="10:16" x14ac:dyDescent="0.3">
      <c r="J1820" t="str">
        <f t="shared" si="207"/>
        <v/>
      </c>
      <c r="K1820" t="str">
        <f t="shared" si="208"/>
        <v/>
      </c>
      <c r="L1820" t="str">
        <f t="shared" si="209"/>
        <v/>
      </c>
      <c r="M1820" t="str">
        <f t="shared" si="210"/>
        <v/>
      </c>
      <c r="N1820" s="6" t="str">
        <f t="shared" si="204"/>
        <v/>
      </c>
      <c r="O1820" s="24" t="str">
        <f t="shared" si="205"/>
        <v/>
      </c>
      <c r="P1820" t="e">
        <f t="shared" si="206"/>
        <v>#VALUE!</v>
      </c>
    </row>
    <row r="1821" spans="10:16" x14ac:dyDescent="0.3">
      <c r="J1821" t="str">
        <f t="shared" si="207"/>
        <v/>
      </c>
      <c r="K1821" t="str">
        <f t="shared" si="208"/>
        <v/>
      </c>
      <c r="L1821" t="str">
        <f t="shared" si="209"/>
        <v/>
      </c>
      <c r="M1821" t="str">
        <f t="shared" si="210"/>
        <v/>
      </c>
      <c r="N1821" s="6" t="str">
        <f t="shared" si="204"/>
        <v/>
      </c>
      <c r="O1821" s="24" t="str">
        <f t="shared" si="205"/>
        <v/>
      </c>
      <c r="P1821" t="e">
        <f t="shared" si="206"/>
        <v>#VALUE!</v>
      </c>
    </row>
    <row r="1822" spans="10:16" x14ac:dyDescent="0.3">
      <c r="J1822" t="str">
        <f t="shared" si="207"/>
        <v/>
      </c>
      <c r="K1822" t="str">
        <f t="shared" si="208"/>
        <v/>
      </c>
      <c r="L1822" t="str">
        <f t="shared" si="209"/>
        <v/>
      </c>
      <c r="M1822" t="str">
        <f t="shared" si="210"/>
        <v/>
      </c>
      <c r="N1822" s="6" t="str">
        <f t="shared" si="204"/>
        <v/>
      </c>
      <c r="O1822" s="24" t="str">
        <f t="shared" si="205"/>
        <v/>
      </c>
      <c r="P1822" t="e">
        <f t="shared" si="206"/>
        <v>#VALUE!</v>
      </c>
    </row>
    <row r="1823" spans="10:16" x14ac:dyDescent="0.3">
      <c r="J1823" t="str">
        <f t="shared" si="207"/>
        <v/>
      </c>
      <c r="K1823" t="str">
        <f t="shared" si="208"/>
        <v/>
      </c>
      <c r="L1823" t="str">
        <f t="shared" si="209"/>
        <v/>
      </c>
      <c r="M1823" t="str">
        <f t="shared" si="210"/>
        <v/>
      </c>
      <c r="N1823" s="6" t="str">
        <f t="shared" si="204"/>
        <v/>
      </c>
      <c r="O1823" s="24" t="str">
        <f t="shared" si="205"/>
        <v/>
      </c>
      <c r="P1823" t="e">
        <f t="shared" si="206"/>
        <v>#VALUE!</v>
      </c>
    </row>
    <row r="1824" spans="10:16" x14ac:dyDescent="0.3">
      <c r="J1824" t="str">
        <f t="shared" si="207"/>
        <v/>
      </c>
      <c r="K1824" t="str">
        <f t="shared" si="208"/>
        <v/>
      </c>
      <c r="L1824" t="str">
        <f t="shared" si="209"/>
        <v/>
      </c>
      <c r="M1824" t="str">
        <f t="shared" si="210"/>
        <v/>
      </c>
      <c r="N1824" s="6" t="str">
        <f t="shared" si="204"/>
        <v/>
      </c>
      <c r="O1824" s="24" t="str">
        <f t="shared" si="205"/>
        <v/>
      </c>
      <c r="P1824" t="e">
        <f t="shared" si="206"/>
        <v>#VALUE!</v>
      </c>
    </row>
    <row r="1825" spans="10:16" x14ac:dyDescent="0.3">
      <c r="J1825" t="str">
        <f t="shared" si="207"/>
        <v/>
      </c>
      <c r="K1825" t="str">
        <f t="shared" si="208"/>
        <v/>
      </c>
      <c r="L1825" t="str">
        <f t="shared" si="209"/>
        <v/>
      </c>
      <c r="M1825" t="str">
        <f t="shared" si="210"/>
        <v/>
      </c>
      <c r="N1825" s="6" t="str">
        <f t="shared" si="204"/>
        <v/>
      </c>
      <c r="O1825" s="24" t="str">
        <f t="shared" si="205"/>
        <v/>
      </c>
      <c r="P1825" t="e">
        <f t="shared" si="206"/>
        <v>#VALUE!</v>
      </c>
    </row>
    <row r="1826" spans="10:16" x14ac:dyDescent="0.3">
      <c r="J1826" t="str">
        <f t="shared" si="207"/>
        <v/>
      </c>
      <c r="K1826" t="str">
        <f t="shared" si="208"/>
        <v/>
      </c>
      <c r="L1826" t="str">
        <f t="shared" si="209"/>
        <v/>
      </c>
      <c r="M1826" t="str">
        <f t="shared" si="210"/>
        <v/>
      </c>
      <c r="N1826" s="6" t="str">
        <f t="shared" si="204"/>
        <v/>
      </c>
      <c r="O1826" s="24" t="str">
        <f t="shared" si="205"/>
        <v/>
      </c>
      <c r="P1826" t="e">
        <f t="shared" si="206"/>
        <v>#VALUE!</v>
      </c>
    </row>
    <row r="1827" spans="10:16" x14ac:dyDescent="0.3">
      <c r="J1827" t="str">
        <f t="shared" si="207"/>
        <v/>
      </c>
      <c r="K1827" t="str">
        <f t="shared" si="208"/>
        <v/>
      </c>
      <c r="L1827" t="str">
        <f t="shared" si="209"/>
        <v/>
      </c>
      <c r="M1827" t="str">
        <f t="shared" si="210"/>
        <v/>
      </c>
      <c r="N1827" s="6" t="str">
        <f t="shared" si="204"/>
        <v/>
      </c>
      <c r="O1827" s="24" t="str">
        <f t="shared" si="205"/>
        <v/>
      </c>
      <c r="P1827" t="e">
        <f t="shared" si="206"/>
        <v>#VALUE!</v>
      </c>
    </row>
    <row r="1828" spans="10:16" x14ac:dyDescent="0.3">
      <c r="J1828" t="str">
        <f t="shared" si="207"/>
        <v/>
      </c>
      <c r="K1828" t="str">
        <f t="shared" si="208"/>
        <v/>
      </c>
      <c r="L1828" t="str">
        <f t="shared" si="209"/>
        <v/>
      </c>
      <c r="M1828" t="str">
        <f t="shared" si="210"/>
        <v/>
      </c>
      <c r="N1828" s="6" t="str">
        <f t="shared" si="204"/>
        <v/>
      </c>
      <c r="O1828" s="24" t="str">
        <f t="shared" si="205"/>
        <v/>
      </c>
      <c r="P1828" t="e">
        <f t="shared" si="206"/>
        <v>#VALUE!</v>
      </c>
    </row>
    <row r="1829" spans="10:16" x14ac:dyDescent="0.3">
      <c r="J1829" t="str">
        <f t="shared" si="207"/>
        <v/>
      </c>
      <c r="K1829" t="str">
        <f t="shared" si="208"/>
        <v/>
      </c>
      <c r="L1829" t="str">
        <f t="shared" si="209"/>
        <v/>
      </c>
      <c r="M1829" t="str">
        <f t="shared" si="210"/>
        <v/>
      </c>
      <c r="N1829" s="6" t="str">
        <f t="shared" si="204"/>
        <v/>
      </c>
      <c r="O1829" s="24" t="str">
        <f t="shared" si="205"/>
        <v/>
      </c>
      <c r="P1829" t="e">
        <f t="shared" si="206"/>
        <v>#VALUE!</v>
      </c>
    </row>
    <row r="1830" spans="10:16" x14ac:dyDescent="0.3">
      <c r="J1830" t="str">
        <f t="shared" si="207"/>
        <v/>
      </c>
      <c r="K1830" t="str">
        <f t="shared" si="208"/>
        <v/>
      </c>
      <c r="L1830" t="str">
        <f t="shared" si="209"/>
        <v/>
      </c>
      <c r="M1830" t="str">
        <f t="shared" si="210"/>
        <v/>
      </c>
      <c r="N1830" s="6" t="str">
        <f t="shared" si="204"/>
        <v/>
      </c>
      <c r="O1830" s="24" t="str">
        <f t="shared" si="205"/>
        <v/>
      </c>
      <c r="P1830" t="e">
        <f t="shared" si="206"/>
        <v>#VALUE!</v>
      </c>
    </row>
    <row r="1831" spans="10:16" x14ac:dyDescent="0.3">
      <c r="J1831" t="str">
        <f t="shared" si="207"/>
        <v/>
      </c>
      <c r="K1831" t="str">
        <f t="shared" si="208"/>
        <v/>
      </c>
      <c r="L1831" t="str">
        <f t="shared" si="209"/>
        <v/>
      </c>
      <c r="M1831" t="str">
        <f t="shared" si="210"/>
        <v/>
      </c>
      <c r="N1831" s="6" t="str">
        <f t="shared" si="204"/>
        <v/>
      </c>
      <c r="O1831" s="24" t="str">
        <f t="shared" si="205"/>
        <v/>
      </c>
      <c r="P1831" t="e">
        <f t="shared" si="206"/>
        <v>#VALUE!</v>
      </c>
    </row>
    <row r="1832" spans="10:16" x14ac:dyDescent="0.3">
      <c r="J1832" t="str">
        <f t="shared" si="207"/>
        <v/>
      </c>
      <c r="K1832" t="str">
        <f t="shared" si="208"/>
        <v/>
      </c>
      <c r="L1832" t="str">
        <f t="shared" si="209"/>
        <v/>
      </c>
      <c r="M1832" t="str">
        <f t="shared" si="210"/>
        <v/>
      </c>
      <c r="N1832" s="6" t="str">
        <f t="shared" si="204"/>
        <v/>
      </c>
      <c r="O1832" s="24" t="str">
        <f t="shared" si="205"/>
        <v/>
      </c>
      <c r="P1832" t="e">
        <f t="shared" si="206"/>
        <v>#VALUE!</v>
      </c>
    </row>
    <row r="1833" spans="10:16" x14ac:dyDescent="0.3">
      <c r="J1833" t="str">
        <f t="shared" si="207"/>
        <v/>
      </c>
      <c r="K1833" t="str">
        <f t="shared" si="208"/>
        <v/>
      </c>
      <c r="L1833" t="str">
        <f t="shared" si="209"/>
        <v/>
      </c>
      <c r="M1833" t="str">
        <f t="shared" si="210"/>
        <v/>
      </c>
      <c r="N1833" s="6" t="str">
        <f t="shared" si="204"/>
        <v/>
      </c>
      <c r="O1833" s="24" t="str">
        <f t="shared" si="205"/>
        <v/>
      </c>
      <c r="P1833" t="e">
        <f t="shared" si="206"/>
        <v>#VALUE!</v>
      </c>
    </row>
    <row r="1834" spans="10:16" x14ac:dyDescent="0.3">
      <c r="J1834" t="str">
        <f t="shared" si="207"/>
        <v/>
      </c>
      <c r="K1834" t="str">
        <f t="shared" si="208"/>
        <v/>
      </c>
      <c r="L1834" t="str">
        <f t="shared" si="209"/>
        <v/>
      </c>
      <c r="M1834" t="str">
        <f t="shared" si="210"/>
        <v/>
      </c>
      <c r="N1834" s="6" t="str">
        <f t="shared" si="204"/>
        <v/>
      </c>
      <c r="O1834" s="24" t="str">
        <f t="shared" si="205"/>
        <v/>
      </c>
      <c r="P1834" t="e">
        <f t="shared" si="206"/>
        <v>#VALUE!</v>
      </c>
    </row>
    <row r="1835" spans="10:16" x14ac:dyDescent="0.3">
      <c r="J1835" t="str">
        <f t="shared" si="207"/>
        <v/>
      </c>
      <c r="K1835" t="str">
        <f t="shared" si="208"/>
        <v/>
      </c>
      <c r="L1835" t="str">
        <f t="shared" si="209"/>
        <v/>
      </c>
      <c r="M1835" t="str">
        <f t="shared" si="210"/>
        <v/>
      </c>
      <c r="N1835" s="6" t="str">
        <f t="shared" si="204"/>
        <v/>
      </c>
      <c r="O1835" s="24" t="str">
        <f t="shared" si="205"/>
        <v/>
      </c>
      <c r="P1835" t="e">
        <f t="shared" si="206"/>
        <v>#VALUE!</v>
      </c>
    </row>
    <row r="1836" spans="10:16" x14ac:dyDescent="0.3">
      <c r="J1836" t="str">
        <f t="shared" si="207"/>
        <v/>
      </c>
      <c r="K1836" t="str">
        <f t="shared" si="208"/>
        <v/>
      </c>
      <c r="L1836" t="str">
        <f t="shared" si="209"/>
        <v/>
      </c>
      <c r="M1836" t="str">
        <f t="shared" si="210"/>
        <v/>
      </c>
      <c r="N1836" s="6" t="str">
        <f t="shared" si="204"/>
        <v/>
      </c>
      <c r="O1836" s="24" t="str">
        <f t="shared" si="205"/>
        <v/>
      </c>
      <c r="P1836" t="e">
        <f t="shared" si="206"/>
        <v>#VALUE!</v>
      </c>
    </row>
    <row r="1837" spans="10:16" x14ac:dyDescent="0.3">
      <c r="J1837" t="str">
        <f t="shared" si="207"/>
        <v/>
      </c>
      <c r="K1837" t="str">
        <f t="shared" si="208"/>
        <v/>
      </c>
      <c r="L1837" t="str">
        <f t="shared" si="209"/>
        <v/>
      </c>
      <c r="M1837" t="str">
        <f t="shared" si="210"/>
        <v/>
      </c>
      <c r="N1837" s="6" t="str">
        <f t="shared" si="204"/>
        <v/>
      </c>
      <c r="O1837" s="24" t="str">
        <f t="shared" si="205"/>
        <v/>
      </c>
      <c r="P1837" t="e">
        <f t="shared" si="206"/>
        <v>#VALUE!</v>
      </c>
    </row>
    <row r="1838" spans="10:16" x14ac:dyDescent="0.3">
      <c r="J1838" t="str">
        <f t="shared" si="207"/>
        <v/>
      </c>
      <c r="K1838" t="str">
        <f t="shared" si="208"/>
        <v/>
      </c>
      <c r="L1838" t="str">
        <f t="shared" si="209"/>
        <v/>
      </c>
      <c r="M1838" t="str">
        <f t="shared" si="210"/>
        <v/>
      </c>
      <c r="N1838" s="6" t="str">
        <f t="shared" si="204"/>
        <v/>
      </c>
      <c r="O1838" s="24" t="str">
        <f t="shared" si="205"/>
        <v/>
      </c>
      <c r="P1838" t="e">
        <f t="shared" si="206"/>
        <v>#VALUE!</v>
      </c>
    </row>
    <row r="1839" spans="10:16" x14ac:dyDescent="0.3">
      <c r="J1839" t="str">
        <f t="shared" si="207"/>
        <v/>
      </c>
      <c r="K1839" t="str">
        <f t="shared" si="208"/>
        <v/>
      </c>
      <c r="L1839" t="str">
        <f t="shared" si="209"/>
        <v/>
      </c>
      <c r="M1839" t="str">
        <f t="shared" si="210"/>
        <v/>
      </c>
      <c r="N1839" s="6" t="str">
        <f t="shared" si="204"/>
        <v/>
      </c>
      <c r="O1839" s="24" t="str">
        <f t="shared" si="205"/>
        <v/>
      </c>
      <c r="P1839" t="e">
        <f t="shared" si="206"/>
        <v>#VALUE!</v>
      </c>
    </row>
    <row r="1840" spans="10:16" x14ac:dyDescent="0.3">
      <c r="J1840" t="str">
        <f t="shared" si="207"/>
        <v/>
      </c>
      <c r="K1840" t="str">
        <f t="shared" si="208"/>
        <v/>
      </c>
      <c r="L1840" t="str">
        <f t="shared" si="209"/>
        <v/>
      </c>
      <c r="M1840" t="str">
        <f t="shared" si="210"/>
        <v/>
      </c>
      <c r="N1840" s="6" t="str">
        <f t="shared" si="204"/>
        <v/>
      </c>
      <c r="O1840" s="24" t="str">
        <f t="shared" si="205"/>
        <v/>
      </c>
      <c r="P1840" t="e">
        <f t="shared" si="206"/>
        <v>#VALUE!</v>
      </c>
    </row>
    <row r="1841" spans="10:16" x14ac:dyDescent="0.3">
      <c r="J1841" t="str">
        <f t="shared" si="207"/>
        <v/>
      </c>
      <c r="K1841" t="str">
        <f t="shared" si="208"/>
        <v/>
      </c>
      <c r="L1841" t="str">
        <f t="shared" si="209"/>
        <v/>
      </c>
      <c r="M1841" t="str">
        <f t="shared" si="210"/>
        <v/>
      </c>
      <c r="N1841" s="6" t="str">
        <f t="shared" si="204"/>
        <v/>
      </c>
      <c r="O1841" s="24" t="str">
        <f t="shared" si="205"/>
        <v/>
      </c>
      <c r="P1841" t="e">
        <f t="shared" si="206"/>
        <v>#VALUE!</v>
      </c>
    </row>
    <row r="1842" spans="10:16" x14ac:dyDescent="0.3">
      <c r="J1842" t="str">
        <f t="shared" si="207"/>
        <v/>
      </c>
      <c r="K1842" t="str">
        <f t="shared" si="208"/>
        <v/>
      </c>
      <c r="L1842" t="str">
        <f t="shared" si="209"/>
        <v/>
      </c>
      <c r="M1842" t="str">
        <f t="shared" si="210"/>
        <v/>
      </c>
      <c r="N1842" s="6" t="str">
        <f t="shared" si="204"/>
        <v/>
      </c>
      <c r="O1842" s="24" t="str">
        <f t="shared" si="205"/>
        <v/>
      </c>
      <c r="P1842" t="e">
        <f t="shared" si="206"/>
        <v>#VALUE!</v>
      </c>
    </row>
    <row r="1843" spans="10:16" x14ac:dyDescent="0.3">
      <c r="J1843" t="str">
        <f t="shared" si="207"/>
        <v/>
      </c>
      <c r="K1843" t="str">
        <f t="shared" si="208"/>
        <v/>
      </c>
      <c r="L1843" t="str">
        <f t="shared" si="209"/>
        <v/>
      </c>
      <c r="M1843" t="str">
        <f t="shared" si="210"/>
        <v/>
      </c>
      <c r="N1843" s="6" t="str">
        <f t="shared" si="204"/>
        <v/>
      </c>
      <c r="O1843" s="24" t="str">
        <f t="shared" si="205"/>
        <v/>
      </c>
      <c r="P1843" t="e">
        <f t="shared" si="206"/>
        <v>#VALUE!</v>
      </c>
    </row>
    <row r="1844" spans="10:16" x14ac:dyDescent="0.3">
      <c r="J1844" t="str">
        <f t="shared" si="207"/>
        <v/>
      </c>
      <c r="K1844" t="str">
        <f t="shared" si="208"/>
        <v/>
      </c>
      <c r="L1844" t="str">
        <f t="shared" si="209"/>
        <v/>
      </c>
      <c r="M1844" t="str">
        <f t="shared" si="210"/>
        <v/>
      </c>
      <c r="N1844" s="6" t="str">
        <f t="shared" si="204"/>
        <v/>
      </c>
      <c r="O1844" s="24" t="str">
        <f t="shared" si="205"/>
        <v/>
      </c>
      <c r="P1844" t="e">
        <f t="shared" si="206"/>
        <v>#VALUE!</v>
      </c>
    </row>
    <row r="1845" spans="10:16" x14ac:dyDescent="0.3">
      <c r="J1845" t="str">
        <f t="shared" si="207"/>
        <v/>
      </c>
      <c r="K1845" t="str">
        <f t="shared" si="208"/>
        <v/>
      </c>
      <c r="L1845" t="str">
        <f t="shared" si="209"/>
        <v/>
      </c>
      <c r="M1845" t="str">
        <f t="shared" si="210"/>
        <v/>
      </c>
      <c r="N1845" s="6" t="str">
        <f t="shared" si="204"/>
        <v/>
      </c>
      <c r="O1845" s="24" t="str">
        <f t="shared" si="205"/>
        <v/>
      </c>
      <c r="P1845" t="e">
        <f t="shared" si="206"/>
        <v>#VALUE!</v>
      </c>
    </row>
    <row r="1846" spans="10:16" x14ac:dyDescent="0.3">
      <c r="J1846" t="str">
        <f t="shared" si="207"/>
        <v/>
      </c>
      <c r="K1846" t="str">
        <f t="shared" si="208"/>
        <v/>
      </c>
      <c r="L1846" t="str">
        <f t="shared" si="209"/>
        <v/>
      </c>
      <c r="M1846" t="str">
        <f t="shared" si="210"/>
        <v/>
      </c>
      <c r="N1846" s="6" t="str">
        <f t="shared" si="204"/>
        <v/>
      </c>
      <c r="O1846" s="24" t="str">
        <f t="shared" si="205"/>
        <v/>
      </c>
      <c r="P1846" t="e">
        <f t="shared" si="206"/>
        <v>#VALUE!</v>
      </c>
    </row>
    <row r="1847" spans="10:16" x14ac:dyDescent="0.3">
      <c r="J1847" t="str">
        <f t="shared" si="207"/>
        <v/>
      </c>
      <c r="K1847" t="str">
        <f t="shared" si="208"/>
        <v/>
      </c>
      <c r="L1847" t="str">
        <f t="shared" si="209"/>
        <v/>
      </c>
      <c r="M1847" t="str">
        <f t="shared" si="210"/>
        <v/>
      </c>
      <c r="N1847" s="6" t="str">
        <f t="shared" si="204"/>
        <v/>
      </c>
      <c r="O1847" s="24" t="str">
        <f t="shared" si="205"/>
        <v/>
      </c>
      <c r="P1847" t="e">
        <f t="shared" si="206"/>
        <v>#VALUE!</v>
      </c>
    </row>
    <row r="1848" spans="10:16" x14ac:dyDescent="0.3">
      <c r="J1848" t="str">
        <f t="shared" si="207"/>
        <v/>
      </c>
      <c r="K1848" t="str">
        <f t="shared" si="208"/>
        <v/>
      </c>
      <c r="L1848" t="str">
        <f t="shared" si="209"/>
        <v/>
      </c>
      <c r="M1848" t="str">
        <f t="shared" si="210"/>
        <v/>
      </c>
      <c r="N1848" s="6" t="str">
        <f t="shared" si="204"/>
        <v/>
      </c>
      <c r="O1848" s="24" t="str">
        <f t="shared" si="205"/>
        <v/>
      </c>
      <c r="P1848" t="e">
        <f t="shared" si="206"/>
        <v>#VALUE!</v>
      </c>
    </row>
    <row r="1849" spans="10:16" x14ac:dyDescent="0.3">
      <c r="J1849" t="str">
        <f t="shared" si="207"/>
        <v/>
      </c>
      <c r="K1849" t="str">
        <f t="shared" si="208"/>
        <v/>
      </c>
      <c r="L1849" t="str">
        <f t="shared" si="209"/>
        <v/>
      </c>
      <c r="M1849" t="str">
        <f t="shared" si="210"/>
        <v/>
      </c>
      <c r="N1849" s="6" t="str">
        <f t="shared" si="204"/>
        <v/>
      </c>
      <c r="O1849" s="24" t="str">
        <f t="shared" si="205"/>
        <v/>
      </c>
      <c r="P1849" t="e">
        <f t="shared" si="206"/>
        <v>#VALUE!</v>
      </c>
    </row>
    <row r="1850" spans="10:16" x14ac:dyDescent="0.3">
      <c r="J1850" t="str">
        <f t="shared" si="207"/>
        <v/>
      </c>
      <c r="K1850" t="str">
        <f t="shared" si="208"/>
        <v/>
      </c>
      <c r="L1850" t="str">
        <f t="shared" si="209"/>
        <v/>
      </c>
      <c r="M1850" t="str">
        <f t="shared" si="210"/>
        <v/>
      </c>
      <c r="N1850" s="6" t="str">
        <f t="shared" si="204"/>
        <v/>
      </c>
      <c r="O1850" s="24" t="str">
        <f t="shared" si="205"/>
        <v/>
      </c>
      <c r="P1850" t="e">
        <f t="shared" si="206"/>
        <v>#VALUE!</v>
      </c>
    </row>
    <row r="1851" spans="10:16" x14ac:dyDescent="0.3">
      <c r="J1851" t="str">
        <f t="shared" si="207"/>
        <v/>
      </c>
      <c r="K1851" t="str">
        <f t="shared" si="208"/>
        <v/>
      </c>
      <c r="L1851" t="str">
        <f t="shared" si="209"/>
        <v/>
      </c>
      <c r="M1851" t="str">
        <f t="shared" si="210"/>
        <v/>
      </c>
      <c r="N1851" s="6" t="str">
        <f t="shared" si="204"/>
        <v/>
      </c>
      <c r="O1851" s="24" t="str">
        <f t="shared" si="205"/>
        <v/>
      </c>
      <c r="P1851" t="e">
        <f t="shared" si="206"/>
        <v>#VALUE!</v>
      </c>
    </row>
    <row r="1852" spans="10:16" x14ac:dyDescent="0.3">
      <c r="J1852" t="str">
        <f t="shared" si="207"/>
        <v/>
      </c>
      <c r="K1852" t="str">
        <f t="shared" si="208"/>
        <v/>
      </c>
      <c r="L1852" t="str">
        <f t="shared" si="209"/>
        <v/>
      </c>
      <c r="M1852" t="str">
        <f t="shared" si="210"/>
        <v/>
      </c>
      <c r="N1852" s="6" t="str">
        <f t="shared" si="204"/>
        <v/>
      </c>
      <c r="O1852" s="24" t="str">
        <f t="shared" si="205"/>
        <v/>
      </c>
      <c r="P1852" t="e">
        <f t="shared" si="206"/>
        <v>#VALUE!</v>
      </c>
    </row>
    <row r="1853" spans="10:16" x14ac:dyDescent="0.3">
      <c r="J1853" t="str">
        <f t="shared" si="207"/>
        <v/>
      </c>
      <c r="K1853" t="str">
        <f t="shared" si="208"/>
        <v/>
      </c>
      <c r="L1853" t="str">
        <f t="shared" si="209"/>
        <v/>
      </c>
      <c r="M1853" t="str">
        <f t="shared" si="210"/>
        <v/>
      </c>
      <c r="N1853" s="6" t="str">
        <f t="shared" si="204"/>
        <v/>
      </c>
      <c r="O1853" s="24" t="str">
        <f t="shared" si="205"/>
        <v/>
      </c>
      <c r="P1853" t="e">
        <f t="shared" si="206"/>
        <v>#VALUE!</v>
      </c>
    </row>
    <row r="1854" spans="10:16" x14ac:dyDescent="0.3">
      <c r="J1854" t="str">
        <f t="shared" si="207"/>
        <v/>
      </c>
      <c r="K1854" t="str">
        <f t="shared" si="208"/>
        <v/>
      </c>
      <c r="L1854" t="str">
        <f t="shared" si="209"/>
        <v/>
      </c>
      <c r="M1854" t="str">
        <f t="shared" si="210"/>
        <v/>
      </c>
      <c r="N1854" s="6" t="str">
        <f t="shared" si="204"/>
        <v/>
      </c>
      <c r="O1854" s="24" t="str">
        <f t="shared" si="205"/>
        <v/>
      </c>
      <c r="P1854" t="e">
        <f t="shared" si="206"/>
        <v>#VALUE!</v>
      </c>
    </row>
    <row r="1855" spans="10:16" x14ac:dyDescent="0.3">
      <c r="J1855" t="str">
        <f t="shared" si="207"/>
        <v/>
      </c>
      <c r="K1855" t="str">
        <f t="shared" si="208"/>
        <v/>
      </c>
      <c r="L1855" t="str">
        <f t="shared" si="209"/>
        <v/>
      </c>
      <c r="M1855" t="str">
        <f t="shared" si="210"/>
        <v/>
      </c>
      <c r="N1855" s="6" t="str">
        <f t="shared" si="204"/>
        <v/>
      </c>
      <c r="O1855" s="24" t="str">
        <f t="shared" si="205"/>
        <v/>
      </c>
      <c r="P1855" t="e">
        <f t="shared" si="206"/>
        <v>#VALUE!</v>
      </c>
    </row>
    <row r="1856" spans="10:16" x14ac:dyDescent="0.3">
      <c r="J1856" t="str">
        <f t="shared" si="207"/>
        <v/>
      </c>
      <c r="K1856" t="str">
        <f t="shared" si="208"/>
        <v/>
      </c>
      <c r="L1856" t="str">
        <f t="shared" si="209"/>
        <v/>
      </c>
      <c r="M1856" t="str">
        <f t="shared" si="210"/>
        <v/>
      </c>
      <c r="N1856" s="6" t="str">
        <f t="shared" si="204"/>
        <v/>
      </c>
      <c r="O1856" s="24" t="str">
        <f t="shared" si="205"/>
        <v/>
      </c>
      <c r="P1856" t="e">
        <f t="shared" si="206"/>
        <v>#VALUE!</v>
      </c>
    </row>
    <row r="1857" spans="10:16" x14ac:dyDescent="0.3">
      <c r="J1857" t="str">
        <f t="shared" si="207"/>
        <v/>
      </c>
      <c r="K1857" t="str">
        <f t="shared" si="208"/>
        <v/>
      </c>
      <c r="L1857" t="str">
        <f t="shared" si="209"/>
        <v/>
      </c>
      <c r="M1857" t="str">
        <f t="shared" si="210"/>
        <v/>
      </c>
      <c r="N1857" s="6" t="str">
        <f t="shared" si="204"/>
        <v/>
      </c>
      <c r="O1857" s="24" t="str">
        <f t="shared" si="205"/>
        <v/>
      </c>
      <c r="P1857" t="e">
        <f t="shared" si="206"/>
        <v>#VALUE!</v>
      </c>
    </row>
    <row r="1858" spans="10:16" x14ac:dyDescent="0.3">
      <c r="J1858" t="str">
        <f t="shared" si="207"/>
        <v/>
      </c>
      <c r="K1858" t="str">
        <f t="shared" si="208"/>
        <v/>
      </c>
      <c r="L1858" t="str">
        <f t="shared" si="209"/>
        <v/>
      </c>
      <c r="M1858" t="str">
        <f t="shared" si="210"/>
        <v/>
      </c>
      <c r="N1858" s="6" t="str">
        <f t="shared" ref="N1858:N1921" si="211">IFERROR(RIGHT(TRIM(RIGHT(D1858,LEN(D1858)-SEARCH(": ",D1858))),LEN(TRIM(RIGHT(D1858,LEN(D1858)-SEARCH(": ",D1858))))-5),"")</f>
        <v/>
      </c>
      <c r="O1858" s="24" t="str">
        <f t="shared" ref="O1858:O1921" si="212">IFERROR(LEFT(N1858,SEARCH("/",N1858)-1)*1,"")</f>
        <v/>
      </c>
      <c r="P1858" t="e">
        <f t="shared" ref="P1858:P1921" si="213">IFERROR(RIGHT(D1858,2)*1,RIGHT(D1858,1)*1)</f>
        <v>#VALUE!</v>
      </c>
    </row>
    <row r="1859" spans="10:16" x14ac:dyDescent="0.3">
      <c r="J1859" t="str">
        <f t="shared" si="207"/>
        <v/>
      </c>
      <c r="K1859" t="str">
        <f t="shared" si="208"/>
        <v/>
      </c>
      <c r="L1859" t="str">
        <f t="shared" si="209"/>
        <v/>
      </c>
      <c r="M1859" t="str">
        <f t="shared" si="210"/>
        <v/>
      </c>
      <c r="N1859" s="6" t="str">
        <f t="shared" si="211"/>
        <v/>
      </c>
      <c r="O1859" s="24" t="str">
        <f t="shared" si="212"/>
        <v/>
      </c>
      <c r="P1859" t="e">
        <f t="shared" si="213"/>
        <v>#VALUE!</v>
      </c>
    </row>
    <row r="1860" spans="10:16" x14ac:dyDescent="0.3">
      <c r="J1860" t="str">
        <f t="shared" ref="J1860:J1923" si="214">IFERROR(RIGHT(A1860,LEN(A1860)-SEARCH(": ",A1860))*1,"")</f>
        <v/>
      </c>
      <c r="K1860" t="str">
        <f t="shared" ref="K1860:K1923" si="215">IFERROR(RIGHT(B1860,LEN(B1860)-SEARCH(": ",B1860))*1,"")</f>
        <v/>
      </c>
      <c r="L1860" t="str">
        <f t="shared" ref="L1860:L1923" si="216">IFERROR(RIGHT(C1860,LEN(C1860)-SEARCH(": ",C1860))*1,"")</f>
        <v/>
      </c>
      <c r="M1860" t="str">
        <f t="shared" ref="M1860:M1923" si="217">IFERROR(LEFT(RIGHT(D1860,LEN(D1860)-SEARCH(": ",D1860)),5)*1,"")</f>
        <v/>
      </c>
      <c r="N1860" s="6" t="str">
        <f t="shared" si="211"/>
        <v/>
      </c>
      <c r="O1860" s="24" t="str">
        <f t="shared" si="212"/>
        <v/>
      </c>
      <c r="P1860" t="e">
        <f t="shared" si="213"/>
        <v>#VALUE!</v>
      </c>
    </row>
    <row r="1861" spans="10:16" x14ac:dyDescent="0.3">
      <c r="J1861" t="str">
        <f t="shared" si="214"/>
        <v/>
      </c>
      <c r="K1861" t="str">
        <f t="shared" si="215"/>
        <v/>
      </c>
      <c r="L1861" t="str">
        <f t="shared" si="216"/>
        <v/>
      </c>
      <c r="M1861" t="str">
        <f t="shared" si="217"/>
        <v/>
      </c>
      <c r="N1861" s="6" t="str">
        <f t="shared" si="211"/>
        <v/>
      </c>
      <c r="O1861" s="24" t="str">
        <f t="shared" si="212"/>
        <v/>
      </c>
      <c r="P1861" t="e">
        <f t="shared" si="213"/>
        <v>#VALUE!</v>
      </c>
    </row>
    <row r="1862" spans="10:16" x14ac:dyDescent="0.3">
      <c r="J1862" t="str">
        <f t="shared" si="214"/>
        <v/>
      </c>
      <c r="K1862" t="str">
        <f t="shared" si="215"/>
        <v/>
      </c>
      <c r="L1862" t="str">
        <f t="shared" si="216"/>
        <v/>
      </c>
      <c r="M1862" t="str">
        <f t="shared" si="217"/>
        <v/>
      </c>
      <c r="N1862" s="6" t="str">
        <f t="shared" si="211"/>
        <v/>
      </c>
      <c r="O1862" s="24" t="str">
        <f t="shared" si="212"/>
        <v/>
      </c>
      <c r="P1862" t="e">
        <f t="shared" si="213"/>
        <v>#VALUE!</v>
      </c>
    </row>
    <row r="1863" spans="10:16" x14ac:dyDescent="0.3">
      <c r="J1863" t="str">
        <f t="shared" si="214"/>
        <v/>
      </c>
      <c r="K1863" t="str">
        <f t="shared" si="215"/>
        <v/>
      </c>
      <c r="L1863" t="str">
        <f t="shared" si="216"/>
        <v/>
      </c>
      <c r="M1863" t="str">
        <f t="shared" si="217"/>
        <v/>
      </c>
      <c r="N1863" s="6" t="str">
        <f t="shared" si="211"/>
        <v/>
      </c>
      <c r="O1863" s="24" t="str">
        <f t="shared" si="212"/>
        <v/>
      </c>
      <c r="P1863" t="e">
        <f t="shared" si="213"/>
        <v>#VALUE!</v>
      </c>
    </row>
    <row r="1864" spans="10:16" x14ac:dyDescent="0.3">
      <c r="J1864" t="str">
        <f t="shared" si="214"/>
        <v/>
      </c>
      <c r="K1864" t="str">
        <f t="shared" si="215"/>
        <v/>
      </c>
      <c r="L1864" t="str">
        <f t="shared" si="216"/>
        <v/>
      </c>
      <c r="M1864" t="str">
        <f t="shared" si="217"/>
        <v/>
      </c>
      <c r="N1864" s="6" t="str">
        <f t="shared" si="211"/>
        <v/>
      </c>
      <c r="O1864" s="24" t="str">
        <f t="shared" si="212"/>
        <v/>
      </c>
      <c r="P1864" t="e">
        <f t="shared" si="213"/>
        <v>#VALUE!</v>
      </c>
    </row>
    <row r="1865" spans="10:16" x14ac:dyDescent="0.3">
      <c r="J1865" t="str">
        <f t="shared" si="214"/>
        <v/>
      </c>
      <c r="K1865" t="str">
        <f t="shared" si="215"/>
        <v/>
      </c>
      <c r="L1865" t="str">
        <f t="shared" si="216"/>
        <v/>
      </c>
      <c r="M1865" t="str">
        <f t="shared" si="217"/>
        <v/>
      </c>
      <c r="N1865" s="6" t="str">
        <f t="shared" si="211"/>
        <v/>
      </c>
      <c r="O1865" s="24" t="str">
        <f t="shared" si="212"/>
        <v/>
      </c>
      <c r="P1865" t="e">
        <f t="shared" si="213"/>
        <v>#VALUE!</v>
      </c>
    </row>
    <row r="1866" spans="10:16" x14ac:dyDescent="0.3">
      <c r="J1866" t="str">
        <f t="shared" si="214"/>
        <v/>
      </c>
      <c r="K1866" t="str">
        <f t="shared" si="215"/>
        <v/>
      </c>
      <c r="L1866" t="str">
        <f t="shared" si="216"/>
        <v/>
      </c>
      <c r="M1866" t="str">
        <f t="shared" si="217"/>
        <v/>
      </c>
      <c r="N1866" s="6" t="str">
        <f t="shared" si="211"/>
        <v/>
      </c>
      <c r="O1866" s="24" t="str">
        <f t="shared" si="212"/>
        <v/>
      </c>
      <c r="P1866" t="e">
        <f t="shared" si="213"/>
        <v>#VALUE!</v>
      </c>
    </row>
    <row r="1867" spans="10:16" x14ac:dyDescent="0.3">
      <c r="J1867" t="str">
        <f t="shared" si="214"/>
        <v/>
      </c>
      <c r="K1867" t="str">
        <f t="shared" si="215"/>
        <v/>
      </c>
      <c r="L1867" t="str">
        <f t="shared" si="216"/>
        <v/>
      </c>
      <c r="M1867" t="str">
        <f t="shared" si="217"/>
        <v/>
      </c>
      <c r="N1867" s="6" t="str">
        <f t="shared" si="211"/>
        <v/>
      </c>
      <c r="O1867" s="24" t="str">
        <f t="shared" si="212"/>
        <v/>
      </c>
      <c r="P1867" t="e">
        <f t="shared" si="213"/>
        <v>#VALUE!</v>
      </c>
    </row>
    <row r="1868" spans="10:16" x14ac:dyDescent="0.3">
      <c r="J1868" t="str">
        <f t="shared" si="214"/>
        <v/>
      </c>
      <c r="K1868" t="str">
        <f t="shared" si="215"/>
        <v/>
      </c>
      <c r="L1868" t="str">
        <f t="shared" si="216"/>
        <v/>
      </c>
      <c r="M1868" t="str">
        <f t="shared" si="217"/>
        <v/>
      </c>
      <c r="N1868" s="6" t="str">
        <f t="shared" si="211"/>
        <v/>
      </c>
      <c r="O1868" s="24" t="str">
        <f t="shared" si="212"/>
        <v/>
      </c>
      <c r="P1868" t="e">
        <f t="shared" si="213"/>
        <v>#VALUE!</v>
      </c>
    </row>
    <row r="1869" spans="10:16" x14ac:dyDescent="0.3">
      <c r="J1869" t="str">
        <f t="shared" si="214"/>
        <v/>
      </c>
      <c r="K1869" t="str">
        <f t="shared" si="215"/>
        <v/>
      </c>
      <c r="L1869" t="str">
        <f t="shared" si="216"/>
        <v/>
      </c>
      <c r="M1869" t="str">
        <f t="shared" si="217"/>
        <v/>
      </c>
      <c r="N1869" s="6" t="str">
        <f t="shared" si="211"/>
        <v/>
      </c>
      <c r="O1869" s="24" t="str">
        <f t="shared" si="212"/>
        <v/>
      </c>
      <c r="P1869" t="e">
        <f t="shared" si="213"/>
        <v>#VALUE!</v>
      </c>
    </row>
    <row r="1870" spans="10:16" x14ac:dyDescent="0.3">
      <c r="J1870" t="str">
        <f t="shared" si="214"/>
        <v/>
      </c>
      <c r="K1870" t="str">
        <f t="shared" si="215"/>
        <v/>
      </c>
      <c r="L1870" t="str">
        <f t="shared" si="216"/>
        <v/>
      </c>
      <c r="M1870" t="str">
        <f t="shared" si="217"/>
        <v/>
      </c>
      <c r="N1870" s="6" t="str">
        <f t="shared" si="211"/>
        <v/>
      </c>
      <c r="O1870" s="24" t="str">
        <f t="shared" si="212"/>
        <v/>
      </c>
      <c r="P1870" t="e">
        <f t="shared" si="213"/>
        <v>#VALUE!</v>
      </c>
    </row>
    <row r="1871" spans="10:16" x14ac:dyDescent="0.3">
      <c r="J1871" t="str">
        <f t="shared" si="214"/>
        <v/>
      </c>
      <c r="K1871" t="str">
        <f t="shared" si="215"/>
        <v/>
      </c>
      <c r="L1871" t="str">
        <f t="shared" si="216"/>
        <v/>
      </c>
      <c r="M1871" t="str">
        <f t="shared" si="217"/>
        <v/>
      </c>
      <c r="N1871" s="6" t="str">
        <f t="shared" si="211"/>
        <v/>
      </c>
      <c r="O1871" s="24" t="str">
        <f t="shared" si="212"/>
        <v/>
      </c>
      <c r="P1871" t="e">
        <f t="shared" si="213"/>
        <v>#VALUE!</v>
      </c>
    </row>
    <row r="1872" spans="10:16" x14ac:dyDescent="0.3">
      <c r="J1872" t="str">
        <f t="shared" si="214"/>
        <v/>
      </c>
      <c r="K1872" t="str">
        <f t="shared" si="215"/>
        <v/>
      </c>
      <c r="L1872" t="str">
        <f t="shared" si="216"/>
        <v/>
      </c>
      <c r="M1872" t="str">
        <f t="shared" si="217"/>
        <v/>
      </c>
      <c r="N1872" s="6" t="str">
        <f t="shared" si="211"/>
        <v/>
      </c>
      <c r="O1872" s="24" t="str">
        <f t="shared" si="212"/>
        <v/>
      </c>
      <c r="P1872" t="e">
        <f t="shared" si="213"/>
        <v>#VALUE!</v>
      </c>
    </row>
    <row r="1873" spans="10:16" x14ac:dyDescent="0.3">
      <c r="J1873" t="str">
        <f t="shared" si="214"/>
        <v/>
      </c>
      <c r="K1873" t="str">
        <f t="shared" si="215"/>
        <v/>
      </c>
      <c r="L1873" t="str">
        <f t="shared" si="216"/>
        <v/>
      </c>
      <c r="M1873" t="str">
        <f t="shared" si="217"/>
        <v/>
      </c>
      <c r="N1873" s="6" t="str">
        <f t="shared" si="211"/>
        <v/>
      </c>
      <c r="O1873" s="24" t="str">
        <f t="shared" si="212"/>
        <v/>
      </c>
      <c r="P1873" t="e">
        <f t="shared" si="213"/>
        <v>#VALUE!</v>
      </c>
    </row>
    <row r="1874" spans="10:16" x14ac:dyDescent="0.3">
      <c r="J1874" t="str">
        <f t="shared" si="214"/>
        <v/>
      </c>
      <c r="K1874" t="str">
        <f t="shared" si="215"/>
        <v/>
      </c>
      <c r="L1874" t="str">
        <f t="shared" si="216"/>
        <v/>
      </c>
      <c r="M1874" t="str">
        <f t="shared" si="217"/>
        <v/>
      </c>
      <c r="N1874" s="6" t="str">
        <f t="shared" si="211"/>
        <v/>
      </c>
      <c r="O1874" s="24" t="str">
        <f t="shared" si="212"/>
        <v/>
      </c>
      <c r="P1874" t="e">
        <f t="shared" si="213"/>
        <v>#VALUE!</v>
      </c>
    </row>
    <row r="1875" spans="10:16" x14ac:dyDescent="0.3">
      <c r="J1875" t="str">
        <f t="shared" si="214"/>
        <v/>
      </c>
      <c r="K1875" t="str">
        <f t="shared" si="215"/>
        <v/>
      </c>
      <c r="L1875" t="str">
        <f t="shared" si="216"/>
        <v/>
      </c>
      <c r="M1875" t="str">
        <f t="shared" si="217"/>
        <v/>
      </c>
      <c r="N1875" s="6" t="str">
        <f t="shared" si="211"/>
        <v/>
      </c>
      <c r="O1875" s="24" t="str">
        <f t="shared" si="212"/>
        <v/>
      </c>
      <c r="P1875" t="e">
        <f t="shared" si="213"/>
        <v>#VALUE!</v>
      </c>
    </row>
    <row r="1876" spans="10:16" x14ac:dyDescent="0.3">
      <c r="J1876" t="str">
        <f t="shared" si="214"/>
        <v/>
      </c>
      <c r="K1876" t="str">
        <f t="shared" si="215"/>
        <v/>
      </c>
      <c r="L1876" t="str">
        <f t="shared" si="216"/>
        <v/>
      </c>
      <c r="M1876" t="str">
        <f t="shared" si="217"/>
        <v/>
      </c>
      <c r="N1876" s="6" t="str">
        <f t="shared" si="211"/>
        <v/>
      </c>
      <c r="O1876" s="24" t="str">
        <f t="shared" si="212"/>
        <v/>
      </c>
      <c r="P1876" t="e">
        <f t="shared" si="213"/>
        <v>#VALUE!</v>
      </c>
    </row>
    <row r="1877" spans="10:16" x14ac:dyDescent="0.3">
      <c r="J1877" t="str">
        <f t="shared" si="214"/>
        <v/>
      </c>
      <c r="K1877" t="str">
        <f t="shared" si="215"/>
        <v/>
      </c>
      <c r="L1877" t="str">
        <f t="shared" si="216"/>
        <v/>
      </c>
      <c r="M1877" t="str">
        <f t="shared" si="217"/>
        <v/>
      </c>
      <c r="N1877" s="6" t="str">
        <f t="shared" si="211"/>
        <v/>
      </c>
      <c r="O1877" s="24" t="str">
        <f t="shared" si="212"/>
        <v/>
      </c>
      <c r="P1877" t="e">
        <f t="shared" si="213"/>
        <v>#VALUE!</v>
      </c>
    </row>
    <row r="1878" spans="10:16" x14ac:dyDescent="0.3">
      <c r="J1878" t="str">
        <f t="shared" si="214"/>
        <v/>
      </c>
      <c r="K1878" t="str">
        <f t="shared" si="215"/>
        <v/>
      </c>
      <c r="L1878" t="str">
        <f t="shared" si="216"/>
        <v/>
      </c>
      <c r="M1878" t="str">
        <f t="shared" si="217"/>
        <v/>
      </c>
      <c r="N1878" s="6" t="str">
        <f t="shared" si="211"/>
        <v/>
      </c>
      <c r="O1878" s="24" t="str">
        <f t="shared" si="212"/>
        <v/>
      </c>
      <c r="P1878" t="e">
        <f t="shared" si="213"/>
        <v>#VALUE!</v>
      </c>
    </row>
    <row r="1879" spans="10:16" x14ac:dyDescent="0.3">
      <c r="J1879" t="str">
        <f t="shared" si="214"/>
        <v/>
      </c>
      <c r="K1879" t="str">
        <f t="shared" si="215"/>
        <v/>
      </c>
      <c r="L1879" t="str">
        <f t="shared" si="216"/>
        <v/>
      </c>
      <c r="M1879" t="str">
        <f t="shared" si="217"/>
        <v/>
      </c>
      <c r="N1879" s="6" t="str">
        <f t="shared" si="211"/>
        <v/>
      </c>
      <c r="O1879" s="24" t="str">
        <f t="shared" si="212"/>
        <v/>
      </c>
      <c r="P1879" t="e">
        <f t="shared" si="213"/>
        <v>#VALUE!</v>
      </c>
    </row>
    <row r="1880" spans="10:16" x14ac:dyDescent="0.3">
      <c r="J1880" t="str">
        <f t="shared" si="214"/>
        <v/>
      </c>
      <c r="K1880" t="str">
        <f t="shared" si="215"/>
        <v/>
      </c>
      <c r="L1880" t="str">
        <f t="shared" si="216"/>
        <v/>
      </c>
      <c r="M1880" t="str">
        <f t="shared" si="217"/>
        <v/>
      </c>
      <c r="N1880" s="6" t="str">
        <f t="shared" si="211"/>
        <v/>
      </c>
      <c r="O1880" s="24" t="str">
        <f t="shared" si="212"/>
        <v/>
      </c>
      <c r="P1880" t="e">
        <f t="shared" si="213"/>
        <v>#VALUE!</v>
      </c>
    </row>
    <row r="1881" spans="10:16" x14ac:dyDescent="0.3">
      <c r="J1881" t="str">
        <f t="shared" si="214"/>
        <v/>
      </c>
      <c r="K1881" t="str">
        <f t="shared" si="215"/>
        <v/>
      </c>
      <c r="L1881" t="str">
        <f t="shared" si="216"/>
        <v/>
      </c>
      <c r="M1881" t="str">
        <f t="shared" si="217"/>
        <v/>
      </c>
      <c r="N1881" s="6" t="str">
        <f t="shared" si="211"/>
        <v/>
      </c>
      <c r="O1881" s="24" t="str">
        <f t="shared" si="212"/>
        <v/>
      </c>
      <c r="P1881" t="e">
        <f t="shared" si="213"/>
        <v>#VALUE!</v>
      </c>
    </row>
    <row r="1882" spans="10:16" x14ac:dyDescent="0.3">
      <c r="J1882" t="str">
        <f t="shared" si="214"/>
        <v/>
      </c>
      <c r="K1882" t="str">
        <f t="shared" si="215"/>
        <v/>
      </c>
      <c r="L1882" t="str">
        <f t="shared" si="216"/>
        <v/>
      </c>
      <c r="M1882" t="str">
        <f t="shared" si="217"/>
        <v/>
      </c>
      <c r="N1882" s="6" t="str">
        <f t="shared" si="211"/>
        <v/>
      </c>
      <c r="O1882" s="24" t="str">
        <f t="shared" si="212"/>
        <v/>
      </c>
      <c r="P1882" t="e">
        <f t="shared" si="213"/>
        <v>#VALUE!</v>
      </c>
    </row>
    <row r="1883" spans="10:16" x14ac:dyDescent="0.3">
      <c r="J1883" t="str">
        <f t="shared" si="214"/>
        <v/>
      </c>
      <c r="K1883" t="str">
        <f t="shared" si="215"/>
        <v/>
      </c>
      <c r="L1883" t="str">
        <f t="shared" si="216"/>
        <v/>
      </c>
      <c r="M1883" t="str">
        <f t="shared" si="217"/>
        <v/>
      </c>
      <c r="N1883" s="6" t="str">
        <f t="shared" si="211"/>
        <v/>
      </c>
      <c r="O1883" s="24" t="str">
        <f t="shared" si="212"/>
        <v/>
      </c>
      <c r="P1883" t="e">
        <f t="shared" si="213"/>
        <v>#VALUE!</v>
      </c>
    </row>
    <row r="1884" spans="10:16" x14ac:dyDescent="0.3">
      <c r="J1884" t="str">
        <f t="shared" si="214"/>
        <v/>
      </c>
      <c r="K1884" t="str">
        <f t="shared" si="215"/>
        <v/>
      </c>
      <c r="L1884" t="str">
        <f t="shared" si="216"/>
        <v/>
      </c>
      <c r="M1884" t="str">
        <f t="shared" si="217"/>
        <v/>
      </c>
      <c r="N1884" s="6" t="str">
        <f t="shared" si="211"/>
        <v/>
      </c>
      <c r="O1884" s="24" t="str">
        <f t="shared" si="212"/>
        <v/>
      </c>
      <c r="P1884" t="e">
        <f t="shared" si="213"/>
        <v>#VALUE!</v>
      </c>
    </row>
    <row r="1885" spans="10:16" x14ac:dyDescent="0.3">
      <c r="J1885" t="str">
        <f t="shared" si="214"/>
        <v/>
      </c>
      <c r="K1885" t="str">
        <f t="shared" si="215"/>
        <v/>
      </c>
      <c r="L1885" t="str">
        <f t="shared" si="216"/>
        <v/>
      </c>
      <c r="M1885" t="str">
        <f t="shared" si="217"/>
        <v/>
      </c>
      <c r="N1885" s="6" t="str">
        <f t="shared" si="211"/>
        <v/>
      </c>
      <c r="O1885" s="24" t="str">
        <f t="shared" si="212"/>
        <v/>
      </c>
      <c r="P1885" t="e">
        <f t="shared" si="213"/>
        <v>#VALUE!</v>
      </c>
    </row>
    <row r="1886" spans="10:16" x14ac:dyDescent="0.3">
      <c r="J1886" t="str">
        <f t="shared" si="214"/>
        <v/>
      </c>
      <c r="K1886" t="str">
        <f t="shared" si="215"/>
        <v/>
      </c>
      <c r="L1886" t="str">
        <f t="shared" si="216"/>
        <v/>
      </c>
      <c r="M1886" t="str">
        <f t="shared" si="217"/>
        <v/>
      </c>
      <c r="N1886" s="6" t="str">
        <f t="shared" si="211"/>
        <v/>
      </c>
      <c r="O1886" s="24" t="str">
        <f t="shared" si="212"/>
        <v/>
      </c>
      <c r="P1886" t="e">
        <f t="shared" si="213"/>
        <v>#VALUE!</v>
      </c>
    </row>
    <row r="1887" spans="10:16" x14ac:dyDescent="0.3">
      <c r="J1887" t="str">
        <f t="shared" si="214"/>
        <v/>
      </c>
      <c r="K1887" t="str">
        <f t="shared" si="215"/>
        <v/>
      </c>
      <c r="L1887" t="str">
        <f t="shared" si="216"/>
        <v/>
      </c>
      <c r="M1887" t="str">
        <f t="shared" si="217"/>
        <v/>
      </c>
      <c r="N1887" s="6" t="str">
        <f t="shared" si="211"/>
        <v/>
      </c>
      <c r="O1887" s="24" t="str">
        <f t="shared" si="212"/>
        <v/>
      </c>
      <c r="P1887" t="e">
        <f t="shared" si="213"/>
        <v>#VALUE!</v>
      </c>
    </row>
    <row r="1888" spans="10:16" x14ac:dyDescent="0.3">
      <c r="J1888" t="str">
        <f t="shared" si="214"/>
        <v/>
      </c>
      <c r="K1888" t="str">
        <f t="shared" si="215"/>
        <v/>
      </c>
      <c r="L1888" t="str">
        <f t="shared" si="216"/>
        <v/>
      </c>
      <c r="M1888" t="str">
        <f t="shared" si="217"/>
        <v/>
      </c>
      <c r="N1888" s="6" t="str">
        <f t="shared" si="211"/>
        <v/>
      </c>
      <c r="O1888" s="24" t="str">
        <f t="shared" si="212"/>
        <v/>
      </c>
      <c r="P1888" t="e">
        <f t="shared" si="213"/>
        <v>#VALUE!</v>
      </c>
    </row>
    <row r="1889" spans="10:16" x14ac:dyDescent="0.3">
      <c r="J1889" t="str">
        <f t="shared" si="214"/>
        <v/>
      </c>
      <c r="K1889" t="str">
        <f t="shared" si="215"/>
        <v/>
      </c>
      <c r="L1889" t="str">
        <f t="shared" si="216"/>
        <v/>
      </c>
      <c r="M1889" t="str">
        <f t="shared" si="217"/>
        <v/>
      </c>
      <c r="N1889" s="6" t="str">
        <f t="shared" si="211"/>
        <v/>
      </c>
      <c r="O1889" s="24" t="str">
        <f t="shared" si="212"/>
        <v/>
      </c>
      <c r="P1889" t="e">
        <f t="shared" si="213"/>
        <v>#VALUE!</v>
      </c>
    </row>
    <row r="1890" spans="10:16" x14ac:dyDescent="0.3">
      <c r="J1890" t="str">
        <f t="shared" si="214"/>
        <v/>
      </c>
      <c r="K1890" t="str">
        <f t="shared" si="215"/>
        <v/>
      </c>
      <c r="L1890" t="str">
        <f t="shared" si="216"/>
        <v/>
      </c>
      <c r="M1890" t="str">
        <f t="shared" si="217"/>
        <v/>
      </c>
      <c r="N1890" s="6" t="str">
        <f t="shared" si="211"/>
        <v/>
      </c>
      <c r="O1890" s="24" t="str">
        <f t="shared" si="212"/>
        <v/>
      </c>
      <c r="P1890" t="e">
        <f t="shared" si="213"/>
        <v>#VALUE!</v>
      </c>
    </row>
    <row r="1891" spans="10:16" x14ac:dyDescent="0.3">
      <c r="J1891" t="str">
        <f t="shared" si="214"/>
        <v/>
      </c>
      <c r="K1891" t="str">
        <f t="shared" si="215"/>
        <v/>
      </c>
      <c r="L1891" t="str">
        <f t="shared" si="216"/>
        <v/>
      </c>
      <c r="M1891" t="str">
        <f t="shared" si="217"/>
        <v/>
      </c>
      <c r="N1891" s="6" t="str">
        <f t="shared" si="211"/>
        <v/>
      </c>
      <c r="O1891" s="24" t="str">
        <f t="shared" si="212"/>
        <v/>
      </c>
      <c r="P1891" t="e">
        <f t="shared" si="213"/>
        <v>#VALUE!</v>
      </c>
    </row>
    <row r="1892" spans="10:16" x14ac:dyDescent="0.3">
      <c r="J1892" t="str">
        <f t="shared" si="214"/>
        <v/>
      </c>
      <c r="K1892" t="str">
        <f t="shared" si="215"/>
        <v/>
      </c>
      <c r="L1892" t="str">
        <f t="shared" si="216"/>
        <v/>
      </c>
      <c r="M1892" t="str">
        <f t="shared" si="217"/>
        <v/>
      </c>
      <c r="N1892" s="6" t="str">
        <f t="shared" si="211"/>
        <v/>
      </c>
      <c r="O1892" s="24" t="str">
        <f t="shared" si="212"/>
        <v/>
      </c>
      <c r="P1892" t="e">
        <f t="shared" si="213"/>
        <v>#VALUE!</v>
      </c>
    </row>
    <row r="1893" spans="10:16" x14ac:dyDescent="0.3">
      <c r="J1893" t="str">
        <f t="shared" si="214"/>
        <v/>
      </c>
      <c r="K1893" t="str">
        <f t="shared" si="215"/>
        <v/>
      </c>
      <c r="L1893" t="str">
        <f t="shared" si="216"/>
        <v/>
      </c>
      <c r="M1893" t="str">
        <f t="shared" si="217"/>
        <v/>
      </c>
      <c r="N1893" s="6" t="str">
        <f t="shared" si="211"/>
        <v/>
      </c>
      <c r="O1893" s="24" t="str">
        <f t="shared" si="212"/>
        <v/>
      </c>
      <c r="P1893" t="e">
        <f t="shared" si="213"/>
        <v>#VALUE!</v>
      </c>
    </row>
    <row r="1894" spans="10:16" x14ac:dyDescent="0.3">
      <c r="J1894" t="str">
        <f t="shared" si="214"/>
        <v/>
      </c>
      <c r="K1894" t="str">
        <f t="shared" si="215"/>
        <v/>
      </c>
      <c r="L1894" t="str">
        <f t="shared" si="216"/>
        <v/>
      </c>
      <c r="M1894" t="str">
        <f t="shared" si="217"/>
        <v/>
      </c>
      <c r="N1894" s="6" t="str">
        <f t="shared" si="211"/>
        <v/>
      </c>
      <c r="O1894" s="24" t="str">
        <f t="shared" si="212"/>
        <v/>
      </c>
      <c r="P1894" t="e">
        <f t="shared" si="213"/>
        <v>#VALUE!</v>
      </c>
    </row>
    <row r="1895" spans="10:16" x14ac:dyDescent="0.3">
      <c r="J1895" t="str">
        <f t="shared" si="214"/>
        <v/>
      </c>
      <c r="K1895" t="str">
        <f t="shared" si="215"/>
        <v/>
      </c>
      <c r="L1895" t="str">
        <f t="shared" si="216"/>
        <v/>
      </c>
      <c r="M1895" t="str">
        <f t="shared" si="217"/>
        <v/>
      </c>
      <c r="N1895" s="6" t="str">
        <f t="shared" si="211"/>
        <v/>
      </c>
      <c r="O1895" s="24" t="str">
        <f t="shared" si="212"/>
        <v/>
      </c>
      <c r="P1895" t="e">
        <f t="shared" si="213"/>
        <v>#VALUE!</v>
      </c>
    </row>
    <row r="1896" spans="10:16" x14ac:dyDescent="0.3">
      <c r="J1896" t="str">
        <f t="shared" si="214"/>
        <v/>
      </c>
      <c r="K1896" t="str">
        <f t="shared" si="215"/>
        <v/>
      </c>
      <c r="L1896" t="str">
        <f t="shared" si="216"/>
        <v/>
      </c>
      <c r="M1896" t="str">
        <f t="shared" si="217"/>
        <v/>
      </c>
      <c r="N1896" s="6" t="str">
        <f t="shared" si="211"/>
        <v/>
      </c>
      <c r="O1896" s="24" t="str">
        <f t="shared" si="212"/>
        <v/>
      </c>
      <c r="P1896" t="e">
        <f t="shared" si="213"/>
        <v>#VALUE!</v>
      </c>
    </row>
    <row r="1897" spans="10:16" x14ac:dyDescent="0.3">
      <c r="J1897" t="str">
        <f t="shared" si="214"/>
        <v/>
      </c>
      <c r="K1897" t="str">
        <f t="shared" si="215"/>
        <v/>
      </c>
      <c r="L1897" t="str">
        <f t="shared" si="216"/>
        <v/>
      </c>
      <c r="M1897" t="str">
        <f t="shared" si="217"/>
        <v/>
      </c>
      <c r="N1897" s="6" t="str">
        <f t="shared" si="211"/>
        <v/>
      </c>
      <c r="O1897" s="24" t="str">
        <f t="shared" si="212"/>
        <v/>
      </c>
      <c r="P1897" t="e">
        <f t="shared" si="213"/>
        <v>#VALUE!</v>
      </c>
    </row>
    <row r="1898" spans="10:16" x14ac:dyDescent="0.3">
      <c r="J1898" t="str">
        <f t="shared" si="214"/>
        <v/>
      </c>
      <c r="K1898" t="str">
        <f t="shared" si="215"/>
        <v/>
      </c>
      <c r="L1898" t="str">
        <f t="shared" si="216"/>
        <v/>
      </c>
      <c r="M1898" t="str">
        <f t="shared" si="217"/>
        <v/>
      </c>
      <c r="N1898" s="6" t="str">
        <f t="shared" si="211"/>
        <v/>
      </c>
      <c r="O1898" s="24" t="str">
        <f t="shared" si="212"/>
        <v/>
      </c>
      <c r="P1898" t="e">
        <f t="shared" si="213"/>
        <v>#VALUE!</v>
      </c>
    </row>
    <row r="1899" spans="10:16" x14ac:dyDescent="0.3">
      <c r="J1899" t="str">
        <f t="shared" si="214"/>
        <v/>
      </c>
      <c r="K1899" t="str">
        <f t="shared" si="215"/>
        <v/>
      </c>
      <c r="L1899" t="str">
        <f t="shared" si="216"/>
        <v/>
      </c>
      <c r="M1899" t="str">
        <f t="shared" si="217"/>
        <v/>
      </c>
      <c r="N1899" s="6" t="str">
        <f t="shared" si="211"/>
        <v/>
      </c>
      <c r="O1899" s="24" t="str">
        <f t="shared" si="212"/>
        <v/>
      </c>
      <c r="P1899" t="e">
        <f t="shared" si="213"/>
        <v>#VALUE!</v>
      </c>
    </row>
    <row r="1900" spans="10:16" x14ac:dyDescent="0.3">
      <c r="J1900" t="str">
        <f t="shared" si="214"/>
        <v/>
      </c>
      <c r="K1900" t="str">
        <f t="shared" si="215"/>
        <v/>
      </c>
      <c r="L1900" t="str">
        <f t="shared" si="216"/>
        <v/>
      </c>
      <c r="M1900" t="str">
        <f t="shared" si="217"/>
        <v/>
      </c>
      <c r="N1900" s="6" t="str">
        <f t="shared" si="211"/>
        <v/>
      </c>
      <c r="O1900" s="24" t="str">
        <f t="shared" si="212"/>
        <v/>
      </c>
      <c r="P1900" t="e">
        <f t="shared" si="213"/>
        <v>#VALUE!</v>
      </c>
    </row>
    <row r="1901" spans="10:16" x14ac:dyDescent="0.3">
      <c r="J1901" t="str">
        <f t="shared" si="214"/>
        <v/>
      </c>
      <c r="K1901" t="str">
        <f t="shared" si="215"/>
        <v/>
      </c>
      <c r="L1901" t="str">
        <f t="shared" si="216"/>
        <v/>
      </c>
      <c r="M1901" t="str">
        <f t="shared" si="217"/>
        <v/>
      </c>
      <c r="N1901" s="6" t="str">
        <f t="shared" si="211"/>
        <v/>
      </c>
      <c r="O1901" s="24" t="str">
        <f t="shared" si="212"/>
        <v/>
      </c>
      <c r="P1901" t="e">
        <f t="shared" si="213"/>
        <v>#VALUE!</v>
      </c>
    </row>
    <row r="1902" spans="10:16" x14ac:dyDescent="0.3">
      <c r="J1902" t="str">
        <f t="shared" si="214"/>
        <v/>
      </c>
      <c r="K1902" t="str">
        <f t="shared" si="215"/>
        <v/>
      </c>
      <c r="L1902" t="str">
        <f t="shared" si="216"/>
        <v/>
      </c>
      <c r="M1902" t="str">
        <f t="shared" si="217"/>
        <v/>
      </c>
      <c r="N1902" s="6" t="str">
        <f t="shared" si="211"/>
        <v/>
      </c>
      <c r="O1902" s="24" t="str">
        <f t="shared" si="212"/>
        <v/>
      </c>
      <c r="P1902" t="e">
        <f t="shared" si="213"/>
        <v>#VALUE!</v>
      </c>
    </row>
    <row r="1903" spans="10:16" x14ac:dyDescent="0.3">
      <c r="J1903" t="str">
        <f t="shared" si="214"/>
        <v/>
      </c>
      <c r="K1903" t="str">
        <f t="shared" si="215"/>
        <v/>
      </c>
      <c r="L1903" t="str">
        <f t="shared" si="216"/>
        <v/>
      </c>
      <c r="M1903" t="str">
        <f t="shared" si="217"/>
        <v/>
      </c>
      <c r="N1903" s="6" t="str">
        <f t="shared" si="211"/>
        <v/>
      </c>
      <c r="O1903" s="24" t="str">
        <f t="shared" si="212"/>
        <v/>
      </c>
      <c r="P1903" t="e">
        <f t="shared" si="213"/>
        <v>#VALUE!</v>
      </c>
    </row>
    <row r="1904" spans="10:16" x14ac:dyDescent="0.3">
      <c r="J1904" t="str">
        <f t="shared" si="214"/>
        <v/>
      </c>
      <c r="K1904" t="str">
        <f t="shared" si="215"/>
        <v/>
      </c>
      <c r="L1904" t="str">
        <f t="shared" si="216"/>
        <v/>
      </c>
      <c r="M1904" t="str">
        <f t="shared" si="217"/>
        <v/>
      </c>
      <c r="N1904" s="6" t="str">
        <f t="shared" si="211"/>
        <v/>
      </c>
      <c r="O1904" s="24" t="str">
        <f t="shared" si="212"/>
        <v/>
      </c>
      <c r="P1904" t="e">
        <f t="shared" si="213"/>
        <v>#VALUE!</v>
      </c>
    </row>
    <row r="1905" spans="10:16" x14ac:dyDescent="0.3">
      <c r="J1905" t="str">
        <f t="shared" si="214"/>
        <v/>
      </c>
      <c r="K1905" t="str">
        <f t="shared" si="215"/>
        <v/>
      </c>
      <c r="L1905" t="str">
        <f t="shared" si="216"/>
        <v/>
      </c>
      <c r="M1905" t="str">
        <f t="shared" si="217"/>
        <v/>
      </c>
      <c r="N1905" s="6" t="str">
        <f t="shared" si="211"/>
        <v/>
      </c>
      <c r="O1905" s="24" t="str">
        <f t="shared" si="212"/>
        <v/>
      </c>
      <c r="P1905" t="e">
        <f t="shared" si="213"/>
        <v>#VALUE!</v>
      </c>
    </row>
    <row r="1906" spans="10:16" x14ac:dyDescent="0.3">
      <c r="J1906" t="str">
        <f t="shared" si="214"/>
        <v/>
      </c>
      <c r="K1906" t="str">
        <f t="shared" si="215"/>
        <v/>
      </c>
      <c r="L1906" t="str">
        <f t="shared" si="216"/>
        <v/>
      </c>
      <c r="M1906" t="str">
        <f t="shared" si="217"/>
        <v/>
      </c>
      <c r="N1906" s="6" t="str">
        <f t="shared" si="211"/>
        <v/>
      </c>
      <c r="O1906" s="24" t="str">
        <f t="shared" si="212"/>
        <v/>
      </c>
      <c r="P1906" t="e">
        <f t="shared" si="213"/>
        <v>#VALUE!</v>
      </c>
    </row>
    <row r="1907" spans="10:16" x14ac:dyDescent="0.3">
      <c r="J1907" t="str">
        <f t="shared" si="214"/>
        <v/>
      </c>
      <c r="K1907" t="str">
        <f t="shared" si="215"/>
        <v/>
      </c>
      <c r="L1907" t="str">
        <f t="shared" si="216"/>
        <v/>
      </c>
      <c r="M1907" t="str">
        <f t="shared" si="217"/>
        <v/>
      </c>
      <c r="N1907" s="6" t="str">
        <f t="shared" si="211"/>
        <v/>
      </c>
      <c r="O1907" s="24" t="str">
        <f t="shared" si="212"/>
        <v/>
      </c>
      <c r="P1907" t="e">
        <f t="shared" si="213"/>
        <v>#VALUE!</v>
      </c>
    </row>
    <row r="1908" spans="10:16" x14ac:dyDescent="0.3">
      <c r="J1908" t="str">
        <f t="shared" si="214"/>
        <v/>
      </c>
      <c r="K1908" t="str">
        <f t="shared" si="215"/>
        <v/>
      </c>
      <c r="L1908" t="str">
        <f t="shared" si="216"/>
        <v/>
      </c>
      <c r="M1908" t="str">
        <f t="shared" si="217"/>
        <v/>
      </c>
      <c r="N1908" s="6" t="str">
        <f t="shared" si="211"/>
        <v/>
      </c>
      <c r="O1908" s="24" t="str">
        <f t="shared" si="212"/>
        <v/>
      </c>
      <c r="P1908" t="e">
        <f t="shared" si="213"/>
        <v>#VALUE!</v>
      </c>
    </row>
    <row r="1909" spans="10:16" x14ac:dyDescent="0.3">
      <c r="J1909" t="str">
        <f t="shared" si="214"/>
        <v/>
      </c>
      <c r="K1909" t="str">
        <f t="shared" si="215"/>
        <v/>
      </c>
      <c r="L1909" t="str">
        <f t="shared" si="216"/>
        <v/>
      </c>
      <c r="M1909" t="str">
        <f t="shared" si="217"/>
        <v/>
      </c>
      <c r="N1909" s="6" t="str">
        <f t="shared" si="211"/>
        <v/>
      </c>
      <c r="O1909" s="24" t="str">
        <f t="shared" si="212"/>
        <v/>
      </c>
      <c r="P1909" t="e">
        <f t="shared" si="213"/>
        <v>#VALUE!</v>
      </c>
    </row>
    <row r="1910" spans="10:16" x14ac:dyDescent="0.3">
      <c r="J1910" t="str">
        <f t="shared" si="214"/>
        <v/>
      </c>
      <c r="K1910" t="str">
        <f t="shared" si="215"/>
        <v/>
      </c>
      <c r="L1910" t="str">
        <f t="shared" si="216"/>
        <v/>
      </c>
      <c r="M1910" t="str">
        <f t="shared" si="217"/>
        <v/>
      </c>
      <c r="N1910" s="6" t="str">
        <f t="shared" si="211"/>
        <v/>
      </c>
      <c r="O1910" s="24" t="str">
        <f t="shared" si="212"/>
        <v/>
      </c>
      <c r="P1910" t="e">
        <f t="shared" si="213"/>
        <v>#VALUE!</v>
      </c>
    </row>
    <row r="1911" spans="10:16" x14ac:dyDescent="0.3">
      <c r="J1911" t="str">
        <f t="shared" si="214"/>
        <v/>
      </c>
      <c r="K1911" t="str">
        <f t="shared" si="215"/>
        <v/>
      </c>
      <c r="L1911" t="str">
        <f t="shared" si="216"/>
        <v/>
      </c>
      <c r="M1911" t="str">
        <f t="shared" si="217"/>
        <v/>
      </c>
      <c r="N1911" s="6" t="str">
        <f t="shared" si="211"/>
        <v/>
      </c>
      <c r="O1911" s="24" t="str">
        <f t="shared" si="212"/>
        <v/>
      </c>
      <c r="P1911" t="e">
        <f t="shared" si="213"/>
        <v>#VALUE!</v>
      </c>
    </row>
    <row r="1912" spans="10:16" x14ac:dyDescent="0.3">
      <c r="J1912" t="str">
        <f t="shared" si="214"/>
        <v/>
      </c>
      <c r="K1912" t="str">
        <f t="shared" si="215"/>
        <v/>
      </c>
      <c r="L1912" t="str">
        <f t="shared" si="216"/>
        <v/>
      </c>
      <c r="M1912" t="str">
        <f t="shared" si="217"/>
        <v/>
      </c>
      <c r="N1912" s="6" t="str">
        <f t="shared" si="211"/>
        <v/>
      </c>
      <c r="O1912" s="24" t="str">
        <f t="shared" si="212"/>
        <v/>
      </c>
      <c r="P1912" t="e">
        <f t="shared" si="213"/>
        <v>#VALUE!</v>
      </c>
    </row>
    <row r="1913" spans="10:16" x14ac:dyDescent="0.3">
      <c r="J1913" t="str">
        <f t="shared" si="214"/>
        <v/>
      </c>
      <c r="K1913" t="str">
        <f t="shared" si="215"/>
        <v/>
      </c>
      <c r="L1913" t="str">
        <f t="shared" si="216"/>
        <v/>
      </c>
      <c r="M1913" t="str">
        <f t="shared" si="217"/>
        <v/>
      </c>
      <c r="N1913" s="6" t="str">
        <f t="shared" si="211"/>
        <v/>
      </c>
      <c r="O1913" s="24" t="str">
        <f t="shared" si="212"/>
        <v/>
      </c>
      <c r="P1913" t="e">
        <f t="shared" si="213"/>
        <v>#VALUE!</v>
      </c>
    </row>
    <row r="1914" spans="10:16" x14ac:dyDescent="0.3">
      <c r="J1914" t="str">
        <f t="shared" si="214"/>
        <v/>
      </c>
      <c r="K1914" t="str">
        <f t="shared" si="215"/>
        <v/>
      </c>
      <c r="L1914" t="str">
        <f t="shared" si="216"/>
        <v/>
      </c>
      <c r="M1914" t="str">
        <f t="shared" si="217"/>
        <v/>
      </c>
      <c r="N1914" s="6" t="str">
        <f t="shared" si="211"/>
        <v/>
      </c>
      <c r="O1914" s="24" t="str">
        <f t="shared" si="212"/>
        <v/>
      </c>
      <c r="P1914" t="e">
        <f t="shared" si="213"/>
        <v>#VALUE!</v>
      </c>
    </row>
    <row r="1915" spans="10:16" x14ac:dyDescent="0.3">
      <c r="J1915" t="str">
        <f t="shared" si="214"/>
        <v/>
      </c>
      <c r="K1915" t="str">
        <f t="shared" si="215"/>
        <v/>
      </c>
      <c r="L1915" t="str">
        <f t="shared" si="216"/>
        <v/>
      </c>
      <c r="M1915" t="str">
        <f t="shared" si="217"/>
        <v/>
      </c>
      <c r="N1915" s="6" t="str">
        <f t="shared" si="211"/>
        <v/>
      </c>
      <c r="O1915" s="24" t="str">
        <f t="shared" si="212"/>
        <v/>
      </c>
      <c r="P1915" t="e">
        <f t="shared" si="213"/>
        <v>#VALUE!</v>
      </c>
    </row>
    <row r="1916" spans="10:16" x14ac:dyDescent="0.3">
      <c r="J1916" t="str">
        <f t="shared" si="214"/>
        <v/>
      </c>
      <c r="K1916" t="str">
        <f t="shared" si="215"/>
        <v/>
      </c>
      <c r="L1916" t="str">
        <f t="shared" si="216"/>
        <v/>
      </c>
      <c r="M1916" t="str">
        <f t="shared" si="217"/>
        <v/>
      </c>
      <c r="N1916" s="6" t="str">
        <f t="shared" si="211"/>
        <v/>
      </c>
      <c r="O1916" s="24" t="str">
        <f t="shared" si="212"/>
        <v/>
      </c>
      <c r="P1916" t="e">
        <f t="shared" si="213"/>
        <v>#VALUE!</v>
      </c>
    </row>
    <row r="1917" spans="10:16" x14ac:dyDescent="0.3">
      <c r="J1917" t="str">
        <f t="shared" si="214"/>
        <v/>
      </c>
      <c r="K1917" t="str">
        <f t="shared" si="215"/>
        <v/>
      </c>
      <c r="L1917" t="str">
        <f t="shared" si="216"/>
        <v/>
      </c>
      <c r="M1917" t="str">
        <f t="shared" si="217"/>
        <v/>
      </c>
      <c r="N1917" s="6" t="str">
        <f t="shared" si="211"/>
        <v/>
      </c>
      <c r="O1917" s="24" t="str">
        <f t="shared" si="212"/>
        <v/>
      </c>
      <c r="P1917" t="e">
        <f t="shared" si="213"/>
        <v>#VALUE!</v>
      </c>
    </row>
    <row r="1918" spans="10:16" x14ac:dyDescent="0.3">
      <c r="J1918" t="str">
        <f t="shared" si="214"/>
        <v/>
      </c>
      <c r="K1918" t="str">
        <f t="shared" si="215"/>
        <v/>
      </c>
      <c r="L1918" t="str">
        <f t="shared" si="216"/>
        <v/>
      </c>
      <c r="M1918" t="str">
        <f t="shared" si="217"/>
        <v/>
      </c>
      <c r="N1918" s="6" t="str">
        <f t="shared" si="211"/>
        <v/>
      </c>
      <c r="O1918" s="24" t="str">
        <f t="shared" si="212"/>
        <v/>
      </c>
      <c r="P1918" t="e">
        <f t="shared" si="213"/>
        <v>#VALUE!</v>
      </c>
    </row>
    <row r="1919" spans="10:16" x14ac:dyDescent="0.3">
      <c r="J1919" t="str">
        <f t="shared" si="214"/>
        <v/>
      </c>
      <c r="K1919" t="str">
        <f t="shared" si="215"/>
        <v/>
      </c>
      <c r="L1919" t="str">
        <f t="shared" si="216"/>
        <v/>
      </c>
      <c r="M1919" t="str">
        <f t="shared" si="217"/>
        <v/>
      </c>
      <c r="N1919" s="6" t="str">
        <f t="shared" si="211"/>
        <v/>
      </c>
      <c r="O1919" s="24" t="str">
        <f t="shared" si="212"/>
        <v/>
      </c>
      <c r="P1919" t="e">
        <f t="shared" si="213"/>
        <v>#VALUE!</v>
      </c>
    </row>
    <row r="1920" spans="10:16" x14ac:dyDescent="0.3">
      <c r="J1920" t="str">
        <f t="shared" si="214"/>
        <v/>
      </c>
      <c r="K1920" t="str">
        <f t="shared" si="215"/>
        <v/>
      </c>
      <c r="L1920" t="str">
        <f t="shared" si="216"/>
        <v/>
      </c>
      <c r="M1920" t="str">
        <f t="shared" si="217"/>
        <v/>
      </c>
      <c r="N1920" s="6" t="str">
        <f t="shared" si="211"/>
        <v/>
      </c>
      <c r="O1920" s="24" t="str">
        <f t="shared" si="212"/>
        <v/>
      </c>
      <c r="P1920" t="e">
        <f t="shared" si="213"/>
        <v>#VALUE!</v>
      </c>
    </row>
    <row r="1921" spans="10:16" x14ac:dyDescent="0.3">
      <c r="J1921" t="str">
        <f t="shared" si="214"/>
        <v/>
      </c>
      <c r="K1921" t="str">
        <f t="shared" si="215"/>
        <v/>
      </c>
      <c r="L1921" t="str">
        <f t="shared" si="216"/>
        <v/>
      </c>
      <c r="M1921" t="str">
        <f t="shared" si="217"/>
        <v/>
      </c>
      <c r="N1921" s="6" t="str">
        <f t="shared" si="211"/>
        <v/>
      </c>
      <c r="O1921" s="24" t="str">
        <f t="shared" si="212"/>
        <v/>
      </c>
      <c r="P1921" t="e">
        <f t="shared" si="213"/>
        <v>#VALUE!</v>
      </c>
    </row>
    <row r="1922" spans="10:16" x14ac:dyDescent="0.3">
      <c r="J1922" t="str">
        <f t="shared" si="214"/>
        <v/>
      </c>
      <c r="K1922" t="str">
        <f t="shared" si="215"/>
        <v/>
      </c>
      <c r="L1922" t="str">
        <f t="shared" si="216"/>
        <v/>
      </c>
      <c r="M1922" t="str">
        <f t="shared" si="217"/>
        <v/>
      </c>
      <c r="N1922" s="6" t="str">
        <f t="shared" ref="N1922:N1985" si="218">IFERROR(RIGHT(TRIM(RIGHT(D1922,LEN(D1922)-SEARCH(": ",D1922))),LEN(TRIM(RIGHT(D1922,LEN(D1922)-SEARCH(": ",D1922))))-5),"")</f>
        <v/>
      </c>
      <c r="O1922" s="24" t="str">
        <f t="shared" ref="O1922:O1985" si="219">IFERROR(LEFT(N1922,SEARCH("/",N1922)-1)*1,"")</f>
        <v/>
      </c>
      <c r="P1922" t="e">
        <f t="shared" ref="P1922:P1985" si="220">IFERROR(RIGHT(D1922,2)*1,RIGHT(D1922,1)*1)</f>
        <v>#VALUE!</v>
      </c>
    </row>
    <row r="1923" spans="10:16" x14ac:dyDescent="0.3">
      <c r="J1923" t="str">
        <f t="shared" si="214"/>
        <v/>
      </c>
      <c r="K1923" t="str">
        <f t="shared" si="215"/>
        <v/>
      </c>
      <c r="L1923" t="str">
        <f t="shared" si="216"/>
        <v/>
      </c>
      <c r="M1923" t="str">
        <f t="shared" si="217"/>
        <v/>
      </c>
      <c r="N1923" s="6" t="str">
        <f t="shared" si="218"/>
        <v/>
      </c>
      <c r="O1923" s="24" t="str">
        <f t="shared" si="219"/>
        <v/>
      </c>
      <c r="P1923" t="e">
        <f t="shared" si="220"/>
        <v>#VALUE!</v>
      </c>
    </row>
    <row r="1924" spans="10:16" x14ac:dyDescent="0.3">
      <c r="J1924" t="str">
        <f t="shared" ref="J1924:J1987" si="221">IFERROR(RIGHT(A1924,LEN(A1924)-SEARCH(": ",A1924))*1,"")</f>
        <v/>
      </c>
      <c r="K1924" t="str">
        <f t="shared" ref="K1924:K1987" si="222">IFERROR(RIGHT(B1924,LEN(B1924)-SEARCH(": ",B1924))*1,"")</f>
        <v/>
      </c>
      <c r="L1924" t="str">
        <f t="shared" ref="L1924:L1987" si="223">IFERROR(RIGHT(C1924,LEN(C1924)-SEARCH(": ",C1924))*1,"")</f>
        <v/>
      </c>
      <c r="M1924" t="str">
        <f t="shared" ref="M1924:M1987" si="224">IFERROR(LEFT(RIGHT(D1924,LEN(D1924)-SEARCH(": ",D1924)),5)*1,"")</f>
        <v/>
      </c>
      <c r="N1924" s="6" t="str">
        <f t="shared" si="218"/>
        <v/>
      </c>
      <c r="O1924" s="24" t="str">
        <f t="shared" si="219"/>
        <v/>
      </c>
      <c r="P1924" t="e">
        <f t="shared" si="220"/>
        <v>#VALUE!</v>
      </c>
    </row>
    <row r="1925" spans="10:16" x14ac:dyDescent="0.3">
      <c r="J1925" t="str">
        <f t="shared" si="221"/>
        <v/>
      </c>
      <c r="K1925" t="str">
        <f t="shared" si="222"/>
        <v/>
      </c>
      <c r="L1925" t="str">
        <f t="shared" si="223"/>
        <v/>
      </c>
      <c r="M1925" t="str">
        <f t="shared" si="224"/>
        <v/>
      </c>
      <c r="N1925" s="6" t="str">
        <f t="shared" si="218"/>
        <v/>
      </c>
      <c r="O1925" s="24" t="str">
        <f t="shared" si="219"/>
        <v/>
      </c>
      <c r="P1925" t="e">
        <f t="shared" si="220"/>
        <v>#VALUE!</v>
      </c>
    </row>
    <row r="1926" spans="10:16" x14ac:dyDescent="0.3">
      <c r="J1926" t="str">
        <f t="shared" si="221"/>
        <v/>
      </c>
      <c r="K1926" t="str">
        <f t="shared" si="222"/>
        <v/>
      </c>
      <c r="L1926" t="str">
        <f t="shared" si="223"/>
        <v/>
      </c>
      <c r="M1926" t="str">
        <f t="shared" si="224"/>
        <v/>
      </c>
      <c r="N1926" s="6" t="str">
        <f t="shared" si="218"/>
        <v/>
      </c>
      <c r="O1926" s="24" t="str">
        <f t="shared" si="219"/>
        <v/>
      </c>
      <c r="P1926" t="e">
        <f t="shared" si="220"/>
        <v>#VALUE!</v>
      </c>
    </row>
    <row r="1927" spans="10:16" x14ac:dyDescent="0.3">
      <c r="J1927" t="str">
        <f t="shared" si="221"/>
        <v/>
      </c>
      <c r="K1927" t="str">
        <f t="shared" si="222"/>
        <v/>
      </c>
      <c r="L1927" t="str">
        <f t="shared" si="223"/>
        <v/>
      </c>
      <c r="M1927" t="str">
        <f t="shared" si="224"/>
        <v/>
      </c>
      <c r="N1927" s="6" t="str">
        <f t="shared" si="218"/>
        <v/>
      </c>
      <c r="O1927" s="24" t="str">
        <f t="shared" si="219"/>
        <v/>
      </c>
      <c r="P1927" t="e">
        <f t="shared" si="220"/>
        <v>#VALUE!</v>
      </c>
    </row>
    <row r="1928" spans="10:16" x14ac:dyDescent="0.3">
      <c r="J1928" t="str">
        <f t="shared" si="221"/>
        <v/>
      </c>
      <c r="K1928" t="str">
        <f t="shared" si="222"/>
        <v/>
      </c>
      <c r="L1928" t="str">
        <f t="shared" si="223"/>
        <v/>
      </c>
      <c r="M1928" t="str">
        <f t="shared" si="224"/>
        <v/>
      </c>
      <c r="N1928" s="6" t="str">
        <f t="shared" si="218"/>
        <v/>
      </c>
      <c r="O1928" s="24" t="str">
        <f t="shared" si="219"/>
        <v/>
      </c>
      <c r="P1928" t="e">
        <f t="shared" si="220"/>
        <v>#VALUE!</v>
      </c>
    </row>
    <row r="1929" spans="10:16" x14ac:dyDescent="0.3">
      <c r="J1929" t="str">
        <f t="shared" si="221"/>
        <v/>
      </c>
      <c r="K1929" t="str">
        <f t="shared" si="222"/>
        <v/>
      </c>
      <c r="L1929" t="str">
        <f t="shared" si="223"/>
        <v/>
      </c>
      <c r="M1929" t="str">
        <f t="shared" si="224"/>
        <v/>
      </c>
      <c r="N1929" s="6" t="str">
        <f t="shared" si="218"/>
        <v/>
      </c>
      <c r="O1929" s="24" t="str">
        <f t="shared" si="219"/>
        <v/>
      </c>
      <c r="P1929" t="e">
        <f t="shared" si="220"/>
        <v>#VALUE!</v>
      </c>
    </row>
    <row r="1930" spans="10:16" x14ac:dyDescent="0.3">
      <c r="J1930" t="str">
        <f t="shared" si="221"/>
        <v/>
      </c>
      <c r="K1930" t="str">
        <f t="shared" si="222"/>
        <v/>
      </c>
      <c r="L1930" t="str">
        <f t="shared" si="223"/>
        <v/>
      </c>
      <c r="M1930" t="str">
        <f t="shared" si="224"/>
        <v/>
      </c>
      <c r="N1930" s="6" t="str">
        <f t="shared" si="218"/>
        <v/>
      </c>
      <c r="O1930" s="24" t="str">
        <f t="shared" si="219"/>
        <v/>
      </c>
      <c r="P1930" t="e">
        <f t="shared" si="220"/>
        <v>#VALUE!</v>
      </c>
    </row>
    <row r="1931" spans="10:16" x14ac:dyDescent="0.3">
      <c r="J1931" t="str">
        <f t="shared" si="221"/>
        <v/>
      </c>
      <c r="K1931" t="str">
        <f t="shared" si="222"/>
        <v/>
      </c>
      <c r="L1931" t="str">
        <f t="shared" si="223"/>
        <v/>
      </c>
      <c r="M1931" t="str">
        <f t="shared" si="224"/>
        <v/>
      </c>
      <c r="N1931" s="6" t="str">
        <f t="shared" si="218"/>
        <v/>
      </c>
      <c r="O1931" s="24" t="str">
        <f t="shared" si="219"/>
        <v/>
      </c>
      <c r="P1931" t="e">
        <f t="shared" si="220"/>
        <v>#VALUE!</v>
      </c>
    </row>
    <row r="1932" spans="10:16" x14ac:dyDescent="0.3">
      <c r="J1932" t="str">
        <f t="shared" si="221"/>
        <v/>
      </c>
      <c r="K1932" t="str">
        <f t="shared" si="222"/>
        <v/>
      </c>
      <c r="L1932" t="str">
        <f t="shared" si="223"/>
        <v/>
      </c>
      <c r="M1932" t="str">
        <f t="shared" si="224"/>
        <v/>
      </c>
      <c r="N1932" s="6" t="str">
        <f t="shared" si="218"/>
        <v/>
      </c>
      <c r="O1932" s="24" t="str">
        <f t="shared" si="219"/>
        <v/>
      </c>
      <c r="P1932" t="e">
        <f t="shared" si="220"/>
        <v>#VALUE!</v>
      </c>
    </row>
    <row r="1933" spans="10:16" x14ac:dyDescent="0.3">
      <c r="J1933" t="str">
        <f t="shared" si="221"/>
        <v/>
      </c>
      <c r="K1933" t="str">
        <f t="shared" si="222"/>
        <v/>
      </c>
      <c r="L1933" t="str">
        <f t="shared" si="223"/>
        <v/>
      </c>
      <c r="M1933" t="str">
        <f t="shared" si="224"/>
        <v/>
      </c>
      <c r="N1933" s="6" t="str">
        <f t="shared" si="218"/>
        <v/>
      </c>
      <c r="O1933" s="24" t="str">
        <f t="shared" si="219"/>
        <v/>
      </c>
      <c r="P1933" t="e">
        <f t="shared" si="220"/>
        <v>#VALUE!</v>
      </c>
    </row>
    <row r="1934" spans="10:16" x14ac:dyDescent="0.3">
      <c r="J1934" t="str">
        <f t="shared" si="221"/>
        <v/>
      </c>
      <c r="K1934" t="str">
        <f t="shared" si="222"/>
        <v/>
      </c>
      <c r="L1934" t="str">
        <f t="shared" si="223"/>
        <v/>
      </c>
      <c r="M1934" t="str">
        <f t="shared" si="224"/>
        <v/>
      </c>
      <c r="N1934" s="6" t="str">
        <f t="shared" si="218"/>
        <v/>
      </c>
      <c r="O1934" s="24" t="str">
        <f t="shared" si="219"/>
        <v/>
      </c>
      <c r="P1934" t="e">
        <f t="shared" si="220"/>
        <v>#VALUE!</v>
      </c>
    </row>
    <row r="1935" spans="10:16" x14ac:dyDescent="0.3">
      <c r="J1935" t="str">
        <f t="shared" si="221"/>
        <v/>
      </c>
      <c r="K1935" t="str">
        <f t="shared" si="222"/>
        <v/>
      </c>
      <c r="L1935" t="str">
        <f t="shared" si="223"/>
        <v/>
      </c>
      <c r="M1935" t="str">
        <f t="shared" si="224"/>
        <v/>
      </c>
      <c r="N1935" s="6" t="str">
        <f t="shared" si="218"/>
        <v/>
      </c>
      <c r="O1935" s="24" t="str">
        <f t="shared" si="219"/>
        <v/>
      </c>
      <c r="P1935" t="e">
        <f t="shared" si="220"/>
        <v>#VALUE!</v>
      </c>
    </row>
    <row r="1936" spans="10:16" x14ac:dyDescent="0.3">
      <c r="J1936" t="str">
        <f t="shared" si="221"/>
        <v/>
      </c>
      <c r="K1936" t="str">
        <f t="shared" si="222"/>
        <v/>
      </c>
      <c r="L1936" t="str">
        <f t="shared" si="223"/>
        <v/>
      </c>
      <c r="M1936" t="str">
        <f t="shared" si="224"/>
        <v/>
      </c>
      <c r="N1936" s="6" t="str">
        <f t="shared" si="218"/>
        <v/>
      </c>
      <c r="O1936" s="24" t="str">
        <f t="shared" si="219"/>
        <v/>
      </c>
      <c r="P1936" t="e">
        <f t="shared" si="220"/>
        <v>#VALUE!</v>
      </c>
    </row>
    <row r="1937" spans="10:16" x14ac:dyDescent="0.3">
      <c r="J1937" t="str">
        <f t="shared" si="221"/>
        <v/>
      </c>
      <c r="K1937" t="str">
        <f t="shared" si="222"/>
        <v/>
      </c>
      <c r="L1937" t="str">
        <f t="shared" si="223"/>
        <v/>
      </c>
      <c r="M1937" t="str">
        <f t="shared" si="224"/>
        <v/>
      </c>
      <c r="N1937" s="6" t="str">
        <f t="shared" si="218"/>
        <v/>
      </c>
      <c r="O1937" s="24" t="str">
        <f t="shared" si="219"/>
        <v/>
      </c>
      <c r="P1937" t="e">
        <f t="shared" si="220"/>
        <v>#VALUE!</v>
      </c>
    </row>
    <row r="1938" spans="10:16" x14ac:dyDescent="0.3">
      <c r="J1938" t="str">
        <f t="shared" si="221"/>
        <v/>
      </c>
      <c r="K1938" t="str">
        <f t="shared" si="222"/>
        <v/>
      </c>
      <c r="L1938" t="str">
        <f t="shared" si="223"/>
        <v/>
      </c>
      <c r="M1938" t="str">
        <f t="shared" si="224"/>
        <v/>
      </c>
      <c r="N1938" s="6" t="str">
        <f t="shared" si="218"/>
        <v/>
      </c>
      <c r="O1938" s="24" t="str">
        <f t="shared" si="219"/>
        <v/>
      </c>
      <c r="P1938" t="e">
        <f t="shared" si="220"/>
        <v>#VALUE!</v>
      </c>
    </row>
    <row r="1939" spans="10:16" x14ac:dyDescent="0.3">
      <c r="J1939" t="str">
        <f t="shared" si="221"/>
        <v/>
      </c>
      <c r="K1939" t="str">
        <f t="shared" si="222"/>
        <v/>
      </c>
      <c r="L1939" t="str">
        <f t="shared" si="223"/>
        <v/>
      </c>
      <c r="M1939" t="str">
        <f t="shared" si="224"/>
        <v/>
      </c>
      <c r="N1939" s="6" t="str">
        <f t="shared" si="218"/>
        <v/>
      </c>
      <c r="O1939" s="24" t="str">
        <f t="shared" si="219"/>
        <v/>
      </c>
      <c r="P1939" t="e">
        <f t="shared" si="220"/>
        <v>#VALUE!</v>
      </c>
    </row>
    <row r="1940" spans="10:16" x14ac:dyDescent="0.3">
      <c r="J1940" t="str">
        <f t="shared" si="221"/>
        <v/>
      </c>
      <c r="K1940" t="str">
        <f t="shared" si="222"/>
        <v/>
      </c>
      <c r="L1940" t="str">
        <f t="shared" si="223"/>
        <v/>
      </c>
      <c r="M1940" t="str">
        <f t="shared" si="224"/>
        <v/>
      </c>
      <c r="N1940" s="6" t="str">
        <f t="shared" si="218"/>
        <v/>
      </c>
      <c r="O1940" s="24" t="str">
        <f t="shared" si="219"/>
        <v/>
      </c>
      <c r="P1940" t="e">
        <f t="shared" si="220"/>
        <v>#VALUE!</v>
      </c>
    </row>
    <row r="1941" spans="10:16" x14ac:dyDescent="0.3">
      <c r="J1941" t="str">
        <f t="shared" si="221"/>
        <v/>
      </c>
      <c r="K1941" t="str">
        <f t="shared" si="222"/>
        <v/>
      </c>
      <c r="L1941" t="str">
        <f t="shared" si="223"/>
        <v/>
      </c>
      <c r="M1941" t="str">
        <f t="shared" si="224"/>
        <v/>
      </c>
      <c r="N1941" s="6" t="str">
        <f t="shared" si="218"/>
        <v/>
      </c>
      <c r="O1941" s="24" t="str">
        <f t="shared" si="219"/>
        <v/>
      </c>
      <c r="P1941" t="e">
        <f t="shared" si="220"/>
        <v>#VALUE!</v>
      </c>
    </row>
    <row r="1942" spans="10:16" x14ac:dyDescent="0.3">
      <c r="J1942" t="str">
        <f t="shared" si="221"/>
        <v/>
      </c>
      <c r="K1942" t="str">
        <f t="shared" si="222"/>
        <v/>
      </c>
      <c r="L1942" t="str">
        <f t="shared" si="223"/>
        <v/>
      </c>
      <c r="M1942" t="str">
        <f t="shared" si="224"/>
        <v/>
      </c>
      <c r="N1942" s="6" t="str">
        <f t="shared" si="218"/>
        <v/>
      </c>
      <c r="O1942" s="24" t="str">
        <f t="shared" si="219"/>
        <v/>
      </c>
      <c r="P1942" t="e">
        <f t="shared" si="220"/>
        <v>#VALUE!</v>
      </c>
    </row>
    <row r="1943" spans="10:16" x14ac:dyDescent="0.3">
      <c r="J1943" t="str">
        <f t="shared" si="221"/>
        <v/>
      </c>
      <c r="K1943" t="str">
        <f t="shared" si="222"/>
        <v/>
      </c>
      <c r="L1943" t="str">
        <f t="shared" si="223"/>
        <v/>
      </c>
      <c r="M1943" t="str">
        <f t="shared" si="224"/>
        <v/>
      </c>
      <c r="N1943" s="6" t="str">
        <f t="shared" si="218"/>
        <v/>
      </c>
      <c r="O1943" s="24" t="str">
        <f t="shared" si="219"/>
        <v/>
      </c>
      <c r="P1943" t="e">
        <f t="shared" si="220"/>
        <v>#VALUE!</v>
      </c>
    </row>
    <row r="1944" spans="10:16" x14ac:dyDescent="0.3">
      <c r="J1944" t="str">
        <f t="shared" si="221"/>
        <v/>
      </c>
      <c r="K1944" t="str">
        <f t="shared" si="222"/>
        <v/>
      </c>
      <c r="L1944" t="str">
        <f t="shared" si="223"/>
        <v/>
      </c>
      <c r="M1944" t="str">
        <f t="shared" si="224"/>
        <v/>
      </c>
      <c r="N1944" s="6" t="str">
        <f t="shared" si="218"/>
        <v/>
      </c>
      <c r="O1944" s="24" t="str">
        <f t="shared" si="219"/>
        <v/>
      </c>
      <c r="P1944" t="e">
        <f t="shared" si="220"/>
        <v>#VALUE!</v>
      </c>
    </row>
    <row r="1945" spans="10:16" x14ac:dyDescent="0.3">
      <c r="J1945" t="str">
        <f t="shared" si="221"/>
        <v/>
      </c>
      <c r="K1945" t="str">
        <f t="shared" si="222"/>
        <v/>
      </c>
      <c r="L1945" t="str">
        <f t="shared" si="223"/>
        <v/>
      </c>
      <c r="M1945" t="str">
        <f t="shared" si="224"/>
        <v/>
      </c>
      <c r="N1945" s="6" t="str">
        <f t="shared" si="218"/>
        <v/>
      </c>
      <c r="O1945" s="24" t="str">
        <f t="shared" si="219"/>
        <v/>
      </c>
      <c r="P1945" t="e">
        <f t="shared" si="220"/>
        <v>#VALUE!</v>
      </c>
    </row>
    <row r="1946" spans="10:16" x14ac:dyDescent="0.3">
      <c r="J1946" t="str">
        <f t="shared" si="221"/>
        <v/>
      </c>
      <c r="K1946" t="str">
        <f t="shared" si="222"/>
        <v/>
      </c>
      <c r="L1946" t="str">
        <f t="shared" si="223"/>
        <v/>
      </c>
      <c r="M1946" t="str">
        <f t="shared" si="224"/>
        <v/>
      </c>
      <c r="N1946" s="6" t="str">
        <f t="shared" si="218"/>
        <v/>
      </c>
      <c r="O1946" s="24" t="str">
        <f t="shared" si="219"/>
        <v/>
      </c>
      <c r="P1946" t="e">
        <f t="shared" si="220"/>
        <v>#VALUE!</v>
      </c>
    </row>
    <row r="1947" spans="10:16" x14ac:dyDescent="0.3">
      <c r="J1947" t="str">
        <f t="shared" si="221"/>
        <v/>
      </c>
      <c r="K1947" t="str">
        <f t="shared" si="222"/>
        <v/>
      </c>
      <c r="L1947" t="str">
        <f t="shared" si="223"/>
        <v/>
      </c>
      <c r="M1947" t="str">
        <f t="shared" si="224"/>
        <v/>
      </c>
      <c r="N1947" s="6" t="str">
        <f t="shared" si="218"/>
        <v/>
      </c>
      <c r="O1947" s="24" t="str">
        <f t="shared" si="219"/>
        <v/>
      </c>
      <c r="P1947" t="e">
        <f t="shared" si="220"/>
        <v>#VALUE!</v>
      </c>
    </row>
    <row r="1948" spans="10:16" x14ac:dyDescent="0.3">
      <c r="J1948" t="str">
        <f t="shared" si="221"/>
        <v/>
      </c>
      <c r="K1948" t="str">
        <f t="shared" si="222"/>
        <v/>
      </c>
      <c r="L1948" t="str">
        <f t="shared" si="223"/>
        <v/>
      </c>
      <c r="M1948" t="str">
        <f t="shared" si="224"/>
        <v/>
      </c>
      <c r="N1948" s="6" t="str">
        <f t="shared" si="218"/>
        <v/>
      </c>
      <c r="O1948" s="24" t="str">
        <f t="shared" si="219"/>
        <v/>
      </c>
      <c r="P1948" t="e">
        <f t="shared" si="220"/>
        <v>#VALUE!</v>
      </c>
    </row>
    <row r="1949" spans="10:16" x14ac:dyDescent="0.3">
      <c r="J1949" t="str">
        <f t="shared" si="221"/>
        <v/>
      </c>
      <c r="K1949" t="str">
        <f t="shared" si="222"/>
        <v/>
      </c>
      <c r="L1949" t="str">
        <f t="shared" si="223"/>
        <v/>
      </c>
      <c r="M1949" t="str">
        <f t="shared" si="224"/>
        <v/>
      </c>
      <c r="N1949" s="6" t="str">
        <f t="shared" si="218"/>
        <v/>
      </c>
      <c r="O1949" s="24" t="str">
        <f t="shared" si="219"/>
        <v/>
      </c>
      <c r="P1949" t="e">
        <f t="shared" si="220"/>
        <v>#VALUE!</v>
      </c>
    </row>
    <row r="1950" spans="10:16" x14ac:dyDescent="0.3">
      <c r="J1950" t="str">
        <f t="shared" si="221"/>
        <v/>
      </c>
      <c r="K1950" t="str">
        <f t="shared" si="222"/>
        <v/>
      </c>
      <c r="L1950" t="str">
        <f t="shared" si="223"/>
        <v/>
      </c>
      <c r="M1950" t="str">
        <f t="shared" si="224"/>
        <v/>
      </c>
      <c r="N1950" s="6" t="str">
        <f t="shared" si="218"/>
        <v/>
      </c>
      <c r="O1950" s="24" t="str">
        <f t="shared" si="219"/>
        <v/>
      </c>
      <c r="P1950" t="e">
        <f t="shared" si="220"/>
        <v>#VALUE!</v>
      </c>
    </row>
    <row r="1951" spans="10:16" x14ac:dyDescent="0.3">
      <c r="J1951" t="str">
        <f t="shared" si="221"/>
        <v/>
      </c>
      <c r="K1951" t="str">
        <f t="shared" si="222"/>
        <v/>
      </c>
      <c r="L1951" t="str">
        <f t="shared" si="223"/>
        <v/>
      </c>
      <c r="M1951" t="str">
        <f t="shared" si="224"/>
        <v/>
      </c>
      <c r="N1951" s="6" t="str">
        <f t="shared" si="218"/>
        <v/>
      </c>
      <c r="O1951" s="24" t="str">
        <f t="shared" si="219"/>
        <v/>
      </c>
      <c r="P1951" t="e">
        <f t="shared" si="220"/>
        <v>#VALUE!</v>
      </c>
    </row>
    <row r="1952" spans="10:16" x14ac:dyDescent="0.3">
      <c r="J1952" t="str">
        <f t="shared" si="221"/>
        <v/>
      </c>
      <c r="K1952" t="str">
        <f t="shared" si="222"/>
        <v/>
      </c>
      <c r="L1952" t="str">
        <f t="shared" si="223"/>
        <v/>
      </c>
      <c r="M1952" t="str">
        <f t="shared" si="224"/>
        <v/>
      </c>
      <c r="N1952" s="6" t="str">
        <f t="shared" si="218"/>
        <v/>
      </c>
      <c r="O1952" s="24" t="str">
        <f t="shared" si="219"/>
        <v/>
      </c>
      <c r="P1952" t="e">
        <f t="shared" si="220"/>
        <v>#VALUE!</v>
      </c>
    </row>
    <row r="1953" spans="10:16" x14ac:dyDescent="0.3">
      <c r="J1953" t="str">
        <f t="shared" si="221"/>
        <v/>
      </c>
      <c r="K1953" t="str">
        <f t="shared" si="222"/>
        <v/>
      </c>
      <c r="L1953" t="str">
        <f t="shared" si="223"/>
        <v/>
      </c>
      <c r="M1953" t="str">
        <f t="shared" si="224"/>
        <v/>
      </c>
      <c r="N1953" s="6" t="str">
        <f t="shared" si="218"/>
        <v/>
      </c>
      <c r="O1953" s="24" t="str">
        <f t="shared" si="219"/>
        <v/>
      </c>
      <c r="P1953" t="e">
        <f t="shared" si="220"/>
        <v>#VALUE!</v>
      </c>
    </row>
    <row r="1954" spans="10:16" x14ac:dyDescent="0.3">
      <c r="J1954" t="str">
        <f t="shared" si="221"/>
        <v/>
      </c>
      <c r="K1954" t="str">
        <f t="shared" si="222"/>
        <v/>
      </c>
      <c r="L1954" t="str">
        <f t="shared" si="223"/>
        <v/>
      </c>
      <c r="M1954" t="str">
        <f t="shared" si="224"/>
        <v/>
      </c>
      <c r="N1954" s="6" t="str">
        <f t="shared" si="218"/>
        <v/>
      </c>
      <c r="O1954" s="24" t="str">
        <f t="shared" si="219"/>
        <v/>
      </c>
      <c r="P1954" t="e">
        <f t="shared" si="220"/>
        <v>#VALUE!</v>
      </c>
    </row>
    <row r="1955" spans="10:16" x14ac:dyDescent="0.3">
      <c r="J1955" t="str">
        <f t="shared" si="221"/>
        <v/>
      </c>
      <c r="K1955" t="str">
        <f t="shared" si="222"/>
        <v/>
      </c>
      <c r="L1955" t="str">
        <f t="shared" si="223"/>
        <v/>
      </c>
      <c r="M1955" t="str">
        <f t="shared" si="224"/>
        <v/>
      </c>
      <c r="N1955" s="6" t="str">
        <f t="shared" si="218"/>
        <v/>
      </c>
      <c r="O1955" s="24" t="str">
        <f t="shared" si="219"/>
        <v/>
      </c>
      <c r="P1955" t="e">
        <f t="shared" si="220"/>
        <v>#VALUE!</v>
      </c>
    </row>
    <row r="1956" spans="10:16" x14ac:dyDescent="0.3">
      <c r="J1956" t="str">
        <f t="shared" si="221"/>
        <v/>
      </c>
      <c r="K1956" t="str">
        <f t="shared" si="222"/>
        <v/>
      </c>
      <c r="L1956" t="str">
        <f t="shared" si="223"/>
        <v/>
      </c>
      <c r="M1956" t="str">
        <f t="shared" si="224"/>
        <v/>
      </c>
      <c r="N1956" s="6" t="str">
        <f t="shared" si="218"/>
        <v/>
      </c>
      <c r="O1956" s="24" t="str">
        <f t="shared" si="219"/>
        <v/>
      </c>
      <c r="P1956" t="e">
        <f t="shared" si="220"/>
        <v>#VALUE!</v>
      </c>
    </row>
    <row r="1957" spans="10:16" x14ac:dyDescent="0.3">
      <c r="J1957" t="str">
        <f t="shared" si="221"/>
        <v/>
      </c>
      <c r="K1957" t="str">
        <f t="shared" si="222"/>
        <v/>
      </c>
      <c r="L1957" t="str">
        <f t="shared" si="223"/>
        <v/>
      </c>
      <c r="M1957" t="str">
        <f t="shared" si="224"/>
        <v/>
      </c>
      <c r="N1957" s="6" t="str">
        <f t="shared" si="218"/>
        <v/>
      </c>
      <c r="O1957" s="24" t="str">
        <f t="shared" si="219"/>
        <v/>
      </c>
      <c r="P1957" t="e">
        <f t="shared" si="220"/>
        <v>#VALUE!</v>
      </c>
    </row>
    <row r="1958" spans="10:16" x14ac:dyDescent="0.3">
      <c r="J1958" t="str">
        <f t="shared" si="221"/>
        <v/>
      </c>
      <c r="K1958" t="str">
        <f t="shared" si="222"/>
        <v/>
      </c>
      <c r="L1958" t="str">
        <f t="shared" si="223"/>
        <v/>
      </c>
      <c r="M1958" t="str">
        <f t="shared" si="224"/>
        <v/>
      </c>
      <c r="N1958" s="6" t="str">
        <f t="shared" si="218"/>
        <v/>
      </c>
      <c r="O1958" s="24" t="str">
        <f t="shared" si="219"/>
        <v/>
      </c>
      <c r="P1958" t="e">
        <f t="shared" si="220"/>
        <v>#VALUE!</v>
      </c>
    </row>
    <row r="1959" spans="10:16" x14ac:dyDescent="0.3">
      <c r="J1959" t="str">
        <f t="shared" si="221"/>
        <v/>
      </c>
      <c r="K1959" t="str">
        <f t="shared" si="222"/>
        <v/>
      </c>
      <c r="L1959" t="str">
        <f t="shared" si="223"/>
        <v/>
      </c>
      <c r="M1959" t="str">
        <f t="shared" si="224"/>
        <v/>
      </c>
      <c r="N1959" s="6" t="str">
        <f t="shared" si="218"/>
        <v/>
      </c>
      <c r="O1959" s="24" t="str">
        <f t="shared" si="219"/>
        <v/>
      </c>
      <c r="P1959" t="e">
        <f t="shared" si="220"/>
        <v>#VALUE!</v>
      </c>
    </row>
    <row r="1960" spans="10:16" x14ac:dyDescent="0.3">
      <c r="J1960" t="str">
        <f t="shared" si="221"/>
        <v/>
      </c>
      <c r="K1960" t="str">
        <f t="shared" si="222"/>
        <v/>
      </c>
      <c r="L1960" t="str">
        <f t="shared" si="223"/>
        <v/>
      </c>
      <c r="M1960" t="str">
        <f t="shared" si="224"/>
        <v/>
      </c>
      <c r="N1960" s="6" t="str">
        <f t="shared" si="218"/>
        <v/>
      </c>
      <c r="O1960" s="24" t="str">
        <f t="shared" si="219"/>
        <v/>
      </c>
      <c r="P1960" t="e">
        <f t="shared" si="220"/>
        <v>#VALUE!</v>
      </c>
    </row>
    <row r="1961" spans="10:16" x14ac:dyDescent="0.3">
      <c r="J1961" t="str">
        <f t="shared" si="221"/>
        <v/>
      </c>
      <c r="K1961" t="str">
        <f t="shared" si="222"/>
        <v/>
      </c>
      <c r="L1961" t="str">
        <f t="shared" si="223"/>
        <v/>
      </c>
      <c r="M1961" t="str">
        <f t="shared" si="224"/>
        <v/>
      </c>
      <c r="N1961" s="6" t="str">
        <f t="shared" si="218"/>
        <v/>
      </c>
      <c r="O1961" s="24" t="str">
        <f t="shared" si="219"/>
        <v/>
      </c>
      <c r="P1961" t="e">
        <f t="shared" si="220"/>
        <v>#VALUE!</v>
      </c>
    </row>
    <row r="1962" spans="10:16" x14ac:dyDescent="0.3">
      <c r="J1962" t="str">
        <f t="shared" si="221"/>
        <v/>
      </c>
      <c r="K1962" t="str">
        <f t="shared" si="222"/>
        <v/>
      </c>
      <c r="L1962" t="str">
        <f t="shared" si="223"/>
        <v/>
      </c>
      <c r="M1962" t="str">
        <f t="shared" si="224"/>
        <v/>
      </c>
      <c r="N1962" s="6" t="str">
        <f t="shared" si="218"/>
        <v/>
      </c>
      <c r="O1962" s="24" t="str">
        <f t="shared" si="219"/>
        <v/>
      </c>
      <c r="P1962" t="e">
        <f t="shared" si="220"/>
        <v>#VALUE!</v>
      </c>
    </row>
    <row r="1963" spans="10:16" x14ac:dyDescent="0.3">
      <c r="J1963" t="str">
        <f t="shared" si="221"/>
        <v/>
      </c>
      <c r="K1963" t="str">
        <f t="shared" si="222"/>
        <v/>
      </c>
      <c r="L1963" t="str">
        <f t="shared" si="223"/>
        <v/>
      </c>
      <c r="M1963" t="str">
        <f t="shared" si="224"/>
        <v/>
      </c>
      <c r="N1963" s="6" t="str">
        <f t="shared" si="218"/>
        <v/>
      </c>
      <c r="O1963" s="24" t="str">
        <f t="shared" si="219"/>
        <v/>
      </c>
      <c r="P1963" t="e">
        <f t="shared" si="220"/>
        <v>#VALUE!</v>
      </c>
    </row>
    <row r="1964" spans="10:16" x14ac:dyDescent="0.3">
      <c r="J1964" t="str">
        <f t="shared" si="221"/>
        <v/>
      </c>
      <c r="K1964" t="str">
        <f t="shared" si="222"/>
        <v/>
      </c>
      <c r="L1964" t="str">
        <f t="shared" si="223"/>
        <v/>
      </c>
      <c r="M1964" t="str">
        <f t="shared" si="224"/>
        <v/>
      </c>
      <c r="N1964" s="6" t="str">
        <f t="shared" si="218"/>
        <v/>
      </c>
      <c r="O1964" s="24" t="str">
        <f t="shared" si="219"/>
        <v/>
      </c>
      <c r="P1964" t="e">
        <f t="shared" si="220"/>
        <v>#VALUE!</v>
      </c>
    </row>
    <row r="1965" spans="10:16" x14ac:dyDescent="0.3">
      <c r="J1965" t="str">
        <f t="shared" si="221"/>
        <v/>
      </c>
      <c r="K1965" t="str">
        <f t="shared" si="222"/>
        <v/>
      </c>
      <c r="L1965" t="str">
        <f t="shared" si="223"/>
        <v/>
      </c>
      <c r="M1965" t="str">
        <f t="shared" si="224"/>
        <v/>
      </c>
      <c r="N1965" s="6" t="str">
        <f t="shared" si="218"/>
        <v/>
      </c>
      <c r="O1965" s="24" t="str">
        <f t="shared" si="219"/>
        <v/>
      </c>
      <c r="P1965" t="e">
        <f t="shared" si="220"/>
        <v>#VALUE!</v>
      </c>
    </row>
    <row r="1966" spans="10:16" x14ac:dyDescent="0.3">
      <c r="J1966" t="str">
        <f t="shared" si="221"/>
        <v/>
      </c>
      <c r="K1966" t="str">
        <f t="shared" si="222"/>
        <v/>
      </c>
      <c r="L1966" t="str">
        <f t="shared" si="223"/>
        <v/>
      </c>
      <c r="M1966" t="str">
        <f t="shared" si="224"/>
        <v/>
      </c>
      <c r="N1966" s="6" t="str">
        <f t="shared" si="218"/>
        <v/>
      </c>
      <c r="O1966" s="24" t="str">
        <f t="shared" si="219"/>
        <v/>
      </c>
      <c r="P1966" t="e">
        <f t="shared" si="220"/>
        <v>#VALUE!</v>
      </c>
    </row>
    <row r="1967" spans="10:16" x14ac:dyDescent="0.3">
      <c r="J1967" t="str">
        <f t="shared" si="221"/>
        <v/>
      </c>
      <c r="K1967" t="str">
        <f t="shared" si="222"/>
        <v/>
      </c>
      <c r="L1967" t="str">
        <f t="shared" si="223"/>
        <v/>
      </c>
      <c r="M1967" t="str">
        <f t="shared" si="224"/>
        <v/>
      </c>
      <c r="N1967" s="6" t="str">
        <f t="shared" si="218"/>
        <v/>
      </c>
      <c r="O1967" s="24" t="str">
        <f t="shared" si="219"/>
        <v/>
      </c>
      <c r="P1967" t="e">
        <f t="shared" si="220"/>
        <v>#VALUE!</v>
      </c>
    </row>
    <row r="1968" spans="10:16" x14ac:dyDescent="0.3">
      <c r="J1968" t="str">
        <f t="shared" si="221"/>
        <v/>
      </c>
      <c r="K1968" t="str">
        <f t="shared" si="222"/>
        <v/>
      </c>
      <c r="L1968" t="str">
        <f t="shared" si="223"/>
        <v/>
      </c>
      <c r="M1968" t="str">
        <f t="shared" si="224"/>
        <v/>
      </c>
      <c r="N1968" s="6" t="str">
        <f t="shared" si="218"/>
        <v/>
      </c>
      <c r="O1968" s="24" t="str">
        <f t="shared" si="219"/>
        <v/>
      </c>
      <c r="P1968" t="e">
        <f t="shared" si="220"/>
        <v>#VALUE!</v>
      </c>
    </row>
    <row r="1969" spans="10:16" x14ac:dyDescent="0.3">
      <c r="J1969" t="str">
        <f t="shared" si="221"/>
        <v/>
      </c>
      <c r="K1969" t="str">
        <f t="shared" si="222"/>
        <v/>
      </c>
      <c r="L1969" t="str">
        <f t="shared" si="223"/>
        <v/>
      </c>
      <c r="M1969" t="str">
        <f t="shared" si="224"/>
        <v/>
      </c>
      <c r="N1969" s="6" t="str">
        <f t="shared" si="218"/>
        <v/>
      </c>
      <c r="O1969" s="24" t="str">
        <f t="shared" si="219"/>
        <v/>
      </c>
      <c r="P1969" t="e">
        <f t="shared" si="220"/>
        <v>#VALUE!</v>
      </c>
    </row>
    <row r="1970" spans="10:16" x14ac:dyDescent="0.3">
      <c r="J1970" t="str">
        <f t="shared" si="221"/>
        <v/>
      </c>
      <c r="K1970" t="str">
        <f t="shared" si="222"/>
        <v/>
      </c>
      <c r="L1970" t="str">
        <f t="shared" si="223"/>
        <v/>
      </c>
      <c r="M1970" t="str">
        <f t="shared" si="224"/>
        <v/>
      </c>
      <c r="N1970" s="6" t="str">
        <f t="shared" si="218"/>
        <v/>
      </c>
      <c r="O1970" s="24" t="str">
        <f t="shared" si="219"/>
        <v/>
      </c>
      <c r="P1970" t="e">
        <f t="shared" si="220"/>
        <v>#VALUE!</v>
      </c>
    </row>
    <row r="1971" spans="10:16" x14ac:dyDescent="0.3">
      <c r="J1971" t="str">
        <f t="shared" si="221"/>
        <v/>
      </c>
      <c r="K1971" t="str">
        <f t="shared" si="222"/>
        <v/>
      </c>
      <c r="L1971" t="str">
        <f t="shared" si="223"/>
        <v/>
      </c>
      <c r="M1971" t="str">
        <f t="shared" si="224"/>
        <v/>
      </c>
      <c r="N1971" s="6" t="str">
        <f t="shared" si="218"/>
        <v/>
      </c>
      <c r="O1971" s="24" t="str">
        <f t="shared" si="219"/>
        <v/>
      </c>
      <c r="P1971" t="e">
        <f t="shared" si="220"/>
        <v>#VALUE!</v>
      </c>
    </row>
    <row r="1972" spans="10:16" x14ac:dyDescent="0.3">
      <c r="J1972" t="str">
        <f t="shared" si="221"/>
        <v/>
      </c>
      <c r="K1972" t="str">
        <f t="shared" si="222"/>
        <v/>
      </c>
      <c r="L1972" t="str">
        <f t="shared" si="223"/>
        <v/>
      </c>
      <c r="M1972" t="str">
        <f t="shared" si="224"/>
        <v/>
      </c>
      <c r="N1972" s="6" t="str">
        <f t="shared" si="218"/>
        <v/>
      </c>
      <c r="O1972" s="24" t="str">
        <f t="shared" si="219"/>
        <v/>
      </c>
      <c r="P1972" t="e">
        <f t="shared" si="220"/>
        <v>#VALUE!</v>
      </c>
    </row>
    <row r="1973" spans="10:16" x14ac:dyDescent="0.3">
      <c r="J1973" t="str">
        <f t="shared" si="221"/>
        <v/>
      </c>
      <c r="K1973" t="str">
        <f t="shared" si="222"/>
        <v/>
      </c>
      <c r="L1973" t="str">
        <f t="shared" si="223"/>
        <v/>
      </c>
      <c r="M1973" t="str">
        <f t="shared" si="224"/>
        <v/>
      </c>
      <c r="N1973" s="6" t="str">
        <f t="shared" si="218"/>
        <v/>
      </c>
      <c r="O1973" s="24" t="str">
        <f t="shared" si="219"/>
        <v/>
      </c>
      <c r="P1973" t="e">
        <f t="shared" si="220"/>
        <v>#VALUE!</v>
      </c>
    </row>
    <row r="1974" spans="10:16" x14ac:dyDescent="0.3">
      <c r="J1974" t="str">
        <f t="shared" si="221"/>
        <v/>
      </c>
      <c r="K1974" t="str">
        <f t="shared" si="222"/>
        <v/>
      </c>
      <c r="L1974" t="str">
        <f t="shared" si="223"/>
        <v/>
      </c>
      <c r="M1974" t="str">
        <f t="shared" si="224"/>
        <v/>
      </c>
      <c r="N1974" s="6" t="str">
        <f t="shared" si="218"/>
        <v/>
      </c>
      <c r="O1974" s="24" t="str">
        <f t="shared" si="219"/>
        <v/>
      </c>
      <c r="P1974" t="e">
        <f t="shared" si="220"/>
        <v>#VALUE!</v>
      </c>
    </row>
    <row r="1975" spans="10:16" x14ac:dyDescent="0.3">
      <c r="J1975" t="str">
        <f t="shared" si="221"/>
        <v/>
      </c>
      <c r="K1975" t="str">
        <f t="shared" si="222"/>
        <v/>
      </c>
      <c r="L1975" t="str">
        <f t="shared" si="223"/>
        <v/>
      </c>
      <c r="M1975" t="str">
        <f t="shared" si="224"/>
        <v/>
      </c>
      <c r="N1975" s="6" t="str">
        <f t="shared" si="218"/>
        <v/>
      </c>
      <c r="O1975" s="24" t="str">
        <f t="shared" si="219"/>
        <v/>
      </c>
      <c r="P1975" t="e">
        <f t="shared" si="220"/>
        <v>#VALUE!</v>
      </c>
    </row>
    <row r="1976" spans="10:16" x14ac:dyDescent="0.3">
      <c r="J1976" t="str">
        <f t="shared" si="221"/>
        <v/>
      </c>
      <c r="K1976" t="str">
        <f t="shared" si="222"/>
        <v/>
      </c>
      <c r="L1976" t="str">
        <f t="shared" si="223"/>
        <v/>
      </c>
      <c r="M1976" t="str">
        <f t="shared" si="224"/>
        <v/>
      </c>
      <c r="N1976" s="6" t="str">
        <f t="shared" si="218"/>
        <v/>
      </c>
      <c r="O1976" s="24" t="str">
        <f t="shared" si="219"/>
        <v/>
      </c>
      <c r="P1976" t="e">
        <f t="shared" si="220"/>
        <v>#VALUE!</v>
      </c>
    </row>
    <row r="1977" spans="10:16" x14ac:dyDescent="0.3">
      <c r="J1977" t="str">
        <f t="shared" si="221"/>
        <v/>
      </c>
      <c r="K1977" t="str">
        <f t="shared" si="222"/>
        <v/>
      </c>
      <c r="L1977" t="str">
        <f t="shared" si="223"/>
        <v/>
      </c>
      <c r="M1977" t="str">
        <f t="shared" si="224"/>
        <v/>
      </c>
      <c r="N1977" s="6" t="str">
        <f t="shared" si="218"/>
        <v/>
      </c>
      <c r="O1977" s="24" t="str">
        <f t="shared" si="219"/>
        <v/>
      </c>
      <c r="P1977" t="e">
        <f t="shared" si="220"/>
        <v>#VALUE!</v>
      </c>
    </row>
    <row r="1978" spans="10:16" x14ac:dyDescent="0.3">
      <c r="J1978" t="str">
        <f t="shared" si="221"/>
        <v/>
      </c>
      <c r="K1978" t="str">
        <f t="shared" si="222"/>
        <v/>
      </c>
      <c r="L1978" t="str">
        <f t="shared" si="223"/>
        <v/>
      </c>
      <c r="M1978" t="str">
        <f t="shared" si="224"/>
        <v/>
      </c>
      <c r="N1978" s="6" t="str">
        <f t="shared" si="218"/>
        <v/>
      </c>
      <c r="O1978" s="24" t="str">
        <f t="shared" si="219"/>
        <v/>
      </c>
      <c r="P1978" t="e">
        <f t="shared" si="220"/>
        <v>#VALUE!</v>
      </c>
    </row>
    <row r="1979" spans="10:16" x14ac:dyDescent="0.3">
      <c r="J1979" t="str">
        <f t="shared" si="221"/>
        <v/>
      </c>
      <c r="K1979" t="str">
        <f t="shared" si="222"/>
        <v/>
      </c>
      <c r="L1979" t="str">
        <f t="shared" si="223"/>
        <v/>
      </c>
      <c r="M1979" t="str">
        <f t="shared" si="224"/>
        <v/>
      </c>
      <c r="N1979" s="6" t="str">
        <f t="shared" si="218"/>
        <v/>
      </c>
      <c r="O1979" s="24" t="str">
        <f t="shared" si="219"/>
        <v/>
      </c>
      <c r="P1979" t="e">
        <f t="shared" si="220"/>
        <v>#VALUE!</v>
      </c>
    </row>
    <row r="1980" spans="10:16" x14ac:dyDescent="0.3">
      <c r="J1980" t="str">
        <f t="shared" si="221"/>
        <v/>
      </c>
      <c r="K1980" t="str">
        <f t="shared" si="222"/>
        <v/>
      </c>
      <c r="L1980" t="str">
        <f t="shared" si="223"/>
        <v/>
      </c>
      <c r="M1980" t="str">
        <f t="shared" si="224"/>
        <v/>
      </c>
      <c r="N1980" s="6" t="str">
        <f t="shared" si="218"/>
        <v/>
      </c>
      <c r="O1980" s="24" t="str">
        <f t="shared" si="219"/>
        <v/>
      </c>
      <c r="P1980" t="e">
        <f t="shared" si="220"/>
        <v>#VALUE!</v>
      </c>
    </row>
    <row r="1981" spans="10:16" x14ac:dyDescent="0.3">
      <c r="J1981" t="str">
        <f t="shared" si="221"/>
        <v/>
      </c>
      <c r="K1981" t="str">
        <f t="shared" si="222"/>
        <v/>
      </c>
      <c r="L1981" t="str">
        <f t="shared" si="223"/>
        <v/>
      </c>
      <c r="M1981" t="str">
        <f t="shared" si="224"/>
        <v/>
      </c>
      <c r="N1981" s="6" t="str">
        <f t="shared" si="218"/>
        <v/>
      </c>
      <c r="O1981" s="24" t="str">
        <f t="shared" si="219"/>
        <v/>
      </c>
      <c r="P1981" t="e">
        <f t="shared" si="220"/>
        <v>#VALUE!</v>
      </c>
    </row>
    <row r="1982" spans="10:16" x14ac:dyDescent="0.3">
      <c r="J1982" t="str">
        <f t="shared" si="221"/>
        <v/>
      </c>
      <c r="K1982" t="str">
        <f t="shared" si="222"/>
        <v/>
      </c>
      <c r="L1982" t="str">
        <f t="shared" si="223"/>
        <v/>
      </c>
      <c r="M1982" t="str">
        <f t="shared" si="224"/>
        <v/>
      </c>
      <c r="N1982" s="6" t="str">
        <f t="shared" si="218"/>
        <v/>
      </c>
      <c r="O1982" s="24" t="str">
        <f t="shared" si="219"/>
        <v/>
      </c>
      <c r="P1982" t="e">
        <f t="shared" si="220"/>
        <v>#VALUE!</v>
      </c>
    </row>
    <row r="1983" spans="10:16" x14ac:dyDescent="0.3">
      <c r="J1983" t="str">
        <f t="shared" si="221"/>
        <v/>
      </c>
      <c r="K1983" t="str">
        <f t="shared" si="222"/>
        <v/>
      </c>
      <c r="L1983" t="str">
        <f t="shared" si="223"/>
        <v/>
      </c>
      <c r="M1983" t="str">
        <f t="shared" si="224"/>
        <v/>
      </c>
      <c r="N1983" s="6" t="str">
        <f t="shared" si="218"/>
        <v/>
      </c>
      <c r="O1983" s="24" t="str">
        <f t="shared" si="219"/>
        <v/>
      </c>
      <c r="P1983" t="e">
        <f t="shared" si="220"/>
        <v>#VALUE!</v>
      </c>
    </row>
    <row r="1984" spans="10:16" x14ac:dyDescent="0.3">
      <c r="J1984" t="str">
        <f t="shared" si="221"/>
        <v/>
      </c>
      <c r="K1984" t="str">
        <f t="shared" si="222"/>
        <v/>
      </c>
      <c r="L1984" t="str">
        <f t="shared" si="223"/>
        <v/>
      </c>
      <c r="M1984" t="str">
        <f t="shared" si="224"/>
        <v/>
      </c>
      <c r="N1984" s="6" t="str">
        <f t="shared" si="218"/>
        <v/>
      </c>
      <c r="O1984" s="24" t="str">
        <f t="shared" si="219"/>
        <v/>
      </c>
      <c r="P1984" t="e">
        <f t="shared" si="220"/>
        <v>#VALUE!</v>
      </c>
    </row>
    <row r="1985" spans="10:16" x14ac:dyDescent="0.3">
      <c r="J1985" t="str">
        <f t="shared" si="221"/>
        <v/>
      </c>
      <c r="K1985" t="str">
        <f t="shared" si="222"/>
        <v/>
      </c>
      <c r="L1985" t="str">
        <f t="shared" si="223"/>
        <v/>
      </c>
      <c r="M1985" t="str">
        <f t="shared" si="224"/>
        <v/>
      </c>
      <c r="N1985" s="6" t="str">
        <f t="shared" si="218"/>
        <v/>
      </c>
      <c r="O1985" s="24" t="str">
        <f t="shared" si="219"/>
        <v/>
      </c>
      <c r="P1985" t="e">
        <f t="shared" si="220"/>
        <v>#VALUE!</v>
      </c>
    </row>
    <row r="1986" spans="10:16" x14ac:dyDescent="0.3">
      <c r="J1986" t="str">
        <f t="shared" si="221"/>
        <v/>
      </c>
      <c r="K1986" t="str">
        <f t="shared" si="222"/>
        <v/>
      </c>
      <c r="L1986" t="str">
        <f t="shared" si="223"/>
        <v/>
      </c>
      <c r="M1986" t="str">
        <f t="shared" si="224"/>
        <v/>
      </c>
      <c r="N1986" s="6" t="str">
        <f t="shared" ref="N1986:N2049" si="225">IFERROR(RIGHT(TRIM(RIGHT(D1986,LEN(D1986)-SEARCH(": ",D1986))),LEN(TRIM(RIGHT(D1986,LEN(D1986)-SEARCH(": ",D1986))))-5),"")</f>
        <v/>
      </c>
      <c r="O1986" s="24" t="str">
        <f t="shared" ref="O1986:O2049" si="226">IFERROR(LEFT(N1986,SEARCH("/",N1986)-1)*1,"")</f>
        <v/>
      </c>
      <c r="P1986" t="e">
        <f t="shared" ref="P1986:P2049" si="227">IFERROR(RIGHT(D1986,2)*1,RIGHT(D1986,1)*1)</f>
        <v>#VALUE!</v>
      </c>
    </row>
    <row r="1987" spans="10:16" x14ac:dyDescent="0.3">
      <c r="J1987" t="str">
        <f t="shared" si="221"/>
        <v/>
      </c>
      <c r="K1987" t="str">
        <f t="shared" si="222"/>
        <v/>
      </c>
      <c r="L1987" t="str">
        <f t="shared" si="223"/>
        <v/>
      </c>
      <c r="M1987" t="str">
        <f t="shared" si="224"/>
        <v/>
      </c>
      <c r="N1987" s="6" t="str">
        <f t="shared" si="225"/>
        <v/>
      </c>
      <c r="O1987" s="24" t="str">
        <f t="shared" si="226"/>
        <v/>
      </c>
      <c r="P1987" t="e">
        <f t="shared" si="227"/>
        <v>#VALUE!</v>
      </c>
    </row>
    <row r="1988" spans="10:16" x14ac:dyDescent="0.3">
      <c r="J1988" t="str">
        <f t="shared" ref="J1988:J2051" si="228">IFERROR(RIGHT(A1988,LEN(A1988)-SEARCH(": ",A1988))*1,"")</f>
        <v/>
      </c>
      <c r="K1988" t="str">
        <f t="shared" ref="K1988:K2051" si="229">IFERROR(RIGHT(B1988,LEN(B1988)-SEARCH(": ",B1988))*1,"")</f>
        <v/>
      </c>
      <c r="L1988" t="str">
        <f t="shared" ref="L1988:L2051" si="230">IFERROR(RIGHT(C1988,LEN(C1988)-SEARCH(": ",C1988))*1,"")</f>
        <v/>
      </c>
      <c r="M1988" t="str">
        <f t="shared" ref="M1988:M2051" si="231">IFERROR(LEFT(RIGHT(D1988,LEN(D1988)-SEARCH(": ",D1988)),5)*1,"")</f>
        <v/>
      </c>
      <c r="N1988" s="6" t="str">
        <f t="shared" si="225"/>
        <v/>
      </c>
      <c r="O1988" s="24" t="str">
        <f t="shared" si="226"/>
        <v/>
      </c>
      <c r="P1988" t="e">
        <f t="shared" si="227"/>
        <v>#VALUE!</v>
      </c>
    </row>
    <row r="1989" spans="10:16" x14ac:dyDescent="0.3">
      <c r="J1989" t="str">
        <f t="shared" si="228"/>
        <v/>
      </c>
      <c r="K1989" t="str">
        <f t="shared" si="229"/>
        <v/>
      </c>
      <c r="L1989" t="str">
        <f t="shared" si="230"/>
        <v/>
      </c>
      <c r="M1989" t="str">
        <f t="shared" si="231"/>
        <v/>
      </c>
      <c r="N1989" s="6" t="str">
        <f t="shared" si="225"/>
        <v/>
      </c>
      <c r="O1989" s="24" t="str">
        <f t="shared" si="226"/>
        <v/>
      </c>
      <c r="P1989" t="e">
        <f t="shared" si="227"/>
        <v>#VALUE!</v>
      </c>
    </row>
    <row r="1990" spans="10:16" x14ac:dyDescent="0.3">
      <c r="J1990" t="str">
        <f t="shared" si="228"/>
        <v/>
      </c>
      <c r="K1990" t="str">
        <f t="shared" si="229"/>
        <v/>
      </c>
      <c r="L1990" t="str">
        <f t="shared" si="230"/>
        <v/>
      </c>
      <c r="M1990" t="str">
        <f t="shared" si="231"/>
        <v/>
      </c>
      <c r="N1990" s="6" t="str">
        <f t="shared" si="225"/>
        <v/>
      </c>
      <c r="O1990" s="24" t="str">
        <f t="shared" si="226"/>
        <v/>
      </c>
      <c r="P1990" t="e">
        <f t="shared" si="227"/>
        <v>#VALUE!</v>
      </c>
    </row>
    <row r="1991" spans="10:16" x14ac:dyDescent="0.3">
      <c r="J1991" t="str">
        <f t="shared" si="228"/>
        <v/>
      </c>
      <c r="K1991" t="str">
        <f t="shared" si="229"/>
        <v/>
      </c>
      <c r="L1991" t="str">
        <f t="shared" si="230"/>
        <v/>
      </c>
      <c r="M1991" t="str">
        <f t="shared" si="231"/>
        <v/>
      </c>
      <c r="N1991" s="6" t="str">
        <f t="shared" si="225"/>
        <v/>
      </c>
      <c r="O1991" s="24" t="str">
        <f t="shared" si="226"/>
        <v/>
      </c>
      <c r="P1991" t="e">
        <f t="shared" si="227"/>
        <v>#VALUE!</v>
      </c>
    </row>
    <row r="1992" spans="10:16" x14ac:dyDescent="0.3">
      <c r="J1992" t="str">
        <f t="shared" si="228"/>
        <v/>
      </c>
      <c r="K1992" t="str">
        <f t="shared" si="229"/>
        <v/>
      </c>
      <c r="L1992" t="str">
        <f t="shared" si="230"/>
        <v/>
      </c>
      <c r="M1992" t="str">
        <f t="shared" si="231"/>
        <v/>
      </c>
      <c r="N1992" s="6" t="str">
        <f t="shared" si="225"/>
        <v/>
      </c>
      <c r="O1992" s="24" t="str">
        <f t="shared" si="226"/>
        <v/>
      </c>
      <c r="P1992" t="e">
        <f t="shared" si="227"/>
        <v>#VALUE!</v>
      </c>
    </row>
    <row r="1993" spans="10:16" x14ac:dyDescent="0.3">
      <c r="J1993" t="str">
        <f t="shared" si="228"/>
        <v/>
      </c>
      <c r="K1993" t="str">
        <f t="shared" si="229"/>
        <v/>
      </c>
      <c r="L1993" t="str">
        <f t="shared" si="230"/>
        <v/>
      </c>
      <c r="M1993" t="str">
        <f t="shared" si="231"/>
        <v/>
      </c>
      <c r="N1993" s="6" t="str">
        <f t="shared" si="225"/>
        <v/>
      </c>
      <c r="O1993" s="24" t="str">
        <f t="shared" si="226"/>
        <v/>
      </c>
      <c r="P1993" t="e">
        <f t="shared" si="227"/>
        <v>#VALUE!</v>
      </c>
    </row>
    <row r="1994" spans="10:16" x14ac:dyDescent="0.3">
      <c r="J1994" t="str">
        <f t="shared" si="228"/>
        <v/>
      </c>
      <c r="K1994" t="str">
        <f t="shared" si="229"/>
        <v/>
      </c>
      <c r="L1994" t="str">
        <f t="shared" si="230"/>
        <v/>
      </c>
      <c r="M1994" t="str">
        <f t="shared" si="231"/>
        <v/>
      </c>
      <c r="N1994" s="6" t="str">
        <f t="shared" si="225"/>
        <v/>
      </c>
      <c r="O1994" s="24" t="str">
        <f t="shared" si="226"/>
        <v/>
      </c>
      <c r="P1994" t="e">
        <f t="shared" si="227"/>
        <v>#VALUE!</v>
      </c>
    </row>
    <row r="1995" spans="10:16" x14ac:dyDescent="0.3">
      <c r="J1995" t="str">
        <f t="shared" si="228"/>
        <v/>
      </c>
      <c r="K1995" t="str">
        <f t="shared" si="229"/>
        <v/>
      </c>
      <c r="L1995" t="str">
        <f t="shared" si="230"/>
        <v/>
      </c>
      <c r="M1995" t="str">
        <f t="shared" si="231"/>
        <v/>
      </c>
      <c r="N1995" s="6" t="str">
        <f t="shared" si="225"/>
        <v/>
      </c>
      <c r="O1995" s="24" t="str">
        <f t="shared" si="226"/>
        <v/>
      </c>
      <c r="P1995" t="e">
        <f t="shared" si="227"/>
        <v>#VALUE!</v>
      </c>
    </row>
    <row r="1996" spans="10:16" x14ac:dyDescent="0.3">
      <c r="J1996" t="str">
        <f t="shared" si="228"/>
        <v/>
      </c>
      <c r="K1996" t="str">
        <f t="shared" si="229"/>
        <v/>
      </c>
      <c r="L1996" t="str">
        <f t="shared" si="230"/>
        <v/>
      </c>
      <c r="M1996" t="str">
        <f t="shared" si="231"/>
        <v/>
      </c>
      <c r="N1996" s="6" t="str">
        <f t="shared" si="225"/>
        <v/>
      </c>
      <c r="O1996" s="24" t="str">
        <f t="shared" si="226"/>
        <v/>
      </c>
      <c r="P1996" t="e">
        <f t="shared" si="227"/>
        <v>#VALUE!</v>
      </c>
    </row>
    <row r="1997" spans="10:16" x14ac:dyDescent="0.3">
      <c r="J1997" t="str">
        <f t="shared" si="228"/>
        <v/>
      </c>
      <c r="K1997" t="str">
        <f t="shared" si="229"/>
        <v/>
      </c>
      <c r="L1997" t="str">
        <f t="shared" si="230"/>
        <v/>
      </c>
      <c r="M1997" t="str">
        <f t="shared" si="231"/>
        <v/>
      </c>
      <c r="N1997" s="6" t="str">
        <f t="shared" si="225"/>
        <v/>
      </c>
      <c r="O1997" s="24" t="str">
        <f t="shared" si="226"/>
        <v/>
      </c>
      <c r="P1997" t="e">
        <f t="shared" si="227"/>
        <v>#VALUE!</v>
      </c>
    </row>
    <row r="1998" spans="10:16" x14ac:dyDescent="0.3">
      <c r="J1998" t="str">
        <f t="shared" si="228"/>
        <v/>
      </c>
      <c r="K1998" t="str">
        <f t="shared" si="229"/>
        <v/>
      </c>
      <c r="L1998" t="str">
        <f t="shared" si="230"/>
        <v/>
      </c>
      <c r="M1998" t="str">
        <f t="shared" si="231"/>
        <v/>
      </c>
      <c r="N1998" s="6" t="str">
        <f t="shared" si="225"/>
        <v/>
      </c>
      <c r="O1998" s="24" t="str">
        <f t="shared" si="226"/>
        <v/>
      </c>
      <c r="P1998" t="e">
        <f t="shared" si="227"/>
        <v>#VALUE!</v>
      </c>
    </row>
    <row r="1999" spans="10:16" x14ac:dyDescent="0.3">
      <c r="J1999" t="str">
        <f t="shared" si="228"/>
        <v/>
      </c>
      <c r="K1999" t="str">
        <f t="shared" si="229"/>
        <v/>
      </c>
      <c r="L1999" t="str">
        <f t="shared" si="230"/>
        <v/>
      </c>
      <c r="M1999" t="str">
        <f t="shared" si="231"/>
        <v/>
      </c>
      <c r="N1999" s="6" t="str">
        <f t="shared" si="225"/>
        <v/>
      </c>
      <c r="O1999" s="24" t="str">
        <f t="shared" si="226"/>
        <v/>
      </c>
      <c r="P1999" t="e">
        <f t="shared" si="227"/>
        <v>#VALUE!</v>
      </c>
    </row>
    <row r="2000" spans="10:16" x14ac:dyDescent="0.3">
      <c r="J2000" t="str">
        <f t="shared" si="228"/>
        <v/>
      </c>
      <c r="K2000" t="str">
        <f t="shared" si="229"/>
        <v/>
      </c>
      <c r="L2000" t="str">
        <f t="shared" si="230"/>
        <v/>
      </c>
      <c r="M2000" t="str">
        <f t="shared" si="231"/>
        <v/>
      </c>
      <c r="N2000" s="6" t="str">
        <f t="shared" si="225"/>
        <v/>
      </c>
      <c r="O2000" s="24" t="str">
        <f t="shared" si="226"/>
        <v/>
      </c>
      <c r="P2000" t="e">
        <f t="shared" si="227"/>
        <v>#VALUE!</v>
      </c>
    </row>
    <row r="2001" spans="10:16" x14ac:dyDescent="0.3">
      <c r="J2001" t="str">
        <f t="shared" si="228"/>
        <v/>
      </c>
      <c r="K2001" t="str">
        <f t="shared" si="229"/>
        <v/>
      </c>
      <c r="L2001" t="str">
        <f t="shared" si="230"/>
        <v/>
      </c>
      <c r="M2001" t="str">
        <f t="shared" si="231"/>
        <v/>
      </c>
      <c r="N2001" s="6" t="str">
        <f t="shared" si="225"/>
        <v/>
      </c>
      <c r="O2001" s="24" t="str">
        <f t="shared" si="226"/>
        <v/>
      </c>
      <c r="P2001" t="e">
        <f t="shared" si="227"/>
        <v>#VALUE!</v>
      </c>
    </row>
    <row r="2002" spans="10:16" x14ac:dyDescent="0.3">
      <c r="J2002" t="str">
        <f t="shared" si="228"/>
        <v/>
      </c>
      <c r="K2002" t="str">
        <f t="shared" si="229"/>
        <v/>
      </c>
      <c r="L2002" t="str">
        <f t="shared" si="230"/>
        <v/>
      </c>
      <c r="M2002" t="str">
        <f t="shared" si="231"/>
        <v/>
      </c>
      <c r="N2002" s="6" t="str">
        <f t="shared" si="225"/>
        <v/>
      </c>
      <c r="O2002" s="24" t="str">
        <f t="shared" si="226"/>
        <v/>
      </c>
      <c r="P2002" t="e">
        <f t="shared" si="227"/>
        <v>#VALUE!</v>
      </c>
    </row>
    <row r="2003" spans="10:16" x14ac:dyDescent="0.3">
      <c r="J2003" t="str">
        <f t="shared" si="228"/>
        <v/>
      </c>
      <c r="K2003" t="str">
        <f t="shared" si="229"/>
        <v/>
      </c>
      <c r="L2003" t="str">
        <f t="shared" si="230"/>
        <v/>
      </c>
      <c r="M2003" t="str">
        <f t="shared" si="231"/>
        <v/>
      </c>
      <c r="N2003" s="6" t="str">
        <f t="shared" si="225"/>
        <v/>
      </c>
      <c r="O2003" s="24" t="str">
        <f t="shared" si="226"/>
        <v/>
      </c>
      <c r="P2003" t="e">
        <f t="shared" si="227"/>
        <v>#VALUE!</v>
      </c>
    </row>
    <row r="2004" spans="10:16" x14ac:dyDescent="0.3">
      <c r="J2004" t="str">
        <f t="shared" si="228"/>
        <v/>
      </c>
      <c r="K2004" t="str">
        <f t="shared" si="229"/>
        <v/>
      </c>
      <c r="L2004" t="str">
        <f t="shared" si="230"/>
        <v/>
      </c>
      <c r="M2004" t="str">
        <f t="shared" si="231"/>
        <v/>
      </c>
      <c r="N2004" s="6" t="str">
        <f t="shared" si="225"/>
        <v/>
      </c>
      <c r="O2004" s="24" t="str">
        <f t="shared" si="226"/>
        <v/>
      </c>
      <c r="P2004" t="e">
        <f t="shared" si="227"/>
        <v>#VALUE!</v>
      </c>
    </row>
    <row r="2005" spans="10:16" x14ac:dyDescent="0.3">
      <c r="J2005" t="str">
        <f t="shared" si="228"/>
        <v/>
      </c>
      <c r="K2005" t="str">
        <f t="shared" si="229"/>
        <v/>
      </c>
      <c r="L2005" t="str">
        <f t="shared" si="230"/>
        <v/>
      </c>
      <c r="M2005" t="str">
        <f t="shared" si="231"/>
        <v/>
      </c>
      <c r="N2005" s="6" t="str">
        <f t="shared" si="225"/>
        <v/>
      </c>
      <c r="O2005" s="24" t="str">
        <f t="shared" si="226"/>
        <v/>
      </c>
      <c r="P2005" t="e">
        <f t="shared" si="227"/>
        <v>#VALUE!</v>
      </c>
    </row>
    <row r="2006" spans="10:16" x14ac:dyDescent="0.3">
      <c r="J2006" t="str">
        <f t="shared" si="228"/>
        <v/>
      </c>
      <c r="K2006" t="str">
        <f t="shared" si="229"/>
        <v/>
      </c>
      <c r="L2006" t="str">
        <f t="shared" si="230"/>
        <v/>
      </c>
      <c r="M2006" t="str">
        <f t="shared" si="231"/>
        <v/>
      </c>
      <c r="N2006" s="6" t="str">
        <f t="shared" si="225"/>
        <v/>
      </c>
      <c r="O2006" s="24" t="str">
        <f t="shared" si="226"/>
        <v/>
      </c>
      <c r="P2006" t="e">
        <f t="shared" si="227"/>
        <v>#VALUE!</v>
      </c>
    </row>
    <row r="2007" spans="10:16" x14ac:dyDescent="0.3">
      <c r="J2007" t="str">
        <f t="shared" si="228"/>
        <v/>
      </c>
      <c r="K2007" t="str">
        <f t="shared" si="229"/>
        <v/>
      </c>
      <c r="L2007" t="str">
        <f t="shared" si="230"/>
        <v/>
      </c>
      <c r="M2007" t="str">
        <f t="shared" si="231"/>
        <v/>
      </c>
      <c r="N2007" s="6" t="str">
        <f t="shared" si="225"/>
        <v/>
      </c>
      <c r="O2007" s="24" t="str">
        <f t="shared" si="226"/>
        <v/>
      </c>
      <c r="P2007" t="e">
        <f t="shared" si="227"/>
        <v>#VALUE!</v>
      </c>
    </row>
    <row r="2008" spans="10:16" x14ac:dyDescent="0.3">
      <c r="J2008" t="str">
        <f t="shared" si="228"/>
        <v/>
      </c>
      <c r="K2008" t="str">
        <f t="shared" si="229"/>
        <v/>
      </c>
      <c r="L2008" t="str">
        <f t="shared" si="230"/>
        <v/>
      </c>
      <c r="M2008" t="str">
        <f t="shared" si="231"/>
        <v/>
      </c>
      <c r="N2008" s="6" t="str">
        <f t="shared" si="225"/>
        <v/>
      </c>
      <c r="O2008" s="24" t="str">
        <f t="shared" si="226"/>
        <v/>
      </c>
      <c r="P2008" t="e">
        <f t="shared" si="227"/>
        <v>#VALUE!</v>
      </c>
    </row>
    <row r="2009" spans="10:16" x14ac:dyDescent="0.3">
      <c r="J2009" t="str">
        <f t="shared" si="228"/>
        <v/>
      </c>
      <c r="K2009" t="str">
        <f t="shared" si="229"/>
        <v/>
      </c>
      <c r="L2009" t="str">
        <f t="shared" si="230"/>
        <v/>
      </c>
      <c r="M2009" t="str">
        <f t="shared" si="231"/>
        <v/>
      </c>
      <c r="N2009" s="6" t="str">
        <f t="shared" si="225"/>
        <v/>
      </c>
      <c r="O2009" s="24" t="str">
        <f t="shared" si="226"/>
        <v/>
      </c>
      <c r="P2009" t="e">
        <f t="shared" si="227"/>
        <v>#VALUE!</v>
      </c>
    </row>
    <row r="2010" spans="10:16" x14ac:dyDescent="0.3">
      <c r="J2010" t="str">
        <f t="shared" si="228"/>
        <v/>
      </c>
      <c r="K2010" t="str">
        <f t="shared" si="229"/>
        <v/>
      </c>
      <c r="L2010" t="str">
        <f t="shared" si="230"/>
        <v/>
      </c>
      <c r="M2010" t="str">
        <f t="shared" si="231"/>
        <v/>
      </c>
      <c r="N2010" s="6" t="str">
        <f t="shared" si="225"/>
        <v/>
      </c>
      <c r="O2010" s="24" t="str">
        <f t="shared" si="226"/>
        <v/>
      </c>
      <c r="P2010" t="e">
        <f t="shared" si="227"/>
        <v>#VALUE!</v>
      </c>
    </row>
    <row r="2011" spans="10:16" x14ac:dyDescent="0.3">
      <c r="J2011" t="str">
        <f t="shared" si="228"/>
        <v/>
      </c>
      <c r="K2011" t="str">
        <f t="shared" si="229"/>
        <v/>
      </c>
      <c r="L2011" t="str">
        <f t="shared" si="230"/>
        <v/>
      </c>
      <c r="M2011" t="str">
        <f t="shared" si="231"/>
        <v/>
      </c>
      <c r="N2011" s="6" t="str">
        <f t="shared" si="225"/>
        <v/>
      </c>
      <c r="O2011" s="24" t="str">
        <f t="shared" si="226"/>
        <v/>
      </c>
      <c r="P2011" t="e">
        <f t="shared" si="227"/>
        <v>#VALUE!</v>
      </c>
    </row>
    <row r="2012" spans="10:16" x14ac:dyDescent="0.3">
      <c r="J2012" t="str">
        <f t="shared" si="228"/>
        <v/>
      </c>
      <c r="K2012" t="str">
        <f t="shared" si="229"/>
        <v/>
      </c>
      <c r="L2012" t="str">
        <f t="shared" si="230"/>
        <v/>
      </c>
      <c r="M2012" t="str">
        <f t="shared" si="231"/>
        <v/>
      </c>
      <c r="N2012" s="6" t="str">
        <f t="shared" si="225"/>
        <v/>
      </c>
      <c r="O2012" s="24" t="str">
        <f t="shared" si="226"/>
        <v/>
      </c>
      <c r="P2012" t="e">
        <f t="shared" si="227"/>
        <v>#VALUE!</v>
      </c>
    </row>
    <row r="2013" spans="10:16" x14ac:dyDescent="0.3">
      <c r="J2013" t="str">
        <f t="shared" si="228"/>
        <v/>
      </c>
      <c r="K2013" t="str">
        <f t="shared" si="229"/>
        <v/>
      </c>
      <c r="L2013" t="str">
        <f t="shared" si="230"/>
        <v/>
      </c>
      <c r="M2013" t="str">
        <f t="shared" si="231"/>
        <v/>
      </c>
      <c r="N2013" s="6" t="str">
        <f t="shared" si="225"/>
        <v/>
      </c>
      <c r="O2013" s="24" t="str">
        <f t="shared" si="226"/>
        <v/>
      </c>
      <c r="P2013" t="e">
        <f t="shared" si="227"/>
        <v>#VALUE!</v>
      </c>
    </row>
    <row r="2014" spans="10:16" x14ac:dyDescent="0.3">
      <c r="J2014" t="str">
        <f t="shared" si="228"/>
        <v/>
      </c>
      <c r="K2014" t="str">
        <f t="shared" si="229"/>
        <v/>
      </c>
      <c r="L2014" t="str">
        <f t="shared" si="230"/>
        <v/>
      </c>
      <c r="M2014" t="str">
        <f t="shared" si="231"/>
        <v/>
      </c>
      <c r="N2014" s="6" t="str">
        <f t="shared" si="225"/>
        <v/>
      </c>
      <c r="O2014" s="24" t="str">
        <f t="shared" si="226"/>
        <v/>
      </c>
      <c r="P2014" t="e">
        <f t="shared" si="227"/>
        <v>#VALUE!</v>
      </c>
    </row>
    <row r="2015" spans="10:16" x14ac:dyDescent="0.3">
      <c r="J2015" t="str">
        <f t="shared" si="228"/>
        <v/>
      </c>
      <c r="K2015" t="str">
        <f t="shared" si="229"/>
        <v/>
      </c>
      <c r="L2015" t="str">
        <f t="shared" si="230"/>
        <v/>
      </c>
      <c r="M2015" t="str">
        <f t="shared" si="231"/>
        <v/>
      </c>
      <c r="N2015" s="6" t="str">
        <f t="shared" si="225"/>
        <v/>
      </c>
      <c r="O2015" s="24" t="str">
        <f t="shared" si="226"/>
        <v/>
      </c>
      <c r="P2015" t="e">
        <f t="shared" si="227"/>
        <v>#VALUE!</v>
      </c>
    </row>
    <row r="2016" spans="10:16" x14ac:dyDescent="0.3">
      <c r="J2016" t="str">
        <f t="shared" si="228"/>
        <v/>
      </c>
      <c r="K2016" t="str">
        <f t="shared" si="229"/>
        <v/>
      </c>
      <c r="L2016" t="str">
        <f t="shared" si="230"/>
        <v/>
      </c>
      <c r="M2016" t="str">
        <f t="shared" si="231"/>
        <v/>
      </c>
      <c r="N2016" s="6" t="str">
        <f t="shared" si="225"/>
        <v/>
      </c>
      <c r="O2016" s="24" t="str">
        <f t="shared" si="226"/>
        <v/>
      </c>
      <c r="P2016" t="e">
        <f t="shared" si="227"/>
        <v>#VALUE!</v>
      </c>
    </row>
    <row r="2017" spans="10:16" x14ac:dyDescent="0.3">
      <c r="J2017" t="str">
        <f t="shared" si="228"/>
        <v/>
      </c>
      <c r="K2017" t="str">
        <f t="shared" si="229"/>
        <v/>
      </c>
      <c r="L2017" t="str">
        <f t="shared" si="230"/>
        <v/>
      </c>
      <c r="M2017" t="str">
        <f t="shared" si="231"/>
        <v/>
      </c>
      <c r="N2017" s="6" t="str">
        <f t="shared" si="225"/>
        <v/>
      </c>
      <c r="O2017" s="24" t="str">
        <f t="shared" si="226"/>
        <v/>
      </c>
      <c r="P2017" t="e">
        <f t="shared" si="227"/>
        <v>#VALUE!</v>
      </c>
    </row>
    <row r="2018" spans="10:16" x14ac:dyDescent="0.3">
      <c r="J2018" t="str">
        <f t="shared" si="228"/>
        <v/>
      </c>
      <c r="K2018" t="str">
        <f t="shared" si="229"/>
        <v/>
      </c>
      <c r="L2018" t="str">
        <f t="shared" si="230"/>
        <v/>
      </c>
      <c r="M2018" t="str">
        <f t="shared" si="231"/>
        <v/>
      </c>
      <c r="N2018" s="6" t="str">
        <f t="shared" si="225"/>
        <v/>
      </c>
      <c r="O2018" s="24" t="str">
        <f t="shared" si="226"/>
        <v/>
      </c>
      <c r="P2018" t="e">
        <f t="shared" si="227"/>
        <v>#VALUE!</v>
      </c>
    </row>
    <row r="2019" spans="10:16" x14ac:dyDescent="0.3">
      <c r="J2019" t="str">
        <f t="shared" si="228"/>
        <v/>
      </c>
      <c r="K2019" t="str">
        <f t="shared" si="229"/>
        <v/>
      </c>
      <c r="L2019" t="str">
        <f t="shared" si="230"/>
        <v/>
      </c>
      <c r="M2019" t="str">
        <f t="shared" si="231"/>
        <v/>
      </c>
      <c r="N2019" s="6" t="str">
        <f t="shared" si="225"/>
        <v/>
      </c>
      <c r="O2019" s="24" t="str">
        <f t="shared" si="226"/>
        <v/>
      </c>
      <c r="P2019" t="e">
        <f t="shared" si="227"/>
        <v>#VALUE!</v>
      </c>
    </row>
    <row r="2020" spans="10:16" x14ac:dyDescent="0.3">
      <c r="J2020" t="str">
        <f t="shared" si="228"/>
        <v/>
      </c>
      <c r="K2020" t="str">
        <f t="shared" si="229"/>
        <v/>
      </c>
      <c r="L2020" t="str">
        <f t="shared" si="230"/>
        <v/>
      </c>
      <c r="M2020" t="str">
        <f t="shared" si="231"/>
        <v/>
      </c>
      <c r="N2020" s="6" t="str">
        <f t="shared" si="225"/>
        <v/>
      </c>
      <c r="O2020" s="24" t="str">
        <f t="shared" si="226"/>
        <v/>
      </c>
      <c r="P2020" t="e">
        <f t="shared" si="227"/>
        <v>#VALUE!</v>
      </c>
    </row>
    <row r="2021" spans="10:16" x14ac:dyDescent="0.3">
      <c r="J2021" t="str">
        <f t="shared" si="228"/>
        <v/>
      </c>
      <c r="K2021" t="str">
        <f t="shared" si="229"/>
        <v/>
      </c>
      <c r="L2021" t="str">
        <f t="shared" si="230"/>
        <v/>
      </c>
      <c r="M2021" t="str">
        <f t="shared" si="231"/>
        <v/>
      </c>
      <c r="N2021" s="6" t="str">
        <f t="shared" si="225"/>
        <v/>
      </c>
      <c r="O2021" s="24" t="str">
        <f t="shared" si="226"/>
        <v/>
      </c>
      <c r="P2021" t="e">
        <f t="shared" si="227"/>
        <v>#VALUE!</v>
      </c>
    </row>
    <row r="2022" spans="10:16" x14ac:dyDescent="0.3">
      <c r="J2022" t="str">
        <f t="shared" si="228"/>
        <v/>
      </c>
      <c r="K2022" t="str">
        <f t="shared" si="229"/>
        <v/>
      </c>
      <c r="L2022" t="str">
        <f t="shared" si="230"/>
        <v/>
      </c>
      <c r="M2022" t="str">
        <f t="shared" si="231"/>
        <v/>
      </c>
      <c r="N2022" s="6" t="str">
        <f t="shared" si="225"/>
        <v/>
      </c>
      <c r="O2022" s="24" t="str">
        <f t="shared" si="226"/>
        <v/>
      </c>
      <c r="P2022" t="e">
        <f t="shared" si="227"/>
        <v>#VALUE!</v>
      </c>
    </row>
    <row r="2023" spans="10:16" x14ac:dyDescent="0.3">
      <c r="J2023" t="str">
        <f t="shared" si="228"/>
        <v/>
      </c>
      <c r="K2023" t="str">
        <f t="shared" si="229"/>
        <v/>
      </c>
      <c r="L2023" t="str">
        <f t="shared" si="230"/>
        <v/>
      </c>
      <c r="M2023" t="str">
        <f t="shared" si="231"/>
        <v/>
      </c>
      <c r="N2023" s="6" t="str">
        <f t="shared" si="225"/>
        <v/>
      </c>
      <c r="O2023" s="24" t="str">
        <f t="shared" si="226"/>
        <v/>
      </c>
      <c r="P2023" t="e">
        <f t="shared" si="227"/>
        <v>#VALUE!</v>
      </c>
    </row>
    <row r="2024" spans="10:16" x14ac:dyDescent="0.3">
      <c r="J2024" t="str">
        <f t="shared" si="228"/>
        <v/>
      </c>
      <c r="K2024" t="str">
        <f t="shared" si="229"/>
        <v/>
      </c>
      <c r="L2024" t="str">
        <f t="shared" si="230"/>
        <v/>
      </c>
      <c r="M2024" t="str">
        <f t="shared" si="231"/>
        <v/>
      </c>
      <c r="N2024" s="6" t="str">
        <f t="shared" si="225"/>
        <v/>
      </c>
      <c r="O2024" s="24" t="str">
        <f t="shared" si="226"/>
        <v/>
      </c>
      <c r="P2024" t="e">
        <f t="shared" si="227"/>
        <v>#VALUE!</v>
      </c>
    </row>
    <row r="2025" spans="10:16" x14ac:dyDescent="0.3">
      <c r="J2025" t="str">
        <f t="shared" si="228"/>
        <v/>
      </c>
      <c r="K2025" t="str">
        <f t="shared" si="229"/>
        <v/>
      </c>
      <c r="L2025" t="str">
        <f t="shared" si="230"/>
        <v/>
      </c>
      <c r="M2025" t="str">
        <f t="shared" si="231"/>
        <v/>
      </c>
      <c r="N2025" s="6" t="str">
        <f t="shared" si="225"/>
        <v/>
      </c>
      <c r="O2025" s="24" t="str">
        <f t="shared" si="226"/>
        <v/>
      </c>
      <c r="P2025" t="e">
        <f t="shared" si="227"/>
        <v>#VALUE!</v>
      </c>
    </row>
    <row r="2026" spans="10:16" x14ac:dyDescent="0.3">
      <c r="J2026" t="str">
        <f t="shared" si="228"/>
        <v/>
      </c>
      <c r="K2026" t="str">
        <f t="shared" si="229"/>
        <v/>
      </c>
      <c r="L2026" t="str">
        <f t="shared" si="230"/>
        <v/>
      </c>
      <c r="M2026" t="str">
        <f t="shared" si="231"/>
        <v/>
      </c>
      <c r="N2026" s="6" t="str">
        <f t="shared" si="225"/>
        <v/>
      </c>
      <c r="O2026" s="24" t="str">
        <f t="shared" si="226"/>
        <v/>
      </c>
      <c r="P2026" t="e">
        <f t="shared" si="227"/>
        <v>#VALUE!</v>
      </c>
    </row>
    <row r="2027" spans="10:16" x14ac:dyDescent="0.3">
      <c r="J2027" t="str">
        <f t="shared" si="228"/>
        <v/>
      </c>
      <c r="K2027" t="str">
        <f t="shared" si="229"/>
        <v/>
      </c>
      <c r="L2027" t="str">
        <f t="shared" si="230"/>
        <v/>
      </c>
      <c r="M2027" t="str">
        <f t="shared" si="231"/>
        <v/>
      </c>
      <c r="N2027" s="6" t="str">
        <f t="shared" si="225"/>
        <v/>
      </c>
      <c r="O2027" s="24" t="str">
        <f t="shared" si="226"/>
        <v/>
      </c>
      <c r="P2027" t="e">
        <f t="shared" si="227"/>
        <v>#VALUE!</v>
      </c>
    </row>
    <row r="2028" spans="10:16" x14ac:dyDescent="0.3">
      <c r="J2028" t="str">
        <f t="shared" si="228"/>
        <v/>
      </c>
      <c r="K2028" t="str">
        <f t="shared" si="229"/>
        <v/>
      </c>
      <c r="L2028" t="str">
        <f t="shared" si="230"/>
        <v/>
      </c>
      <c r="M2028" t="str">
        <f t="shared" si="231"/>
        <v/>
      </c>
      <c r="N2028" s="6" t="str">
        <f t="shared" si="225"/>
        <v/>
      </c>
      <c r="O2028" s="24" t="str">
        <f t="shared" si="226"/>
        <v/>
      </c>
      <c r="P2028" t="e">
        <f t="shared" si="227"/>
        <v>#VALUE!</v>
      </c>
    </row>
    <row r="2029" spans="10:16" x14ac:dyDescent="0.3">
      <c r="J2029" t="str">
        <f t="shared" si="228"/>
        <v/>
      </c>
      <c r="K2029" t="str">
        <f t="shared" si="229"/>
        <v/>
      </c>
      <c r="L2029" t="str">
        <f t="shared" si="230"/>
        <v/>
      </c>
      <c r="M2029" t="str">
        <f t="shared" si="231"/>
        <v/>
      </c>
      <c r="N2029" s="6" t="str">
        <f t="shared" si="225"/>
        <v/>
      </c>
      <c r="O2029" s="24" t="str">
        <f t="shared" si="226"/>
        <v/>
      </c>
      <c r="P2029" t="e">
        <f t="shared" si="227"/>
        <v>#VALUE!</v>
      </c>
    </row>
    <row r="2030" spans="10:16" x14ac:dyDescent="0.3">
      <c r="J2030" t="str">
        <f t="shared" si="228"/>
        <v/>
      </c>
      <c r="K2030" t="str">
        <f t="shared" si="229"/>
        <v/>
      </c>
      <c r="L2030" t="str">
        <f t="shared" si="230"/>
        <v/>
      </c>
      <c r="M2030" t="str">
        <f t="shared" si="231"/>
        <v/>
      </c>
      <c r="N2030" s="6" t="str">
        <f t="shared" si="225"/>
        <v/>
      </c>
      <c r="O2030" s="24" t="str">
        <f t="shared" si="226"/>
        <v/>
      </c>
      <c r="P2030" t="e">
        <f t="shared" si="227"/>
        <v>#VALUE!</v>
      </c>
    </row>
    <row r="2031" spans="10:16" x14ac:dyDescent="0.3">
      <c r="J2031" t="str">
        <f t="shared" si="228"/>
        <v/>
      </c>
      <c r="K2031" t="str">
        <f t="shared" si="229"/>
        <v/>
      </c>
      <c r="L2031" t="str">
        <f t="shared" si="230"/>
        <v/>
      </c>
      <c r="M2031" t="str">
        <f t="shared" si="231"/>
        <v/>
      </c>
      <c r="N2031" s="6" t="str">
        <f t="shared" si="225"/>
        <v/>
      </c>
      <c r="O2031" s="24" t="str">
        <f t="shared" si="226"/>
        <v/>
      </c>
      <c r="P2031" t="e">
        <f t="shared" si="227"/>
        <v>#VALUE!</v>
      </c>
    </row>
    <row r="2032" spans="10:16" x14ac:dyDescent="0.3">
      <c r="J2032" t="str">
        <f t="shared" si="228"/>
        <v/>
      </c>
      <c r="K2032" t="str">
        <f t="shared" si="229"/>
        <v/>
      </c>
      <c r="L2032" t="str">
        <f t="shared" si="230"/>
        <v/>
      </c>
      <c r="M2032" t="str">
        <f t="shared" si="231"/>
        <v/>
      </c>
      <c r="N2032" s="6" t="str">
        <f t="shared" si="225"/>
        <v/>
      </c>
      <c r="O2032" s="24" t="str">
        <f t="shared" si="226"/>
        <v/>
      </c>
      <c r="P2032" t="e">
        <f t="shared" si="227"/>
        <v>#VALUE!</v>
      </c>
    </row>
    <row r="2033" spans="10:16" x14ac:dyDescent="0.3">
      <c r="J2033" t="str">
        <f t="shared" si="228"/>
        <v/>
      </c>
      <c r="K2033" t="str">
        <f t="shared" si="229"/>
        <v/>
      </c>
      <c r="L2033" t="str">
        <f t="shared" si="230"/>
        <v/>
      </c>
      <c r="M2033" t="str">
        <f t="shared" si="231"/>
        <v/>
      </c>
      <c r="N2033" s="6" t="str">
        <f t="shared" si="225"/>
        <v/>
      </c>
      <c r="O2033" s="24" t="str">
        <f t="shared" si="226"/>
        <v/>
      </c>
      <c r="P2033" t="e">
        <f t="shared" si="227"/>
        <v>#VALUE!</v>
      </c>
    </row>
    <row r="2034" spans="10:16" x14ac:dyDescent="0.3">
      <c r="J2034" t="str">
        <f t="shared" si="228"/>
        <v/>
      </c>
      <c r="K2034" t="str">
        <f t="shared" si="229"/>
        <v/>
      </c>
      <c r="L2034" t="str">
        <f t="shared" si="230"/>
        <v/>
      </c>
      <c r="M2034" t="str">
        <f t="shared" si="231"/>
        <v/>
      </c>
      <c r="N2034" s="6" t="str">
        <f t="shared" si="225"/>
        <v/>
      </c>
      <c r="O2034" s="24" t="str">
        <f t="shared" si="226"/>
        <v/>
      </c>
      <c r="P2034" t="e">
        <f t="shared" si="227"/>
        <v>#VALUE!</v>
      </c>
    </row>
    <row r="2035" spans="10:16" x14ac:dyDescent="0.3">
      <c r="J2035" t="str">
        <f t="shared" si="228"/>
        <v/>
      </c>
      <c r="K2035" t="str">
        <f t="shared" si="229"/>
        <v/>
      </c>
      <c r="L2035" t="str">
        <f t="shared" si="230"/>
        <v/>
      </c>
      <c r="M2035" t="str">
        <f t="shared" si="231"/>
        <v/>
      </c>
      <c r="N2035" s="6" t="str">
        <f t="shared" si="225"/>
        <v/>
      </c>
      <c r="O2035" s="24" t="str">
        <f t="shared" si="226"/>
        <v/>
      </c>
      <c r="P2035" t="e">
        <f t="shared" si="227"/>
        <v>#VALUE!</v>
      </c>
    </row>
    <row r="2036" spans="10:16" x14ac:dyDescent="0.3">
      <c r="J2036" t="str">
        <f t="shared" si="228"/>
        <v/>
      </c>
      <c r="K2036" t="str">
        <f t="shared" si="229"/>
        <v/>
      </c>
      <c r="L2036" t="str">
        <f t="shared" si="230"/>
        <v/>
      </c>
      <c r="M2036" t="str">
        <f t="shared" si="231"/>
        <v/>
      </c>
      <c r="N2036" s="6" t="str">
        <f t="shared" si="225"/>
        <v/>
      </c>
      <c r="O2036" s="24" t="str">
        <f t="shared" si="226"/>
        <v/>
      </c>
      <c r="P2036" t="e">
        <f t="shared" si="227"/>
        <v>#VALUE!</v>
      </c>
    </row>
    <row r="2037" spans="10:16" x14ac:dyDescent="0.3">
      <c r="J2037" t="str">
        <f t="shared" si="228"/>
        <v/>
      </c>
      <c r="K2037" t="str">
        <f t="shared" si="229"/>
        <v/>
      </c>
      <c r="L2037" t="str">
        <f t="shared" si="230"/>
        <v/>
      </c>
      <c r="M2037" t="str">
        <f t="shared" si="231"/>
        <v/>
      </c>
      <c r="N2037" s="6" t="str">
        <f t="shared" si="225"/>
        <v/>
      </c>
      <c r="O2037" s="24" t="str">
        <f t="shared" si="226"/>
        <v/>
      </c>
      <c r="P2037" t="e">
        <f t="shared" si="227"/>
        <v>#VALUE!</v>
      </c>
    </row>
    <row r="2038" spans="10:16" x14ac:dyDescent="0.3">
      <c r="J2038" t="str">
        <f t="shared" si="228"/>
        <v/>
      </c>
      <c r="K2038" t="str">
        <f t="shared" si="229"/>
        <v/>
      </c>
      <c r="L2038" t="str">
        <f t="shared" si="230"/>
        <v/>
      </c>
      <c r="M2038" t="str">
        <f t="shared" si="231"/>
        <v/>
      </c>
      <c r="N2038" s="6" t="str">
        <f t="shared" si="225"/>
        <v/>
      </c>
      <c r="O2038" s="24" t="str">
        <f t="shared" si="226"/>
        <v/>
      </c>
      <c r="P2038" t="e">
        <f t="shared" si="227"/>
        <v>#VALUE!</v>
      </c>
    </row>
    <row r="2039" spans="10:16" x14ac:dyDescent="0.3">
      <c r="J2039" t="str">
        <f t="shared" si="228"/>
        <v/>
      </c>
      <c r="K2039" t="str">
        <f t="shared" si="229"/>
        <v/>
      </c>
      <c r="L2039" t="str">
        <f t="shared" si="230"/>
        <v/>
      </c>
      <c r="M2039" t="str">
        <f t="shared" si="231"/>
        <v/>
      </c>
      <c r="N2039" s="6" t="str">
        <f t="shared" si="225"/>
        <v/>
      </c>
      <c r="O2039" s="24" t="str">
        <f t="shared" si="226"/>
        <v/>
      </c>
      <c r="P2039" t="e">
        <f t="shared" si="227"/>
        <v>#VALUE!</v>
      </c>
    </row>
    <row r="2040" spans="10:16" x14ac:dyDescent="0.3">
      <c r="J2040" t="str">
        <f t="shared" si="228"/>
        <v/>
      </c>
      <c r="K2040" t="str">
        <f t="shared" si="229"/>
        <v/>
      </c>
      <c r="L2040" t="str">
        <f t="shared" si="230"/>
        <v/>
      </c>
      <c r="M2040" t="str">
        <f t="shared" si="231"/>
        <v/>
      </c>
      <c r="N2040" s="6" t="str">
        <f t="shared" si="225"/>
        <v/>
      </c>
      <c r="O2040" s="24" t="str">
        <f t="shared" si="226"/>
        <v/>
      </c>
      <c r="P2040" t="e">
        <f t="shared" si="227"/>
        <v>#VALUE!</v>
      </c>
    </row>
    <row r="2041" spans="10:16" x14ac:dyDescent="0.3">
      <c r="J2041" t="str">
        <f t="shared" si="228"/>
        <v/>
      </c>
      <c r="K2041" t="str">
        <f t="shared" si="229"/>
        <v/>
      </c>
      <c r="L2041" t="str">
        <f t="shared" si="230"/>
        <v/>
      </c>
      <c r="M2041" t="str">
        <f t="shared" si="231"/>
        <v/>
      </c>
      <c r="N2041" s="6" t="str">
        <f t="shared" si="225"/>
        <v/>
      </c>
      <c r="O2041" s="24" t="str">
        <f t="shared" si="226"/>
        <v/>
      </c>
      <c r="P2041" t="e">
        <f t="shared" si="227"/>
        <v>#VALUE!</v>
      </c>
    </row>
    <row r="2042" spans="10:16" x14ac:dyDescent="0.3">
      <c r="J2042" t="str">
        <f t="shared" si="228"/>
        <v/>
      </c>
      <c r="K2042" t="str">
        <f t="shared" si="229"/>
        <v/>
      </c>
      <c r="L2042" t="str">
        <f t="shared" si="230"/>
        <v/>
      </c>
      <c r="M2042" t="str">
        <f t="shared" si="231"/>
        <v/>
      </c>
      <c r="N2042" s="6" t="str">
        <f t="shared" si="225"/>
        <v/>
      </c>
      <c r="O2042" s="24" t="str">
        <f t="shared" si="226"/>
        <v/>
      </c>
      <c r="P2042" t="e">
        <f t="shared" si="227"/>
        <v>#VALUE!</v>
      </c>
    </row>
    <row r="2043" spans="10:16" x14ac:dyDescent="0.3">
      <c r="J2043" t="str">
        <f t="shared" si="228"/>
        <v/>
      </c>
      <c r="K2043" t="str">
        <f t="shared" si="229"/>
        <v/>
      </c>
      <c r="L2043" t="str">
        <f t="shared" si="230"/>
        <v/>
      </c>
      <c r="M2043" t="str">
        <f t="shared" si="231"/>
        <v/>
      </c>
      <c r="N2043" s="6" t="str">
        <f t="shared" si="225"/>
        <v/>
      </c>
      <c r="O2043" s="24" t="str">
        <f t="shared" si="226"/>
        <v/>
      </c>
      <c r="P2043" t="e">
        <f t="shared" si="227"/>
        <v>#VALUE!</v>
      </c>
    </row>
    <row r="2044" spans="10:16" x14ac:dyDescent="0.3">
      <c r="J2044" t="str">
        <f t="shared" si="228"/>
        <v/>
      </c>
      <c r="K2044" t="str">
        <f t="shared" si="229"/>
        <v/>
      </c>
      <c r="L2044" t="str">
        <f t="shared" si="230"/>
        <v/>
      </c>
      <c r="M2044" t="str">
        <f t="shared" si="231"/>
        <v/>
      </c>
      <c r="N2044" s="6" t="str">
        <f t="shared" si="225"/>
        <v/>
      </c>
      <c r="O2044" s="24" t="str">
        <f t="shared" si="226"/>
        <v/>
      </c>
      <c r="P2044" t="e">
        <f t="shared" si="227"/>
        <v>#VALUE!</v>
      </c>
    </row>
    <row r="2045" spans="10:16" x14ac:dyDescent="0.3">
      <c r="J2045" t="str">
        <f t="shared" si="228"/>
        <v/>
      </c>
      <c r="K2045" t="str">
        <f t="shared" si="229"/>
        <v/>
      </c>
      <c r="L2045" t="str">
        <f t="shared" si="230"/>
        <v/>
      </c>
      <c r="M2045" t="str">
        <f t="shared" si="231"/>
        <v/>
      </c>
      <c r="N2045" s="6" t="str">
        <f t="shared" si="225"/>
        <v/>
      </c>
      <c r="O2045" s="24" t="str">
        <f t="shared" si="226"/>
        <v/>
      </c>
      <c r="P2045" t="e">
        <f t="shared" si="227"/>
        <v>#VALUE!</v>
      </c>
    </row>
    <row r="2046" spans="10:16" x14ac:dyDescent="0.3">
      <c r="J2046" t="str">
        <f t="shared" si="228"/>
        <v/>
      </c>
      <c r="K2046" t="str">
        <f t="shared" si="229"/>
        <v/>
      </c>
      <c r="L2046" t="str">
        <f t="shared" si="230"/>
        <v/>
      </c>
      <c r="M2046" t="str">
        <f t="shared" si="231"/>
        <v/>
      </c>
      <c r="N2046" s="6" t="str">
        <f t="shared" si="225"/>
        <v/>
      </c>
      <c r="O2046" s="24" t="str">
        <f t="shared" si="226"/>
        <v/>
      </c>
      <c r="P2046" t="e">
        <f t="shared" si="227"/>
        <v>#VALUE!</v>
      </c>
    </row>
    <row r="2047" spans="10:16" x14ac:dyDescent="0.3">
      <c r="J2047" t="str">
        <f t="shared" si="228"/>
        <v/>
      </c>
      <c r="K2047" t="str">
        <f t="shared" si="229"/>
        <v/>
      </c>
      <c r="L2047" t="str">
        <f t="shared" si="230"/>
        <v/>
      </c>
      <c r="M2047" t="str">
        <f t="shared" si="231"/>
        <v/>
      </c>
      <c r="N2047" s="6" t="str">
        <f t="shared" si="225"/>
        <v/>
      </c>
      <c r="O2047" s="24" t="str">
        <f t="shared" si="226"/>
        <v/>
      </c>
      <c r="P2047" t="e">
        <f t="shared" si="227"/>
        <v>#VALUE!</v>
      </c>
    </row>
    <row r="2048" spans="10:16" x14ac:dyDescent="0.3">
      <c r="J2048" t="str">
        <f t="shared" si="228"/>
        <v/>
      </c>
      <c r="K2048" t="str">
        <f t="shared" si="229"/>
        <v/>
      </c>
      <c r="L2048" t="str">
        <f t="shared" si="230"/>
        <v/>
      </c>
      <c r="M2048" t="str">
        <f t="shared" si="231"/>
        <v/>
      </c>
      <c r="N2048" s="6" t="str">
        <f t="shared" si="225"/>
        <v/>
      </c>
      <c r="O2048" s="24" t="str">
        <f t="shared" si="226"/>
        <v/>
      </c>
      <c r="P2048" t="e">
        <f t="shared" si="227"/>
        <v>#VALUE!</v>
      </c>
    </row>
    <row r="2049" spans="10:16" x14ac:dyDescent="0.3">
      <c r="J2049" t="str">
        <f t="shared" si="228"/>
        <v/>
      </c>
      <c r="K2049" t="str">
        <f t="shared" si="229"/>
        <v/>
      </c>
      <c r="L2049" t="str">
        <f t="shared" si="230"/>
        <v/>
      </c>
      <c r="M2049" t="str">
        <f t="shared" si="231"/>
        <v/>
      </c>
      <c r="N2049" s="6" t="str">
        <f t="shared" si="225"/>
        <v/>
      </c>
      <c r="O2049" s="24" t="str">
        <f t="shared" si="226"/>
        <v/>
      </c>
      <c r="P2049" t="e">
        <f t="shared" si="227"/>
        <v>#VALUE!</v>
      </c>
    </row>
    <row r="2050" spans="10:16" x14ac:dyDescent="0.3">
      <c r="J2050" t="str">
        <f t="shared" si="228"/>
        <v/>
      </c>
      <c r="K2050" t="str">
        <f t="shared" si="229"/>
        <v/>
      </c>
      <c r="L2050" t="str">
        <f t="shared" si="230"/>
        <v/>
      </c>
      <c r="M2050" t="str">
        <f t="shared" si="231"/>
        <v/>
      </c>
      <c r="N2050" s="6" t="str">
        <f t="shared" ref="N2050:N2113" si="232">IFERROR(RIGHT(TRIM(RIGHT(D2050,LEN(D2050)-SEARCH(": ",D2050))),LEN(TRIM(RIGHT(D2050,LEN(D2050)-SEARCH(": ",D2050))))-5),"")</f>
        <v/>
      </c>
      <c r="O2050" s="24" t="str">
        <f t="shared" ref="O2050:O2113" si="233">IFERROR(LEFT(N2050,SEARCH("/",N2050)-1)*1,"")</f>
        <v/>
      </c>
      <c r="P2050" t="e">
        <f t="shared" ref="P2050:P2113" si="234">IFERROR(RIGHT(D2050,2)*1,RIGHT(D2050,1)*1)</f>
        <v>#VALUE!</v>
      </c>
    </row>
    <row r="2051" spans="10:16" x14ac:dyDescent="0.3">
      <c r="J2051" t="str">
        <f t="shared" si="228"/>
        <v/>
      </c>
      <c r="K2051" t="str">
        <f t="shared" si="229"/>
        <v/>
      </c>
      <c r="L2051" t="str">
        <f t="shared" si="230"/>
        <v/>
      </c>
      <c r="M2051" t="str">
        <f t="shared" si="231"/>
        <v/>
      </c>
      <c r="N2051" s="6" t="str">
        <f t="shared" si="232"/>
        <v/>
      </c>
      <c r="O2051" s="24" t="str">
        <f t="shared" si="233"/>
        <v/>
      </c>
      <c r="P2051" t="e">
        <f t="shared" si="234"/>
        <v>#VALUE!</v>
      </c>
    </row>
    <row r="2052" spans="10:16" x14ac:dyDescent="0.3">
      <c r="J2052" t="str">
        <f t="shared" ref="J2052:J2115" si="235">IFERROR(RIGHT(A2052,LEN(A2052)-SEARCH(": ",A2052))*1,"")</f>
        <v/>
      </c>
      <c r="K2052" t="str">
        <f t="shared" ref="K2052:K2115" si="236">IFERROR(RIGHT(B2052,LEN(B2052)-SEARCH(": ",B2052))*1,"")</f>
        <v/>
      </c>
      <c r="L2052" t="str">
        <f t="shared" ref="L2052:L2115" si="237">IFERROR(RIGHT(C2052,LEN(C2052)-SEARCH(": ",C2052))*1,"")</f>
        <v/>
      </c>
      <c r="M2052" t="str">
        <f t="shared" ref="M2052:M2115" si="238">IFERROR(LEFT(RIGHT(D2052,LEN(D2052)-SEARCH(": ",D2052)),5)*1,"")</f>
        <v/>
      </c>
      <c r="N2052" s="6" t="str">
        <f t="shared" si="232"/>
        <v/>
      </c>
      <c r="O2052" s="24" t="str">
        <f t="shared" si="233"/>
        <v/>
      </c>
      <c r="P2052" t="e">
        <f t="shared" si="234"/>
        <v>#VALUE!</v>
      </c>
    </row>
    <row r="2053" spans="10:16" x14ac:dyDescent="0.3">
      <c r="J2053" t="str">
        <f t="shared" si="235"/>
        <v/>
      </c>
      <c r="K2053" t="str">
        <f t="shared" si="236"/>
        <v/>
      </c>
      <c r="L2053" t="str">
        <f t="shared" si="237"/>
        <v/>
      </c>
      <c r="M2053" t="str">
        <f t="shared" si="238"/>
        <v/>
      </c>
      <c r="N2053" s="6" t="str">
        <f t="shared" si="232"/>
        <v/>
      </c>
      <c r="O2053" s="24" t="str">
        <f t="shared" si="233"/>
        <v/>
      </c>
      <c r="P2053" t="e">
        <f t="shared" si="234"/>
        <v>#VALUE!</v>
      </c>
    </row>
    <row r="2054" spans="10:16" x14ac:dyDescent="0.3">
      <c r="J2054" t="str">
        <f t="shared" si="235"/>
        <v/>
      </c>
      <c r="K2054" t="str">
        <f t="shared" si="236"/>
        <v/>
      </c>
      <c r="L2054" t="str">
        <f t="shared" si="237"/>
        <v/>
      </c>
      <c r="M2054" t="str">
        <f t="shared" si="238"/>
        <v/>
      </c>
      <c r="N2054" s="6" t="str">
        <f t="shared" si="232"/>
        <v/>
      </c>
      <c r="O2054" s="24" t="str">
        <f t="shared" si="233"/>
        <v/>
      </c>
      <c r="P2054" t="e">
        <f t="shared" si="234"/>
        <v>#VALUE!</v>
      </c>
    </row>
    <row r="2055" spans="10:16" x14ac:dyDescent="0.3">
      <c r="J2055" t="str">
        <f t="shared" si="235"/>
        <v/>
      </c>
      <c r="K2055" t="str">
        <f t="shared" si="236"/>
        <v/>
      </c>
      <c r="L2055" t="str">
        <f t="shared" si="237"/>
        <v/>
      </c>
      <c r="M2055" t="str">
        <f t="shared" si="238"/>
        <v/>
      </c>
      <c r="N2055" s="6" t="str">
        <f t="shared" si="232"/>
        <v/>
      </c>
      <c r="O2055" s="24" t="str">
        <f t="shared" si="233"/>
        <v/>
      </c>
      <c r="P2055" t="e">
        <f t="shared" si="234"/>
        <v>#VALUE!</v>
      </c>
    </row>
    <row r="2056" spans="10:16" x14ac:dyDescent="0.3">
      <c r="J2056" t="str">
        <f t="shared" si="235"/>
        <v/>
      </c>
      <c r="K2056" t="str">
        <f t="shared" si="236"/>
        <v/>
      </c>
      <c r="L2056" t="str">
        <f t="shared" si="237"/>
        <v/>
      </c>
      <c r="M2056" t="str">
        <f t="shared" si="238"/>
        <v/>
      </c>
      <c r="N2056" s="6" t="str">
        <f t="shared" si="232"/>
        <v/>
      </c>
      <c r="O2056" s="24" t="str">
        <f t="shared" si="233"/>
        <v/>
      </c>
      <c r="P2056" t="e">
        <f t="shared" si="234"/>
        <v>#VALUE!</v>
      </c>
    </row>
    <row r="2057" spans="10:16" x14ac:dyDescent="0.3">
      <c r="J2057" t="str">
        <f t="shared" si="235"/>
        <v/>
      </c>
      <c r="K2057" t="str">
        <f t="shared" si="236"/>
        <v/>
      </c>
      <c r="L2057" t="str">
        <f t="shared" si="237"/>
        <v/>
      </c>
      <c r="M2057" t="str">
        <f t="shared" si="238"/>
        <v/>
      </c>
      <c r="N2057" s="6" t="str">
        <f t="shared" si="232"/>
        <v/>
      </c>
      <c r="O2057" s="24" t="str">
        <f t="shared" si="233"/>
        <v/>
      </c>
      <c r="P2057" t="e">
        <f t="shared" si="234"/>
        <v>#VALUE!</v>
      </c>
    </row>
    <row r="2058" spans="10:16" x14ac:dyDescent="0.3">
      <c r="J2058" t="str">
        <f t="shared" si="235"/>
        <v/>
      </c>
      <c r="K2058" t="str">
        <f t="shared" si="236"/>
        <v/>
      </c>
      <c r="L2058" t="str">
        <f t="shared" si="237"/>
        <v/>
      </c>
      <c r="M2058" t="str">
        <f t="shared" si="238"/>
        <v/>
      </c>
      <c r="N2058" s="6" t="str">
        <f t="shared" si="232"/>
        <v/>
      </c>
      <c r="O2058" s="24" t="str">
        <f t="shared" si="233"/>
        <v/>
      </c>
      <c r="P2058" t="e">
        <f t="shared" si="234"/>
        <v>#VALUE!</v>
      </c>
    </row>
    <row r="2059" spans="10:16" x14ac:dyDescent="0.3">
      <c r="J2059" t="str">
        <f t="shared" si="235"/>
        <v/>
      </c>
      <c r="K2059" t="str">
        <f t="shared" si="236"/>
        <v/>
      </c>
      <c r="L2059" t="str">
        <f t="shared" si="237"/>
        <v/>
      </c>
      <c r="M2059" t="str">
        <f t="shared" si="238"/>
        <v/>
      </c>
      <c r="N2059" s="6" t="str">
        <f t="shared" si="232"/>
        <v/>
      </c>
      <c r="O2059" s="24" t="str">
        <f t="shared" si="233"/>
        <v/>
      </c>
      <c r="P2059" t="e">
        <f t="shared" si="234"/>
        <v>#VALUE!</v>
      </c>
    </row>
    <row r="2060" spans="10:16" x14ac:dyDescent="0.3">
      <c r="J2060" t="str">
        <f t="shared" si="235"/>
        <v/>
      </c>
      <c r="K2060" t="str">
        <f t="shared" si="236"/>
        <v/>
      </c>
      <c r="L2060" t="str">
        <f t="shared" si="237"/>
        <v/>
      </c>
      <c r="M2060" t="str">
        <f t="shared" si="238"/>
        <v/>
      </c>
      <c r="N2060" s="6" t="str">
        <f t="shared" si="232"/>
        <v/>
      </c>
      <c r="O2060" s="24" t="str">
        <f t="shared" si="233"/>
        <v/>
      </c>
      <c r="P2060" t="e">
        <f t="shared" si="234"/>
        <v>#VALUE!</v>
      </c>
    </row>
    <row r="2061" spans="10:16" x14ac:dyDescent="0.3">
      <c r="J2061" t="str">
        <f t="shared" si="235"/>
        <v/>
      </c>
      <c r="K2061" t="str">
        <f t="shared" si="236"/>
        <v/>
      </c>
      <c r="L2061" t="str">
        <f t="shared" si="237"/>
        <v/>
      </c>
      <c r="M2061" t="str">
        <f t="shared" si="238"/>
        <v/>
      </c>
      <c r="N2061" s="6" t="str">
        <f t="shared" si="232"/>
        <v/>
      </c>
      <c r="O2061" s="24" t="str">
        <f t="shared" si="233"/>
        <v/>
      </c>
      <c r="P2061" t="e">
        <f t="shared" si="234"/>
        <v>#VALUE!</v>
      </c>
    </row>
    <row r="2062" spans="10:16" x14ac:dyDescent="0.3">
      <c r="J2062" t="str">
        <f t="shared" si="235"/>
        <v/>
      </c>
      <c r="K2062" t="str">
        <f t="shared" si="236"/>
        <v/>
      </c>
      <c r="L2062" t="str">
        <f t="shared" si="237"/>
        <v/>
      </c>
      <c r="M2062" t="str">
        <f t="shared" si="238"/>
        <v/>
      </c>
      <c r="N2062" s="6" t="str">
        <f t="shared" si="232"/>
        <v/>
      </c>
      <c r="O2062" s="24" t="str">
        <f t="shared" si="233"/>
        <v/>
      </c>
      <c r="P2062" t="e">
        <f t="shared" si="234"/>
        <v>#VALUE!</v>
      </c>
    </row>
    <row r="2063" spans="10:16" x14ac:dyDescent="0.3">
      <c r="J2063" t="str">
        <f t="shared" si="235"/>
        <v/>
      </c>
      <c r="K2063" t="str">
        <f t="shared" si="236"/>
        <v/>
      </c>
      <c r="L2063" t="str">
        <f t="shared" si="237"/>
        <v/>
      </c>
      <c r="M2063" t="str">
        <f t="shared" si="238"/>
        <v/>
      </c>
      <c r="N2063" s="6" t="str">
        <f t="shared" si="232"/>
        <v/>
      </c>
      <c r="O2063" s="24" t="str">
        <f t="shared" si="233"/>
        <v/>
      </c>
      <c r="P2063" t="e">
        <f t="shared" si="234"/>
        <v>#VALUE!</v>
      </c>
    </row>
    <row r="2064" spans="10:16" x14ac:dyDescent="0.3">
      <c r="J2064" t="str">
        <f t="shared" si="235"/>
        <v/>
      </c>
      <c r="K2064" t="str">
        <f t="shared" si="236"/>
        <v/>
      </c>
      <c r="L2064" t="str">
        <f t="shared" si="237"/>
        <v/>
      </c>
      <c r="M2064" t="str">
        <f t="shared" si="238"/>
        <v/>
      </c>
      <c r="N2064" s="6" t="str">
        <f t="shared" si="232"/>
        <v/>
      </c>
      <c r="O2064" s="24" t="str">
        <f t="shared" si="233"/>
        <v/>
      </c>
      <c r="P2064" t="e">
        <f t="shared" si="234"/>
        <v>#VALUE!</v>
      </c>
    </row>
    <row r="2065" spans="10:16" x14ac:dyDescent="0.3">
      <c r="J2065" t="str">
        <f t="shared" si="235"/>
        <v/>
      </c>
      <c r="K2065" t="str">
        <f t="shared" si="236"/>
        <v/>
      </c>
      <c r="L2065" t="str">
        <f t="shared" si="237"/>
        <v/>
      </c>
      <c r="M2065" t="str">
        <f t="shared" si="238"/>
        <v/>
      </c>
      <c r="N2065" s="6" t="str">
        <f t="shared" si="232"/>
        <v/>
      </c>
      <c r="O2065" s="24" t="str">
        <f t="shared" si="233"/>
        <v/>
      </c>
      <c r="P2065" t="e">
        <f t="shared" si="234"/>
        <v>#VALUE!</v>
      </c>
    </row>
    <row r="2066" spans="10:16" x14ac:dyDescent="0.3">
      <c r="J2066" t="str">
        <f t="shared" si="235"/>
        <v/>
      </c>
      <c r="K2066" t="str">
        <f t="shared" si="236"/>
        <v/>
      </c>
      <c r="L2066" t="str">
        <f t="shared" si="237"/>
        <v/>
      </c>
      <c r="M2066" t="str">
        <f t="shared" si="238"/>
        <v/>
      </c>
      <c r="N2066" s="6" t="str">
        <f t="shared" si="232"/>
        <v/>
      </c>
      <c r="O2066" s="24" t="str">
        <f t="shared" si="233"/>
        <v/>
      </c>
      <c r="P2066" t="e">
        <f t="shared" si="234"/>
        <v>#VALUE!</v>
      </c>
    </row>
    <row r="2067" spans="10:16" x14ac:dyDescent="0.3">
      <c r="J2067" t="str">
        <f t="shared" si="235"/>
        <v/>
      </c>
      <c r="K2067" t="str">
        <f t="shared" si="236"/>
        <v/>
      </c>
      <c r="L2067" t="str">
        <f t="shared" si="237"/>
        <v/>
      </c>
      <c r="M2067" t="str">
        <f t="shared" si="238"/>
        <v/>
      </c>
      <c r="N2067" s="6" t="str">
        <f t="shared" si="232"/>
        <v/>
      </c>
      <c r="O2067" s="24" t="str">
        <f t="shared" si="233"/>
        <v/>
      </c>
      <c r="P2067" t="e">
        <f t="shared" si="234"/>
        <v>#VALUE!</v>
      </c>
    </row>
    <row r="2068" spans="10:16" x14ac:dyDescent="0.3">
      <c r="J2068" t="str">
        <f t="shared" si="235"/>
        <v/>
      </c>
      <c r="K2068" t="str">
        <f t="shared" si="236"/>
        <v/>
      </c>
      <c r="L2068" t="str">
        <f t="shared" si="237"/>
        <v/>
      </c>
      <c r="M2068" t="str">
        <f t="shared" si="238"/>
        <v/>
      </c>
      <c r="N2068" s="6" t="str">
        <f t="shared" si="232"/>
        <v/>
      </c>
      <c r="O2068" s="24" t="str">
        <f t="shared" si="233"/>
        <v/>
      </c>
      <c r="P2068" t="e">
        <f t="shared" si="234"/>
        <v>#VALUE!</v>
      </c>
    </row>
    <row r="2069" spans="10:16" x14ac:dyDescent="0.3">
      <c r="J2069" t="str">
        <f t="shared" si="235"/>
        <v/>
      </c>
      <c r="K2069" t="str">
        <f t="shared" si="236"/>
        <v/>
      </c>
      <c r="L2069" t="str">
        <f t="shared" si="237"/>
        <v/>
      </c>
      <c r="M2069" t="str">
        <f t="shared" si="238"/>
        <v/>
      </c>
      <c r="N2069" s="6" t="str">
        <f t="shared" si="232"/>
        <v/>
      </c>
      <c r="O2069" s="24" t="str">
        <f t="shared" si="233"/>
        <v/>
      </c>
      <c r="P2069" t="e">
        <f t="shared" si="234"/>
        <v>#VALUE!</v>
      </c>
    </row>
    <row r="2070" spans="10:16" x14ac:dyDescent="0.3">
      <c r="J2070" t="str">
        <f t="shared" si="235"/>
        <v/>
      </c>
      <c r="K2070" t="str">
        <f t="shared" si="236"/>
        <v/>
      </c>
      <c r="L2070" t="str">
        <f t="shared" si="237"/>
        <v/>
      </c>
      <c r="M2070" t="str">
        <f t="shared" si="238"/>
        <v/>
      </c>
      <c r="N2070" s="6" t="str">
        <f t="shared" si="232"/>
        <v/>
      </c>
      <c r="O2070" s="24" t="str">
        <f t="shared" si="233"/>
        <v/>
      </c>
      <c r="P2070" t="e">
        <f t="shared" si="234"/>
        <v>#VALUE!</v>
      </c>
    </row>
    <row r="2071" spans="10:16" x14ac:dyDescent="0.3">
      <c r="J2071" t="str">
        <f t="shared" si="235"/>
        <v/>
      </c>
      <c r="K2071" t="str">
        <f t="shared" si="236"/>
        <v/>
      </c>
      <c r="L2071" t="str">
        <f t="shared" si="237"/>
        <v/>
      </c>
      <c r="M2071" t="str">
        <f t="shared" si="238"/>
        <v/>
      </c>
      <c r="N2071" s="6" t="str">
        <f t="shared" si="232"/>
        <v/>
      </c>
      <c r="O2071" s="24" t="str">
        <f t="shared" si="233"/>
        <v/>
      </c>
      <c r="P2071" t="e">
        <f t="shared" si="234"/>
        <v>#VALUE!</v>
      </c>
    </row>
    <row r="2072" spans="10:16" x14ac:dyDescent="0.3">
      <c r="J2072" t="str">
        <f t="shared" si="235"/>
        <v/>
      </c>
      <c r="K2072" t="str">
        <f t="shared" si="236"/>
        <v/>
      </c>
      <c r="L2072" t="str">
        <f t="shared" si="237"/>
        <v/>
      </c>
      <c r="M2072" t="str">
        <f t="shared" si="238"/>
        <v/>
      </c>
      <c r="N2072" s="6" t="str">
        <f t="shared" si="232"/>
        <v/>
      </c>
      <c r="O2072" s="24" t="str">
        <f t="shared" si="233"/>
        <v/>
      </c>
      <c r="P2072" t="e">
        <f t="shared" si="234"/>
        <v>#VALUE!</v>
      </c>
    </row>
    <row r="2073" spans="10:16" x14ac:dyDescent="0.3">
      <c r="J2073" t="str">
        <f t="shared" si="235"/>
        <v/>
      </c>
      <c r="K2073" t="str">
        <f t="shared" si="236"/>
        <v/>
      </c>
      <c r="L2073" t="str">
        <f t="shared" si="237"/>
        <v/>
      </c>
      <c r="M2073" t="str">
        <f t="shared" si="238"/>
        <v/>
      </c>
      <c r="N2073" s="6" t="str">
        <f t="shared" si="232"/>
        <v/>
      </c>
      <c r="O2073" s="24" t="str">
        <f t="shared" si="233"/>
        <v/>
      </c>
      <c r="P2073" t="e">
        <f t="shared" si="234"/>
        <v>#VALUE!</v>
      </c>
    </row>
    <row r="2074" spans="10:16" x14ac:dyDescent="0.3">
      <c r="J2074" t="str">
        <f t="shared" si="235"/>
        <v/>
      </c>
      <c r="K2074" t="str">
        <f t="shared" si="236"/>
        <v/>
      </c>
      <c r="L2074" t="str">
        <f t="shared" si="237"/>
        <v/>
      </c>
      <c r="M2074" t="str">
        <f t="shared" si="238"/>
        <v/>
      </c>
      <c r="N2074" s="6" t="str">
        <f t="shared" si="232"/>
        <v/>
      </c>
      <c r="O2074" s="24" t="str">
        <f t="shared" si="233"/>
        <v/>
      </c>
      <c r="P2074" t="e">
        <f t="shared" si="234"/>
        <v>#VALUE!</v>
      </c>
    </row>
    <row r="2075" spans="10:16" x14ac:dyDescent="0.3">
      <c r="J2075" t="str">
        <f t="shared" si="235"/>
        <v/>
      </c>
      <c r="K2075" t="str">
        <f t="shared" si="236"/>
        <v/>
      </c>
      <c r="L2075" t="str">
        <f t="shared" si="237"/>
        <v/>
      </c>
      <c r="M2075" t="str">
        <f t="shared" si="238"/>
        <v/>
      </c>
      <c r="N2075" s="6" t="str">
        <f t="shared" si="232"/>
        <v/>
      </c>
      <c r="O2075" s="24" t="str">
        <f t="shared" si="233"/>
        <v/>
      </c>
      <c r="P2075" t="e">
        <f t="shared" si="234"/>
        <v>#VALUE!</v>
      </c>
    </row>
    <row r="2076" spans="10:16" x14ac:dyDescent="0.3">
      <c r="J2076" t="str">
        <f t="shared" si="235"/>
        <v/>
      </c>
      <c r="K2076" t="str">
        <f t="shared" si="236"/>
        <v/>
      </c>
      <c r="L2076" t="str">
        <f t="shared" si="237"/>
        <v/>
      </c>
      <c r="M2076" t="str">
        <f t="shared" si="238"/>
        <v/>
      </c>
      <c r="N2076" s="6" t="str">
        <f t="shared" si="232"/>
        <v/>
      </c>
      <c r="O2076" s="24" t="str">
        <f t="shared" si="233"/>
        <v/>
      </c>
      <c r="P2076" t="e">
        <f t="shared" si="234"/>
        <v>#VALUE!</v>
      </c>
    </row>
    <row r="2077" spans="10:16" x14ac:dyDescent="0.3">
      <c r="J2077" t="str">
        <f t="shared" si="235"/>
        <v/>
      </c>
      <c r="K2077" t="str">
        <f t="shared" si="236"/>
        <v/>
      </c>
      <c r="L2077" t="str">
        <f t="shared" si="237"/>
        <v/>
      </c>
      <c r="M2077" t="str">
        <f t="shared" si="238"/>
        <v/>
      </c>
      <c r="N2077" s="6" t="str">
        <f t="shared" si="232"/>
        <v/>
      </c>
      <c r="O2077" s="24" t="str">
        <f t="shared" si="233"/>
        <v/>
      </c>
      <c r="P2077" t="e">
        <f t="shared" si="234"/>
        <v>#VALUE!</v>
      </c>
    </row>
    <row r="2078" spans="10:16" x14ac:dyDescent="0.3">
      <c r="J2078" t="str">
        <f t="shared" si="235"/>
        <v/>
      </c>
      <c r="K2078" t="str">
        <f t="shared" si="236"/>
        <v/>
      </c>
      <c r="L2078" t="str">
        <f t="shared" si="237"/>
        <v/>
      </c>
      <c r="M2078" t="str">
        <f t="shared" si="238"/>
        <v/>
      </c>
      <c r="N2078" s="6" t="str">
        <f t="shared" si="232"/>
        <v/>
      </c>
      <c r="O2078" s="24" t="str">
        <f t="shared" si="233"/>
        <v/>
      </c>
      <c r="P2078" t="e">
        <f t="shared" si="234"/>
        <v>#VALUE!</v>
      </c>
    </row>
    <row r="2079" spans="10:16" x14ac:dyDescent="0.3">
      <c r="J2079" t="str">
        <f t="shared" si="235"/>
        <v/>
      </c>
      <c r="K2079" t="str">
        <f t="shared" si="236"/>
        <v/>
      </c>
      <c r="L2079" t="str">
        <f t="shared" si="237"/>
        <v/>
      </c>
      <c r="M2079" t="str">
        <f t="shared" si="238"/>
        <v/>
      </c>
      <c r="N2079" s="6" t="str">
        <f t="shared" si="232"/>
        <v/>
      </c>
      <c r="O2079" s="24" t="str">
        <f t="shared" si="233"/>
        <v/>
      </c>
      <c r="P2079" t="e">
        <f t="shared" si="234"/>
        <v>#VALUE!</v>
      </c>
    </row>
    <row r="2080" spans="10:16" x14ac:dyDescent="0.3">
      <c r="J2080" t="str">
        <f t="shared" si="235"/>
        <v/>
      </c>
      <c r="K2080" t="str">
        <f t="shared" si="236"/>
        <v/>
      </c>
      <c r="L2080" t="str">
        <f t="shared" si="237"/>
        <v/>
      </c>
      <c r="M2080" t="str">
        <f t="shared" si="238"/>
        <v/>
      </c>
      <c r="N2080" s="6" t="str">
        <f t="shared" si="232"/>
        <v/>
      </c>
      <c r="O2080" s="24" t="str">
        <f t="shared" si="233"/>
        <v/>
      </c>
      <c r="P2080" t="e">
        <f t="shared" si="234"/>
        <v>#VALUE!</v>
      </c>
    </row>
    <row r="2081" spans="10:16" x14ac:dyDescent="0.3">
      <c r="J2081" t="str">
        <f t="shared" si="235"/>
        <v/>
      </c>
      <c r="K2081" t="str">
        <f t="shared" si="236"/>
        <v/>
      </c>
      <c r="L2081" t="str">
        <f t="shared" si="237"/>
        <v/>
      </c>
      <c r="M2081" t="str">
        <f t="shared" si="238"/>
        <v/>
      </c>
      <c r="N2081" s="6" t="str">
        <f t="shared" si="232"/>
        <v/>
      </c>
      <c r="O2081" s="24" t="str">
        <f t="shared" si="233"/>
        <v/>
      </c>
      <c r="P2081" t="e">
        <f t="shared" si="234"/>
        <v>#VALUE!</v>
      </c>
    </row>
    <row r="2082" spans="10:16" x14ac:dyDescent="0.3">
      <c r="J2082" t="str">
        <f t="shared" si="235"/>
        <v/>
      </c>
      <c r="K2082" t="str">
        <f t="shared" si="236"/>
        <v/>
      </c>
      <c r="L2082" t="str">
        <f t="shared" si="237"/>
        <v/>
      </c>
      <c r="M2082" t="str">
        <f t="shared" si="238"/>
        <v/>
      </c>
      <c r="N2082" s="6" t="str">
        <f t="shared" si="232"/>
        <v/>
      </c>
      <c r="O2082" s="24" t="str">
        <f t="shared" si="233"/>
        <v/>
      </c>
      <c r="P2082" t="e">
        <f t="shared" si="234"/>
        <v>#VALUE!</v>
      </c>
    </row>
    <row r="2083" spans="10:16" x14ac:dyDescent="0.3">
      <c r="J2083" t="str">
        <f t="shared" si="235"/>
        <v/>
      </c>
      <c r="K2083" t="str">
        <f t="shared" si="236"/>
        <v/>
      </c>
      <c r="L2083" t="str">
        <f t="shared" si="237"/>
        <v/>
      </c>
      <c r="M2083" t="str">
        <f t="shared" si="238"/>
        <v/>
      </c>
      <c r="N2083" s="6" t="str">
        <f t="shared" si="232"/>
        <v/>
      </c>
      <c r="O2083" s="24" t="str">
        <f t="shared" si="233"/>
        <v/>
      </c>
      <c r="P2083" t="e">
        <f t="shared" si="234"/>
        <v>#VALUE!</v>
      </c>
    </row>
    <row r="2084" spans="10:16" x14ac:dyDescent="0.3">
      <c r="J2084" t="str">
        <f t="shared" si="235"/>
        <v/>
      </c>
      <c r="K2084" t="str">
        <f t="shared" si="236"/>
        <v/>
      </c>
      <c r="L2084" t="str">
        <f t="shared" si="237"/>
        <v/>
      </c>
      <c r="M2084" t="str">
        <f t="shared" si="238"/>
        <v/>
      </c>
      <c r="N2084" s="6" t="str">
        <f t="shared" si="232"/>
        <v/>
      </c>
      <c r="O2084" s="24" t="str">
        <f t="shared" si="233"/>
        <v/>
      </c>
      <c r="P2084" t="e">
        <f t="shared" si="234"/>
        <v>#VALUE!</v>
      </c>
    </row>
    <row r="2085" spans="10:16" x14ac:dyDescent="0.3">
      <c r="J2085" t="str">
        <f t="shared" si="235"/>
        <v/>
      </c>
      <c r="K2085" t="str">
        <f t="shared" si="236"/>
        <v/>
      </c>
      <c r="L2085" t="str">
        <f t="shared" si="237"/>
        <v/>
      </c>
      <c r="M2085" t="str">
        <f t="shared" si="238"/>
        <v/>
      </c>
      <c r="N2085" s="6" t="str">
        <f t="shared" si="232"/>
        <v/>
      </c>
      <c r="O2085" s="24" t="str">
        <f t="shared" si="233"/>
        <v/>
      </c>
      <c r="P2085" t="e">
        <f t="shared" si="234"/>
        <v>#VALUE!</v>
      </c>
    </row>
    <row r="2086" spans="10:16" x14ac:dyDescent="0.3">
      <c r="J2086" t="str">
        <f t="shared" si="235"/>
        <v/>
      </c>
      <c r="K2086" t="str">
        <f t="shared" si="236"/>
        <v/>
      </c>
      <c r="L2086" t="str">
        <f t="shared" si="237"/>
        <v/>
      </c>
      <c r="M2086" t="str">
        <f t="shared" si="238"/>
        <v/>
      </c>
      <c r="N2086" s="6" t="str">
        <f t="shared" si="232"/>
        <v/>
      </c>
      <c r="O2086" s="24" t="str">
        <f t="shared" si="233"/>
        <v/>
      </c>
      <c r="P2086" t="e">
        <f t="shared" si="234"/>
        <v>#VALUE!</v>
      </c>
    </row>
    <row r="2087" spans="10:16" x14ac:dyDescent="0.3">
      <c r="J2087" t="str">
        <f t="shared" si="235"/>
        <v/>
      </c>
      <c r="K2087" t="str">
        <f t="shared" si="236"/>
        <v/>
      </c>
      <c r="L2087" t="str">
        <f t="shared" si="237"/>
        <v/>
      </c>
      <c r="M2087" t="str">
        <f t="shared" si="238"/>
        <v/>
      </c>
      <c r="N2087" s="6" t="str">
        <f t="shared" si="232"/>
        <v/>
      </c>
      <c r="O2087" s="24" t="str">
        <f t="shared" si="233"/>
        <v/>
      </c>
      <c r="P2087" t="e">
        <f t="shared" si="234"/>
        <v>#VALUE!</v>
      </c>
    </row>
    <row r="2088" spans="10:16" x14ac:dyDescent="0.3">
      <c r="J2088" t="str">
        <f t="shared" si="235"/>
        <v/>
      </c>
      <c r="K2088" t="str">
        <f t="shared" si="236"/>
        <v/>
      </c>
      <c r="L2088" t="str">
        <f t="shared" si="237"/>
        <v/>
      </c>
      <c r="M2088" t="str">
        <f t="shared" si="238"/>
        <v/>
      </c>
      <c r="N2088" s="6" t="str">
        <f t="shared" si="232"/>
        <v/>
      </c>
      <c r="O2088" s="24" t="str">
        <f t="shared" si="233"/>
        <v/>
      </c>
      <c r="P2088" t="e">
        <f t="shared" si="234"/>
        <v>#VALUE!</v>
      </c>
    </row>
    <row r="2089" spans="10:16" x14ac:dyDescent="0.3">
      <c r="J2089" t="str">
        <f t="shared" si="235"/>
        <v/>
      </c>
      <c r="K2089" t="str">
        <f t="shared" si="236"/>
        <v/>
      </c>
      <c r="L2089" t="str">
        <f t="shared" si="237"/>
        <v/>
      </c>
      <c r="M2089" t="str">
        <f t="shared" si="238"/>
        <v/>
      </c>
      <c r="N2089" s="6" t="str">
        <f t="shared" si="232"/>
        <v/>
      </c>
      <c r="O2089" s="24" t="str">
        <f t="shared" si="233"/>
        <v/>
      </c>
      <c r="P2089" t="e">
        <f t="shared" si="234"/>
        <v>#VALUE!</v>
      </c>
    </row>
    <row r="2090" spans="10:16" x14ac:dyDescent="0.3">
      <c r="J2090" t="str">
        <f t="shared" si="235"/>
        <v/>
      </c>
      <c r="K2090" t="str">
        <f t="shared" si="236"/>
        <v/>
      </c>
      <c r="L2090" t="str">
        <f t="shared" si="237"/>
        <v/>
      </c>
      <c r="M2090" t="str">
        <f t="shared" si="238"/>
        <v/>
      </c>
      <c r="N2090" s="6" t="str">
        <f t="shared" si="232"/>
        <v/>
      </c>
      <c r="O2090" s="24" t="str">
        <f t="shared" si="233"/>
        <v/>
      </c>
      <c r="P2090" t="e">
        <f t="shared" si="234"/>
        <v>#VALUE!</v>
      </c>
    </row>
    <row r="2091" spans="10:16" x14ac:dyDescent="0.3">
      <c r="J2091" t="str">
        <f t="shared" si="235"/>
        <v/>
      </c>
      <c r="K2091" t="str">
        <f t="shared" si="236"/>
        <v/>
      </c>
      <c r="L2091" t="str">
        <f t="shared" si="237"/>
        <v/>
      </c>
      <c r="M2091" t="str">
        <f t="shared" si="238"/>
        <v/>
      </c>
      <c r="N2091" s="6" t="str">
        <f t="shared" si="232"/>
        <v/>
      </c>
      <c r="O2091" s="24" t="str">
        <f t="shared" si="233"/>
        <v/>
      </c>
      <c r="P2091" t="e">
        <f t="shared" si="234"/>
        <v>#VALUE!</v>
      </c>
    </row>
    <row r="2092" spans="10:16" x14ac:dyDescent="0.3">
      <c r="J2092" t="str">
        <f t="shared" si="235"/>
        <v/>
      </c>
      <c r="K2092" t="str">
        <f t="shared" si="236"/>
        <v/>
      </c>
      <c r="L2092" t="str">
        <f t="shared" si="237"/>
        <v/>
      </c>
      <c r="M2092" t="str">
        <f t="shared" si="238"/>
        <v/>
      </c>
      <c r="N2092" s="6" t="str">
        <f t="shared" si="232"/>
        <v/>
      </c>
      <c r="O2092" s="24" t="str">
        <f t="shared" si="233"/>
        <v/>
      </c>
      <c r="P2092" t="e">
        <f t="shared" si="234"/>
        <v>#VALUE!</v>
      </c>
    </row>
    <row r="2093" spans="10:16" x14ac:dyDescent="0.3">
      <c r="J2093" t="str">
        <f t="shared" si="235"/>
        <v/>
      </c>
      <c r="K2093" t="str">
        <f t="shared" si="236"/>
        <v/>
      </c>
      <c r="L2093" t="str">
        <f t="shared" si="237"/>
        <v/>
      </c>
      <c r="M2093" t="str">
        <f t="shared" si="238"/>
        <v/>
      </c>
      <c r="N2093" s="6" t="str">
        <f t="shared" si="232"/>
        <v/>
      </c>
      <c r="O2093" s="24" t="str">
        <f t="shared" si="233"/>
        <v/>
      </c>
      <c r="P2093" t="e">
        <f t="shared" si="234"/>
        <v>#VALUE!</v>
      </c>
    </row>
    <row r="2094" spans="10:16" x14ac:dyDescent="0.3">
      <c r="J2094" t="str">
        <f t="shared" si="235"/>
        <v/>
      </c>
      <c r="K2094" t="str">
        <f t="shared" si="236"/>
        <v/>
      </c>
      <c r="L2094" t="str">
        <f t="shared" si="237"/>
        <v/>
      </c>
      <c r="M2094" t="str">
        <f t="shared" si="238"/>
        <v/>
      </c>
      <c r="N2094" s="6" t="str">
        <f t="shared" si="232"/>
        <v/>
      </c>
      <c r="O2094" s="24" t="str">
        <f t="shared" si="233"/>
        <v/>
      </c>
      <c r="P2094" t="e">
        <f t="shared" si="234"/>
        <v>#VALUE!</v>
      </c>
    </row>
    <row r="2095" spans="10:16" x14ac:dyDescent="0.3">
      <c r="J2095" t="str">
        <f t="shared" si="235"/>
        <v/>
      </c>
      <c r="K2095" t="str">
        <f t="shared" si="236"/>
        <v/>
      </c>
      <c r="L2095" t="str">
        <f t="shared" si="237"/>
        <v/>
      </c>
      <c r="M2095" t="str">
        <f t="shared" si="238"/>
        <v/>
      </c>
      <c r="N2095" s="6" t="str">
        <f t="shared" si="232"/>
        <v/>
      </c>
      <c r="O2095" s="24" t="str">
        <f t="shared" si="233"/>
        <v/>
      </c>
      <c r="P2095" t="e">
        <f t="shared" si="234"/>
        <v>#VALUE!</v>
      </c>
    </row>
    <row r="2096" spans="10:16" x14ac:dyDescent="0.3">
      <c r="J2096" t="str">
        <f t="shared" si="235"/>
        <v/>
      </c>
      <c r="K2096" t="str">
        <f t="shared" si="236"/>
        <v/>
      </c>
      <c r="L2096" t="str">
        <f t="shared" si="237"/>
        <v/>
      </c>
      <c r="M2096" t="str">
        <f t="shared" si="238"/>
        <v/>
      </c>
      <c r="N2096" s="6" t="str">
        <f t="shared" si="232"/>
        <v/>
      </c>
      <c r="O2096" s="24" t="str">
        <f t="shared" si="233"/>
        <v/>
      </c>
      <c r="P2096" t="e">
        <f t="shared" si="234"/>
        <v>#VALUE!</v>
      </c>
    </row>
    <row r="2097" spans="10:16" x14ac:dyDescent="0.3">
      <c r="J2097" t="str">
        <f t="shared" si="235"/>
        <v/>
      </c>
      <c r="K2097" t="str">
        <f t="shared" si="236"/>
        <v/>
      </c>
      <c r="L2097" t="str">
        <f t="shared" si="237"/>
        <v/>
      </c>
      <c r="M2097" t="str">
        <f t="shared" si="238"/>
        <v/>
      </c>
      <c r="N2097" s="6" t="str">
        <f t="shared" si="232"/>
        <v/>
      </c>
      <c r="O2097" s="24" t="str">
        <f t="shared" si="233"/>
        <v/>
      </c>
      <c r="P2097" t="e">
        <f t="shared" si="234"/>
        <v>#VALUE!</v>
      </c>
    </row>
    <row r="2098" spans="10:16" x14ac:dyDescent="0.3">
      <c r="J2098" t="str">
        <f t="shared" si="235"/>
        <v/>
      </c>
      <c r="K2098" t="str">
        <f t="shared" si="236"/>
        <v/>
      </c>
      <c r="L2098" t="str">
        <f t="shared" si="237"/>
        <v/>
      </c>
      <c r="M2098" t="str">
        <f t="shared" si="238"/>
        <v/>
      </c>
      <c r="N2098" s="6" t="str">
        <f t="shared" si="232"/>
        <v/>
      </c>
      <c r="O2098" s="24" t="str">
        <f t="shared" si="233"/>
        <v/>
      </c>
      <c r="P2098" t="e">
        <f t="shared" si="234"/>
        <v>#VALUE!</v>
      </c>
    </row>
    <row r="2099" spans="10:16" x14ac:dyDescent="0.3">
      <c r="J2099" t="str">
        <f t="shared" si="235"/>
        <v/>
      </c>
      <c r="K2099" t="str">
        <f t="shared" si="236"/>
        <v/>
      </c>
      <c r="L2099" t="str">
        <f t="shared" si="237"/>
        <v/>
      </c>
      <c r="M2099" t="str">
        <f t="shared" si="238"/>
        <v/>
      </c>
      <c r="N2099" s="6" t="str">
        <f t="shared" si="232"/>
        <v/>
      </c>
      <c r="O2099" s="24" t="str">
        <f t="shared" si="233"/>
        <v/>
      </c>
      <c r="P2099" t="e">
        <f t="shared" si="234"/>
        <v>#VALUE!</v>
      </c>
    </row>
    <row r="2100" spans="10:16" x14ac:dyDescent="0.3">
      <c r="J2100" t="str">
        <f t="shared" si="235"/>
        <v/>
      </c>
      <c r="K2100" t="str">
        <f t="shared" si="236"/>
        <v/>
      </c>
      <c r="L2100" t="str">
        <f t="shared" si="237"/>
        <v/>
      </c>
      <c r="M2100" t="str">
        <f t="shared" si="238"/>
        <v/>
      </c>
      <c r="N2100" s="6" t="str">
        <f t="shared" si="232"/>
        <v/>
      </c>
      <c r="O2100" s="24" t="str">
        <f t="shared" si="233"/>
        <v/>
      </c>
      <c r="P2100" t="e">
        <f t="shared" si="234"/>
        <v>#VALUE!</v>
      </c>
    </row>
    <row r="2101" spans="10:16" x14ac:dyDescent="0.3">
      <c r="J2101" t="str">
        <f t="shared" si="235"/>
        <v/>
      </c>
      <c r="K2101" t="str">
        <f t="shared" si="236"/>
        <v/>
      </c>
      <c r="L2101" t="str">
        <f t="shared" si="237"/>
        <v/>
      </c>
      <c r="M2101" t="str">
        <f t="shared" si="238"/>
        <v/>
      </c>
      <c r="N2101" s="6" t="str">
        <f t="shared" si="232"/>
        <v/>
      </c>
      <c r="O2101" s="24" t="str">
        <f t="shared" si="233"/>
        <v/>
      </c>
      <c r="P2101" t="e">
        <f t="shared" si="234"/>
        <v>#VALUE!</v>
      </c>
    </row>
    <row r="2102" spans="10:16" x14ac:dyDescent="0.3">
      <c r="J2102" t="str">
        <f t="shared" si="235"/>
        <v/>
      </c>
      <c r="K2102" t="str">
        <f t="shared" si="236"/>
        <v/>
      </c>
      <c r="L2102" t="str">
        <f t="shared" si="237"/>
        <v/>
      </c>
      <c r="M2102" t="str">
        <f t="shared" si="238"/>
        <v/>
      </c>
      <c r="N2102" s="6" t="str">
        <f t="shared" si="232"/>
        <v/>
      </c>
      <c r="O2102" s="24" t="str">
        <f t="shared" si="233"/>
        <v/>
      </c>
      <c r="P2102" t="e">
        <f t="shared" si="234"/>
        <v>#VALUE!</v>
      </c>
    </row>
    <row r="2103" spans="10:16" x14ac:dyDescent="0.3">
      <c r="J2103" t="str">
        <f t="shared" si="235"/>
        <v/>
      </c>
      <c r="K2103" t="str">
        <f t="shared" si="236"/>
        <v/>
      </c>
      <c r="L2103" t="str">
        <f t="shared" si="237"/>
        <v/>
      </c>
      <c r="M2103" t="str">
        <f t="shared" si="238"/>
        <v/>
      </c>
      <c r="N2103" s="6" t="str">
        <f t="shared" si="232"/>
        <v/>
      </c>
      <c r="O2103" s="24" t="str">
        <f t="shared" si="233"/>
        <v/>
      </c>
      <c r="P2103" t="e">
        <f t="shared" si="234"/>
        <v>#VALUE!</v>
      </c>
    </row>
    <row r="2104" spans="10:16" x14ac:dyDescent="0.3">
      <c r="J2104" t="str">
        <f t="shared" si="235"/>
        <v/>
      </c>
      <c r="K2104" t="str">
        <f t="shared" si="236"/>
        <v/>
      </c>
      <c r="L2104" t="str">
        <f t="shared" si="237"/>
        <v/>
      </c>
      <c r="M2104" t="str">
        <f t="shared" si="238"/>
        <v/>
      </c>
      <c r="N2104" s="6" t="str">
        <f t="shared" si="232"/>
        <v/>
      </c>
      <c r="O2104" s="24" t="str">
        <f t="shared" si="233"/>
        <v/>
      </c>
      <c r="P2104" t="e">
        <f t="shared" si="234"/>
        <v>#VALUE!</v>
      </c>
    </row>
    <row r="2105" spans="10:16" x14ac:dyDescent="0.3">
      <c r="J2105" t="str">
        <f t="shared" si="235"/>
        <v/>
      </c>
      <c r="K2105" t="str">
        <f t="shared" si="236"/>
        <v/>
      </c>
      <c r="L2105" t="str">
        <f t="shared" si="237"/>
        <v/>
      </c>
      <c r="M2105" t="str">
        <f t="shared" si="238"/>
        <v/>
      </c>
      <c r="N2105" s="6" t="str">
        <f t="shared" si="232"/>
        <v/>
      </c>
      <c r="O2105" s="24" t="str">
        <f t="shared" si="233"/>
        <v/>
      </c>
      <c r="P2105" t="e">
        <f t="shared" si="234"/>
        <v>#VALUE!</v>
      </c>
    </row>
    <row r="2106" spans="10:16" x14ac:dyDescent="0.3">
      <c r="J2106" t="str">
        <f t="shared" si="235"/>
        <v/>
      </c>
      <c r="K2106" t="str">
        <f t="shared" si="236"/>
        <v/>
      </c>
      <c r="L2106" t="str">
        <f t="shared" si="237"/>
        <v/>
      </c>
      <c r="M2106" t="str">
        <f t="shared" si="238"/>
        <v/>
      </c>
      <c r="N2106" s="6" t="str">
        <f t="shared" si="232"/>
        <v/>
      </c>
      <c r="O2106" s="24" t="str">
        <f t="shared" si="233"/>
        <v/>
      </c>
      <c r="P2106" t="e">
        <f t="shared" si="234"/>
        <v>#VALUE!</v>
      </c>
    </row>
    <row r="2107" spans="10:16" x14ac:dyDescent="0.3">
      <c r="J2107" t="str">
        <f t="shared" si="235"/>
        <v/>
      </c>
      <c r="K2107" t="str">
        <f t="shared" si="236"/>
        <v/>
      </c>
      <c r="L2107" t="str">
        <f t="shared" si="237"/>
        <v/>
      </c>
      <c r="M2107" t="str">
        <f t="shared" si="238"/>
        <v/>
      </c>
      <c r="N2107" s="6" t="str">
        <f t="shared" si="232"/>
        <v/>
      </c>
      <c r="O2107" s="24" t="str">
        <f t="shared" si="233"/>
        <v/>
      </c>
      <c r="P2107" t="e">
        <f t="shared" si="234"/>
        <v>#VALUE!</v>
      </c>
    </row>
    <row r="2108" spans="10:16" x14ac:dyDescent="0.3">
      <c r="J2108" t="str">
        <f t="shared" si="235"/>
        <v/>
      </c>
      <c r="K2108" t="str">
        <f t="shared" si="236"/>
        <v/>
      </c>
      <c r="L2108" t="str">
        <f t="shared" si="237"/>
        <v/>
      </c>
      <c r="M2108" t="str">
        <f t="shared" si="238"/>
        <v/>
      </c>
      <c r="N2108" s="6" t="str">
        <f t="shared" si="232"/>
        <v/>
      </c>
      <c r="O2108" s="24" t="str">
        <f t="shared" si="233"/>
        <v/>
      </c>
      <c r="P2108" t="e">
        <f t="shared" si="234"/>
        <v>#VALUE!</v>
      </c>
    </row>
    <row r="2109" spans="10:16" x14ac:dyDescent="0.3">
      <c r="J2109" t="str">
        <f t="shared" si="235"/>
        <v/>
      </c>
      <c r="K2109" t="str">
        <f t="shared" si="236"/>
        <v/>
      </c>
      <c r="L2109" t="str">
        <f t="shared" si="237"/>
        <v/>
      </c>
      <c r="M2109" t="str">
        <f t="shared" si="238"/>
        <v/>
      </c>
      <c r="N2109" s="6" t="str">
        <f t="shared" si="232"/>
        <v/>
      </c>
      <c r="O2109" s="24" t="str">
        <f t="shared" si="233"/>
        <v/>
      </c>
      <c r="P2109" t="e">
        <f t="shared" si="234"/>
        <v>#VALUE!</v>
      </c>
    </row>
    <row r="2110" spans="10:16" x14ac:dyDescent="0.3">
      <c r="J2110" t="str">
        <f t="shared" si="235"/>
        <v/>
      </c>
      <c r="K2110" t="str">
        <f t="shared" si="236"/>
        <v/>
      </c>
      <c r="L2110" t="str">
        <f t="shared" si="237"/>
        <v/>
      </c>
      <c r="M2110" t="str">
        <f t="shared" si="238"/>
        <v/>
      </c>
      <c r="N2110" s="6" t="str">
        <f t="shared" si="232"/>
        <v/>
      </c>
      <c r="O2110" s="24" t="str">
        <f t="shared" si="233"/>
        <v/>
      </c>
      <c r="P2110" t="e">
        <f t="shared" si="234"/>
        <v>#VALUE!</v>
      </c>
    </row>
    <row r="2111" spans="10:16" x14ac:dyDescent="0.3">
      <c r="J2111" t="str">
        <f t="shared" si="235"/>
        <v/>
      </c>
      <c r="K2111" t="str">
        <f t="shared" si="236"/>
        <v/>
      </c>
      <c r="L2111" t="str">
        <f t="shared" si="237"/>
        <v/>
      </c>
      <c r="M2111" t="str">
        <f t="shared" si="238"/>
        <v/>
      </c>
      <c r="N2111" s="6" t="str">
        <f t="shared" si="232"/>
        <v/>
      </c>
      <c r="O2111" s="24" t="str">
        <f t="shared" si="233"/>
        <v/>
      </c>
      <c r="P2111" t="e">
        <f t="shared" si="234"/>
        <v>#VALUE!</v>
      </c>
    </row>
    <row r="2112" spans="10:16" x14ac:dyDescent="0.3">
      <c r="J2112" t="str">
        <f t="shared" si="235"/>
        <v/>
      </c>
      <c r="K2112" t="str">
        <f t="shared" si="236"/>
        <v/>
      </c>
      <c r="L2112" t="str">
        <f t="shared" si="237"/>
        <v/>
      </c>
      <c r="M2112" t="str">
        <f t="shared" si="238"/>
        <v/>
      </c>
      <c r="N2112" s="6" t="str">
        <f t="shared" si="232"/>
        <v/>
      </c>
      <c r="O2112" s="24" t="str">
        <f t="shared" si="233"/>
        <v/>
      </c>
      <c r="P2112" t="e">
        <f t="shared" si="234"/>
        <v>#VALUE!</v>
      </c>
    </row>
    <row r="2113" spans="10:16" x14ac:dyDescent="0.3">
      <c r="J2113" t="str">
        <f t="shared" si="235"/>
        <v/>
      </c>
      <c r="K2113" t="str">
        <f t="shared" si="236"/>
        <v/>
      </c>
      <c r="L2113" t="str">
        <f t="shared" si="237"/>
        <v/>
      </c>
      <c r="M2113" t="str">
        <f t="shared" si="238"/>
        <v/>
      </c>
      <c r="N2113" s="6" t="str">
        <f t="shared" si="232"/>
        <v/>
      </c>
      <c r="O2113" s="24" t="str">
        <f t="shared" si="233"/>
        <v/>
      </c>
      <c r="P2113" t="e">
        <f t="shared" si="234"/>
        <v>#VALUE!</v>
      </c>
    </row>
    <row r="2114" spans="10:16" x14ac:dyDescent="0.3">
      <c r="J2114" t="str">
        <f t="shared" si="235"/>
        <v/>
      </c>
      <c r="K2114" t="str">
        <f t="shared" si="236"/>
        <v/>
      </c>
      <c r="L2114" t="str">
        <f t="shared" si="237"/>
        <v/>
      </c>
      <c r="M2114" t="str">
        <f t="shared" si="238"/>
        <v/>
      </c>
      <c r="N2114" s="6" t="str">
        <f t="shared" ref="N2114:N2177" si="239">IFERROR(RIGHT(TRIM(RIGHT(D2114,LEN(D2114)-SEARCH(": ",D2114))),LEN(TRIM(RIGHT(D2114,LEN(D2114)-SEARCH(": ",D2114))))-5),"")</f>
        <v/>
      </c>
      <c r="O2114" s="24" t="str">
        <f t="shared" ref="O2114:O2177" si="240">IFERROR(LEFT(N2114,SEARCH("/",N2114)-1)*1,"")</f>
        <v/>
      </c>
      <c r="P2114" t="e">
        <f t="shared" ref="P2114:P2177" si="241">IFERROR(RIGHT(D2114,2)*1,RIGHT(D2114,1)*1)</f>
        <v>#VALUE!</v>
      </c>
    </row>
    <row r="2115" spans="10:16" x14ac:dyDescent="0.3">
      <c r="J2115" t="str">
        <f t="shared" si="235"/>
        <v/>
      </c>
      <c r="K2115" t="str">
        <f t="shared" si="236"/>
        <v/>
      </c>
      <c r="L2115" t="str">
        <f t="shared" si="237"/>
        <v/>
      </c>
      <c r="M2115" t="str">
        <f t="shared" si="238"/>
        <v/>
      </c>
      <c r="N2115" s="6" t="str">
        <f t="shared" si="239"/>
        <v/>
      </c>
      <c r="O2115" s="24" t="str">
        <f t="shared" si="240"/>
        <v/>
      </c>
      <c r="P2115" t="e">
        <f t="shared" si="241"/>
        <v>#VALUE!</v>
      </c>
    </row>
    <row r="2116" spans="10:16" x14ac:dyDescent="0.3">
      <c r="J2116" t="str">
        <f t="shared" ref="J2116:J2179" si="242">IFERROR(RIGHT(A2116,LEN(A2116)-SEARCH(": ",A2116))*1,"")</f>
        <v/>
      </c>
      <c r="K2116" t="str">
        <f t="shared" ref="K2116:K2179" si="243">IFERROR(RIGHT(B2116,LEN(B2116)-SEARCH(": ",B2116))*1,"")</f>
        <v/>
      </c>
      <c r="L2116" t="str">
        <f t="shared" ref="L2116:L2179" si="244">IFERROR(RIGHT(C2116,LEN(C2116)-SEARCH(": ",C2116))*1,"")</f>
        <v/>
      </c>
      <c r="M2116" t="str">
        <f t="shared" ref="M2116:M2179" si="245">IFERROR(LEFT(RIGHT(D2116,LEN(D2116)-SEARCH(": ",D2116)),5)*1,"")</f>
        <v/>
      </c>
      <c r="N2116" s="6" t="str">
        <f t="shared" si="239"/>
        <v/>
      </c>
      <c r="O2116" s="24" t="str">
        <f t="shared" si="240"/>
        <v/>
      </c>
      <c r="P2116" t="e">
        <f t="shared" si="241"/>
        <v>#VALUE!</v>
      </c>
    </row>
    <row r="2117" spans="10:16" x14ac:dyDescent="0.3">
      <c r="J2117" t="str">
        <f t="shared" si="242"/>
        <v/>
      </c>
      <c r="K2117" t="str">
        <f t="shared" si="243"/>
        <v/>
      </c>
      <c r="L2117" t="str">
        <f t="shared" si="244"/>
        <v/>
      </c>
      <c r="M2117" t="str">
        <f t="shared" si="245"/>
        <v/>
      </c>
      <c r="N2117" s="6" t="str">
        <f t="shared" si="239"/>
        <v/>
      </c>
      <c r="O2117" s="24" t="str">
        <f t="shared" si="240"/>
        <v/>
      </c>
      <c r="P2117" t="e">
        <f t="shared" si="241"/>
        <v>#VALUE!</v>
      </c>
    </row>
    <row r="2118" spans="10:16" x14ac:dyDescent="0.3">
      <c r="J2118" t="str">
        <f t="shared" si="242"/>
        <v/>
      </c>
      <c r="K2118" t="str">
        <f t="shared" si="243"/>
        <v/>
      </c>
      <c r="L2118" t="str">
        <f t="shared" si="244"/>
        <v/>
      </c>
      <c r="M2118" t="str">
        <f t="shared" si="245"/>
        <v/>
      </c>
      <c r="N2118" s="6" t="str">
        <f t="shared" si="239"/>
        <v/>
      </c>
      <c r="O2118" s="24" t="str">
        <f t="shared" si="240"/>
        <v/>
      </c>
      <c r="P2118" t="e">
        <f t="shared" si="241"/>
        <v>#VALUE!</v>
      </c>
    </row>
    <row r="2119" spans="10:16" x14ac:dyDescent="0.3">
      <c r="J2119" t="str">
        <f t="shared" si="242"/>
        <v/>
      </c>
      <c r="K2119" t="str">
        <f t="shared" si="243"/>
        <v/>
      </c>
      <c r="L2119" t="str">
        <f t="shared" si="244"/>
        <v/>
      </c>
      <c r="M2119" t="str">
        <f t="shared" si="245"/>
        <v/>
      </c>
      <c r="N2119" s="6" t="str">
        <f t="shared" si="239"/>
        <v/>
      </c>
      <c r="O2119" s="24" t="str">
        <f t="shared" si="240"/>
        <v/>
      </c>
      <c r="P2119" t="e">
        <f t="shared" si="241"/>
        <v>#VALUE!</v>
      </c>
    </row>
    <row r="2120" spans="10:16" x14ac:dyDescent="0.3">
      <c r="J2120" t="str">
        <f t="shared" si="242"/>
        <v/>
      </c>
      <c r="K2120" t="str">
        <f t="shared" si="243"/>
        <v/>
      </c>
      <c r="L2120" t="str">
        <f t="shared" si="244"/>
        <v/>
      </c>
      <c r="M2120" t="str">
        <f t="shared" si="245"/>
        <v/>
      </c>
      <c r="N2120" s="6" t="str">
        <f t="shared" si="239"/>
        <v/>
      </c>
      <c r="O2120" s="24" t="str">
        <f t="shared" si="240"/>
        <v/>
      </c>
      <c r="P2120" t="e">
        <f t="shared" si="241"/>
        <v>#VALUE!</v>
      </c>
    </row>
    <row r="2121" spans="10:16" x14ac:dyDescent="0.3">
      <c r="J2121" t="str">
        <f t="shared" si="242"/>
        <v/>
      </c>
      <c r="K2121" t="str">
        <f t="shared" si="243"/>
        <v/>
      </c>
      <c r="L2121" t="str">
        <f t="shared" si="244"/>
        <v/>
      </c>
      <c r="M2121" t="str">
        <f t="shared" si="245"/>
        <v/>
      </c>
      <c r="N2121" s="6" t="str">
        <f t="shared" si="239"/>
        <v/>
      </c>
      <c r="O2121" s="24" t="str">
        <f t="shared" si="240"/>
        <v/>
      </c>
      <c r="P2121" t="e">
        <f t="shared" si="241"/>
        <v>#VALUE!</v>
      </c>
    </row>
    <row r="2122" spans="10:16" x14ac:dyDescent="0.3">
      <c r="J2122" t="str">
        <f t="shared" si="242"/>
        <v/>
      </c>
      <c r="K2122" t="str">
        <f t="shared" si="243"/>
        <v/>
      </c>
      <c r="L2122" t="str">
        <f t="shared" si="244"/>
        <v/>
      </c>
      <c r="M2122" t="str">
        <f t="shared" si="245"/>
        <v/>
      </c>
      <c r="N2122" s="6" t="str">
        <f t="shared" si="239"/>
        <v/>
      </c>
      <c r="O2122" s="24" t="str">
        <f t="shared" si="240"/>
        <v/>
      </c>
      <c r="P2122" t="e">
        <f t="shared" si="241"/>
        <v>#VALUE!</v>
      </c>
    </row>
    <row r="2123" spans="10:16" x14ac:dyDescent="0.3">
      <c r="J2123" t="str">
        <f t="shared" si="242"/>
        <v/>
      </c>
      <c r="K2123" t="str">
        <f t="shared" si="243"/>
        <v/>
      </c>
      <c r="L2123" t="str">
        <f t="shared" si="244"/>
        <v/>
      </c>
      <c r="M2123" t="str">
        <f t="shared" si="245"/>
        <v/>
      </c>
      <c r="N2123" s="6" t="str">
        <f t="shared" si="239"/>
        <v/>
      </c>
      <c r="O2123" s="24" t="str">
        <f t="shared" si="240"/>
        <v/>
      </c>
      <c r="P2123" t="e">
        <f t="shared" si="241"/>
        <v>#VALUE!</v>
      </c>
    </row>
    <row r="2124" spans="10:16" x14ac:dyDescent="0.3">
      <c r="J2124" t="str">
        <f t="shared" si="242"/>
        <v/>
      </c>
      <c r="K2124" t="str">
        <f t="shared" si="243"/>
        <v/>
      </c>
      <c r="L2124" t="str">
        <f t="shared" si="244"/>
        <v/>
      </c>
      <c r="M2124" t="str">
        <f t="shared" si="245"/>
        <v/>
      </c>
      <c r="N2124" s="6" t="str">
        <f t="shared" si="239"/>
        <v/>
      </c>
      <c r="O2124" s="24" t="str">
        <f t="shared" si="240"/>
        <v/>
      </c>
      <c r="P2124" t="e">
        <f t="shared" si="241"/>
        <v>#VALUE!</v>
      </c>
    </row>
    <row r="2125" spans="10:16" x14ac:dyDescent="0.3">
      <c r="J2125" t="str">
        <f t="shared" si="242"/>
        <v/>
      </c>
      <c r="K2125" t="str">
        <f t="shared" si="243"/>
        <v/>
      </c>
      <c r="L2125" t="str">
        <f t="shared" si="244"/>
        <v/>
      </c>
      <c r="M2125" t="str">
        <f t="shared" si="245"/>
        <v/>
      </c>
      <c r="N2125" s="6" t="str">
        <f t="shared" si="239"/>
        <v/>
      </c>
      <c r="O2125" s="24" t="str">
        <f t="shared" si="240"/>
        <v/>
      </c>
      <c r="P2125" t="e">
        <f t="shared" si="241"/>
        <v>#VALUE!</v>
      </c>
    </row>
    <row r="2126" spans="10:16" x14ac:dyDescent="0.3">
      <c r="J2126" t="str">
        <f t="shared" si="242"/>
        <v/>
      </c>
      <c r="K2126" t="str">
        <f t="shared" si="243"/>
        <v/>
      </c>
      <c r="L2126" t="str">
        <f t="shared" si="244"/>
        <v/>
      </c>
      <c r="M2126" t="str">
        <f t="shared" si="245"/>
        <v/>
      </c>
      <c r="N2126" s="6" t="str">
        <f t="shared" si="239"/>
        <v/>
      </c>
      <c r="O2126" s="24" t="str">
        <f t="shared" si="240"/>
        <v/>
      </c>
      <c r="P2126" t="e">
        <f t="shared" si="241"/>
        <v>#VALUE!</v>
      </c>
    </row>
    <row r="2127" spans="10:16" x14ac:dyDescent="0.3">
      <c r="J2127" t="str">
        <f t="shared" si="242"/>
        <v/>
      </c>
      <c r="K2127" t="str">
        <f t="shared" si="243"/>
        <v/>
      </c>
      <c r="L2127" t="str">
        <f t="shared" si="244"/>
        <v/>
      </c>
      <c r="M2127" t="str">
        <f t="shared" si="245"/>
        <v/>
      </c>
      <c r="N2127" s="6" t="str">
        <f t="shared" si="239"/>
        <v/>
      </c>
      <c r="O2127" s="24" t="str">
        <f t="shared" si="240"/>
        <v/>
      </c>
      <c r="P2127" t="e">
        <f t="shared" si="241"/>
        <v>#VALUE!</v>
      </c>
    </row>
    <row r="2128" spans="10:16" x14ac:dyDescent="0.3">
      <c r="J2128" t="str">
        <f t="shared" si="242"/>
        <v/>
      </c>
      <c r="K2128" t="str">
        <f t="shared" si="243"/>
        <v/>
      </c>
      <c r="L2128" t="str">
        <f t="shared" si="244"/>
        <v/>
      </c>
      <c r="M2128" t="str">
        <f t="shared" si="245"/>
        <v/>
      </c>
      <c r="N2128" s="6" t="str">
        <f t="shared" si="239"/>
        <v/>
      </c>
      <c r="O2128" s="24" t="str">
        <f t="shared" si="240"/>
        <v/>
      </c>
      <c r="P2128" t="e">
        <f t="shared" si="241"/>
        <v>#VALUE!</v>
      </c>
    </row>
    <row r="2129" spans="10:16" x14ac:dyDescent="0.3">
      <c r="J2129" t="str">
        <f t="shared" si="242"/>
        <v/>
      </c>
      <c r="K2129" t="str">
        <f t="shared" si="243"/>
        <v/>
      </c>
      <c r="L2129" t="str">
        <f t="shared" si="244"/>
        <v/>
      </c>
      <c r="M2129" t="str">
        <f t="shared" si="245"/>
        <v/>
      </c>
      <c r="N2129" s="6" t="str">
        <f t="shared" si="239"/>
        <v/>
      </c>
      <c r="O2129" s="24" t="str">
        <f t="shared" si="240"/>
        <v/>
      </c>
      <c r="P2129" t="e">
        <f t="shared" si="241"/>
        <v>#VALUE!</v>
      </c>
    </row>
    <row r="2130" spans="10:16" x14ac:dyDescent="0.3">
      <c r="J2130" t="str">
        <f t="shared" si="242"/>
        <v/>
      </c>
      <c r="K2130" t="str">
        <f t="shared" si="243"/>
        <v/>
      </c>
      <c r="L2130" t="str">
        <f t="shared" si="244"/>
        <v/>
      </c>
      <c r="M2130" t="str">
        <f t="shared" si="245"/>
        <v/>
      </c>
      <c r="N2130" s="6" t="str">
        <f t="shared" si="239"/>
        <v/>
      </c>
      <c r="O2130" s="24" t="str">
        <f t="shared" si="240"/>
        <v/>
      </c>
      <c r="P2130" t="e">
        <f t="shared" si="241"/>
        <v>#VALUE!</v>
      </c>
    </row>
    <row r="2131" spans="10:16" x14ac:dyDescent="0.3">
      <c r="J2131" t="str">
        <f t="shared" si="242"/>
        <v/>
      </c>
      <c r="K2131" t="str">
        <f t="shared" si="243"/>
        <v/>
      </c>
      <c r="L2131" t="str">
        <f t="shared" si="244"/>
        <v/>
      </c>
      <c r="M2131" t="str">
        <f t="shared" si="245"/>
        <v/>
      </c>
      <c r="N2131" s="6" t="str">
        <f t="shared" si="239"/>
        <v/>
      </c>
      <c r="O2131" s="24" t="str">
        <f t="shared" si="240"/>
        <v/>
      </c>
      <c r="P2131" t="e">
        <f t="shared" si="241"/>
        <v>#VALUE!</v>
      </c>
    </row>
    <row r="2132" spans="10:16" x14ac:dyDescent="0.3">
      <c r="J2132" t="str">
        <f t="shared" si="242"/>
        <v/>
      </c>
      <c r="K2132" t="str">
        <f t="shared" si="243"/>
        <v/>
      </c>
      <c r="L2132" t="str">
        <f t="shared" si="244"/>
        <v/>
      </c>
      <c r="M2132" t="str">
        <f t="shared" si="245"/>
        <v/>
      </c>
      <c r="N2132" s="6" t="str">
        <f t="shared" si="239"/>
        <v/>
      </c>
      <c r="O2132" s="24" t="str">
        <f t="shared" si="240"/>
        <v/>
      </c>
      <c r="P2132" t="e">
        <f t="shared" si="241"/>
        <v>#VALUE!</v>
      </c>
    </row>
    <row r="2133" spans="10:16" x14ac:dyDescent="0.3">
      <c r="J2133" t="str">
        <f t="shared" si="242"/>
        <v/>
      </c>
      <c r="K2133" t="str">
        <f t="shared" si="243"/>
        <v/>
      </c>
      <c r="L2133" t="str">
        <f t="shared" si="244"/>
        <v/>
      </c>
      <c r="M2133" t="str">
        <f t="shared" si="245"/>
        <v/>
      </c>
      <c r="N2133" s="6" t="str">
        <f t="shared" si="239"/>
        <v/>
      </c>
      <c r="O2133" s="24" t="str">
        <f t="shared" si="240"/>
        <v/>
      </c>
      <c r="P2133" t="e">
        <f t="shared" si="241"/>
        <v>#VALUE!</v>
      </c>
    </row>
    <row r="2134" spans="10:16" x14ac:dyDescent="0.3">
      <c r="J2134" t="str">
        <f t="shared" si="242"/>
        <v/>
      </c>
      <c r="K2134" t="str">
        <f t="shared" si="243"/>
        <v/>
      </c>
      <c r="L2134" t="str">
        <f t="shared" si="244"/>
        <v/>
      </c>
      <c r="M2134" t="str">
        <f t="shared" si="245"/>
        <v/>
      </c>
      <c r="N2134" s="6" t="str">
        <f t="shared" si="239"/>
        <v/>
      </c>
      <c r="O2134" s="24" t="str">
        <f t="shared" si="240"/>
        <v/>
      </c>
      <c r="P2134" t="e">
        <f t="shared" si="241"/>
        <v>#VALUE!</v>
      </c>
    </row>
    <row r="2135" spans="10:16" x14ac:dyDescent="0.3">
      <c r="J2135" t="str">
        <f t="shared" si="242"/>
        <v/>
      </c>
      <c r="K2135" t="str">
        <f t="shared" si="243"/>
        <v/>
      </c>
      <c r="L2135" t="str">
        <f t="shared" si="244"/>
        <v/>
      </c>
      <c r="M2135" t="str">
        <f t="shared" si="245"/>
        <v/>
      </c>
      <c r="N2135" s="6" t="str">
        <f t="shared" si="239"/>
        <v/>
      </c>
      <c r="O2135" s="24" t="str">
        <f t="shared" si="240"/>
        <v/>
      </c>
      <c r="P2135" t="e">
        <f t="shared" si="241"/>
        <v>#VALUE!</v>
      </c>
    </row>
    <row r="2136" spans="10:16" x14ac:dyDescent="0.3">
      <c r="J2136" t="str">
        <f t="shared" si="242"/>
        <v/>
      </c>
      <c r="K2136" t="str">
        <f t="shared" si="243"/>
        <v/>
      </c>
      <c r="L2136" t="str">
        <f t="shared" si="244"/>
        <v/>
      </c>
      <c r="M2136" t="str">
        <f t="shared" si="245"/>
        <v/>
      </c>
      <c r="N2136" s="6" t="str">
        <f t="shared" si="239"/>
        <v/>
      </c>
      <c r="O2136" s="24" t="str">
        <f t="shared" si="240"/>
        <v/>
      </c>
      <c r="P2136" t="e">
        <f t="shared" si="241"/>
        <v>#VALUE!</v>
      </c>
    </row>
    <row r="2137" spans="10:16" x14ac:dyDescent="0.3">
      <c r="J2137" t="str">
        <f t="shared" si="242"/>
        <v/>
      </c>
      <c r="K2137" t="str">
        <f t="shared" si="243"/>
        <v/>
      </c>
      <c r="L2137" t="str">
        <f t="shared" si="244"/>
        <v/>
      </c>
      <c r="M2137" t="str">
        <f t="shared" si="245"/>
        <v/>
      </c>
      <c r="N2137" s="6" t="str">
        <f t="shared" si="239"/>
        <v/>
      </c>
      <c r="O2137" s="24" t="str">
        <f t="shared" si="240"/>
        <v/>
      </c>
      <c r="P2137" t="e">
        <f t="shared" si="241"/>
        <v>#VALUE!</v>
      </c>
    </row>
    <row r="2138" spans="10:16" x14ac:dyDescent="0.3">
      <c r="J2138" t="str">
        <f t="shared" si="242"/>
        <v/>
      </c>
      <c r="K2138" t="str">
        <f t="shared" si="243"/>
        <v/>
      </c>
      <c r="L2138" t="str">
        <f t="shared" si="244"/>
        <v/>
      </c>
      <c r="M2138" t="str">
        <f t="shared" si="245"/>
        <v/>
      </c>
      <c r="N2138" s="6" t="str">
        <f t="shared" si="239"/>
        <v/>
      </c>
      <c r="O2138" s="24" t="str">
        <f t="shared" si="240"/>
        <v/>
      </c>
      <c r="P2138" t="e">
        <f t="shared" si="241"/>
        <v>#VALUE!</v>
      </c>
    </row>
    <row r="2139" spans="10:16" x14ac:dyDescent="0.3">
      <c r="J2139" t="str">
        <f t="shared" si="242"/>
        <v/>
      </c>
      <c r="K2139" t="str">
        <f t="shared" si="243"/>
        <v/>
      </c>
      <c r="L2139" t="str">
        <f t="shared" si="244"/>
        <v/>
      </c>
      <c r="M2139" t="str">
        <f t="shared" si="245"/>
        <v/>
      </c>
      <c r="N2139" s="6" t="str">
        <f t="shared" si="239"/>
        <v/>
      </c>
      <c r="O2139" s="24" t="str">
        <f t="shared" si="240"/>
        <v/>
      </c>
      <c r="P2139" t="e">
        <f t="shared" si="241"/>
        <v>#VALUE!</v>
      </c>
    </row>
    <row r="2140" spans="10:16" x14ac:dyDescent="0.3">
      <c r="J2140" t="str">
        <f t="shared" si="242"/>
        <v/>
      </c>
      <c r="K2140" t="str">
        <f t="shared" si="243"/>
        <v/>
      </c>
      <c r="L2140" t="str">
        <f t="shared" si="244"/>
        <v/>
      </c>
      <c r="M2140" t="str">
        <f t="shared" si="245"/>
        <v/>
      </c>
      <c r="N2140" s="6" t="str">
        <f t="shared" si="239"/>
        <v/>
      </c>
      <c r="O2140" s="24" t="str">
        <f t="shared" si="240"/>
        <v/>
      </c>
      <c r="P2140" t="e">
        <f t="shared" si="241"/>
        <v>#VALUE!</v>
      </c>
    </row>
    <row r="2141" spans="10:16" x14ac:dyDescent="0.3">
      <c r="J2141" t="str">
        <f t="shared" si="242"/>
        <v/>
      </c>
      <c r="K2141" t="str">
        <f t="shared" si="243"/>
        <v/>
      </c>
      <c r="L2141" t="str">
        <f t="shared" si="244"/>
        <v/>
      </c>
      <c r="M2141" t="str">
        <f t="shared" si="245"/>
        <v/>
      </c>
      <c r="N2141" s="6" t="str">
        <f t="shared" si="239"/>
        <v/>
      </c>
      <c r="O2141" s="24" t="str">
        <f t="shared" si="240"/>
        <v/>
      </c>
      <c r="P2141" t="e">
        <f t="shared" si="241"/>
        <v>#VALUE!</v>
      </c>
    </row>
    <row r="2142" spans="10:16" x14ac:dyDescent="0.3">
      <c r="J2142" t="str">
        <f t="shared" si="242"/>
        <v/>
      </c>
      <c r="K2142" t="str">
        <f t="shared" si="243"/>
        <v/>
      </c>
      <c r="L2142" t="str">
        <f t="shared" si="244"/>
        <v/>
      </c>
      <c r="M2142" t="str">
        <f t="shared" si="245"/>
        <v/>
      </c>
      <c r="N2142" s="6" t="str">
        <f t="shared" si="239"/>
        <v/>
      </c>
      <c r="O2142" s="24" t="str">
        <f t="shared" si="240"/>
        <v/>
      </c>
      <c r="P2142" t="e">
        <f t="shared" si="241"/>
        <v>#VALUE!</v>
      </c>
    </row>
    <row r="2143" spans="10:16" x14ac:dyDescent="0.3">
      <c r="J2143" t="str">
        <f t="shared" si="242"/>
        <v/>
      </c>
      <c r="K2143" t="str">
        <f t="shared" si="243"/>
        <v/>
      </c>
      <c r="L2143" t="str">
        <f t="shared" si="244"/>
        <v/>
      </c>
      <c r="M2143" t="str">
        <f t="shared" si="245"/>
        <v/>
      </c>
      <c r="N2143" s="6" t="str">
        <f t="shared" si="239"/>
        <v/>
      </c>
      <c r="O2143" s="24" t="str">
        <f t="shared" si="240"/>
        <v/>
      </c>
      <c r="P2143" t="e">
        <f t="shared" si="241"/>
        <v>#VALUE!</v>
      </c>
    </row>
    <row r="2144" spans="10:16" x14ac:dyDescent="0.3">
      <c r="J2144" t="str">
        <f t="shared" si="242"/>
        <v/>
      </c>
      <c r="K2144" t="str">
        <f t="shared" si="243"/>
        <v/>
      </c>
      <c r="L2144" t="str">
        <f t="shared" si="244"/>
        <v/>
      </c>
      <c r="M2144" t="str">
        <f t="shared" si="245"/>
        <v/>
      </c>
      <c r="N2144" s="6" t="str">
        <f t="shared" si="239"/>
        <v/>
      </c>
      <c r="O2144" s="24" t="str">
        <f t="shared" si="240"/>
        <v/>
      </c>
      <c r="P2144" t="e">
        <f t="shared" si="241"/>
        <v>#VALUE!</v>
      </c>
    </row>
    <row r="2145" spans="10:16" x14ac:dyDescent="0.3">
      <c r="J2145" t="str">
        <f t="shared" si="242"/>
        <v/>
      </c>
      <c r="K2145" t="str">
        <f t="shared" si="243"/>
        <v/>
      </c>
      <c r="L2145" t="str">
        <f t="shared" si="244"/>
        <v/>
      </c>
      <c r="M2145" t="str">
        <f t="shared" si="245"/>
        <v/>
      </c>
      <c r="N2145" s="6" t="str">
        <f t="shared" si="239"/>
        <v/>
      </c>
      <c r="O2145" s="24" t="str">
        <f t="shared" si="240"/>
        <v/>
      </c>
      <c r="P2145" t="e">
        <f t="shared" si="241"/>
        <v>#VALUE!</v>
      </c>
    </row>
    <row r="2146" spans="10:16" x14ac:dyDescent="0.3">
      <c r="J2146" t="str">
        <f t="shared" si="242"/>
        <v/>
      </c>
      <c r="K2146" t="str">
        <f t="shared" si="243"/>
        <v/>
      </c>
      <c r="L2146" t="str">
        <f t="shared" si="244"/>
        <v/>
      </c>
      <c r="M2146" t="str">
        <f t="shared" si="245"/>
        <v/>
      </c>
      <c r="N2146" s="6" t="str">
        <f t="shared" si="239"/>
        <v/>
      </c>
      <c r="O2146" s="24" t="str">
        <f t="shared" si="240"/>
        <v/>
      </c>
      <c r="P2146" t="e">
        <f t="shared" si="241"/>
        <v>#VALUE!</v>
      </c>
    </row>
    <row r="2147" spans="10:16" x14ac:dyDescent="0.3">
      <c r="J2147" t="str">
        <f t="shared" si="242"/>
        <v/>
      </c>
      <c r="K2147" t="str">
        <f t="shared" si="243"/>
        <v/>
      </c>
      <c r="L2147" t="str">
        <f t="shared" si="244"/>
        <v/>
      </c>
      <c r="M2147" t="str">
        <f t="shared" si="245"/>
        <v/>
      </c>
      <c r="N2147" s="6" t="str">
        <f t="shared" si="239"/>
        <v/>
      </c>
      <c r="O2147" s="24" t="str">
        <f t="shared" si="240"/>
        <v/>
      </c>
      <c r="P2147" t="e">
        <f t="shared" si="241"/>
        <v>#VALUE!</v>
      </c>
    </row>
    <row r="2148" spans="10:16" x14ac:dyDescent="0.3">
      <c r="J2148" t="str">
        <f t="shared" si="242"/>
        <v/>
      </c>
      <c r="K2148" t="str">
        <f t="shared" si="243"/>
        <v/>
      </c>
      <c r="L2148" t="str">
        <f t="shared" si="244"/>
        <v/>
      </c>
      <c r="M2148" t="str">
        <f t="shared" si="245"/>
        <v/>
      </c>
      <c r="N2148" s="6" t="str">
        <f t="shared" si="239"/>
        <v/>
      </c>
      <c r="O2148" s="24" t="str">
        <f t="shared" si="240"/>
        <v/>
      </c>
      <c r="P2148" t="e">
        <f t="shared" si="241"/>
        <v>#VALUE!</v>
      </c>
    </row>
    <row r="2149" spans="10:16" x14ac:dyDescent="0.3">
      <c r="J2149" t="str">
        <f t="shared" si="242"/>
        <v/>
      </c>
      <c r="K2149" t="str">
        <f t="shared" si="243"/>
        <v/>
      </c>
      <c r="L2149" t="str">
        <f t="shared" si="244"/>
        <v/>
      </c>
      <c r="M2149" t="str">
        <f t="shared" si="245"/>
        <v/>
      </c>
      <c r="N2149" s="6" t="str">
        <f t="shared" si="239"/>
        <v/>
      </c>
      <c r="O2149" s="24" t="str">
        <f t="shared" si="240"/>
        <v/>
      </c>
      <c r="P2149" t="e">
        <f t="shared" si="241"/>
        <v>#VALUE!</v>
      </c>
    </row>
    <row r="2150" spans="10:16" x14ac:dyDescent="0.3">
      <c r="J2150" t="str">
        <f t="shared" si="242"/>
        <v/>
      </c>
      <c r="K2150" t="str">
        <f t="shared" si="243"/>
        <v/>
      </c>
      <c r="L2150" t="str">
        <f t="shared" si="244"/>
        <v/>
      </c>
      <c r="M2150" t="str">
        <f t="shared" si="245"/>
        <v/>
      </c>
      <c r="N2150" s="6" t="str">
        <f t="shared" si="239"/>
        <v/>
      </c>
      <c r="O2150" s="24" t="str">
        <f t="shared" si="240"/>
        <v/>
      </c>
      <c r="P2150" t="e">
        <f t="shared" si="241"/>
        <v>#VALUE!</v>
      </c>
    </row>
    <row r="2151" spans="10:16" x14ac:dyDescent="0.3">
      <c r="J2151" t="str">
        <f t="shared" si="242"/>
        <v/>
      </c>
      <c r="K2151" t="str">
        <f t="shared" si="243"/>
        <v/>
      </c>
      <c r="L2151" t="str">
        <f t="shared" si="244"/>
        <v/>
      </c>
      <c r="M2151" t="str">
        <f t="shared" si="245"/>
        <v/>
      </c>
      <c r="N2151" s="6" t="str">
        <f t="shared" si="239"/>
        <v/>
      </c>
      <c r="O2151" s="24" t="str">
        <f t="shared" si="240"/>
        <v/>
      </c>
      <c r="P2151" t="e">
        <f t="shared" si="241"/>
        <v>#VALUE!</v>
      </c>
    </row>
    <row r="2152" spans="10:16" x14ac:dyDescent="0.3">
      <c r="J2152" t="str">
        <f t="shared" si="242"/>
        <v/>
      </c>
      <c r="K2152" t="str">
        <f t="shared" si="243"/>
        <v/>
      </c>
      <c r="L2152" t="str">
        <f t="shared" si="244"/>
        <v/>
      </c>
      <c r="M2152" t="str">
        <f t="shared" si="245"/>
        <v/>
      </c>
      <c r="N2152" s="6" t="str">
        <f t="shared" si="239"/>
        <v/>
      </c>
      <c r="O2152" s="24" t="str">
        <f t="shared" si="240"/>
        <v/>
      </c>
      <c r="P2152" t="e">
        <f t="shared" si="241"/>
        <v>#VALUE!</v>
      </c>
    </row>
    <row r="2153" spans="10:16" x14ac:dyDescent="0.3">
      <c r="J2153" t="str">
        <f t="shared" si="242"/>
        <v/>
      </c>
      <c r="K2153" t="str">
        <f t="shared" si="243"/>
        <v/>
      </c>
      <c r="L2153" t="str">
        <f t="shared" si="244"/>
        <v/>
      </c>
      <c r="M2153" t="str">
        <f t="shared" si="245"/>
        <v/>
      </c>
      <c r="N2153" s="6" t="str">
        <f t="shared" si="239"/>
        <v/>
      </c>
      <c r="O2153" s="24" t="str">
        <f t="shared" si="240"/>
        <v/>
      </c>
      <c r="P2153" t="e">
        <f t="shared" si="241"/>
        <v>#VALUE!</v>
      </c>
    </row>
    <row r="2154" spans="10:16" x14ac:dyDescent="0.3">
      <c r="J2154" t="str">
        <f t="shared" si="242"/>
        <v/>
      </c>
      <c r="K2154" t="str">
        <f t="shared" si="243"/>
        <v/>
      </c>
      <c r="L2154" t="str">
        <f t="shared" si="244"/>
        <v/>
      </c>
      <c r="M2154" t="str">
        <f t="shared" si="245"/>
        <v/>
      </c>
      <c r="N2154" s="6" t="str">
        <f t="shared" si="239"/>
        <v/>
      </c>
      <c r="O2154" s="24" t="str">
        <f t="shared" si="240"/>
        <v/>
      </c>
      <c r="P2154" t="e">
        <f t="shared" si="241"/>
        <v>#VALUE!</v>
      </c>
    </row>
    <row r="2155" spans="10:16" x14ac:dyDescent="0.3">
      <c r="J2155" t="str">
        <f t="shared" si="242"/>
        <v/>
      </c>
      <c r="K2155" t="str">
        <f t="shared" si="243"/>
        <v/>
      </c>
      <c r="L2155" t="str">
        <f t="shared" si="244"/>
        <v/>
      </c>
      <c r="M2155" t="str">
        <f t="shared" si="245"/>
        <v/>
      </c>
      <c r="N2155" s="6" t="str">
        <f t="shared" si="239"/>
        <v/>
      </c>
      <c r="O2155" s="24" t="str">
        <f t="shared" si="240"/>
        <v/>
      </c>
      <c r="P2155" t="e">
        <f t="shared" si="241"/>
        <v>#VALUE!</v>
      </c>
    </row>
    <row r="2156" spans="10:16" x14ac:dyDescent="0.3">
      <c r="J2156" t="str">
        <f t="shared" si="242"/>
        <v/>
      </c>
      <c r="K2156" t="str">
        <f t="shared" si="243"/>
        <v/>
      </c>
      <c r="L2156" t="str">
        <f t="shared" si="244"/>
        <v/>
      </c>
      <c r="M2156" t="str">
        <f t="shared" si="245"/>
        <v/>
      </c>
      <c r="N2156" s="6" t="str">
        <f t="shared" si="239"/>
        <v/>
      </c>
      <c r="O2156" s="24" t="str">
        <f t="shared" si="240"/>
        <v/>
      </c>
      <c r="P2156" t="e">
        <f t="shared" si="241"/>
        <v>#VALUE!</v>
      </c>
    </row>
    <row r="2157" spans="10:16" x14ac:dyDescent="0.3">
      <c r="J2157" t="str">
        <f t="shared" si="242"/>
        <v/>
      </c>
      <c r="K2157" t="str">
        <f t="shared" si="243"/>
        <v/>
      </c>
      <c r="L2157" t="str">
        <f t="shared" si="244"/>
        <v/>
      </c>
      <c r="M2157" t="str">
        <f t="shared" si="245"/>
        <v/>
      </c>
      <c r="N2157" s="6" t="str">
        <f t="shared" si="239"/>
        <v/>
      </c>
      <c r="O2157" s="24" t="str">
        <f t="shared" si="240"/>
        <v/>
      </c>
      <c r="P2157" t="e">
        <f t="shared" si="241"/>
        <v>#VALUE!</v>
      </c>
    </row>
    <row r="2158" spans="10:16" x14ac:dyDescent="0.3">
      <c r="J2158" t="str">
        <f t="shared" si="242"/>
        <v/>
      </c>
      <c r="K2158" t="str">
        <f t="shared" si="243"/>
        <v/>
      </c>
      <c r="L2158" t="str">
        <f t="shared" si="244"/>
        <v/>
      </c>
      <c r="M2158" t="str">
        <f t="shared" si="245"/>
        <v/>
      </c>
      <c r="N2158" s="6" t="str">
        <f t="shared" si="239"/>
        <v/>
      </c>
      <c r="O2158" s="24" t="str">
        <f t="shared" si="240"/>
        <v/>
      </c>
      <c r="P2158" t="e">
        <f t="shared" si="241"/>
        <v>#VALUE!</v>
      </c>
    </row>
    <row r="2159" spans="10:16" x14ac:dyDescent="0.3">
      <c r="J2159" t="str">
        <f t="shared" si="242"/>
        <v/>
      </c>
      <c r="K2159" t="str">
        <f t="shared" si="243"/>
        <v/>
      </c>
      <c r="L2159" t="str">
        <f t="shared" si="244"/>
        <v/>
      </c>
      <c r="M2159" t="str">
        <f t="shared" si="245"/>
        <v/>
      </c>
      <c r="N2159" s="6" t="str">
        <f t="shared" si="239"/>
        <v/>
      </c>
      <c r="O2159" s="24" t="str">
        <f t="shared" si="240"/>
        <v/>
      </c>
      <c r="P2159" t="e">
        <f t="shared" si="241"/>
        <v>#VALUE!</v>
      </c>
    </row>
    <row r="2160" spans="10:16" x14ac:dyDescent="0.3">
      <c r="J2160" t="str">
        <f t="shared" si="242"/>
        <v/>
      </c>
      <c r="K2160" t="str">
        <f t="shared" si="243"/>
        <v/>
      </c>
      <c r="L2160" t="str">
        <f t="shared" si="244"/>
        <v/>
      </c>
      <c r="M2160" t="str">
        <f t="shared" si="245"/>
        <v/>
      </c>
      <c r="N2160" s="6" t="str">
        <f t="shared" si="239"/>
        <v/>
      </c>
      <c r="O2160" s="24" t="str">
        <f t="shared" si="240"/>
        <v/>
      </c>
      <c r="P2160" t="e">
        <f t="shared" si="241"/>
        <v>#VALUE!</v>
      </c>
    </row>
    <row r="2161" spans="10:16" x14ac:dyDescent="0.3">
      <c r="J2161" t="str">
        <f t="shared" si="242"/>
        <v/>
      </c>
      <c r="K2161" t="str">
        <f t="shared" si="243"/>
        <v/>
      </c>
      <c r="L2161" t="str">
        <f t="shared" si="244"/>
        <v/>
      </c>
      <c r="M2161" t="str">
        <f t="shared" si="245"/>
        <v/>
      </c>
      <c r="N2161" s="6" t="str">
        <f t="shared" si="239"/>
        <v/>
      </c>
      <c r="O2161" s="24" t="str">
        <f t="shared" si="240"/>
        <v/>
      </c>
      <c r="P2161" t="e">
        <f t="shared" si="241"/>
        <v>#VALUE!</v>
      </c>
    </row>
    <row r="2162" spans="10:16" x14ac:dyDescent="0.3">
      <c r="J2162" t="str">
        <f t="shared" si="242"/>
        <v/>
      </c>
      <c r="K2162" t="str">
        <f t="shared" si="243"/>
        <v/>
      </c>
      <c r="L2162" t="str">
        <f t="shared" si="244"/>
        <v/>
      </c>
      <c r="M2162" t="str">
        <f t="shared" si="245"/>
        <v/>
      </c>
      <c r="N2162" s="6" t="str">
        <f t="shared" si="239"/>
        <v/>
      </c>
      <c r="O2162" s="24" t="str">
        <f t="shared" si="240"/>
        <v/>
      </c>
      <c r="P2162" t="e">
        <f t="shared" si="241"/>
        <v>#VALUE!</v>
      </c>
    </row>
    <row r="2163" spans="10:16" x14ac:dyDescent="0.3">
      <c r="J2163" t="str">
        <f t="shared" si="242"/>
        <v/>
      </c>
      <c r="K2163" t="str">
        <f t="shared" si="243"/>
        <v/>
      </c>
      <c r="L2163" t="str">
        <f t="shared" si="244"/>
        <v/>
      </c>
      <c r="M2163" t="str">
        <f t="shared" si="245"/>
        <v/>
      </c>
      <c r="N2163" s="6" t="str">
        <f t="shared" si="239"/>
        <v/>
      </c>
      <c r="O2163" s="24" t="str">
        <f t="shared" si="240"/>
        <v/>
      </c>
      <c r="P2163" t="e">
        <f t="shared" si="241"/>
        <v>#VALUE!</v>
      </c>
    </row>
    <row r="2164" spans="10:16" x14ac:dyDescent="0.3">
      <c r="J2164" t="str">
        <f t="shared" si="242"/>
        <v/>
      </c>
      <c r="K2164" t="str">
        <f t="shared" si="243"/>
        <v/>
      </c>
      <c r="L2164" t="str">
        <f t="shared" si="244"/>
        <v/>
      </c>
      <c r="M2164" t="str">
        <f t="shared" si="245"/>
        <v/>
      </c>
      <c r="N2164" s="6" t="str">
        <f t="shared" si="239"/>
        <v/>
      </c>
      <c r="O2164" s="24" t="str">
        <f t="shared" si="240"/>
        <v/>
      </c>
      <c r="P2164" t="e">
        <f t="shared" si="241"/>
        <v>#VALUE!</v>
      </c>
    </row>
    <row r="2165" spans="10:16" x14ac:dyDescent="0.3">
      <c r="J2165" t="str">
        <f t="shared" si="242"/>
        <v/>
      </c>
      <c r="K2165" t="str">
        <f t="shared" si="243"/>
        <v/>
      </c>
      <c r="L2165" t="str">
        <f t="shared" si="244"/>
        <v/>
      </c>
      <c r="M2165" t="str">
        <f t="shared" si="245"/>
        <v/>
      </c>
      <c r="N2165" s="6" t="str">
        <f t="shared" si="239"/>
        <v/>
      </c>
      <c r="O2165" s="24" t="str">
        <f t="shared" si="240"/>
        <v/>
      </c>
      <c r="P2165" t="e">
        <f t="shared" si="241"/>
        <v>#VALUE!</v>
      </c>
    </row>
    <row r="2166" spans="10:16" x14ac:dyDescent="0.3">
      <c r="J2166" t="str">
        <f t="shared" si="242"/>
        <v/>
      </c>
      <c r="K2166" t="str">
        <f t="shared" si="243"/>
        <v/>
      </c>
      <c r="L2166" t="str">
        <f t="shared" si="244"/>
        <v/>
      </c>
      <c r="M2166" t="str">
        <f t="shared" si="245"/>
        <v/>
      </c>
      <c r="N2166" s="6" t="str">
        <f t="shared" si="239"/>
        <v/>
      </c>
      <c r="O2166" s="24" t="str">
        <f t="shared" si="240"/>
        <v/>
      </c>
      <c r="P2166" t="e">
        <f t="shared" si="241"/>
        <v>#VALUE!</v>
      </c>
    </row>
    <row r="2167" spans="10:16" x14ac:dyDescent="0.3">
      <c r="J2167" t="str">
        <f t="shared" si="242"/>
        <v/>
      </c>
      <c r="K2167" t="str">
        <f t="shared" si="243"/>
        <v/>
      </c>
      <c r="L2167" t="str">
        <f t="shared" si="244"/>
        <v/>
      </c>
      <c r="M2167" t="str">
        <f t="shared" si="245"/>
        <v/>
      </c>
      <c r="N2167" s="6" t="str">
        <f t="shared" si="239"/>
        <v/>
      </c>
      <c r="O2167" s="24" t="str">
        <f t="shared" si="240"/>
        <v/>
      </c>
      <c r="P2167" t="e">
        <f t="shared" si="241"/>
        <v>#VALUE!</v>
      </c>
    </row>
    <row r="2168" spans="10:16" x14ac:dyDescent="0.3">
      <c r="J2168" t="str">
        <f t="shared" si="242"/>
        <v/>
      </c>
      <c r="K2168" t="str">
        <f t="shared" si="243"/>
        <v/>
      </c>
      <c r="L2168" t="str">
        <f t="shared" si="244"/>
        <v/>
      </c>
      <c r="M2168" t="str">
        <f t="shared" si="245"/>
        <v/>
      </c>
      <c r="N2168" s="6" t="str">
        <f t="shared" si="239"/>
        <v/>
      </c>
      <c r="O2168" s="24" t="str">
        <f t="shared" si="240"/>
        <v/>
      </c>
      <c r="P2168" t="e">
        <f t="shared" si="241"/>
        <v>#VALUE!</v>
      </c>
    </row>
    <row r="2169" spans="10:16" x14ac:dyDescent="0.3">
      <c r="J2169" t="str">
        <f t="shared" si="242"/>
        <v/>
      </c>
      <c r="K2169" t="str">
        <f t="shared" si="243"/>
        <v/>
      </c>
      <c r="L2169" t="str">
        <f t="shared" si="244"/>
        <v/>
      </c>
      <c r="M2169" t="str">
        <f t="shared" si="245"/>
        <v/>
      </c>
      <c r="N2169" s="6" t="str">
        <f t="shared" si="239"/>
        <v/>
      </c>
      <c r="O2169" s="24" t="str">
        <f t="shared" si="240"/>
        <v/>
      </c>
      <c r="P2169" t="e">
        <f t="shared" si="241"/>
        <v>#VALUE!</v>
      </c>
    </row>
    <row r="2170" spans="10:16" x14ac:dyDescent="0.3">
      <c r="J2170" t="str">
        <f t="shared" si="242"/>
        <v/>
      </c>
      <c r="K2170" t="str">
        <f t="shared" si="243"/>
        <v/>
      </c>
      <c r="L2170" t="str">
        <f t="shared" si="244"/>
        <v/>
      </c>
      <c r="M2170" t="str">
        <f t="shared" si="245"/>
        <v/>
      </c>
      <c r="N2170" s="6" t="str">
        <f t="shared" si="239"/>
        <v/>
      </c>
      <c r="O2170" s="24" t="str">
        <f t="shared" si="240"/>
        <v/>
      </c>
      <c r="P2170" t="e">
        <f t="shared" si="241"/>
        <v>#VALUE!</v>
      </c>
    </row>
    <row r="2171" spans="10:16" x14ac:dyDescent="0.3">
      <c r="J2171" t="str">
        <f t="shared" si="242"/>
        <v/>
      </c>
      <c r="K2171" t="str">
        <f t="shared" si="243"/>
        <v/>
      </c>
      <c r="L2171" t="str">
        <f t="shared" si="244"/>
        <v/>
      </c>
      <c r="M2171" t="str">
        <f t="shared" si="245"/>
        <v/>
      </c>
      <c r="N2171" s="6" t="str">
        <f t="shared" si="239"/>
        <v/>
      </c>
      <c r="O2171" s="24" t="str">
        <f t="shared" si="240"/>
        <v/>
      </c>
      <c r="P2171" t="e">
        <f t="shared" si="241"/>
        <v>#VALUE!</v>
      </c>
    </row>
    <row r="2172" spans="10:16" x14ac:dyDescent="0.3">
      <c r="J2172" t="str">
        <f t="shared" si="242"/>
        <v/>
      </c>
      <c r="K2172" t="str">
        <f t="shared" si="243"/>
        <v/>
      </c>
      <c r="L2172" t="str">
        <f t="shared" si="244"/>
        <v/>
      </c>
      <c r="M2172" t="str">
        <f t="shared" si="245"/>
        <v/>
      </c>
      <c r="N2172" s="6" t="str">
        <f t="shared" si="239"/>
        <v/>
      </c>
      <c r="O2172" s="24" t="str">
        <f t="shared" si="240"/>
        <v/>
      </c>
      <c r="P2172" t="e">
        <f t="shared" si="241"/>
        <v>#VALUE!</v>
      </c>
    </row>
    <row r="2173" spans="10:16" x14ac:dyDescent="0.3">
      <c r="J2173" t="str">
        <f t="shared" si="242"/>
        <v/>
      </c>
      <c r="K2173" t="str">
        <f t="shared" si="243"/>
        <v/>
      </c>
      <c r="L2173" t="str">
        <f t="shared" si="244"/>
        <v/>
      </c>
      <c r="M2173" t="str">
        <f t="shared" si="245"/>
        <v/>
      </c>
      <c r="N2173" s="6" t="str">
        <f t="shared" si="239"/>
        <v/>
      </c>
      <c r="O2173" s="24" t="str">
        <f t="shared" si="240"/>
        <v/>
      </c>
      <c r="P2173" t="e">
        <f t="shared" si="241"/>
        <v>#VALUE!</v>
      </c>
    </row>
    <row r="2174" spans="10:16" x14ac:dyDescent="0.3">
      <c r="J2174" t="str">
        <f t="shared" si="242"/>
        <v/>
      </c>
      <c r="K2174" t="str">
        <f t="shared" si="243"/>
        <v/>
      </c>
      <c r="L2174" t="str">
        <f t="shared" si="244"/>
        <v/>
      </c>
      <c r="M2174" t="str">
        <f t="shared" si="245"/>
        <v/>
      </c>
      <c r="N2174" s="6" t="str">
        <f t="shared" si="239"/>
        <v/>
      </c>
      <c r="O2174" s="24" t="str">
        <f t="shared" si="240"/>
        <v/>
      </c>
      <c r="P2174" t="e">
        <f t="shared" si="241"/>
        <v>#VALUE!</v>
      </c>
    </row>
    <row r="2175" spans="10:16" x14ac:dyDescent="0.3">
      <c r="J2175" t="str">
        <f t="shared" si="242"/>
        <v/>
      </c>
      <c r="K2175" t="str">
        <f t="shared" si="243"/>
        <v/>
      </c>
      <c r="L2175" t="str">
        <f t="shared" si="244"/>
        <v/>
      </c>
      <c r="M2175" t="str">
        <f t="shared" si="245"/>
        <v/>
      </c>
      <c r="N2175" s="6" t="str">
        <f t="shared" si="239"/>
        <v/>
      </c>
      <c r="O2175" s="24" t="str">
        <f t="shared" si="240"/>
        <v/>
      </c>
      <c r="P2175" t="e">
        <f t="shared" si="241"/>
        <v>#VALUE!</v>
      </c>
    </row>
    <row r="2176" spans="10:16" x14ac:dyDescent="0.3">
      <c r="J2176" t="str">
        <f t="shared" si="242"/>
        <v/>
      </c>
      <c r="K2176" t="str">
        <f t="shared" si="243"/>
        <v/>
      </c>
      <c r="L2176" t="str">
        <f t="shared" si="244"/>
        <v/>
      </c>
      <c r="M2176" t="str">
        <f t="shared" si="245"/>
        <v/>
      </c>
      <c r="N2176" s="6" t="str">
        <f t="shared" si="239"/>
        <v/>
      </c>
      <c r="O2176" s="24" t="str">
        <f t="shared" si="240"/>
        <v/>
      </c>
      <c r="P2176" t="e">
        <f t="shared" si="241"/>
        <v>#VALUE!</v>
      </c>
    </row>
    <row r="2177" spans="10:16" x14ac:dyDescent="0.3">
      <c r="J2177" t="str">
        <f t="shared" si="242"/>
        <v/>
      </c>
      <c r="K2177" t="str">
        <f t="shared" si="243"/>
        <v/>
      </c>
      <c r="L2177" t="str">
        <f t="shared" si="244"/>
        <v/>
      </c>
      <c r="M2177" t="str">
        <f t="shared" si="245"/>
        <v/>
      </c>
      <c r="N2177" s="6" t="str">
        <f t="shared" si="239"/>
        <v/>
      </c>
      <c r="O2177" s="24" t="str">
        <f t="shared" si="240"/>
        <v/>
      </c>
      <c r="P2177" t="e">
        <f t="shared" si="241"/>
        <v>#VALUE!</v>
      </c>
    </row>
    <row r="2178" spans="10:16" x14ac:dyDescent="0.3">
      <c r="J2178" t="str">
        <f t="shared" si="242"/>
        <v/>
      </c>
      <c r="K2178" t="str">
        <f t="shared" si="243"/>
        <v/>
      </c>
      <c r="L2178" t="str">
        <f t="shared" si="244"/>
        <v/>
      </c>
      <c r="M2178" t="str">
        <f t="shared" si="245"/>
        <v/>
      </c>
      <c r="N2178" s="6" t="str">
        <f t="shared" ref="N2178:N2241" si="246">IFERROR(RIGHT(TRIM(RIGHT(D2178,LEN(D2178)-SEARCH(": ",D2178))),LEN(TRIM(RIGHT(D2178,LEN(D2178)-SEARCH(": ",D2178))))-5),"")</f>
        <v/>
      </c>
      <c r="O2178" s="24" t="str">
        <f t="shared" ref="O2178:O2241" si="247">IFERROR(LEFT(N2178,SEARCH("/",N2178)-1)*1,"")</f>
        <v/>
      </c>
      <c r="P2178" t="e">
        <f t="shared" ref="P2178:P2241" si="248">IFERROR(RIGHT(D2178,2)*1,RIGHT(D2178,1)*1)</f>
        <v>#VALUE!</v>
      </c>
    </row>
    <row r="2179" spans="10:16" x14ac:dyDescent="0.3">
      <c r="J2179" t="str">
        <f t="shared" si="242"/>
        <v/>
      </c>
      <c r="K2179" t="str">
        <f t="shared" si="243"/>
        <v/>
      </c>
      <c r="L2179" t="str">
        <f t="shared" si="244"/>
        <v/>
      </c>
      <c r="M2179" t="str">
        <f t="shared" si="245"/>
        <v/>
      </c>
      <c r="N2179" s="6" t="str">
        <f t="shared" si="246"/>
        <v/>
      </c>
      <c r="O2179" s="24" t="str">
        <f t="shared" si="247"/>
        <v/>
      </c>
      <c r="P2179" t="e">
        <f t="shared" si="248"/>
        <v>#VALUE!</v>
      </c>
    </row>
    <row r="2180" spans="10:16" x14ac:dyDescent="0.3">
      <c r="J2180" t="str">
        <f t="shared" ref="J2180:J2243" si="249">IFERROR(RIGHT(A2180,LEN(A2180)-SEARCH(": ",A2180))*1,"")</f>
        <v/>
      </c>
      <c r="K2180" t="str">
        <f t="shared" ref="K2180:K2243" si="250">IFERROR(RIGHT(B2180,LEN(B2180)-SEARCH(": ",B2180))*1,"")</f>
        <v/>
      </c>
      <c r="L2180" t="str">
        <f t="shared" ref="L2180:L2243" si="251">IFERROR(RIGHT(C2180,LEN(C2180)-SEARCH(": ",C2180))*1,"")</f>
        <v/>
      </c>
      <c r="M2180" t="str">
        <f t="shared" ref="M2180:M2243" si="252">IFERROR(LEFT(RIGHT(D2180,LEN(D2180)-SEARCH(": ",D2180)),5)*1,"")</f>
        <v/>
      </c>
      <c r="N2180" s="6" t="str">
        <f t="shared" si="246"/>
        <v/>
      </c>
      <c r="O2180" s="24" t="str">
        <f t="shared" si="247"/>
        <v/>
      </c>
      <c r="P2180" t="e">
        <f t="shared" si="248"/>
        <v>#VALUE!</v>
      </c>
    </row>
    <row r="2181" spans="10:16" x14ac:dyDescent="0.3">
      <c r="J2181" t="str">
        <f t="shared" si="249"/>
        <v/>
      </c>
      <c r="K2181" t="str">
        <f t="shared" si="250"/>
        <v/>
      </c>
      <c r="L2181" t="str">
        <f t="shared" si="251"/>
        <v/>
      </c>
      <c r="M2181" t="str">
        <f t="shared" si="252"/>
        <v/>
      </c>
      <c r="N2181" s="6" t="str">
        <f t="shared" si="246"/>
        <v/>
      </c>
      <c r="O2181" s="24" t="str">
        <f t="shared" si="247"/>
        <v/>
      </c>
      <c r="P2181" t="e">
        <f t="shared" si="248"/>
        <v>#VALUE!</v>
      </c>
    </row>
    <row r="2182" spans="10:16" x14ac:dyDescent="0.3">
      <c r="J2182" t="str">
        <f t="shared" si="249"/>
        <v/>
      </c>
      <c r="K2182" t="str">
        <f t="shared" si="250"/>
        <v/>
      </c>
      <c r="L2182" t="str">
        <f t="shared" si="251"/>
        <v/>
      </c>
      <c r="M2182" t="str">
        <f t="shared" si="252"/>
        <v/>
      </c>
      <c r="N2182" s="6" t="str">
        <f t="shared" si="246"/>
        <v/>
      </c>
      <c r="O2182" s="24" t="str">
        <f t="shared" si="247"/>
        <v/>
      </c>
      <c r="P2182" t="e">
        <f t="shared" si="248"/>
        <v>#VALUE!</v>
      </c>
    </row>
    <row r="2183" spans="10:16" x14ac:dyDescent="0.3">
      <c r="J2183" t="str">
        <f t="shared" si="249"/>
        <v/>
      </c>
      <c r="K2183" t="str">
        <f t="shared" si="250"/>
        <v/>
      </c>
      <c r="L2183" t="str">
        <f t="shared" si="251"/>
        <v/>
      </c>
      <c r="M2183" t="str">
        <f t="shared" si="252"/>
        <v/>
      </c>
      <c r="N2183" s="6" t="str">
        <f t="shared" si="246"/>
        <v/>
      </c>
      <c r="O2183" s="24" t="str">
        <f t="shared" si="247"/>
        <v/>
      </c>
      <c r="P2183" t="e">
        <f t="shared" si="248"/>
        <v>#VALUE!</v>
      </c>
    </row>
    <row r="2184" spans="10:16" x14ac:dyDescent="0.3">
      <c r="J2184" t="str">
        <f t="shared" si="249"/>
        <v/>
      </c>
      <c r="K2184" t="str">
        <f t="shared" si="250"/>
        <v/>
      </c>
      <c r="L2184" t="str">
        <f t="shared" si="251"/>
        <v/>
      </c>
      <c r="M2184" t="str">
        <f t="shared" si="252"/>
        <v/>
      </c>
      <c r="N2184" s="6" t="str">
        <f t="shared" si="246"/>
        <v/>
      </c>
      <c r="O2184" s="24" t="str">
        <f t="shared" si="247"/>
        <v/>
      </c>
      <c r="P2184" t="e">
        <f t="shared" si="248"/>
        <v>#VALUE!</v>
      </c>
    </row>
    <row r="2185" spans="10:16" x14ac:dyDescent="0.3">
      <c r="J2185" t="str">
        <f t="shared" si="249"/>
        <v/>
      </c>
      <c r="K2185" t="str">
        <f t="shared" si="250"/>
        <v/>
      </c>
      <c r="L2185" t="str">
        <f t="shared" si="251"/>
        <v/>
      </c>
      <c r="M2185" t="str">
        <f t="shared" si="252"/>
        <v/>
      </c>
      <c r="N2185" s="6" t="str">
        <f t="shared" si="246"/>
        <v/>
      </c>
      <c r="O2185" s="24" t="str">
        <f t="shared" si="247"/>
        <v/>
      </c>
      <c r="P2185" t="e">
        <f t="shared" si="248"/>
        <v>#VALUE!</v>
      </c>
    </row>
    <row r="2186" spans="10:16" x14ac:dyDescent="0.3">
      <c r="J2186" t="str">
        <f t="shared" si="249"/>
        <v/>
      </c>
      <c r="K2186" t="str">
        <f t="shared" si="250"/>
        <v/>
      </c>
      <c r="L2186" t="str">
        <f t="shared" si="251"/>
        <v/>
      </c>
      <c r="M2186" t="str">
        <f t="shared" si="252"/>
        <v/>
      </c>
      <c r="N2186" s="6" t="str">
        <f t="shared" si="246"/>
        <v/>
      </c>
      <c r="O2186" s="24" t="str">
        <f t="shared" si="247"/>
        <v/>
      </c>
      <c r="P2186" t="e">
        <f t="shared" si="248"/>
        <v>#VALUE!</v>
      </c>
    </row>
    <row r="2187" spans="10:16" x14ac:dyDescent="0.3">
      <c r="J2187" t="str">
        <f t="shared" si="249"/>
        <v/>
      </c>
      <c r="K2187" t="str">
        <f t="shared" si="250"/>
        <v/>
      </c>
      <c r="L2187" t="str">
        <f t="shared" si="251"/>
        <v/>
      </c>
      <c r="M2187" t="str">
        <f t="shared" si="252"/>
        <v/>
      </c>
      <c r="N2187" s="6" t="str">
        <f t="shared" si="246"/>
        <v/>
      </c>
      <c r="O2187" s="24" t="str">
        <f t="shared" si="247"/>
        <v/>
      </c>
      <c r="P2187" t="e">
        <f t="shared" si="248"/>
        <v>#VALUE!</v>
      </c>
    </row>
    <row r="2188" spans="10:16" x14ac:dyDescent="0.3">
      <c r="J2188" t="str">
        <f t="shared" si="249"/>
        <v/>
      </c>
      <c r="K2188" t="str">
        <f t="shared" si="250"/>
        <v/>
      </c>
      <c r="L2188" t="str">
        <f t="shared" si="251"/>
        <v/>
      </c>
      <c r="M2188" t="str">
        <f t="shared" si="252"/>
        <v/>
      </c>
      <c r="N2188" s="6" t="str">
        <f t="shared" si="246"/>
        <v/>
      </c>
      <c r="O2188" s="24" t="str">
        <f t="shared" si="247"/>
        <v/>
      </c>
      <c r="P2188" t="e">
        <f t="shared" si="248"/>
        <v>#VALUE!</v>
      </c>
    </row>
    <row r="2189" spans="10:16" x14ac:dyDescent="0.3">
      <c r="J2189" t="str">
        <f t="shared" si="249"/>
        <v/>
      </c>
      <c r="K2189" t="str">
        <f t="shared" si="250"/>
        <v/>
      </c>
      <c r="L2189" t="str">
        <f t="shared" si="251"/>
        <v/>
      </c>
      <c r="M2189" t="str">
        <f t="shared" si="252"/>
        <v/>
      </c>
      <c r="N2189" s="6" t="str">
        <f t="shared" si="246"/>
        <v/>
      </c>
      <c r="O2189" s="24" t="str">
        <f t="shared" si="247"/>
        <v/>
      </c>
      <c r="P2189" t="e">
        <f t="shared" si="248"/>
        <v>#VALUE!</v>
      </c>
    </row>
    <row r="2190" spans="10:16" x14ac:dyDescent="0.3">
      <c r="J2190" t="str">
        <f t="shared" si="249"/>
        <v/>
      </c>
      <c r="K2190" t="str">
        <f t="shared" si="250"/>
        <v/>
      </c>
      <c r="L2190" t="str">
        <f t="shared" si="251"/>
        <v/>
      </c>
      <c r="M2190" t="str">
        <f t="shared" si="252"/>
        <v/>
      </c>
      <c r="N2190" s="6" t="str">
        <f t="shared" si="246"/>
        <v/>
      </c>
      <c r="O2190" s="24" t="str">
        <f t="shared" si="247"/>
        <v/>
      </c>
      <c r="P2190" t="e">
        <f t="shared" si="248"/>
        <v>#VALUE!</v>
      </c>
    </row>
    <row r="2191" spans="10:16" x14ac:dyDescent="0.3">
      <c r="J2191" t="str">
        <f t="shared" si="249"/>
        <v/>
      </c>
      <c r="K2191" t="str">
        <f t="shared" si="250"/>
        <v/>
      </c>
      <c r="L2191" t="str">
        <f t="shared" si="251"/>
        <v/>
      </c>
      <c r="M2191" t="str">
        <f t="shared" si="252"/>
        <v/>
      </c>
      <c r="N2191" s="6" t="str">
        <f t="shared" si="246"/>
        <v/>
      </c>
      <c r="O2191" s="24" t="str">
        <f t="shared" si="247"/>
        <v/>
      </c>
      <c r="P2191" t="e">
        <f t="shared" si="248"/>
        <v>#VALUE!</v>
      </c>
    </row>
    <row r="2192" spans="10:16" x14ac:dyDescent="0.3">
      <c r="J2192" t="str">
        <f t="shared" si="249"/>
        <v/>
      </c>
      <c r="K2192" t="str">
        <f t="shared" si="250"/>
        <v/>
      </c>
      <c r="L2192" t="str">
        <f t="shared" si="251"/>
        <v/>
      </c>
      <c r="M2192" t="str">
        <f t="shared" si="252"/>
        <v/>
      </c>
      <c r="N2192" s="6" t="str">
        <f t="shared" si="246"/>
        <v/>
      </c>
      <c r="O2192" s="24" t="str">
        <f t="shared" si="247"/>
        <v/>
      </c>
      <c r="P2192" t="e">
        <f t="shared" si="248"/>
        <v>#VALUE!</v>
      </c>
    </row>
    <row r="2193" spans="10:16" x14ac:dyDescent="0.3">
      <c r="J2193" t="str">
        <f t="shared" si="249"/>
        <v/>
      </c>
      <c r="K2193" t="str">
        <f t="shared" si="250"/>
        <v/>
      </c>
      <c r="L2193" t="str">
        <f t="shared" si="251"/>
        <v/>
      </c>
      <c r="M2193" t="str">
        <f t="shared" si="252"/>
        <v/>
      </c>
      <c r="N2193" s="6" t="str">
        <f t="shared" si="246"/>
        <v/>
      </c>
      <c r="O2193" s="24" t="str">
        <f t="shared" si="247"/>
        <v/>
      </c>
      <c r="P2193" t="e">
        <f t="shared" si="248"/>
        <v>#VALUE!</v>
      </c>
    </row>
    <row r="2194" spans="10:16" x14ac:dyDescent="0.3">
      <c r="J2194" t="str">
        <f t="shared" si="249"/>
        <v/>
      </c>
      <c r="K2194" t="str">
        <f t="shared" si="250"/>
        <v/>
      </c>
      <c r="L2194" t="str">
        <f t="shared" si="251"/>
        <v/>
      </c>
      <c r="M2194" t="str">
        <f t="shared" si="252"/>
        <v/>
      </c>
      <c r="N2194" s="6" t="str">
        <f t="shared" si="246"/>
        <v/>
      </c>
      <c r="O2194" s="24" t="str">
        <f t="shared" si="247"/>
        <v/>
      </c>
      <c r="P2194" t="e">
        <f t="shared" si="248"/>
        <v>#VALUE!</v>
      </c>
    </row>
    <row r="2195" spans="10:16" x14ac:dyDescent="0.3">
      <c r="J2195" t="str">
        <f t="shared" si="249"/>
        <v/>
      </c>
      <c r="K2195" t="str">
        <f t="shared" si="250"/>
        <v/>
      </c>
      <c r="L2195" t="str">
        <f t="shared" si="251"/>
        <v/>
      </c>
      <c r="M2195" t="str">
        <f t="shared" si="252"/>
        <v/>
      </c>
      <c r="N2195" s="6" t="str">
        <f t="shared" si="246"/>
        <v/>
      </c>
      <c r="O2195" s="24" t="str">
        <f t="shared" si="247"/>
        <v/>
      </c>
      <c r="P2195" t="e">
        <f t="shared" si="248"/>
        <v>#VALUE!</v>
      </c>
    </row>
    <row r="2196" spans="10:16" x14ac:dyDescent="0.3">
      <c r="J2196" t="str">
        <f t="shared" si="249"/>
        <v/>
      </c>
      <c r="K2196" t="str">
        <f t="shared" si="250"/>
        <v/>
      </c>
      <c r="L2196" t="str">
        <f t="shared" si="251"/>
        <v/>
      </c>
      <c r="M2196" t="str">
        <f t="shared" si="252"/>
        <v/>
      </c>
      <c r="N2196" s="6" t="str">
        <f t="shared" si="246"/>
        <v/>
      </c>
      <c r="O2196" s="24" t="str">
        <f t="shared" si="247"/>
        <v/>
      </c>
      <c r="P2196" t="e">
        <f t="shared" si="248"/>
        <v>#VALUE!</v>
      </c>
    </row>
    <row r="2197" spans="10:16" x14ac:dyDescent="0.3">
      <c r="J2197" t="str">
        <f t="shared" si="249"/>
        <v/>
      </c>
      <c r="K2197" t="str">
        <f t="shared" si="250"/>
        <v/>
      </c>
      <c r="L2197" t="str">
        <f t="shared" si="251"/>
        <v/>
      </c>
      <c r="M2197" t="str">
        <f t="shared" si="252"/>
        <v/>
      </c>
      <c r="N2197" s="6" t="str">
        <f t="shared" si="246"/>
        <v/>
      </c>
      <c r="O2197" s="24" t="str">
        <f t="shared" si="247"/>
        <v/>
      </c>
      <c r="P2197" t="e">
        <f t="shared" si="248"/>
        <v>#VALUE!</v>
      </c>
    </row>
    <row r="2198" spans="10:16" x14ac:dyDescent="0.3">
      <c r="J2198" t="str">
        <f t="shared" si="249"/>
        <v/>
      </c>
      <c r="K2198" t="str">
        <f t="shared" si="250"/>
        <v/>
      </c>
      <c r="L2198" t="str">
        <f t="shared" si="251"/>
        <v/>
      </c>
      <c r="M2198" t="str">
        <f t="shared" si="252"/>
        <v/>
      </c>
      <c r="N2198" s="6" t="str">
        <f t="shared" si="246"/>
        <v/>
      </c>
      <c r="O2198" s="24" t="str">
        <f t="shared" si="247"/>
        <v/>
      </c>
      <c r="P2198" t="e">
        <f t="shared" si="248"/>
        <v>#VALUE!</v>
      </c>
    </row>
    <row r="2199" spans="10:16" x14ac:dyDescent="0.3">
      <c r="J2199" t="str">
        <f t="shared" si="249"/>
        <v/>
      </c>
      <c r="K2199" t="str">
        <f t="shared" si="250"/>
        <v/>
      </c>
      <c r="L2199" t="str">
        <f t="shared" si="251"/>
        <v/>
      </c>
      <c r="M2199" t="str">
        <f t="shared" si="252"/>
        <v/>
      </c>
      <c r="N2199" s="6" t="str">
        <f t="shared" si="246"/>
        <v/>
      </c>
      <c r="O2199" s="24" t="str">
        <f t="shared" si="247"/>
        <v/>
      </c>
      <c r="P2199" t="e">
        <f t="shared" si="248"/>
        <v>#VALUE!</v>
      </c>
    </row>
    <row r="2200" spans="10:16" x14ac:dyDescent="0.3">
      <c r="J2200" t="str">
        <f t="shared" si="249"/>
        <v/>
      </c>
      <c r="K2200" t="str">
        <f t="shared" si="250"/>
        <v/>
      </c>
      <c r="L2200" t="str">
        <f t="shared" si="251"/>
        <v/>
      </c>
      <c r="M2200" t="str">
        <f t="shared" si="252"/>
        <v/>
      </c>
      <c r="N2200" s="6" t="str">
        <f t="shared" si="246"/>
        <v/>
      </c>
      <c r="O2200" s="24" t="str">
        <f t="shared" si="247"/>
        <v/>
      </c>
      <c r="P2200" t="e">
        <f t="shared" si="248"/>
        <v>#VALUE!</v>
      </c>
    </row>
    <row r="2201" spans="10:16" x14ac:dyDescent="0.3">
      <c r="J2201" t="str">
        <f t="shared" si="249"/>
        <v/>
      </c>
      <c r="K2201" t="str">
        <f t="shared" si="250"/>
        <v/>
      </c>
      <c r="L2201" t="str">
        <f t="shared" si="251"/>
        <v/>
      </c>
      <c r="M2201" t="str">
        <f t="shared" si="252"/>
        <v/>
      </c>
      <c r="N2201" s="6" t="str">
        <f t="shared" si="246"/>
        <v/>
      </c>
      <c r="O2201" s="24" t="str">
        <f t="shared" si="247"/>
        <v/>
      </c>
      <c r="P2201" t="e">
        <f t="shared" si="248"/>
        <v>#VALUE!</v>
      </c>
    </row>
    <row r="2202" spans="10:16" x14ac:dyDescent="0.3">
      <c r="J2202" t="str">
        <f t="shared" si="249"/>
        <v/>
      </c>
      <c r="K2202" t="str">
        <f t="shared" si="250"/>
        <v/>
      </c>
      <c r="L2202" t="str">
        <f t="shared" si="251"/>
        <v/>
      </c>
      <c r="M2202" t="str">
        <f t="shared" si="252"/>
        <v/>
      </c>
      <c r="N2202" s="6" t="str">
        <f t="shared" si="246"/>
        <v/>
      </c>
      <c r="O2202" s="24" t="str">
        <f t="shared" si="247"/>
        <v/>
      </c>
      <c r="P2202" t="e">
        <f t="shared" si="248"/>
        <v>#VALUE!</v>
      </c>
    </row>
    <row r="2203" spans="10:16" x14ac:dyDescent="0.3">
      <c r="J2203" t="str">
        <f t="shared" si="249"/>
        <v/>
      </c>
      <c r="K2203" t="str">
        <f t="shared" si="250"/>
        <v/>
      </c>
      <c r="L2203" t="str">
        <f t="shared" si="251"/>
        <v/>
      </c>
      <c r="M2203" t="str">
        <f t="shared" si="252"/>
        <v/>
      </c>
      <c r="N2203" s="6" t="str">
        <f t="shared" si="246"/>
        <v/>
      </c>
      <c r="O2203" s="24" t="str">
        <f t="shared" si="247"/>
        <v/>
      </c>
      <c r="P2203" t="e">
        <f t="shared" si="248"/>
        <v>#VALUE!</v>
      </c>
    </row>
    <row r="2204" spans="10:16" x14ac:dyDescent="0.3">
      <c r="J2204" t="str">
        <f t="shared" si="249"/>
        <v/>
      </c>
      <c r="K2204" t="str">
        <f t="shared" si="250"/>
        <v/>
      </c>
      <c r="L2204" t="str">
        <f t="shared" si="251"/>
        <v/>
      </c>
      <c r="M2204" t="str">
        <f t="shared" si="252"/>
        <v/>
      </c>
      <c r="N2204" s="6" t="str">
        <f t="shared" si="246"/>
        <v/>
      </c>
      <c r="O2204" s="24" t="str">
        <f t="shared" si="247"/>
        <v/>
      </c>
      <c r="P2204" t="e">
        <f t="shared" si="248"/>
        <v>#VALUE!</v>
      </c>
    </row>
    <row r="2205" spans="10:16" x14ac:dyDescent="0.3">
      <c r="J2205" t="str">
        <f t="shared" si="249"/>
        <v/>
      </c>
      <c r="K2205" t="str">
        <f t="shared" si="250"/>
        <v/>
      </c>
      <c r="L2205" t="str">
        <f t="shared" si="251"/>
        <v/>
      </c>
      <c r="M2205" t="str">
        <f t="shared" si="252"/>
        <v/>
      </c>
      <c r="N2205" s="6" t="str">
        <f t="shared" si="246"/>
        <v/>
      </c>
      <c r="O2205" s="24" t="str">
        <f t="shared" si="247"/>
        <v/>
      </c>
      <c r="P2205" t="e">
        <f t="shared" si="248"/>
        <v>#VALUE!</v>
      </c>
    </row>
    <row r="2206" spans="10:16" x14ac:dyDescent="0.3">
      <c r="J2206" t="str">
        <f t="shared" si="249"/>
        <v/>
      </c>
      <c r="K2206" t="str">
        <f t="shared" si="250"/>
        <v/>
      </c>
      <c r="L2206" t="str">
        <f t="shared" si="251"/>
        <v/>
      </c>
      <c r="M2206" t="str">
        <f t="shared" si="252"/>
        <v/>
      </c>
      <c r="N2206" s="6" t="str">
        <f t="shared" si="246"/>
        <v/>
      </c>
      <c r="O2206" s="24" t="str">
        <f t="shared" si="247"/>
        <v/>
      </c>
      <c r="P2206" t="e">
        <f t="shared" si="248"/>
        <v>#VALUE!</v>
      </c>
    </row>
    <row r="2207" spans="10:16" x14ac:dyDescent="0.3">
      <c r="J2207" t="str">
        <f t="shared" si="249"/>
        <v/>
      </c>
      <c r="K2207" t="str">
        <f t="shared" si="250"/>
        <v/>
      </c>
      <c r="L2207" t="str">
        <f t="shared" si="251"/>
        <v/>
      </c>
      <c r="M2207" t="str">
        <f t="shared" si="252"/>
        <v/>
      </c>
      <c r="N2207" s="6" t="str">
        <f t="shared" si="246"/>
        <v/>
      </c>
      <c r="O2207" s="24" t="str">
        <f t="shared" si="247"/>
        <v/>
      </c>
      <c r="P2207" t="e">
        <f t="shared" si="248"/>
        <v>#VALUE!</v>
      </c>
    </row>
    <row r="2208" spans="10:16" x14ac:dyDescent="0.3">
      <c r="J2208" t="str">
        <f t="shared" si="249"/>
        <v/>
      </c>
      <c r="K2208" t="str">
        <f t="shared" si="250"/>
        <v/>
      </c>
      <c r="L2208" t="str">
        <f t="shared" si="251"/>
        <v/>
      </c>
      <c r="M2208" t="str">
        <f t="shared" si="252"/>
        <v/>
      </c>
      <c r="N2208" s="6" t="str">
        <f t="shared" si="246"/>
        <v/>
      </c>
      <c r="O2208" s="24" t="str">
        <f t="shared" si="247"/>
        <v/>
      </c>
      <c r="P2208" t="e">
        <f t="shared" si="248"/>
        <v>#VALUE!</v>
      </c>
    </row>
    <row r="2209" spans="10:16" x14ac:dyDescent="0.3">
      <c r="J2209" t="str">
        <f t="shared" si="249"/>
        <v/>
      </c>
      <c r="K2209" t="str">
        <f t="shared" si="250"/>
        <v/>
      </c>
      <c r="L2209" t="str">
        <f t="shared" si="251"/>
        <v/>
      </c>
      <c r="M2209" t="str">
        <f t="shared" si="252"/>
        <v/>
      </c>
      <c r="N2209" s="6" t="str">
        <f t="shared" si="246"/>
        <v/>
      </c>
      <c r="O2209" s="24" t="str">
        <f t="shared" si="247"/>
        <v/>
      </c>
      <c r="P2209" t="e">
        <f t="shared" si="248"/>
        <v>#VALUE!</v>
      </c>
    </row>
    <row r="2210" spans="10:16" x14ac:dyDescent="0.3">
      <c r="J2210" t="str">
        <f t="shared" si="249"/>
        <v/>
      </c>
      <c r="K2210" t="str">
        <f t="shared" si="250"/>
        <v/>
      </c>
      <c r="L2210" t="str">
        <f t="shared" si="251"/>
        <v/>
      </c>
      <c r="M2210" t="str">
        <f t="shared" si="252"/>
        <v/>
      </c>
      <c r="N2210" s="6" t="str">
        <f t="shared" si="246"/>
        <v/>
      </c>
      <c r="O2210" s="24" t="str">
        <f t="shared" si="247"/>
        <v/>
      </c>
      <c r="P2210" t="e">
        <f t="shared" si="248"/>
        <v>#VALUE!</v>
      </c>
    </row>
    <row r="2211" spans="10:16" x14ac:dyDescent="0.3">
      <c r="J2211" t="str">
        <f t="shared" si="249"/>
        <v/>
      </c>
      <c r="K2211" t="str">
        <f t="shared" si="250"/>
        <v/>
      </c>
      <c r="L2211" t="str">
        <f t="shared" si="251"/>
        <v/>
      </c>
      <c r="M2211" t="str">
        <f t="shared" si="252"/>
        <v/>
      </c>
      <c r="N2211" s="6" t="str">
        <f t="shared" si="246"/>
        <v/>
      </c>
      <c r="O2211" s="24" t="str">
        <f t="shared" si="247"/>
        <v/>
      </c>
      <c r="P2211" t="e">
        <f t="shared" si="248"/>
        <v>#VALUE!</v>
      </c>
    </row>
    <row r="2212" spans="10:16" x14ac:dyDescent="0.3">
      <c r="J2212" t="str">
        <f t="shared" si="249"/>
        <v/>
      </c>
      <c r="K2212" t="str">
        <f t="shared" si="250"/>
        <v/>
      </c>
      <c r="L2212" t="str">
        <f t="shared" si="251"/>
        <v/>
      </c>
      <c r="M2212" t="str">
        <f t="shared" si="252"/>
        <v/>
      </c>
      <c r="N2212" s="6" t="str">
        <f t="shared" si="246"/>
        <v/>
      </c>
      <c r="O2212" s="24" t="str">
        <f t="shared" si="247"/>
        <v/>
      </c>
      <c r="P2212" t="e">
        <f t="shared" si="248"/>
        <v>#VALUE!</v>
      </c>
    </row>
    <row r="2213" spans="10:16" x14ac:dyDescent="0.3">
      <c r="J2213" t="str">
        <f t="shared" si="249"/>
        <v/>
      </c>
      <c r="K2213" t="str">
        <f t="shared" si="250"/>
        <v/>
      </c>
      <c r="L2213" t="str">
        <f t="shared" si="251"/>
        <v/>
      </c>
      <c r="M2213" t="str">
        <f t="shared" si="252"/>
        <v/>
      </c>
      <c r="N2213" s="6" t="str">
        <f t="shared" si="246"/>
        <v/>
      </c>
      <c r="O2213" s="24" t="str">
        <f t="shared" si="247"/>
        <v/>
      </c>
      <c r="P2213" t="e">
        <f t="shared" si="248"/>
        <v>#VALUE!</v>
      </c>
    </row>
    <row r="2214" spans="10:16" x14ac:dyDescent="0.3">
      <c r="J2214" t="str">
        <f t="shared" si="249"/>
        <v/>
      </c>
      <c r="K2214" t="str">
        <f t="shared" si="250"/>
        <v/>
      </c>
      <c r="L2214" t="str">
        <f t="shared" si="251"/>
        <v/>
      </c>
      <c r="M2214" t="str">
        <f t="shared" si="252"/>
        <v/>
      </c>
      <c r="N2214" s="6" t="str">
        <f t="shared" si="246"/>
        <v/>
      </c>
      <c r="O2214" s="24" t="str">
        <f t="shared" si="247"/>
        <v/>
      </c>
      <c r="P2214" t="e">
        <f t="shared" si="248"/>
        <v>#VALUE!</v>
      </c>
    </row>
    <row r="2215" spans="10:16" x14ac:dyDescent="0.3">
      <c r="J2215" t="str">
        <f t="shared" si="249"/>
        <v/>
      </c>
      <c r="K2215" t="str">
        <f t="shared" si="250"/>
        <v/>
      </c>
      <c r="L2215" t="str">
        <f t="shared" si="251"/>
        <v/>
      </c>
      <c r="M2215" t="str">
        <f t="shared" si="252"/>
        <v/>
      </c>
      <c r="N2215" s="6" t="str">
        <f t="shared" si="246"/>
        <v/>
      </c>
      <c r="O2215" s="24" t="str">
        <f t="shared" si="247"/>
        <v/>
      </c>
      <c r="P2215" t="e">
        <f t="shared" si="248"/>
        <v>#VALUE!</v>
      </c>
    </row>
    <row r="2216" spans="10:16" x14ac:dyDescent="0.3">
      <c r="J2216" t="str">
        <f t="shared" si="249"/>
        <v/>
      </c>
      <c r="K2216" t="str">
        <f t="shared" si="250"/>
        <v/>
      </c>
      <c r="L2216" t="str">
        <f t="shared" si="251"/>
        <v/>
      </c>
      <c r="M2216" t="str">
        <f t="shared" si="252"/>
        <v/>
      </c>
      <c r="N2216" s="6" t="str">
        <f t="shared" si="246"/>
        <v/>
      </c>
      <c r="O2216" s="24" t="str">
        <f t="shared" si="247"/>
        <v/>
      </c>
      <c r="P2216" t="e">
        <f t="shared" si="248"/>
        <v>#VALUE!</v>
      </c>
    </row>
    <row r="2217" spans="10:16" x14ac:dyDescent="0.3">
      <c r="J2217" t="str">
        <f t="shared" si="249"/>
        <v/>
      </c>
      <c r="K2217" t="str">
        <f t="shared" si="250"/>
        <v/>
      </c>
      <c r="L2217" t="str">
        <f t="shared" si="251"/>
        <v/>
      </c>
      <c r="M2217" t="str">
        <f t="shared" si="252"/>
        <v/>
      </c>
      <c r="N2217" s="6" t="str">
        <f t="shared" si="246"/>
        <v/>
      </c>
      <c r="O2217" s="24" t="str">
        <f t="shared" si="247"/>
        <v/>
      </c>
      <c r="P2217" t="e">
        <f t="shared" si="248"/>
        <v>#VALUE!</v>
      </c>
    </row>
    <row r="2218" spans="10:16" x14ac:dyDescent="0.3">
      <c r="J2218" t="str">
        <f t="shared" si="249"/>
        <v/>
      </c>
      <c r="K2218" t="str">
        <f t="shared" si="250"/>
        <v/>
      </c>
      <c r="L2218" t="str">
        <f t="shared" si="251"/>
        <v/>
      </c>
      <c r="M2218" t="str">
        <f t="shared" si="252"/>
        <v/>
      </c>
      <c r="N2218" s="6" t="str">
        <f t="shared" si="246"/>
        <v/>
      </c>
      <c r="O2218" s="24" t="str">
        <f t="shared" si="247"/>
        <v/>
      </c>
      <c r="P2218" t="e">
        <f t="shared" si="248"/>
        <v>#VALUE!</v>
      </c>
    </row>
    <row r="2219" spans="10:16" x14ac:dyDescent="0.3">
      <c r="J2219" t="str">
        <f t="shared" si="249"/>
        <v/>
      </c>
      <c r="K2219" t="str">
        <f t="shared" si="250"/>
        <v/>
      </c>
      <c r="L2219" t="str">
        <f t="shared" si="251"/>
        <v/>
      </c>
      <c r="M2219" t="str">
        <f t="shared" si="252"/>
        <v/>
      </c>
      <c r="N2219" s="6" t="str">
        <f t="shared" si="246"/>
        <v/>
      </c>
      <c r="O2219" s="24" t="str">
        <f t="shared" si="247"/>
        <v/>
      </c>
      <c r="P2219" t="e">
        <f t="shared" si="248"/>
        <v>#VALUE!</v>
      </c>
    </row>
    <row r="2220" spans="10:16" x14ac:dyDescent="0.3">
      <c r="J2220" t="str">
        <f t="shared" si="249"/>
        <v/>
      </c>
      <c r="K2220" t="str">
        <f t="shared" si="250"/>
        <v/>
      </c>
      <c r="L2220" t="str">
        <f t="shared" si="251"/>
        <v/>
      </c>
      <c r="M2220" t="str">
        <f t="shared" si="252"/>
        <v/>
      </c>
      <c r="N2220" s="6" t="str">
        <f t="shared" si="246"/>
        <v/>
      </c>
      <c r="O2220" s="24" t="str">
        <f t="shared" si="247"/>
        <v/>
      </c>
      <c r="P2220" t="e">
        <f t="shared" si="248"/>
        <v>#VALUE!</v>
      </c>
    </row>
    <row r="2221" spans="10:16" x14ac:dyDescent="0.3">
      <c r="J2221" t="str">
        <f t="shared" si="249"/>
        <v/>
      </c>
      <c r="K2221" t="str">
        <f t="shared" si="250"/>
        <v/>
      </c>
      <c r="L2221" t="str">
        <f t="shared" si="251"/>
        <v/>
      </c>
      <c r="M2221" t="str">
        <f t="shared" si="252"/>
        <v/>
      </c>
      <c r="N2221" s="6" t="str">
        <f t="shared" si="246"/>
        <v/>
      </c>
      <c r="O2221" s="24" t="str">
        <f t="shared" si="247"/>
        <v/>
      </c>
      <c r="P2221" t="e">
        <f t="shared" si="248"/>
        <v>#VALUE!</v>
      </c>
    </row>
    <row r="2222" spans="10:16" x14ac:dyDescent="0.3">
      <c r="J2222" t="str">
        <f t="shared" si="249"/>
        <v/>
      </c>
      <c r="K2222" t="str">
        <f t="shared" si="250"/>
        <v/>
      </c>
      <c r="L2222" t="str">
        <f t="shared" si="251"/>
        <v/>
      </c>
      <c r="M2222" t="str">
        <f t="shared" si="252"/>
        <v/>
      </c>
      <c r="N2222" s="6" t="str">
        <f t="shared" si="246"/>
        <v/>
      </c>
      <c r="O2222" s="24" t="str">
        <f t="shared" si="247"/>
        <v/>
      </c>
      <c r="P2222" t="e">
        <f t="shared" si="248"/>
        <v>#VALUE!</v>
      </c>
    </row>
    <row r="2223" spans="10:16" x14ac:dyDescent="0.3">
      <c r="J2223" t="str">
        <f t="shared" si="249"/>
        <v/>
      </c>
      <c r="K2223" t="str">
        <f t="shared" si="250"/>
        <v/>
      </c>
      <c r="L2223" t="str">
        <f t="shared" si="251"/>
        <v/>
      </c>
      <c r="M2223" t="str">
        <f t="shared" si="252"/>
        <v/>
      </c>
      <c r="N2223" s="6" t="str">
        <f t="shared" si="246"/>
        <v/>
      </c>
      <c r="O2223" s="24" t="str">
        <f t="shared" si="247"/>
        <v/>
      </c>
      <c r="P2223" t="e">
        <f t="shared" si="248"/>
        <v>#VALUE!</v>
      </c>
    </row>
    <row r="2224" spans="10:16" x14ac:dyDescent="0.3">
      <c r="J2224" t="str">
        <f t="shared" si="249"/>
        <v/>
      </c>
      <c r="K2224" t="str">
        <f t="shared" si="250"/>
        <v/>
      </c>
      <c r="L2224" t="str">
        <f t="shared" si="251"/>
        <v/>
      </c>
      <c r="M2224" t="str">
        <f t="shared" si="252"/>
        <v/>
      </c>
      <c r="N2224" s="6" t="str">
        <f t="shared" si="246"/>
        <v/>
      </c>
      <c r="O2224" s="24" t="str">
        <f t="shared" si="247"/>
        <v/>
      </c>
      <c r="P2224" t="e">
        <f t="shared" si="248"/>
        <v>#VALUE!</v>
      </c>
    </row>
    <row r="2225" spans="10:16" x14ac:dyDescent="0.3">
      <c r="J2225" t="str">
        <f t="shared" si="249"/>
        <v/>
      </c>
      <c r="K2225" t="str">
        <f t="shared" si="250"/>
        <v/>
      </c>
      <c r="L2225" t="str">
        <f t="shared" si="251"/>
        <v/>
      </c>
      <c r="M2225" t="str">
        <f t="shared" si="252"/>
        <v/>
      </c>
      <c r="N2225" s="6" t="str">
        <f t="shared" si="246"/>
        <v/>
      </c>
      <c r="O2225" s="24" t="str">
        <f t="shared" si="247"/>
        <v/>
      </c>
      <c r="P2225" t="e">
        <f t="shared" si="248"/>
        <v>#VALUE!</v>
      </c>
    </row>
    <row r="2226" spans="10:16" x14ac:dyDescent="0.3">
      <c r="J2226" t="str">
        <f t="shared" si="249"/>
        <v/>
      </c>
      <c r="K2226" t="str">
        <f t="shared" si="250"/>
        <v/>
      </c>
      <c r="L2226" t="str">
        <f t="shared" si="251"/>
        <v/>
      </c>
      <c r="M2226" t="str">
        <f t="shared" si="252"/>
        <v/>
      </c>
      <c r="N2226" s="6" t="str">
        <f t="shared" si="246"/>
        <v/>
      </c>
      <c r="O2226" s="24" t="str">
        <f t="shared" si="247"/>
        <v/>
      </c>
      <c r="P2226" t="e">
        <f t="shared" si="248"/>
        <v>#VALUE!</v>
      </c>
    </row>
    <row r="2227" spans="10:16" x14ac:dyDescent="0.3">
      <c r="J2227" t="str">
        <f t="shared" si="249"/>
        <v/>
      </c>
      <c r="K2227" t="str">
        <f t="shared" si="250"/>
        <v/>
      </c>
      <c r="L2227" t="str">
        <f t="shared" si="251"/>
        <v/>
      </c>
      <c r="M2227" t="str">
        <f t="shared" si="252"/>
        <v/>
      </c>
      <c r="N2227" s="6" t="str">
        <f t="shared" si="246"/>
        <v/>
      </c>
      <c r="O2227" s="24" t="str">
        <f t="shared" si="247"/>
        <v/>
      </c>
      <c r="P2227" t="e">
        <f t="shared" si="248"/>
        <v>#VALUE!</v>
      </c>
    </row>
    <row r="2228" spans="10:16" x14ac:dyDescent="0.3">
      <c r="J2228" t="str">
        <f t="shared" si="249"/>
        <v/>
      </c>
      <c r="K2228" t="str">
        <f t="shared" si="250"/>
        <v/>
      </c>
      <c r="L2228" t="str">
        <f t="shared" si="251"/>
        <v/>
      </c>
      <c r="M2228" t="str">
        <f t="shared" si="252"/>
        <v/>
      </c>
      <c r="N2228" s="6" t="str">
        <f t="shared" si="246"/>
        <v/>
      </c>
      <c r="O2228" s="24" t="str">
        <f t="shared" si="247"/>
        <v/>
      </c>
      <c r="P2228" t="e">
        <f t="shared" si="248"/>
        <v>#VALUE!</v>
      </c>
    </row>
    <row r="2229" spans="10:16" x14ac:dyDescent="0.3">
      <c r="J2229" t="str">
        <f t="shared" si="249"/>
        <v/>
      </c>
      <c r="K2229" t="str">
        <f t="shared" si="250"/>
        <v/>
      </c>
      <c r="L2229" t="str">
        <f t="shared" si="251"/>
        <v/>
      </c>
      <c r="M2229" t="str">
        <f t="shared" si="252"/>
        <v/>
      </c>
      <c r="N2229" s="6" t="str">
        <f t="shared" si="246"/>
        <v/>
      </c>
      <c r="O2229" s="24" t="str">
        <f t="shared" si="247"/>
        <v/>
      </c>
      <c r="P2229" t="e">
        <f t="shared" si="248"/>
        <v>#VALUE!</v>
      </c>
    </row>
    <row r="2230" spans="10:16" x14ac:dyDescent="0.3">
      <c r="J2230" t="str">
        <f t="shared" si="249"/>
        <v/>
      </c>
      <c r="K2230" t="str">
        <f t="shared" si="250"/>
        <v/>
      </c>
      <c r="L2230" t="str">
        <f t="shared" si="251"/>
        <v/>
      </c>
      <c r="M2230" t="str">
        <f t="shared" si="252"/>
        <v/>
      </c>
      <c r="N2230" s="6" t="str">
        <f t="shared" si="246"/>
        <v/>
      </c>
      <c r="O2230" s="24" t="str">
        <f t="shared" si="247"/>
        <v/>
      </c>
      <c r="P2230" t="e">
        <f t="shared" si="248"/>
        <v>#VALUE!</v>
      </c>
    </row>
    <row r="2231" spans="10:16" x14ac:dyDescent="0.3">
      <c r="J2231" t="str">
        <f t="shared" si="249"/>
        <v/>
      </c>
      <c r="K2231" t="str">
        <f t="shared" si="250"/>
        <v/>
      </c>
      <c r="L2231" t="str">
        <f t="shared" si="251"/>
        <v/>
      </c>
      <c r="M2231" t="str">
        <f t="shared" si="252"/>
        <v/>
      </c>
      <c r="N2231" s="6" t="str">
        <f t="shared" si="246"/>
        <v/>
      </c>
      <c r="O2231" s="24" t="str">
        <f t="shared" si="247"/>
        <v/>
      </c>
      <c r="P2231" t="e">
        <f t="shared" si="248"/>
        <v>#VALUE!</v>
      </c>
    </row>
    <row r="2232" spans="10:16" x14ac:dyDescent="0.3">
      <c r="J2232" t="str">
        <f t="shared" si="249"/>
        <v/>
      </c>
      <c r="K2232" t="str">
        <f t="shared" si="250"/>
        <v/>
      </c>
      <c r="L2232" t="str">
        <f t="shared" si="251"/>
        <v/>
      </c>
      <c r="M2232" t="str">
        <f t="shared" si="252"/>
        <v/>
      </c>
      <c r="N2232" s="6" t="str">
        <f t="shared" si="246"/>
        <v/>
      </c>
      <c r="O2232" s="24" t="str">
        <f t="shared" si="247"/>
        <v/>
      </c>
      <c r="P2232" t="e">
        <f t="shared" si="248"/>
        <v>#VALUE!</v>
      </c>
    </row>
    <row r="2233" spans="10:16" x14ac:dyDescent="0.3">
      <c r="J2233" t="str">
        <f t="shared" si="249"/>
        <v/>
      </c>
      <c r="K2233" t="str">
        <f t="shared" si="250"/>
        <v/>
      </c>
      <c r="L2233" t="str">
        <f t="shared" si="251"/>
        <v/>
      </c>
      <c r="M2233" t="str">
        <f t="shared" si="252"/>
        <v/>
      </c>
      <c r="N2233" s="6" t="str">
        <f t="shared" si="246"/>
        <v/>
      </c>
      <c r="O2233" s="24" t="str">
        <f t="shared" si="247"/>
        <v/>
      </c>
      <c r="P2233" t="e">
        <f t="shared" si="248"/>
        <v>#VALUE!</v>
      </c>
    </row>
    <row r="2234" spans="10:16" x14ac:dyDescent="0.3">
      <c r="J2234" t="str">
        <f t="shared" si="249"/>
        <v/>
      </c>
      <c r="K2234" t="str">
        <f t="shared" si="250"/>
        <v/>
      </c>
      <c r="L2234" t="str">
        <f t="shared" si="251"/>
        <v/>
      </c>
      <c r="M2234" t="str">
        <f t="shared" si="252"/>
        <v/>
      </c>
      <c r="N2234" s="6" t="str">
        <f t="shared" si="246"/>
        <v/>
      </c>
      <c r="O2234" s="24" t="str">
        <f t="shared" si="247"/>
        <v/>
      </c>
      <c r="P2234" t="e">
        <f t="shared" si="248"/>
        <v>#VALUE!</v>
      </c>
    </row>
    <row r="2235" spans="10:16" x14ac:dyDescent="0.3">
      <c r="J2235" t="str">
        <f t="shared" si="249"/>
        <v/>
      </c>
      <c r="K2235" t="str">
        <f t="shared" si="250"/>
        <v/>
      </c>
      <c r="L2235" t="str">
        <f t="shared" si="251"/>
        <v/>
      </c>
      <c r="M2235" t="str">
        <f t="shared" si="252"/>
        <v/>
      </c>
      <c r="N2235" s="6" t="str">
        <f t="shared" si="246"/>
        <v/>
      </c>
      <c r="O2235" s="24" t="str">
        <f t="shared" si="247"/>
        <v/>
      </c>
      <c r="P2235" t="e">
        <f t="shared" si="248"/>
        <v>#VALUE!</v>
      </c>
    </row>
    <row r="2236" spans="10:16" x14ac:dyDescent="0.3">
      <c r="J2236" t="str">
        <f t="shared" si="249"/>
        <v/>
      </c>
      <c r="K2236" t="str">
        <f t="shared" si="250"/>
        <v/>
      </c>
      <c r="L2236" t="str">
        <f t="shared" si="251"/>
        <v/>
      </c>
      <c r="M2236" t="str">
        <f t="shared" si="252"/>
        <v/>
      </c>
      <c r="N2236" s="6" t="str">
        <f t="shared" si="246"/>
        <v/>
      </c>
      <c r="O2236" s="24" t="str">
        <f t="shared" si="247"/>
        <v/>
      </c>
      <c r="P2236" t="e">
        <f t="shared" si="248"/>
        <v>#VALUE!</v>
      </c>
    </row>
    <row r="2237" spans="10:16" x14ac:dyDescent="0.3">
      <c r="J2237" t="str">
        <f t="shared" si="249"/>
        <v/>
      </c>
      <c r="K2237" t="str">
        <f t="shared" si="250"/>
        <v/>
      </c>
      <c r="L2237" t="str">
        <f t="shared" si="251"/>
        <v/>
      </c>
      <c r="M2237" t="str">
        <f t="shared" si="252"/>
        <v/>
      </c>
      <c r="N2237" s="6" t="str">
        <f t="shared" si="246"/>
        <v/>
      </c>
      <c r="O2237" s="24" t="str">
        <f t="shared" si="247"/>
        <v/>
      </c>
      <c r="P2237" t="e">
        <f t="shared" si="248"/>
        <v>#VALUE!</v>
      </c>
    </row>
    <row r="2238" spans="10:16" x14ac:dyDescent="0.3">
      <c r="J2238" t="str">
        <f t="shared" si="249"/>
        <v/>
      </c>
      <c r="K2238" t="str">
        <f t="shared" si="250"/>
        <v/>
      </c>
      <c r="L2238" t="str">
        <f t="shared" si="251"/>
        <v/>
      </c>
      <c r="M2238" t="str">
        <f t="shared" si="252"/>
        <v/>
      </c>
      <c r="N2238" s="6" t="str">
        <f t="shared" si="246"/>
        <v/>
      </c>
      <c r="O2238" s="24" t="str">
        <f t="shared" si="247"/>
        <v/>
      </c>
      <c r="P2238" t="e">
        <f t="shared" si="248"/>
        <v>#VALUE!</v>
      </c>
    </row>
    <row r="2239" spans="10:16" x14ac:dyDescent="0.3">
      <c r="J2239" t="str">
        <f t="shared" si="249"/>
        <v/>
      </c>
      <c r="K2239" t="str">
        <f t="shared" si="250"/>
        <v/>
      </c>
      <c r="L2239" t="str">
        <f t="shared" si="251"/>
        <v/>
      </c>
      <c r="M2239" t="str">
        <f t="shared" si="252"/>
        <v/>
      </c>
      <c r="N2239" s="6" t="str">
        <f t="shared" si="246"/>
        <v/>
      </c>
      <c r="O2239" s="24" t="str">
        <f t="shared" si="247"/>
        <v/>
      </c>
      <c r="P2239" t="e">
        <f t="shared" si="248"/>
        <v>#VALUE!</v>
      </c>
    </row>
    <row r="2240" spans="10:16" x14ac:dyDescent="0.3">
      <c r="J2240" t="str">
        <f t="shared" si="249"/>
        <v/>
      </c>
      <c r="K2240" t="str">
        <f t="shared" si="250"/>
        <v/>
      </c>
      <c r="L2240" t="str">
        <f t="shared" si="251"/>
        <v/>
      </c>
      <c r="M2240" t="str">
        <f t="shared" si="252"/>
        <v/>
      </c>
      <c r="N2240" s="6" t="str">
        <f t="shared" si="246"/>
        <v/>
      </c>
      <c r="O2240" s="24" t="str">
        <f t="shared" si="247"/>
        <v/>
      </c>
      <c r="P2240" t="e">
        <f t="shared" si="248"/>
        <v>#VALUE!</v>
      </c>
    </row>
    <row r="2241" spans="10:16" x14ac:dyDescent="0.3">
      <c r="J2241" t="str">
        <f t="shared" si="249"/>
        <v/>
      </c>
      <c r="K2241" t="str">
        <f t="shared" si="250"/>
        <v/>
      </c>
      <c r="L2241" t="str">
        <f t="shared" si="251"/>
        <v/>
      </c>
      <c r="M2241" t="str">
        <f t="shared" si="252"/>
        <v/>
      </c>
      <c r="N2241" s="6" t="str">
        <f t="shared" si="246"/>
        <v/>
      </c>
      <c r="O2241" s="24" t="str">
        <f t="shared" si="247"/>
        <v/>
      </c>
      <c r="P2241" t="e">
        <f t="shared" si="248"/>
        <v>#VALUE!</v>
      </c>
    </row>
    <row r="2242" spans="10:16" x14ac:dyDescent="0.3">
      <c r="J2242" t="str">
        <f t="shared" si="249"/>
        <v/>
      </c>
      <c r="K2242" t="str">
        <f t="shared" si="250"/>
        <v/>
      </c>
      <c r="L2242" t="str">
        <f t="shared" si="251"/>
        <v/>
      </c>
      <c r="M2242" t="str">
        <f t="shared" si="252"/>
        <v/>
      </c>
      <c r="N2242" s="6" t="str">
        <f t="shared" ref="N2242:N2275" si="253">IFERROR(RIGHT(TRIM(RIGHT(D2242,LEN(D2242)-SEARCH(": ",D2242))),LEN(TRIM(RIGHT(D2242,LEN(D2242)-SEARCH(": ",D2242))))-5),"")</f>
        <v/>
      </c>
      <c r="O2242" s="24" t="str">
        <f t="shared" ref="O2242:O2305" si="254">IFERROR(LEFT(N2242,SEARCH("/",N2242)-1)*1,"")</f>
        <v/>
      </c>
      <c r="P2242" t="e">
        <f t="shared" ref="P2242:P2275" si="255">IFERROR(RIGHT(D2242,2)*1,RIGHT(D2242,1)*1)</f>
        <v>#VALUE!</v>
      </c>
    </row>
    <row r="2243" spans="10:16" x14ac:dyDescent="0.3">
      <c r="J2243" t="str">
        <f t="shared" si="249"/>
        <v/>
      </c>
      <c r="K2243" t="str">
        <f t="shared" si="250"/>
        <v/>
      </c>
      <c r="L2243" t="str">
        <f t="shared" si="251"/>
        <v/>
      </c>
      <c r="M2243" t="str">
        <f t="shared" si="252"/>
        <v/>
      </c>
      <c r="N2243" s="6" t="str">
        <f t="shared" si="253"/>
        <v/>
      </c>
      <c r="O2243" s="24" t="str">
        <f t="shared" si="254"/>
        <v/>
      </c>
      <c r="P2243" t="e">
        <f t="shared" si="255"/>
        <v>#VALUE!</v>
      </c>
    </row>
    <row r="2244" spans="10:16" x14ac:dyDescent="0.3">
      <c r="J2244" t="str">
        <f t="shared" ref="J2244:J2275" si="256">IFERROR(RIGHT(A2244,LEN(A2244)-SEARCH(": ",A2244))*1,"")</f>
        <v/>
      </c>
      <c r="K2244" t="str">
        <f t="shared" ref="K2244:K2275" si="257">IFERROR(RIGHT(B2244,LEN(B2244)-SEARCH(": ",B2244))*1,"")</f>
        <v/>
      </c>
      <c r="L2244" t="str">
        <f t="shared" ref="L2244:L2275" si="258">IFERROR(RIGHT(C2244,LEN(C2244)-SEARCH(": ",C2244))*1,"")</f>
        <v/>
      </c>
      <c r="M2244" t="str">
        <f t="shared" ref="M2244:M2275" si="259">IFERROR(LEFT(RIGHT(D2244,LEN(D2244)-SEARCH(": ",D2244)),5)*1,"")</f>
        <v/>
      </c>
      <c r="N2244" s="6" t="str">
        <f t="shared" si="253"/>
        <v/>
      </c>
      <c r="O2244" s="24" t="str">
        <f t="shared" si="254"/>
        <v/>
      </c>
      <c r="P2244" t="e">
        <f t="shared" si="255"/>
        <v>#VALUE!</v>
      </c>
    </row>
    <row r="2245" spans="10:16" x14ac:dyDescent="0.3">
      <c r="J2245" t="str">
        <f t="shared" si="256"/>
        <v/>
      </c>
      <c r="K2245" t="str">
        <f t="shared" si="257"/>
        <v/>
      </c>
      <c r="L2245" t="str">
        <f t="shared" si="258"/>
        <v/>
      </c>
      <c r="M2245" t="str">
        <f t="shared" si="259"/>
        <v/>
      </c>
      <c r="N2245" s="6" t="str">
        <f t="shared" si="253"/>
        <v/>
      </c>
      <c r="O2245" s="24" t="str">
        <f t="shared" si="254"/>
        <v/>
      </c>
      <c r="P2245" t="e">
        <f t="shared" si="255"/>
        <v>#VALUE!</v>
      </c>
    </row>
    <row r="2246" spans="10:16" x14ac:dyDescent="0.3">
      <c r="J2246" t="str">
        <f t="shared" si="256"/>
        <v/>
      </c>
      <c r="K2246" t="str">
        <f t="shared" si="257"/>
        <v/>
      </c>
      <c r="L2246" t="str">
        <f t="shared" si="258"/>
        <v/>
      </c>
      <c r="M2246" t="str">
        <f t="shared" si="259"/>
        <v/>
      </c>
      <c r="N2246" s="6" t="str">
        <f t="shared" si="253"/>
        <v/>
      </c>
      <c r="O2246" s="24" t="str">
        <f t="shared" si="254"/>
        <v/>
      </c>
      <c r="P2246" t="e">
        <f t="shared" si="255"/>
        <v>#VALUE!</v>
      </c>
    </row>
    <row r="2247" spans="10:16" x14ac:dyDescent="0.3">
      <c r="J2247" t="str">
        <f t="shared" si="256"/>
        <v/>
      </c>
      <c r="K2247" t="str">
        <f t="shared" si="257"/>
        <v/>
      </c>
      <c r="L2247" t="str">
        <f t="shared" si="258"/>
        <v/>
      </c>
      <c r="M2247" t="str">
        <f t="shared" si="259"/>
        <v/>
      </c>
      <c r="N2247" s="6" t="str">
        <f t="shared" si="253"/>
        <v/>
      </c>
      <c r="O2247" s="24" t="str">
        <f t="shared" si="254"/>
        <v/>
      </c>
      <c r="P2247" t="e">
        <f t="shared" si="255"/>
        <v>#VALUE!</v>
      </c>
    </row>
    <row r="2248" spans="10:16" x14ac:dyDescent="0.3">
      <c r="J2248" t="str">
        <f t="shared" si="256"/>
        <v/>
      </c>
      <c r="K2248" t="str">
        <f t="shared" si="257"/>
        <v/>
      </c>
      <c r="L2248" t="str">
        <f t="shared" si="258"/>
        <v/>
      </c>
      <c r="M2248" t="str">
        <f t="shared" si="259"/>
        <v/>
      </c>
      <c r="N2248" s="6" t="str">
        <f t="shared" si="253"/>
        <v/>
      </c>
      <c r="O2248" s="24" t="str">
        <f t="shared" si="254"/>
        <v/>
      </c>
      <c r="P2248" t="e">
        <f t="shared" si="255"/>
        <v>#VALUE!</v>
      </c>
    </row>
    <row r="2249" spans="10:16" x14ac:dyDescent="0.3">
      <c r="J2249" t="str">
        <f t="shared" si="256"/>
        <v/>
      </c>
      <c r="K2249" t="str">
        <f t="shared" si="257"/>
        <v/>
      </c>
      <c r="L2249" t="str">
        <f t="shared" si="258"/>
        <v/>
      </c>
      <c r="M2249" t="str">
        <f t="shared" si="259"/>
        <v/>
      </c>
      <c r="N2249" s="6" t="str">
        <f t="shared" si="253"/>
        <v/>
      </c>
      <c r="O2249" s="24" t="str">
        <f t="shared" si="254"/>
        <v/>
      </c>
      <c r="P2249" t="e">
        <f t="shared" si="255"/>
        <v>#VALUE!</v>
      </c>
    </row>
    <row r="2250" spans="10:16" x14ac:dyDescent="0.3">
      <c r="J2250" t="str">
        <f t="shared" si="256"/>
        <v/>
      </c>
      <c r="K2250" t="str">
        <f t="shared" si="257"/>
        <v/>
      </c>
      <c r="L2250" t="str">
        <f t="shared" si="258"/>
        <v/>
      </c>
      <c r="M2250" t="str">
        <f t="shared" si="259"/>
        <v/>
      </c>
      <c r="N2250" s="6" t="str">
        <f t="shared" si="253"/>
        <v/>
      </c>
      <c r="O2250" s="24" t="str">
        <f t="shared" si="254"/>
        <v/>
      </c>
      <c r="P2250" t="e">
        <f t="shared" si="255"/>
        <v>#VALUE!</v>
      </c>
    </row>
    <row r="2251" spans="10:16" x14ac:dyDescent="0.3">
      <c r="J2251" t="str">
        <f t="shared" si="256"/>
        <v/>
      </c>
      <c r="K2251" t="str">
        <f t="shared" si="257"/>
        <v/>
      </c>
      <c r="L2251" t="str">
        <f t="shared" si="258"/>
        <v/>
      </c>
      <c r="M2251" t="str">
        <f t="shared" si="259"/>
        <v/>
      </c>
      <c r="N2251" s="6" t="str">
        <f t="shared" si="253"/>
        <v/>
      </c>
      <c r="O2251" s="24" t="str">
        <f t="shared" si="254"/>
        <v/>
      </c>
      <c r="P2251" t="e">
        <f t="shared" si="255"/>
        <v>#VALUE!</v>
      </c>
    </row>
    <row r="2252" spans="10:16" x14ac:dyDescent="0.3">
      <c r="J2252" t="str">
        <f t="shared" si="256"/>
        <v/>
      </c>
      <c r="K2252" t="str">
        <f t="shared" si="257"/>
        <v/>
      </c>
      <c r="L2252" t="str">
        <f t="shared" si="258"/>
        <v/>
      </c>
      <c r="M2252" t="str">
        <f t="shared" si="259"/>
        <v/>
      </c>
      <c r="N2252" s="6" t="str">
        <f t="shared" si="253"/>
        <v/>
      </c>
      <c r="O2252" s="24" t="str">
        <f t="shared" si="254"/>
        <v/>
      </c>
      <c r="P2252" t="e">
        <f t="shared" si="255"/>
        <v>#VALUE!</v>
      </c>
    </row>
    <row r="2253" spans="10:16" x14ac:dyDescent="0.3">
      <c r="J2253" t="str">
        <f t="shared" si="256"/>
        <v/>
      </c>
      <c r="K2253" t="str">
        <f t="shared" si="257"/>
        <v/>
      </c>
      <c r="L2253" t="str">
        <f t="shared" si="258"/>
        <v/>
      </c>
      <c r="M2253" t="str">
        <f t="shared" si="259"/>
        <v/>
      </c>
      <c r="N2253" s="6" t="str">
        <f t="shared" si="253"/>
        <v/>
      </c>
      <c r="O2253" s="24" t="str">
        <f t="shared" si="254"/>
        <v/>
      </c>
      <c r="P2253" t="e">
        <f t="shared" si="255"/>
        <v>#VALUE!</v>
      </c>
    </row>
    <row r="2254" spans="10:16" x14ac:dyDescent="0.3">
      <c r="J2254" t="str">
        <f t="shared" si="256"/>
        <v/>
      </c>
      <c r="K2254" t="str">
        <f t="shared" si="257"/>
        <v/>
      </c>
      <c r="L2254" t="str">
        <f t="shared" si="258"/>
        <v/>
      </c>
      <c r="M2254" t="str">
        <f t="shared" si="259"/>
        <v/>
      </c>
      <c r="N2254" s="6" t="str">
        <f t="shared" si="253"/>
        <v/>
      </c>
      <c r="O2254" s="24" t="str">
        <f t="shared" si="254"/>
        <v/>
      </c>
      <c r="P2254" t="e">
        <f t="shared" si="255"/>
        <v>#VALUE!</v>
      </c>
    </row>
    <row r="2255" spans="10:16" x14ac:dyDescent="0.3">
      <c r="J2255" t="str">
        <f t="shared" si="256"/>
        <v/>
      </c>
      <c r="K2255" t="str">
        <f t="shared" si="257"/>
        <v/>
      </c>
      <c r="L2255" t="str">
        <f t="shared" si="258"/>
        <v/>
      </c>
      <c r="M2255" t="str">
        <f t="shared" si="259"/>
        <v/>
      </c>
      <c r="N2255" s="6" t="str">
        <f t="shared" si="253"/>
        <v/>
      </c>
      <c r="O2255" s="24" t="str">
        <f t="shared" si="254"/>
        <v/>
      </c>
      <c r="P2255" t="e">
        <f t="shared" si="255"/>
        <v>#VALUE!</v>
      </c>
    </row>
    <row r="2256" spans="10:16" x14ac:dyDescent="0.3">
      <c r="J2256" t="str">
        <f t="shared" si="256"/>
        <v/>
      </c>
      <c r="K2256" t="str">
        <f t="shared" si="257"/>
        <v/>
      </c>
      <c r="L2256" t="str">
        <f t="shared" si="258"/>
        <v/>
      </c>
      <c r="M2256" t="str">
        <f t="shared" si="259"/>
        <v/>
      </c>
      <c r="N2256" s="6" t="str">
        <f t="shared" si="253"/>
        <v/>
      </c>
      <c r="O2256" s="24" t="str">
        <f t="shared" si="254"/>
        <v/>
      </c>
      <c r="P2256" t="e">
        <f t="shared" si="255"/>
        <v>#VALUE!</v>
      </c>
    </row>
    <row r="2257" spans="10:16" x14ac:dyDescent="0.3">
      <c r="J2257" t="str">
        <f t="shared" si="256"/>
        <v/>
      </c>
      <c r="K2257" t="str">
        <f t="shared" si="257"/>
        <v/>
      </c>
      <c r="L2257" t="str">
        <f t="shared" si="258"/>
        <v/>
      </c>
      <c r="M2257" t="str">
        <f t="shared" si="259"/>
        <v/>
      </c>
      <c r="N2257" s="6" t="str">
        <f t="shared" si="253"/>
        <v/>
      </c>
      <c r="O2257" s="24" t="str">
        <f t="shared" si="254"/>
        <v/>
      </c>
      <c r="P2257" t="e">
        <f t="shared" si="255"/>
        <v>#VALUE!</v>
      </c>
    </row>
    <row r="2258" spans="10:16" x14ac:dyDescent="0.3">
      <c r="J2258" t="str">
        <f t="shared" si="256"/>
        <v/>
      </c>
      <c r="K2258" t="str">
        <f t="shared" si="257"/>
        <v/>
      </c>
      <c r="L2258" t="str">
        <f t="shared" si="258"/>
        <v/>
      </c>
      <c r="M2258" t="str">
        <f t="shared" si="259"/>
        <v/>
      </c>
      <c r="N2258" s="6" t="str">
        <f t="shared" si="253"/>
        <v/>
      </c>
      <c r="O2258" s="24" t="str">
        <f t="shared" si="254"/>
        <v/>
      </c>
      <c r="P2258" t="e">
        <f t="shared" si="255"/>
        <v>#VALUE!</v>
      </c>
    </row>
    <row r="2259" spans="10:16" x14ac:dyDescent="0.3">
      <c r="J2259" t="str">
        <f t="shared" si="256"/>
        <v/>
      </c>
      <c r="K2259" t="str">
        <f t="shared" si="257"/>
        <v/>
      </c>
      <c r="L2259" t="str">
        <f t="shared" si="258"/>
        <v/>
      </c>
      <c r="M2259" t="str">
        <f t="shared" si="259"/>
        <v/>
      </c>
      <c r="N2259" s="6" t="str">
        <f t="shared" si="253"/>
        <v/>
      </c>
      <c r="O2259" s="24" t="str">
        <f t="shared" si="254"/>
        <v/>
      </c>
      <c r="P2259" t="e">
        <f t="shared" si="255"/>
        <v>#VALUE!</v>
      </c>
    </row>
    <row r="2260" spans="10:16" x14ac:dyDescent="0.3">
      <c r="J2260" t="str">
        <f t="shared" si="256"/>
        <v/>
      </c>
      <c r="K2260" t="str">
        <f t="shared" si="257"/>
        <v/>
      </c>
      <c r="L2260" t="str">
        <f t="shared" si="258"/>
        <v/>
      </c>
      <c r="M2260" t="str">
        <f t="shared" si="259"/>
        <v/>
      </c>
      <c r="N2260" s="6" t="str">
        <f t="shared" si="253"/>
        <v/>
      </c>
      <c r="O2260" s="24" t="str">
        <f t="shared" si="254"/>
        <v/>
      </c>
      <c r="P2260" t="e">
        <f t="shared" si="255"/>
        <v>#VALUE!</v>
      </c>
    </row>
    <row r="2261" spans="10:16" x14ac:dyDescent="0.3">
      <c r="J2261" t="str">
        <f t="shared" si="256"/>
        <v/>
      </c>
      <c r="K2261" t="str">
        <f t="shared" si="257"/>
        <v/>
      </c>
      <c r="L2261" t="str">
        <f t="shared" si="258"/>
        <v/>
      </c>
      <c r="M2261" t="str">
        <f t="shared" si="259"/>
        <v/>
      </c>
      <c r="N2261" s="6" t="str">
        <f t="shared" si="253"/>
        <v/>
      </c>
      <c r="O2261" s="24" t="str">
        <f t="shared" si="254"/>
        <v/>
      </c>
      <c r="P2261" t="e">
        <f t="shared" si="255"/>
        <v>#VALUE!</v>
      </c>
    </row>
    <row r="2262" spans="10:16" x14ac:dyDescent="0.3">
      <c r="J2262" t="str">
        <f t="shared" si="256"/>
        <v/>
      </c>
      <c r="K2262" t="str">
        <f t="shared" si="257"/>
        <v/>
      </c>
      <c r="L2262" t="str">
        <f t="shared" si="258"/>
        <v/>
      </c>
      <c r="M2262" t="str">
        <f t="shared" si="259"/>
        <v/>
      </c>
      <c r="N2262" s="6" t="str">
        <f t="shared" si="253"/>
        <v/>
      </c>
      <c r="O2262" s="24" t="str">
        <f t="shared" si="254"/>
        <v/>
      </c>
      <c r="P2262" t="e">
        <f t="shared" si="255"/>
        <v>#VALUE!</v>
      </c>
    </row>
    <row r="2263" spans="10:16" x14ac:dyDescent="0.3">
      <c r="J2263" t="str">
        <f t="shared" si="256"/>
        <v/>
      </c>
      <c r="K2263" t="str">
        <f t="shared" si="257"/>
        <v/>
      </c>
      <c r="L2263" t="str">
        <f t="shared" si="258"/>
        <v/>
      </c>
      <c r="M2263" t="str">
        <f t="shared" si="259"/>
        <v/>
      </c>
      <c r="N2263" s="6" t="str">
        <f t="shared" si="253"/>
        <v/>
      </c>
      <c r="O2263" s="24" t="str">
        <f t="shared" si="254"/>
        <v/>
      </c>
      <c r="P2263" t="e">
        <f t="shared" si="255"/>
        <v>#VALUE!</v>
      </c>
    </row>
    <row r="2264" spans="10:16" x14ac:dyDescent="0.3">
      <c r="J2264" t="str">
        <f t="shared" si="256"/>
        <v/>
      </c>
      <c r="K2264" t="str">
        <f t="shared" si="257"/>
        <v/>
      </c>
      <c r="L2264" t="str">
        <f t="shared" si="258"/>
        <v/>
      </c>
      <c r="M2264" t="str">
        <f t="shared" si="259"/>
        <v/>
      </c>
      <c r="N2264" s="6" t="str">
        <f t="shared" si="253"/>
        <v/>
      </c>
      <c r="O2264" s="24" t="str">
        <f t="shared" si="254"/>
        <v/>
      </c>
      <c r="P2264" t="e">
        <f t="shared" si="255"/>
        <v>#VALUE!</v>
      </c>
    </row>
    <row r="2265" spans="10:16" x14ac:dyDescent="0.3">
      <c r="J2265" t="str">
        <f t="shared" si="256"/>
        <v/>
      </c>
      <c r="K2265" t="str">
        <f t="shared" si="257"/>
        <v/>
      </c>
      <c r="L2265" t="str">
        <f t="shared" si="258"/>
        <v/>
      </c>
      <c r="M2265" t="str">
        <f t="shared" si="259"/>
        <v/>
      </c>
      <c r="N2265" s="6" t="str">
        <f t="shared" si="253"/>
        <v/>
      </c>
      <c r="O2265" s="24" t="str">
        <f t="shared" si="254"/>
        <v/>
      </c>
      <c r="P2265" t="e">
        <f t="shared" si="255"/>
        <v>#VALUE!</v>
      </c>
    </row>
    <row r="2266" spans="10:16" x14ac:dyDescent="0.3">
      <c r="J2266" t="str">
        <f t="shared" si="256"/>
        <v/>
      </c>
      <c r="K2266" t="str">
        <f t="shared" si="257"/>
        <v/>
      </c>
      <c r="L2266" t="str">
        <f t="shared" si="258"/>
        <v/>
      </c>
      <c r="M2266" t="str">
        <f t="shared" si="259"/>
        <v/>
      </c>
      <c r="N2266" s="6" t="str">
        <f t="shared" si="253"/>
        <v/>
      </c>
      <c r="O2266" s="24" t="str">
        <f t="shared" si="254"/>
        <v/>
      </c>
      <c r="P2266" t="e">
        <f t="shared" si="255"/>
        <v>#VALUE!</v>
      </c>
    </row>
    <row r="2267" spans="10:16" x14ac:dyDescent="0.3">
      <c r="J2267" t="str">
        <f t="shared" si="256"/>
        <v/>
      </c>
      <c r="K2267" t="str">
        <f t="shared" si="257"/>
        <v/>
      </c>
      <c r="L2267" t="str">
        <f t="shared" si="258"/>
        <v/>
      </c>
      <c r="M2267" t="str">
        <f t="shared" si="259"/>
        <v/>
      </c>
      <c r="N2267" s="6" t="str">
        <f t="shared" si="253"/>
        <v/>
      </c>
      <c r="O2267" s="24" t="str">
        <f t="shared" si="254"/>
        <v/>
      </c>
      <c r="P2267" t="e">
        <f t="shared" si="255"/>
        <v>#VALUE!</v>
      </c>
    </row>
    <row r="2268" spans="10:16" x14ac:dyDescent="0.3">
      <c r="J2268" t="str">
        <f t="shared" si="256"/>
        <v/>
      </c>
      <c r="K2268" t="str">
        <f t="shared" si="257"/>
        <v/>
      </c>
      <c r="L2268" t="str">
        <f t="shared" si="258"/>
        <v/>
      </c>
      <c r="M2268" t="str">
        <f t="shared" si="259"/>
        <v/>
      </c>
      <c r="N2268" s="6" t="str">
        <f t="shared" si="253"/>
        <v/>
      </c>
      <c r="O2268" s="24" t="str">
        <f t="shared" si="254"/>
        <v/>
      </c>
      <c r="P2268" t="e">
        <f t="shared" si="255"/>
        <v>#VALUE!</v>
      </c>
    </row>
    <row r="2269" spans="10:16" x14ac:dyDescent="0.3">
      <c r="J2269" t="str">
        <f t="shared" si="256"/>
        <v/>
      </c>
      <c r="K2269" t="str">
        <f t="shared" si="257"/>
        <v/>
      </c>
      <c r="L2269" t="str">
        <f t="shared" si="258"/>
        <v/>
      </c>
      <c r="M2269" t="str">
        <f t="shared" si="259"/>
        <v/>
      </c>
      <c r="N2269" s="6" t="str">
        <f t="shared" si="253"/>
        <v/>
      </c>
      <c r="O2269" s="24" t="str">
        <f t="shared" si="254"/>
        <v/>
      </c>
      <c r="P2269" t="e">
        <f t="shared" si="255"/>
        <v>#VALUE!</v>
      </c>
    </row>
    <row r="2270" spans="10:16" x14ac:dyDescent="0.3">
      <c r="J2270" t="str">
        <f t="shared" si="256"/>
        <v/>
      </c>
      <c r="K2270" t="str">
        <f t="shared" si="257"/>
        <v/>
      </c>
      <c r="L2270" t="str">
        <f t="shared" si="258"/>
        <v/>
      </c>
      <c r="M2270" t="str">
        <f t="shared" si="259"/>
        <v/>
      </c>
      <c r="N2270" s="6" t="str">
        <f t="shared" si="253"/>
        <v/>
      </c>
      <c r="O2270" s="24" t="str">
        <f t="shared" si="254"/>
        <v/>
      </c>
      <c r="P2270" t="e">
        <f t="shared" si="255"/>
        <v>#VALUE!</v>
      </c>
    </row>
    <row r="2271" spans="10:16" x14ac:dyDescent="0.3">
      <c r="J2271" t="str">
        <f t="shared" si="256"/>
        <v/>
      </c>
      <c r="K2271" t="str">
        <f t="shared" si="257"/>
        <v/>
      </c>
      <c r="L2271" t="str">
        <f t="shared" si="258"/>
        <v/>
      </c>
      <c r="M2271" t="str">
        <f t="shared" si="259"/>
        <v/>
      </c>
      <c r="N2271" s="6" t="str">
        <f t="shared" si="253"/>
        <v/>
      </c>
      <c r="O2271" s="24" t="str">
        <f t="shared" si="254"/>
        <v/>
      </c>
      <c r="P2271" t="e">
        <f t="shared" si="255"/>
        <v>#VALUE!</v>
      </c>
    </row>
    <row r="2272" spans="10:16" x14ac:dyDescent="0.3">
      <c r="J2272" t="str">
        <f t="shared" si="256"/>
        <v/>
      </c>
      <c r="K2272" t="str">
        <f t="shared" si="257"/>
        <v/>
      </c>
      <c r="L2272" t="str">
        <f t="shared" si="258"/>
        <v/>
      </c>
      <c r="M2272" t="str">
        <f t="shared" si="259"/>
        <v/>
      </c>
      <c r="N2272" s="6" t="str">
        <f t="shared" si="253"/>
        <v/>
      </c>
      <c r="O2272" s="24" t="str">
        <f t="shared" si="254"/>
        <v/>
      </c>
      <c r="P2272" t="e">
        <f t="shared" si="255"/>
        <v>#VALUE!</v>
      </c>
    </row>
    <row r="2273" spans="10:16" x14ac:dyDescent="0.3">
      <c r="J2273" t="str">
        <f t="shared" si="256"/>
        <v/>
      </c>
      <c r="K2273" t="str">
        <f t="shared" si="257"/>
        <v/>
      </c>
      <c r="L2273" t="str">
        <f t="shared" si="258"/>
        <v/>
      </c>
      <c r="M2273" t="str">
        <f t="shared" si="259"/>
        <v/>
      </c>
      <c r="N2273" s="6" t="str">
        <f t="shared" si="253"/>
        <v/>
      </c>
      <c r="O2273" s="24" t="str">
        <f t="shared" si="254"/>
        <v/>
      </c>
      <c r="P2273" t="e">
        <f t="shared" si="255"/>
        <v>#VALUE!</v>
      </c>
    </row>
    <row r="2274" spans="10:16" x14ac:dyDescent="0.3">
      <c r="J2274" t="str">
        <f t="shared" si="256"/>
        <v/>
      </c>
      <c r="K2274" t="str">
        <f t="shared" si="257"/>
        <v/>
      </c>
      <c r="L2274" t="str">
        <f t="shared" si="258"/>
        <v/>
      </c>
      <c r="M2274" t="str">
        <f t="shared" si="259"/>
        <v/>
      </c>
      <c r="N2274" s="6" t="str">
        <f t="shared" si="253"/>
        <v/>
      </c>
      <c r="O2274" s="24" t="str">
        <f t="shared" si="254"/>
        <v/>
      </c>
      <c r="P2274" t="e">
        <f t="shared" si="255"/>
        <v>#VALUE!</v>
      </c>
    </row>
    <row r="2275" spans="10:16" x14ac:dyDescent="0.3">
      <c r="J2275" t="str">
        <f t="shared" si="256"/>
        <v/>
      </c>
      <c r="K2275" t="str">
        <f t="shared" si="257"/>
        <v/>
      </c>
      <c r="L2275" t="str">
        <f t="shared" si="258"/>
        <v/>
      </c>
      <c r="M2275" t="str">
        <f t="shared" si="259"/>
        <v/>
      </c>
      <c r="N2275" s="6" t="str">
        <f t="shared" si="253"/>
        <v/>
      </c>
      <c r="O2275" s="24" t="str">
        <f t="shared" si="254"/>
        <v/>
      </c>
      <c r="P2275" t="e">
        <f t="shared" si="255"/>
        <v>#VALUE!</v>
      </c>
    </row>
    <row r="2276" spans="10:16" x14ac:dyDescent="0.3">
      <c r="J2276" t="str">
        <f t="shared" ref="J2276:J2339" si="260">IFERROR(RIGHT(A2276,LEN(A2276)-SEARCH(": ",A2276))*1,"")</f>
        <v/>
      </c>
      <c r="K2276" t="str">
        <f t="shared" ref="K2276:K2339" si="261">IFERROR(RIGHT(B2276,LEN(B2276)-SEARCH(": ",B2276))*1,"")</f>
        <v/>
      </c>
      <c r="L2276" t="str">
        <f t="shared" ref="L2276:L2339" si="262">IFERROR(RIGHT(C2276,LEN(C2276)-SEARCH(": ",C2276))*1,"")</f>
        <v/>
      </c>
      <c r="M2276" t="str">
        <f t="shared" ref="M2276:M2339" si="263">IFERROR(LEFT(RIGHT(D2276,LEN(D2276)-SEARCH(": ",D2276)),5)*1,"")</f>
        <v/>
      </c>
      <c r="N2276" s="6" t="str">
        <f t="shared" ref="N2276:N2339" si="264">IFERROR(RIGHT(TRIM(RIGHT(D2276,LEN(D2276)-SEARCH(": ",D2276))),LEN(TRIM(RIGHT(D2276,LEN(D2276)-SEARCH(": ",D2276))))-5),"")</f>
        <v/>
      </c>
      <c r="O2276" s="24" t="str">
        <f t="shared" si="254"/>
        <v/>
      </c>
      <c r="P2276" t="e">
        <f t="shared" ref="P2276:P2339" si="265">IFERROR(RIGHT(D2276,2)*1,RIGHT(D2276,1)*1)</f>
        <v>#VALUE!</v>
      </c>
    </row>
    <row r="2277" spans="10:16" x14ac:dyDescent="0.3">
      <c r="J2277" t="str">
        <f t="shared" si="260"/>
        <v/>
      </c>
      <c r="K2277" t="str">
        <f t="shared" si="261"/>
        <v/>
      </c>
      <c r="L2277" t="str">
        <f t="shared" si="262"/>
        <v/>
      </c>
      <c r="M2277" t="str">
        <f t="shared" si="263"/>
        <v/>
      </c>
      <c r="N2277" s="6" t="str">
        <f t="shared" si="264"/>
        <v/>
      </c>
      <c r="O2277" s="24" t="str">
        <f t="shared" si="254"/>
        <v/>
      </c>
      <c r="P2277" t="e">
        <f t="shared" si="265"/>
        <v>#VALUE!</v>
      </c>
    </row>
    <row r="2278" spans="10:16" x14ac:dyDescent="0.3">
      <c r="J2278" t="str">
        <f t="shared" si="260"/>
        <v/>
      </c>
      <c r="K2278" t="str">
        <f t="shared" si="261"/>
        <v/>
      </c>
      <c r="L2278" t="str">
        <f t="shared" si="262"/>
        <v/>
      </c>
      <c r="M2278" t="str">
        <f t="shared" si="263"/>
        <v/>
      </c>
      <c r="N2278" s="6" t="str">
        <f t="shared" si="264"/>
        <v/>
      </c>
      <c r="O2278" s="24" t="str">
        <f t="shared" si="254"/>
        <v/>
      </c>
      <c r="P2278" t="e">
        <f t="shared" si="265"/>
        <v>#VALUE!</v>
      </c>
    </row>
    <row r="2279" spans="10:16" x14ac:dyDescent="0.3">
      <c r="J2279" t="str">
        <f t="shared" si="260"/>
        <v/>
      </c>
      <c r="K2279" t="str">
        <f t="shared" si="261"/>
        <v/>
      </c>
      <c r="L2279" t="str">
        <f t="shared" si="262"/>
        <v/>
      </c>
      <c r="M2279" t="str">
        <f t="shared" si="263"/>
        <v/>
      </c>
      <c r="N2279" s="6" t="str">
        <f t="shared" si="264"/>
        <v/>
      </c>
      <c r="O2279" s="24" t="str">
        <f t="shared" si="254"/>
        <v/>
      </c>
      <c r="P2279" t="e">
        <f t="shared" si="265"/>
        <v>#VALUE!</v>
      </c>
    </row>
    <row r="2280" spans="10:16" x14ac:dyDescent="0.3">
      <c r="J2280" t="str">
        <f t="shared" si="260"/>
        <v/>
      </c>
      <c r="K2280" t="str">
        <f t="shared" si="261"/>
        <v/>
      </c>
      <c r="L2280" t="str">
        <f t="shared" si="262"/>
        <v/>
      </c>
      <c r="M2280" t="str">
        <f t="shared" si="263"/>
        <v/>
      </c>
      <c r="N2280" s="6" t="str">
        <f t="shared" si="264"/>
        <v/>
      </c>
      <c r="O2280" s="24" t="str">
        <f t="shared" si="254"/>
        <v/>
      </c>
      <c r="P2280" t="e">
        <f t="shared" si="265"/>
        <v>#VALUE!</v>
      </c>
    </row>
    <row r="2281" spans="10:16" x14ac:dyDescent="0.3">
      <c r="J2281" t="str">
        <f t="shared" si="260"/>
        <v/>
      </c>
      <c r="K2281" t="str">
        <f t="shared" si="261"/>
        <v/>
      </c>
      <c r="L2281" t="str">
        <f t="shared" si="262"/>
        <v/>
      </c>
      <c r="M2281" t="str">
        <f t="shared" si="263"/>
        <v/>
      </c>
      <c r="N2281" s="6" t="str">
        <f t="shared" si="264"/>
        <v/>
      </c>
      <c r="O2281" s="24" t="str">
        <f t="shared" si="254"/>
        <v/>
      </c>
      <c r="P2281" t="e">
        <f t="shared" si="265"/>
        <v>#VALUE!</v>
      </c>
    </row>
    <row r="2282" spans="10:16" x14ac:dyDescent="0.3">
      <c r="J2282" t="str">
        <f t="shared" si="260"/>
        <v/>
      </c>
      <c r="K2282" t="str">
        <f t="shared" si="261"/>
        <v/>
      </c>
      <c r="L2282" t="str">
        <f t="shared" si="262"/>
        <v/>
      </c>
      <c r="M2282" t="str">
        <f t="shared" si="263"/>
        <v/>
      </c>
      <c r="N2282" s="6" t="str">
        <f t="shared" si="264"/>
        <v/>
      </c>
      <c r="O2282" s="24" t="str">
        <f t="shared" si="254"/>
        <v/>
      </c>
      <c r="P2282" t="e">
        <f t="shared" si="265"/>
        <v>#VALUE!</v>
      </c>
    </row>
    <row r="2283" spans="10:16" x14ac:dyDescent="0.3">
      <c r="J2283" t="str">
        <f t="shared" si="260"/>
        <v/>
      </c>
      <c r="K2283" t="str">
        <f t="shared" si="261"/>
        <v/>
      </c>
      <c r="L2283" t="str">
        <f t="shared" si="262"/>
        <v/>
      </c>
      <c r="M2283" t="str">
        <f t="shared" si="263"/>
        <v/>
      </c>
      <c r="N2283" s="6" t="str">
        <f t="shared" si="264"/>
        <v/>
      </c>
      <c r="O2283" s="24" t="str">
        <f t="shared" si="254"/>
        <v/>
      </c>
      <c r="P2283" t="e">
        <f t="shared" si="265"/>
        <v>#VALUE!</v>
      </c>
    </row>
    <row r="2284" spans="10:16" x14ac:dyDescent="0.3">
      <c r="J2284" t="str">
        <f t="shared" si="260"/>
        <v/>
      </c>
      <c r="K2284" t="str">
        <f t="shared" si="261"/>
        <v/>
      </c>
      <c r="L2284" t="str">
        <f t="shared" si="262"/>
        <v/>
      </c>
      <c r="M2284" t="str">
        <f t="shared" si="263"/>
        <v/>
      </c>
      <c r="N2284" s="6" t="str">
        <f t="shared" si="264"/>
        <v/>
      </c>
      <c r="O2284" s="24" t="str">
        <f t="shared" si="254"/>
        <v/>
      </c>
      <c r="P2284" t="e">
        <f t="shared" si="265"/>
        <v>#VALUE!</v>
      </c>
    </row>
    <row r="2285" spans="10:16" x14ac:dyDescent="0.3">
      <c r="J2285" t="str">
        <f t="shared" si="260"/>
        <v/>
      </c>
      <c r="K2285" t="str">
        <f t="shared" si="261"/>
        <v/>
      </c>
      <c r="L2285" t="str">
        <f t="shared" si="262"/>
        <v/>
      </c>
      <c r="M2285" t="str">
        <f t="shared" si="263"/>
        <v/>
      </c>
      <c r="N2285" s="6" t="str">
        <f t="shared" si="264"/>
        <v/>
      </c>
      <c r="O2285" s="24" t="str">
        <f t="shared" si="254"/>
        <v/>
      </c>
      <c r="P2285" t="e">
        <f t="shared" si="265"/>
        <v>#VALUE!</v>
      </c>
    </row>
    <row r="2286" spans="10:16" x14ac:dyDescent="0.3">
      <c r="J2286" t="str">
        <f t="shared" si="260"/>
        <v/>
      </c>
      <c r="K2286" t="str">
        <f t="shared" si="261"/>
        <v/>
      </c>
      <c r="L2286" t="str">
        <f t="shared" si="262"/>
        <v/>
      </c>
      <c r="M2286" t="str">
        <f t="shared" si="263"/>
        <v/>
      </c>
      <c r="N2286" s="6" t="str">
        <f t="shared" si="264"/>
        <v/>
      </c>
      <c r="O2286" s="24" t="str">
        <f t="shared" si="254"/>
        <v/>
      </c>
      <c r="P2286" t="e">
        <f t="shared" si="265"/>
        <v>#VALUE!</v>
      </c>
    </row>
    <row r="2287" spans="10:16" x14ac:dyDescent="0.3">
      <c r="J2287" t="str">
        <f t="shared" si="260"/>
        <v/>
      </c>
      <c r="K2287" t="str">
        <f t="shared" si="261"/>
        <v/>
      </c>
      <c r="L2287" t="str">
        <f t="shared" si="262"/>
        <v/>
      </c>
      <c r="M2287" t="str">
        <f t="shared" si="263"/>
        <v/>
      </c>
      <c r="N2287" s="6" t="str">
        <f t="shared" si="264"/>
        <v/>
      </c>
      <c r="O2287" s="24" t="str">
        <f t="shared" si="254"/>
        <v/>
      </c>
      <c r="P2287" t="e">
        <f t="shared" si="265"/>
        <v>#VALUE!</v>
      </c>
    </row>
    <row r="2288" spans="10:16" x14ac:dyDescent="0.3">
      <c r="J2288" t="str">
        <f t="shared" si="260"/>
        <v/>
      </c>
      <c r="K2288" t="str">
        <f t="shared" si="261"/>
        <v/>
      </c>
      <c r="L2288" t="str">
        <f t="shared" si="262"/>
        <v/>
      </c>
      <c r="M2288" t="str">
        <f t="shared" si="263"/>
        <v/>
      </c>
      <c r="N2288" s="6" t="str">
        <f t="shared" si="264"/>
        <v/>
      </c>
      <c r="O2288" s="24" t="str">
        <f t="shared" si="254"/>
        <v/>
      </c>
      <c r="P2288" t="e">
        <f t="shared" si="265"/>
        <v>#VALUE!</v>
      </c>
    </row>
    <row r="2289" spans="10:16" x14ac:dyDescent="0.3">
      <c r="J2289" t="str">
        <f t="shared" si="260"/>
        <v/>
      </c>
      <c r="K2289" t="str">
        <f t="shared" si="261"/>
        <v/>
      </c>
      <c r="L2289" t="str">
        <f t="shared" si="262"/>
        <v/>
      </c>
      <c r="M2289" t="str">
        <f t="shared" si="263"/>
        <v/>
      </c>
      <c r="N2289" s="6" t="str">
        <f t="shared" si="264"/>
        <v/>
      </c>
      <c r="O2289" s="24" t="str">
        <f t="shared" si="254"/>
        <v/>
      </c>
      <c r="P2289" t="e">
        <f t="shared" si="265"/>
        <v>#VALUE!</v>
      </c>
    </row>
    <row r="2290" spans="10:16" x14ac:dyDescent="0.3">
      <c r="J2290" t="str">
        <f t="shared" si="260"/>
        <v/>
      </c>
      <c r="K2290" t="str">
        <f t="shared" si="261"/>
        <v/>
      </c>
      <c r="L2290" t="str">
        <f t="shared" si="262"/>
        <v/>
      </c>
      <c r="M2290" t="str">
        <f t="shared" si="263"/>
        <v/>
      </c>
      <c r="N2290" s="6" t="str">
        <f t="shared" si="264"/>
        <v/>
      </c>
      <c r="O2290" s="24" t="str">
        <f t="shared" si="254"/>
        <v/>
      </c>
      <c r="P2290" t="e">
        <f t="shared" si="265"/>
        <v>#VALUE!</v>
      </c>
    </row>
    <row r="2291" spans="10:16" x14ac:dyDescent="0.3">
      <c r="J2291" t="str">
        <f t="shared" si="260"/>
        <v/>
      </c>
      <c r="K2291" t="str">
        <f t="shared" si="261"/>
        <v/>
      </c>
      <c r="L2291" t="str">
        <f t="shared" si="262"/>
        <v/>
      </c>
      <c r="M2291" t="str">
        <f t="shared" si="263"/>
        <v/>
      </c>
      <c r="N2291" s="6" t="str">
        <f t="shared" si="264"/>
        <v/>
      </c>
      <c r="O2291" s="24" t="str">
        <f t="shared" si="254"/>
        <v/>
      </c>
      <c r="P2291" t="e">
        <f t="shared" si="265"/>
        <v>#VALUE!</v>
      </c>
    </row>
    <row r="2292" spans="10:16" x14ac:dyDescent="0.3">
      <c r="J2292" t="str">
        <f t="shared" si="260"/>
        <v/>
      </c>
      <c r="K2292" t="str">
        <f t="shared" si="261"/>
        <v/>
      </c>
      <c r="L2292" t="str">
        <f t="shared" si="262"/>
        <v/>
      </c>
      <c r="M2292" t="str">
        <f t="shared" si="263"/>
        <v/>
      </c>
      <c r="N2292" s="6" t="str">
        <f t="shared" si="264"/>
        <v/>
      </c>
      <c r="O2292" s="24" t="str">
        <f t="shared" si="254"/>
        <v/>
      </c>
      <c r="P2292" t="e">
        <f t="shared" si="265"/>
        <v>#VALUE!</v>
      </c>
    </row>
    <row r="2293" spans="10:16" x14ac:dyDescent="0.3">
      <c r="J2293" t="str">
        <f t="shared" si="260"/>
        <v/>
      </c>
      <c r="K2293" t="str">
        <f t="shared" si="261"/>
        <v/>
      </c>
      <c r="L2293" t="str">
        <f t="shared" si="262"/>
        <v/>
      </c>
      <c r="M2293" t="str">
        <f t="shared" si="263"/>
        <v/>
      </c>
      <c r="N2293" s="6" t="str">
        <f t="shared" si="264"/>
        <v/>
      </c>
      <c r="O2293" s="24" t="str">
        <f t="shared" si="254"/>
        <v/>
      </c>
      <c r="P2293" t="e">
        <f t="shared" si="265"/>
        <v>#VALUE!</v>
      </c>
    </row>
    <row r="2294" spans="10:16" x14ac:dyDescent="0.3">
      <c r="J2294" t="str">
        <f t="shared" si="260"/>
        <v/>
      </c>
      <c r="K2294" t="str">
        <f t="shared" si="261"/>
        <v/>
      </c>
      <c r="L2294" t="str">
        <f t="shared" si="262"/>
        <v/>
      </c>
      <c r="M2294" t="str">
        <f t="shared" si="263"/>
        <v/>
      </c>
      <c r="N2294" s="6" t="str">
        <f t="shared" si="264"/>
        <v/>
      </c>
      <c r="O2294" s="24" t="str">
        <f t="shared" si="254"/>
        <v/>
      </c>
      <c r="P2294" t="e">
        <f t="shared" si="265"/>
        <v>#VALUE!</v>
      </c>
    </row>
    <row r="2295" spans="10:16" x14ac:dyDescent="0.3">
      <c r="J2295" t="str">
        <f t="shared" si="260"/>
        <v/>
      </c>
      <c r="K2295" t="str">
        <f t="shared" si="261"/>
        <v/>
      </c>
      <c r="L2295" t="str">
        <f t="shared" si="262"/>
        <v/>
      </c>
      <c r="M2295" t="str">
        <f t="shared" si="263"/>
        <v/>
      </c>
      <c r="N2295" s="6" t="str">
        <f t="shared" si="264"/>
        <v/>
      </c>
      <c r="O2295" s="24" t="str">
        <f t="shared" si="254"/>
        <v/>
      </c>
      <c r="P2295" t="e">
        <f t="shared" si="265"/>
        <v>#VALUE!</v>
      </c>
    </row>
    <row r="2296" spans="10:16" x14ac:dyDescent="0.3">
      <c r="J2296" t="str">
        <f t="shared" si="260"/>
        <v/>
      </c>
      <c r="K2296" t="str">
        <f t="shared" si="261"/>
        <v/>
      </c>
      <c r="L2296" t="str">
        <f t="shared" si="262"/>
        <v/>
      </c>
      <c r="M2296" t="str">
        <f t="shared" si="263"/>
        <v/>
      </c>
      <c r="N2296" s="6" t="str">
        <f t="shared" si="264"/>
        <v/>
      </c>
      <c r="O2296" s="24" t="str">
        <f t="shared" si="254"/>
        <v/>
      </c>
      <c r="P2296" t="e">
        <f t="shared" si="265"/>
        <v>#VALUE!</v>
      </c>
    </row>
    <row r="2297" spans="10:16" x14ac:dyDescent="0.3">
      <c r="J2297" t="str">
        <f t="shared" si="260"/>
        <v/>
      </c>
      <c r="K2297" t="str">
        <f t="shared" si="261"/>
        <v/>
      </c>
      <c r="L2297" t="str">
        <f t="shared" si="262"/>
        <v/>
      </c>
      <c r="M2297" t="str">
        <f t="shared" si="263"/>
        <v/>
      </c>
      <c r="N2297" s="6" t="str">
        <f t="shared" si="264"/>
        <v/>
      </c>
      <c r="O2297" s="24" t="str">
        <f t="shared" si="254"/>
        <v/>
      </c>
      <c r="P2297" t="e">
        <f t="shared" si="265"/>
        <v>#VALUE!</v>
      </c>
    </row>
    <row r="2298" spans="10:16" x14ac:dyDescent="0.3">
      <c r="J2298" t="str">
        <f t="shared" si="260"/>
        <v/>
      </c>
      <c r="K2298" t="str">
        <f t="shared" si="261"/>
        <v/>
      </c>
      <c r="L2298" t="str">
        <f t="shared" si="262"/>
        <v/>
      </c>
      <c r="M2298" t="str">
        <f t="shared" si="263"/>
        <v/>
      </c>
      <c r="N2298" s="6" t="str">
        <f t="shared" si="264"/>
        <v/>
      </c>
      <c r="O2298" s="24" t="str">
        <f t="shared" si="254"/>
        <v/>
      </c>
      <c r="P2298" t="e">
        <f t="shared" si="265"/>
        <v>#VALUE!</v>
      </c>
    </row>
    <row r="2299" spans="10:16" x14ac:dyDescent="0.3">
      <c r="J2299" t="str">
        <f t="shared" si="260"/>
        <v/>
      </c>
      <c r="K2299" t="str">
        <f t="shared" si="261"/>
        <v/>
      </c>
      <c r="L2299" t="str">
        <f t="shared" si="262"/>
        <v/>
      </c>
      <c r="M2299" t="str">
        <f t="shared" si="263"/>
        <v/>
      </c>
      <c r="N2299" s="6" t="str">
        <f t="shared" si="264"/>
        <v/>
      </c>
      <c r="O2299" s="24" t="str">
        <f t="shared" si="254"/>
        <v/>
      </c>
      <c r="P2299" t="e">
        <f t="shared" si="265"/>
        <v>#VALUE!</v>
      </c>
    </row>
    <row r="2300" spans="10:16" x14ac:dyDescent="0.3">
      <c r="J2300" t="str">
        <f t="shared" si="260"/>
        <v/>
      </c>
      <c r="K2300" t="str">
        <f t="shared" si="261"/>
        <v/>
      </c>
      <c r="L2300" t="str">
        <f t="shared" si="262"/>
        <v/>
      </c>
      <c r="M2300" t="str">
        <f t="shared" si="263"/>
        <v/>
      </c>
      <c r="N2300" s="6" t="str">
        <f t="shared" si="264"/>
        <v/>
      </c>
      <c r="O2300" s="24" t="str">
        <f t="shared" si="254"/>
        <v/>
      </c>
      <c r="P2300" t="e">
        <f t="shared" si="265"/>
        <v>#VALUE!</v>
      </c>
    </row>
    <row r="2301" spans="10:16" x14ac:dyDescent="0.3">
      <c r="J2301" t="str">
        <f t="shared" si="260"/>
        <v/>
      </c>
      <c r="K2301" t="str">
        <f t="shared" si="261"/>
        <v/>
      </c>
      <c r="L2301" t="str">
        <f t="shared" si="262"/>
        <v/>
      </c>
      <c r="M2301" t="str">
        <f t="shared" si="263"/>
        <v/>
      </c>
      <c r="N2301" s="6" t="str">
        <f t="shared" si="264"/>
        <v/>
      </c>
      <c r="O2301" s="24" t="str">
        <f t="shared" si="254"/>
        <v/>
      </c>
      <c r="P2301" t="e">
        <f t="shared" si="265"/>
        <v>#VALUE!</v>
      </c>
    </row>
    <row r="2302" spans="10:16" x14ac:dyDescent="0.3">
      <c r="J2302" t="str">
        <f t="shared" si="260"/>
        <v/>
      </c>
      <c r="K2302" t="str">
        <f t="shared" si="261"/>
        <v/>
      </c>
      <c r="L2302" t="str">
        <f t="shared" si="262"/>
        <v/>
      </c>
      <c r="M2302" t="str">
        <f t="shared" si="263"/>
        <v/>
      </c>
      <c r="N2302" s="6" t="str">
        <f t="shared" si="264"/>
        <v/>
      </c>
      <c r="O2302" s="24" t="str">
        <f t="shared" si="254"/>
        <v/>
      </c>
      <c r="P2302" t="e">
        <f t="shared" si="265"/>
        <v>#VALUE!</v>
      </c>
    </row>
    <row r="2303" spans="10:16" x14ac:dyDescent="0.3">
      <c r="J2303" t="str">
        <f t="shared" si="260"/>
        <v/>
      </c>
      <c r="K2303" t="str">
        <f t="shared" si="261"/>
        <v/>
      </c>
      <c r="L2303" t="str">
        <f t="shared" si="262"/>
        <v/>
      </c>
      <c r="M2303" t="str">
        <f t="shared" si="263"/>
        <v/>
      </c>
      <c r="N2303" s="6" t="str">
        <f t="shared" si="264"/>
        <v/>
      </c>
      <c r="O2303" s="24" t="str">
        <f t="shared" si="254"/>
        <v/>
      </c>
      <c r="P2303" t="e">
        <f t="shared" si="265"/>
        <v>#VALUE!</v>
      </c>
    </row>
    <row r="2304" spans="10:16" x14ac:dyDescent="0.3">
      <c r="J2304" t="str">
        <f t="shared" si="260"/>
        <v/>
      </c>
      <c r="K2304" t="str">
        <f t="shared" si="261"/>
        <v/>
      </c>
      <c r="L2304" t="str">
        <f t="shared" si="262"/>
        <v/>
      </c>
      <c r="M2304" t="str">
        <f t="shared" si="263"/>
        <v/>
      </c>
      <c r="N2304" s="6" t="str">
        <f t="shared" si="264"/>
        <v/>
      </c>
      <c r="O2304" s="24" t="str">
        <f t="shared" si="254"/>
        <v/>
      </c>
      <c r="P2304" t="e">
        <f t="shared" si="265"/>
        <v>#VALUE!</v>
      </c>
    </row>
    <row r="2305" spans="10:16" x14ac:dyDescent="0.3">
      <c r="J2305" t="str">
        <f t="shared" si="260"/>
        <v/>
      </c>
      <c r="K2305" t="str">
        <f t="shared" si="261"/>
        <v/>
      </c>
      <c r="L2305" t="str">
        <f t="shared" si="262"/>
        <v/>
      </c>
      <c r="M2305" t="str">
        <f t="shared" si="263"/>
        <v/>
      </c>
      <c r="N2305" s="6" t="str">
        <f t="shared" si="264"/>
        <v/>
      </c>
      <c r="O2305" s="24" t="str">
        <f t="shared" si="254"/>
        <v/>
      </c>
      <c r="P2305" t="e">
        <f t="shared" si="265"/>
        <v>#VALUE!</v>
      </c>
    </row>
    <row r="2306" spans="10:16" x14ac:dyDescent="0.3">
      <c r="J2306" t="str">
        <f t="shared" si="260"/>
        <v/>
      </c>
      <c r="K2306" t="str">
        <f t="shared" si="261"/>
        <v/>
      </c>
      <c r="L2306" t="str">
        <f t="shared" si="262"/>
        <v/>
      </c>
      <c r="M2306" t="str">
        <f t="shared" si="263"/>
        <v/>
      </c>
      <c r="N2306" s="6" t="str">
        <f t="shared" si="264"/>
        <v/>
      </c>
      <c r="O2306" s="24" t="str">
        <f t="shared" ref="O2306:O2369" si="266">IFERROR(LEFT(N2306,SEARCH("/",N2306)-1)*1,"")</f>
        <v/>
      </c>
      <c r="P2306" t="e">
        <f t="shared" si="265"/>
        <v>#VALUE!</v>
      </c>
    </row>
    <row r="2307" spans="10:16" x14ac:dyDescent="0.3">
      <c r="J2307" t="str">
        <f t="shared" si="260"/>
        <v/>
      </c>
      <c r="K2307" t="str">
        <f t="shared" si="261"/>
        <v/>
      </c>
      <c r="L2307" t="str">
        <f t="shared" si="262"/>
        <v/>
      </c>
      <c r="M2307" t="str">
        <f t="shared" si="263"/>
        <v/>
      </c>
      <c r="N2307" s="6" t="str">
        <f t="shared" si="264"/>
        <v/>
      </c>
      <c r="O2307" s="24" t="str">
        <f t="shared" si="266"/>
        <v/>
      </c>
      <c r="P2307" t="e">
        <f t="shared" si="265"/>
        <v>#VALUE!</v>
      </c>
    </row>
    <row r="2308" spans="10:16" x14ac:dyDescent="0.3">
      <c r="J2308" t="str">
        <f t="shared" si="260"/>
        <v/>
      </c>
      <c r="K2308" t="str">
        <f t="shared" si="261"/>
        <v/>
      </c>
      <c r="L2308" t="str">
        <f t="shared" si="262"/>
        <v/>
      </c>
      <c r="M2308" t="str">
        <f t="shared" si="263"/>
        <v/>
      </c>
      <c r="N2308" s="6" t="str">
        <f t="shared" si="264"/>
        <v/>
      </c>
      <c r="O2308" s="24" t="str">
        <f t="shared" si="266"/>
        <v/>
      </c>
      <c r="P2308" t="e">
        <f t="shared" si="265"/>
        <v>#VALUE!</v>
      </c>
    </row>
    <row r="2309" spans="10:16" x14ac:dyDescent="0.3">
      <c r="J2309" t="str">
        <f t="shared" si="260"/>
        <v/>
      </c>
      <c r="K2309" t="str">
        <f t="shared" si="261"/>
        <v/>
      </c>
      <c r="L2309" t="str">
        <f t="shared" si="262"/>
        <v/>
      </c>
      <c r="M2309" t="str">
        <f t="shared" si="263"/>
        <v/>
      </c>
      <c r="N2309" s="6" t="str">
        <f t="shared" si="264"/>
        <v/>
      </c>
      <c r="O2309" s="24" t="str">
        <f t="shared" si="266"/>
        <v/>
      </c>
      <c r="P2309" t="e">
        <f t="shared" si="265"/>
        <v>#VALUE!</v>
      </c>
    </row>
    <row r="2310" spans="10:16" x14ac:dyDescent="0.3">
      <c r="J2310" t="str">
        <f t="shared" si="260"/>
        <v/>
      </c>
      <c r="K2310" t="str">
        <f t="shared" si="261"/>
        <v/>
      </c>
      <c r="L2310" t="str">
        <f t="shared" si="262"/>
        <v/>
      </c>
      <c r="M2310" t="str">
        <f t="shared" si="263"/>
        <v/>
      </c>
      <c r="N2310" s="6" t="str">
        <f t="shared" si="264"/>
        <v/>
      </c>
      <c r="O2310" s="24" t="str">
        <f t="shared" si="266"/>
        <v/>
      </c>
      <c r="P2310" t="e">
        <f t="shared" si="265"/>
        <v>#VALUE!</v>
      </c>
    </row>
    <row r="2311" spans="10:16" x14ac:dyDescent="0.3">
      <c r="J2311" t="str">
        <f t="shared" si="260"/>
        <v/>
      </c>
      <c r="K2311" t="str">
        <f t="shared" si="261"/>
        <v/>
      </c>
      <c r="L2311" t="str">
        <f t="shared" si="262"/>
        <v/>
      </c>
      <c r="M2311" t="str">
        <f t="shared" si="263"/>
        <v/>
      </c>
      <c r="N2311" s="6" t="str">
        <f t="shared" si="264"/>
        <v/>
      </c>
      <c r="O2311" s="24" t="str">
        <f t="shared" si="266"/>
        <v/>
      </c>
      <c r="P2311" t="e">
        <f t="shared" si="265"/>
        <v>#VALUE!</v>
      </c>
    </row>
    <row r="2312" spans="10:16" x14ac:dyDescent="0.3">
      <c r="J2312" t="str">
        <f t="shared" si="260"/>
        <v/>
      </c>
      <c r="K2312" t="str">
        <f t="shared" si="261"/>
        <v/>
      </c>
      <c r="L2312" t="str">
        <f t="shared" si="262"/>
        <v/>
      </c>
      <c r="M2312" t="str">
        <f t="shared" si="263"/>
        <v/>
      </c>
      <c r="N2312" s="6" t="str">
        <f t="shared" si="264"/>
        <v/>
      </c>
      <c r="O2312" s="24" t="str">
        <f t="shared" si="266"/>
        <v/>
      </c>
      <c r="P2312" t="e">
        <f t="shared" si="265"/>
        <v>#VALUE!</v>
      </c>
    </row>
    <row r="2313" spans="10:16" x14ac:dyDescent="0.3">
      <c r="J2313" t="str">
        <f t="shared" si="260"/>
        <v/>
      </c>
      <c r="K2313" t="str">
        <f t="shared" si="261"/>
        <v/>
      </c>
      <c r="L2313" t="str">
        <f t="shared" si="262"/>
        <v/>
      </c>
      <c r="M2313" t="str">
        <f t="shared" si="263"/>
        <v/>
      </c>
      <c r="N2313" s="6" t="str">
        <f t="shared" si="264"/>
        <v/>
      </c>
      <c r="O2313" s="24" t="str">
        <f t="shared" si="266"/>
        <v/>
      </c>
      <c r="P2313" t="e">
        <f t="shared" si="265"/>
        <v>#VALUE!</v>
      </c>
    </row>
    <row r="2314" spans="10:16" x14ac:dyDescent="0.3">
      <c r="J2314" t="str">
        <f t="shared" si="260"/>
        <v/>
      </c>
      <c r="K2314" t="str">
        <f t="shared" si="261"/>
        <v/>
      </c>
      <c r="L2314" t="str">
        <f t="shared" si="262"/>
        <v/>
      </c>
      <c r="M2314" t="str">
        <f t="shared" si="263"/>
        <v/>
      </c>
      <c r="N2314" s="6" t="str">
        <f t="shared" si="264"/>
        <v/>
      </c>
      <c r="O2314" s="24" t="str">
        <f t="shared" si="266"/>
        <v/>
      </c>
      <c r="P2314" t="e">
        <f t="shared" si="265"/>
        <v>#VALUE!</v>
      </c>
    </row>
    <row r="2315" spans="10:16" x14ac:dyDescent="0.3">
      <c r="J2315" t="str">
        <f t="shared" si="260"/>
        <v/>
      </c>
      <c r="K2315" t="str">
        <f t="shared" si="261"/>
        <v/>
      </c>
      <c r="L2315" t="str">
        <f t="shared" si="262"/>
        <v/>
      </c>
      <c r="M2315" t="str">
        <f t="shared" si="263"/>
        <v/>
      </c>
      <c r="N2315" s="6" t="str">
        <f t="shared" si="264"/>
        <v/>
      </c>
      <c r="O2315" s="24" t="str">
        <f t="shared" si="266"/>
        <v/>
      </c>
      <c r="P2315" t="e">
        <f t="shared" si="265"/>
        <v>#VALUE!</v>
      </c>
    </row>
    <row r="2316" spans="10:16" x14ac:dyDescent="0.3">
      <c r="J2316" t="str">
        <f t="shared" si="260"/>
        <v/>
      </c>
      <c r="K2316" t="str">
        <f t="shared" si="261"/>
        <v/>
      </c>
      <c r="L2316" t="str">
        <f t="shared" si="262"/>
        <v/>
      </c>
      <c r="M2316" t="str">
        <f t="shared" si="263"/>
        <v/>
      </c>
      <c r="N2316" s="6" t="str">
        <f t="shared" si="264"/>
        <v/>
      </c>
      <c r="O2316" s="24" t="str">
        <f t="shared" si="266"/>
        <v/>
      </c>
      <c r="P2316" t="e">
        <f t="shared" si="265"/>
        <v>#VALUE!</v>
      </c>
    </row>
    <row r="2317" spans="10:16" x14ac:dyDescent="0.3">
      <c r="J2317" t="str">
        <f t="shared" si="260"/>
        <v/>
      </c>
      <c r="K2317" t="str">
        <f t="shared" si="261"/>
        <v/>
      </c>
      <c r="L2317" t="str">
        <f t="shared" si="262"/>
        <v/>
      </c>
      <c r="M2317" t="str">
        <f t="shared" si="263"/>
        <v/>
      </c>
      <c r="N2317" s="6" t="str">
        <f t="shared" si="264"/>
        <v/>
      </c>
      <c r="O2317" s="24" t="str">
        <f t="shared" si="266"/>
        <v/>
      </c>
      <c r="P2317" t="e">
        <f t="shared" si="265"/>
        <v>#VALUE!</v>
      </c>
    </row>
    <row r="2318" spans="10:16" x14ac:dyDescent="0.3">
      <c r="J2318" t="str">
        <f t="shared" si="260"/>
        <v/>
      </c>
      <c r="K2318" t="str">
        <f t="shared" si="261"/>
        <v/>
      </c>
      <c r="L2318" t="str">
        <f t="shared" si="262"/>
        <v/>
      </c>
      <c r="M2318" t="str">
        <f t="shared" si="263"/>
        <v/>
      </c>
      <c r="N2318" s="6" t="str">
        <f t="shared" si="264"/>
        <v/>
      </c>
      <c r="O2318" s="24" t="str">
        <f t="shared" si="266"/>
        <v/>
      </c>
      <c r="P2318" t="e">
        <f t="shared" si="265"/>
        <v>#VALUE!</v>
      </c>
    </row>
    <row r="2319" spans="10:16" x14ac:dyDescent="0.3">
      <c r="J2319" t="str">
        <f t="shared" si="260"/>
        <v/>
      </c>
      <c r="K2319" t="str">
        <f t="shared" si="261"/>
        <v/>
      </c>
      <c r="L2319" t="str">
        <f t="shared" si="262"/>
        <v/>
      </c>
      <c r="M2319" t="str">
        <f t="shared" si="263"/>
        <v/>
      </c>
      <c r="N2319" s="6" t="str">
        <f t="shared" si="264"/>
        <v/>
      </c>
      <c r="O2319" s="24" t="str">
        <f t="shared" si="266"/>
        <v/>
      </c>
      <c r="P2319" t="e">
        <f t="shared" si="265"/>
        <v>#VALUE!</v>
      </c>
    </row>
    <row r="2320" spans="10:16" x14ac:dyDescent="0.3">
      <c r="J2320" t="str">
        <f t="shared" si="260"/>
        <v/>
      </c>
      <c r="K2320" t="str">
        <f t="shared" si="261"/>
        <v/>
      </c>
      <c r="L2320" t="str">
        <f t="shared" si="262"/>
        <v/>
      </c>
      <c r="M2320" t="str">
        <f t="shared" si="263"/>
        <v/>
      </c>
      <c r="N2320" s="6" t="str">
        <f t="shared" si="264"/>
        <v/>
      </c>
      <c r="O2320" s="24" t="str">
        <f t="shared" si="266"/>
        <v/>
      </c>
      <c r="P2320" t="e">
        <f t="shared" si="265"/>
        <v>#VALUE!</v>
      </c>
    </row>
    <row r="2321" spans="10:16" x14ac:dyDescent="0.3">
      <c r="J2321" t="str">
        <f t="shared" si="260"/>
        <v/>
      </c>
      <c r="K2321" t="str">
        <f t="shared" si="261"/>
        <v/>
      </c>
      <c r="L2321" t="str">
        <f t="shared" si="262"/>
        <v/>
      </c>
      <c r="M2321" t="str">
        <f t="shared" si="263"/>
        <v/>
      </c>
      <c r="N2321" s="6" t="str">
        <f t="shared" si="264"/>
        <v/>
      </c>
      <c r="O2321" s="24" t="str">
        <f t="shared" si="266"/>
        <v/>
      </c>
      <c r="P2321" t="e">
        <f t="shared" si="265"/>
        <v>#VALUE!</v>
      </c>
    </row>
    <row r="2322" spans="10:16" x14ac:dyDescent="0.3">
      <c r="J2322" t="str">
        <f t="shared" si="260"/>
        <v/>
      </c>
      <c r="K2322" t="str">
        <f t="shared" si="261"/>
        <v/>
      </c>
      <c r="L2322" t="str">
        <f t="shared" si="262"/>
        <v/>
      </c>
      <c r="M2322" t="str">
        <f t="shared" si="263"/>
        <v/>
      </c>
      <c r="N2322" s="6" t="str">
        <f t="shared" si="264"/>
        <v/>
      </c>
      <c r="O2322" s="24" t="str">
        <f t="shared" si="266"/>
        <v/>
      </c>
      <c r="P2322" t="e">
        <f t="shared" si="265"/>
        <v>#VALUE!</v>
      </c>
    </row>
    <row r="2323" spans="10:16" x14ac:dyDescent="0.3">
      <c r="J2323" t="str">
        <f t="shared" si="260"/>
        <v/>
      </c>
      <c r="K2323" t="str">
        <f t="shared" si="261"/>
        <v/>
      </c>
      <c r="L2323" t="str">
        <f t="shared" si="262"/>
        <v/>
      </c>
      <c r="M2323" t="str">
        <f t="shared" si="263"/>
        <v/>
      </c>
      <c r="N2323" s="6" t="str">
        <f t="shared" si="264"/>
        <v/>
      </c>
      <c r="O2323" s="24" t="str">
        <f t="shared" si="266"/>
        <v/>
      </c>
      <c r="P2323" t="e">
        <f t="shared" si="265"/>
        <v>#VALUE!</v>
      </c>
    </row>
    <row r="2324" spans="10:16" x14ac:dyDescent="0.3">
      <c r="J2324" t="str">
        <f t="shared" si="260"/>
        <v/>
      </c>
      <c r="K2324" t="str">
        <f t="shared" si="261"/>
        <v/>
      </c>
      <c r="L2324" t="str">
        <f t="shared" si="262"/>
        <v/>
      </c>
      <c r="M2324" t="str">
        <f t="shared" si="263"/>
        <v/>
      </c>
      <c r="N2324" s="6" t="str">
        <f t="shared" si="264"/>
        <v/>
      </c>
      <c r="O2324" s="24" t="str">
        <f t="shared" si="266"/>
        <v/>
      </c>
      <c r="P2324" t="e">
        <f t="shared" si="265"/>
        <v>#VALUE!</v>
      </c>
    </row>
    <row r="2325" spans="10:16" x14ac:dyDescent="0.3">
      <c r="J2325" t="str">
        <f t="shared" si="260"/>
        <v/>
      </c>
      <c r="K2325" t="str">
        <f t="shared" si="261"/>
        <v/>
      </c>
      <c r="L2325" t="str">
        <f t="shared" si="262"/>
        <v/>
      </c>
      <c r="M2325" t="str">
        <f t="shared" si="263"/>
        <v/>
      </c>
      <c r="N2325" s="6" t="str">
        <f t="shared" si="264"/>
        <v/>
      </c>
      <c r="O2325" s="24" t="str">
        <f t="shared" si="266"/>
        <v/>
      </c>
      <c r="P2325" t="e">
        <f t="shared" si="265"/>
        <v>#VALUE!</v>
      </c>
    </row>
    <row r="2326" spans="10:16" x14ac:dyDescent="0.3">
      <c r="J2326" t="str">
        <f t="shared" si="260"/>
        <v/>
      </c>
      <c r="K2326" t="str">
        <f t="shared" si="261"/>
        <v/>
      </c>
      <c r="L2326" t="str">
        <f t="shared" si="262"/>
        <v/>
      </c>
      <c r="M2326" t="str">
        <f t="shared" si="263"/>
        <v/>
      </c>
      <c r="N2326" s="6" t="str">
        <f t="shared" si="264"/>
        <v/>
      </c>
      <c r="O2326" s="24" t="str">
        <f t="shared" si="266"/>
        <v/>
      </c>
      <c r="P2326" t="e">
        <f t="shared" si="265"/>
        <v>#VALUE!</v>
      </c>
    </row>
    <row r="2327" spans="10:16" x14ac:dyDescent="0.3">
      <c r="J2327" t="str">
        <f t="shared" si="260"/>
        <v/>
      </c>
      <c r="K2327" t="str">
        <f t="shared" si="261"/>
        <v/>
      </c>
      <c r="L2327" t="str">
        <f t="shared" si="262"/>
        <v/>
      </c>
      <c r="M2327" t="str">
        <f t="shared" si="263"/>
        <v/>
      </c>
      <c r="N2327" s="6" t="str">
        <f t="shared" si="264"/>
        <v/>
      </c>
      <c r="O2327" s="24" t="str">
        <f t="shared" si="266"/>
        <v/>
      </c>
      <c r="P2327" t="e">
        <f t="shared" si="265"/>
        <v>#VALUE!</v>
      </c>
    </row>
    <row r="2328" spans="10:16" x14ac:dyDescent="0.3">
      <c r="J2328" t="str">
        <f t="shared" si="260"/>
        <v/>
      </c>
      <c r="K2328" t="str">
        <f t="shared" si="261"/>
        <v/>
      </c>
      <c r="L2328" t="str">
        <f t="shared" si="262"/>
        <v/>
      </c>
      <c r="M2328" t="str">
        <f t="shared" si="263"/>
        <v/>
      </c>
      <c r="N2328" s="6" t="str">
        <f t="shared" si="264"/>
        <v/>
      </c>
      <c r="O2328" s="24" t="str">
        <f t="shared" si="266"/>
        <v/>
      </c>
      <c r="P2328" t="e">
        <f t="shared" si="265"/>
        <v>#VALUE!</v>
      </c>
    </row>
    <row r="2329" spans="10:16" x14ac:dyDescent="0.3">
      <c r="J2329" t="str">
        <f t="shared" si="260"/>
        <v/>
      </c>
      <c r="K2329" t="str">
        <f t="shared" si="261"/>
        <v/>
      </c>
      <c r="L2329" t="str">
        <f t="shared" si="262"/>
        <v/>
      </c>
      <c r="M2329" t="str">
        <f t="shared" si="263"/>
        <v/>
      </c>
      <c r="N2329" s="6" t="str">
        <f t="shared" si="264"/>
        <v/>
      </c>
      <c r="O2329" s="24" t="str">
        <f t="shared" si="266"/>
        <v/>
      </c>
      <c r="P2329" t="e">
        <f t="shared" si="265"/>
        <v>#VALUE!</v>
      </c>
    </row>
    <row r="2330" spans="10:16" x14ac:dyDescent="0.3">
      <c r="J2330" t="str">
        <f t="shared" si="260"/>
        <v/>
      </c>
      <c r="K2330" t="str">
        <f t="shared" si="261"/>
        <v/>
      </c>
      <c r="L2330" t="str">
        <f t="shared" si="262"/>
        <v/>
      </c>
      <c r="M2330" t="str">
        <f t="shared" si="263"/>
        <v/>
      </c>
      <c r="N2330" s="6" t="str">
        <f t="shared" si="264"/>
        <v/>
      </c>
      <c r="O2330" s="24" t="str">
        <f t="shared" si="266"/>
        <v/>
      </c>
      <c r="P2330" t="e">
        <f t="shared" si="265"/>
        <v>#VALUE!</v>
      </c>
    </row>
    <row r="2331" spans="10:16" x14ac:dyDescent="0.3">
      <c r="J2331" t="str">
        <f t="shared" si="260"/>
        <v/>
      </c>
      <c r="K2331" t="str">
        <f t="shared" si="261"/>
        <v/>
      </c>
      <c r="L2331" t="str">
        <f t="shared" si="262"/>
        <v/>
      </c>
      <c r="M2331" t="str">
        <f t="shared" si="263"/>
        <v/>
      </c>
      <c r="N2331" s="6" t="str">
        <f t="shared" si="264"/>
        <v/>
      </c>
      <c r="O2331" s="24" t="str">
        <f t="shared" si="266"/>
        <v/>
      </c>
      <c r="P2331" t="e">
        <f t="shared" si="265"/>
        <v>#VALUE!</v>
      </c>
    </row>
    <row r="2332" spans="10:16" x14ac:dyDescent="0.3">
      <c r="J2332" t="str">
        <f t="shared" si="260"/>
        <v/>
      </c>
      <c r="K2332" t="str">
        <f t="shared" si="261"/>
        <v/>
      </c>
      <c r="L2332" t="str">
        <f t="shared" si="262"/>
        <v/>
      </c>
      <c r="M2332" t="str">
        <f t="shared" si="263"/>
        <v/>
      </c>
      <c r="N2332" s="6" t="str">
        <f t="shared" si="264"/>
        <v/>
      </c>
      <c r="O2332" s="24" t="str">
        <f t="shared" si="266"/>
        <v/>
      </c>
      <c r="P2332" t="e">
        <f t="shared" si="265"/>
        <v>#VALUE!</v>
      </c>
    </row>
    <row r="2333" spans="10:16" x14ac:dyDescent="0.3">
      <c r="J2333" t="str">
        <f t="shared" si="260"/>
        <v/>
      </c>
      <c r="K2333" t="str">
        <f t="shared" si="261"/>
        <v/>
      </c>
      <c r="L2333" t="str">
        <f t="shared" si="262"/>
        <v/>
      </c>
      <c r="M2333" t="str">
        <f t="shared" si="263"/>
        <v/>
      </c>
      <c r="N2333" s="6" t="str">
        <f t="shared" si="264"/>
        <v/>
      </c>
      <c r="O2333" s="24" t="str">
        <f t="shared" si="266"/>
        <v/>
      </c>
      <c r="P2333" t="e">
        <f t="shared" si="265"/>
        <v>#VALUE!</v>
      </c>
    </row>
    <row r="2334" spans="10:16" x14ac:dyDescent="0.3">
      <c r="J2334" t="str">
        <f t="shared" si="260"/>
        <v/>
      </c>
      <c r="K2334" t="str">
        <f t="shared" si="261"/>
        <v/>
      </c>
      <c r="L2334" t="str">
        <f t="shared" si="262"/>
        <v/>
      </c>
      <c r="M2334" t="str">
        <f t="shared" si="263"/>
        <v/>
      </c>
      <c r="N2334" s="6" t="str">
        <f t="shared" si="264"/>
        <v/>
      </c>
      <c r="O2334" s="24" t="str">
        <f t="shared" si="266"/>
        <v/>
      </c>
      <c r="P2334" t="e">
        <f t="shared" si="265"/>
        <v>#VALUE!</v>
      </c>
    </row>
    <row r="2335" spans="10:16" x14ac:dyDescent="0.3">
      <c r="J2335" t="str">
        <f t="shared" si="260"/>
        <v/>
      </c>
      <c r="K2335" t="str">
        <f t="shared" si="261"/>
        <v/>
      </c>
      <c r="L2335" t="str">
        <f t="shared" si="262"/>
        <v/>
      </c>
      <c r="M2335" t="str">
        <f t="shared" si="263"/>
        <v/>
      </c>
      <c r="N2335" s="6" t="str">
        <f t="shared" si="264"/>
        <v/>
      </c>
      <c r="O2335" s="24" t="str">
        <f t="shared" si="266"/>
        <v/>
      </c>
      <c r="P2335" t="e">
        <f t="shared" si="265"/>
        <v>#VALUE!</v>
      </c>
    </row>
    <row r="2336" spans="10:16" x14ac:dyDescent="0.3">
      <c r="J2336" t="str">
        <f t="shared" si="260"/>
        <v/>
      </c>
      <c r="K2336" t="str">
        <f t="shared" si="261"/>
        <v/>
      </c>
      <c r="L2336" t="str">
        <f t="shared" si="262"/>
        <v/>
      </c>
      <c r="M2336" t="str">
        <f t="shared" si="263"/>
        <v/>
      </c>
      <c r="N2336" s="6" t="str">
        <f t="shared" si="264"/>
        <v/>
      </c>
      <c r="O2336" s="24" t="str">
        <f t="shared" si="266"/>
        <v/>
      </c>
      <c r="P2336" t="e">
        <f t="shared" si="265"/>
        <v>#VALUE!</v>
      </c>
    </row>
    <row r="2337" spans="10:16" x14ac:dyDescent="0.3">
      <c r="J2337" t="str">
        <f t="shared" si="260"/>
        <v/>
      </c>
      <c r="K2337" t="str">
        <f t="shared" si="261"/>
        <v/>
      </c>
      <c r="L2337" t="str">
        <f t="shared" si="262"/>
        <v/>
      </c>
      <c r="M2337" t="str">
        <f t="shared" si="263"/>
        <v/>
      </c>
      <c r="N2337" s="6" t="str">
        <f t="shared" si="264"/>
        <v/>
      </c>
      <c r="O2337" s="24" t="str">
        <f t="shared" si="266"/>
        <v/>
      </c>
      <c r="P2337" t="e">
        <f t="shared" si="265"/>
        <v>#VALUE!</v>
      </c>
    </row>
    <row r="2338" spans="10:16" x14ac:dyDescent="0.3">
      <c r="J2338" t="str">
        <f t="shared" si="260"/>
        <v/>
      </c>
      <c r="K2338" t="str">
        <f t="shared" si="261"/>
        <v/>
      </c>
      <c r="L2338" t="str">
        <f t="shared" si="262"/>
        <v/>
      </c>
      <c r="M2338" t="str">
        <f t="shared" si="263"/>
        <v/>
      </c>
      <c r="N2338" s="6" t="str">
        <f t="shared" si="264"/>
        <v/>
      </c>
      <c r="O2338" s="24" t="str">
        <f t="shared" si="266"/>
        <v/>
      </c>
      <c r="P2338" t="e">
        <f t="shared" si="265"/>
        <v>#VALUE!</v>
      </c>
    </row>
    <row r="2339" spans="10:16" x14ac:dyDescent="0.3">
      <c r="J2339" t="str">
        <f t="shared" si="260"/>
        <v/>
      </c>
      <c r="K2339" t="str">
        <f t="shared" si="261"/>
        <v/>
      </c>
      <c r="L2339" t="str">
        <f t="shared" si="262"/>
        <v/>
      </c>
      <c r="M2339" t="str">
        <f t="shared" si="263"/>
        <v/>
      </c>
      <c r="N2339" s="6" t="str">
        <f t="shared" si="264"/>
        <v/>
      </c>
      <c r="O2339" s="24" t="str">
        <f t="shared" si="266"/>
        <v/>
      </c>
      <c r="P2339" t="e">
        <f t="shared" si="265"/>
        <v>#VALUE!</v>
      </c>
    </row>
    <row r="2340" spans="10:16" x14ac:dyDescent="0.3">
      <c r="J2340" t="str">
        <f t="shared" ref="J2340:J2403" si="267">IFERROR(RIGHT(A2340,LEN(A2340)-SEARCH(": ",A2340))*1,"")</f>
        <v/>
      </c>
      <c r="K2340" t="str">
        <f t="shared" ref="K2340:K2403" si="268">IFERROR(RIGHT(B2340,LEN(B2340)-SEARCH(": ",B2340))*1,"")</f>
        <v/>
      </c>
      <c r="L2340" t="str">
        <f t="shared" ref="L2340:L2403" si="269">IFERROR(RIGHT(C2340,LEN(C2340)-SEARCH(": ",C2340))*1,"")</f>
        <v/>
      </c>
      <c r="M2340" t="str">
        <f t="shared" ref="M2340:M2403" si="270">IFERROR(LEFT(RIGHT(D2340,LEN(D2340)-SEARCH(": ",D2340)),5)*1,"")</f>
        <v/>
      </c>
      <c r="N2340" s="6" t="str">
        <f t="shared" ref="N2340:N2403" si="271">IFERROR(RIGHT(TRIM(RIGHT(D2340,LEN(D2340)-SEARCH(": ",D2340))),LEN(TRIM(RIGHT(D2340,LEN(D2340)-SEARCH(": ",D2340))))-5),"")</f>
        <v/>
      </c>
      <c r="O2340" s="24" t="str">
        <f t="shared" si="266"/>
        <v/>
      </c>
      <c r="P2340" t="e">
        <f t="shared" ref="P2340:P2403" si="272">IFERROR(RIGHT(D2340,2)*1,RIGHT(D2340,1)*1)</f>
        <v>#VALUE!</v>
      </c>
    </row>
    <row r="2341" spans="10:16" x14ac:dyDescent="0.3">
      <c r="J2341" t="str">
        <f t="shared" si="267"/>
        <v/>
      </c>
      <c r="K2341" t="str">
        <f t="shared" si="268"/>
        <v/>
      </c>
      <c r="L2341" t="str">
        <f t="shared" si="269"/>
        <v/>
      </c>
      <c r="M2341" t="str">
        <f t="shared" si="270"/>
        <v/>
      </c>
      <c r="N2341" s="6" t="str">
        <f t="shared" si="271"/>
        <v/>
      </c>
      <c r="O2341" s="24" t="str">
        <f t="shared" si="266"/>
        <v/>
      </c>
      <c r="P2341" t="e">
        <f t="shared" si="272"/>
        <v>#VALUE!</v>
      </c>
    </row>
    <row r="2342" spans="10:16" x14ac:dyDescent="0.3">
      <c r="J2342" t="str">
        <f t="shared" si="267"/>
        <v/>
      </c>
      <c r="K2342" t="str">
        <f t="shared" si="268"/>
        <v/>
      </c>
      <c r="L2342" t="str">
        <f t="shared" si="269"/>
        <v/>
      </c>
      <c r="M2342" t="str">
        <f t="shared" si="270"/>
        <v/>
      </c>
      <c r="N2342" s="6" t="str">
        <f t="shared" si="271"/>
        <v/>
      </c>
      <c r="O2342" s="24" t="str">
        <f t="shared" si="266"/>
        <v/>
      </c>
      <c r="P2342" t="e">
        <f t="shared" si="272"/>
        <v>#VALUE!</v>
      </c>
    </row>
    <row r="2343" spans="10:16" x14ac:dyDescent="0.3">
      <c r="J2343" t="str">
        <f t="shared" si="267"/>
        <v/>
      </c>
      <c r="K2343" t="str">
        <f t="shared" si="268"/>
        <v/>
      </c>
      <c r="L2343" t="str">
        <f t="shared" si="269"/>
        <v/>
      </c>
      <c r="M2343" t="str">
        <f t="shared" si="270"/>
        <v/>
      </c>
      <c r="N2343" s="6" t="str">
        <f t="shared" si="271"/>
        <v/>
      </c>
      <c r="O2343" s="24" t="str">
        <f t="shared" si="266"/>
        <v/>
      </c>
      <c r="P2343" t="e">
        <f t="shared" si="272"/>
        <v>#VALUE!</v>
      </c>
    </row>
    <row r="2344" spans="10:16" x14ac:dyDescent="0.3">
      <c r="J2344" t="str">
        <f t="shared" si="267"/>
        <v/>
      </c>
      <c r="K2344" t="str">
        <f t="shared" si="268"/>
        <v/>
      </c>
      <c r="L2344" t="str">
        <f t="shared" si="269"/>
        <v/>
      </c>
      <c r="M2344" t="str">
        <f t="shared" si="270"/>
        <v/>
      </c>
      <c r="N2344" s="6" t="str">
        <f t="shared" si="271"/>
        <v/>
      </c>
      <c r="O2344" s="24" t="str">
        <f t="shared" si="266"/>
        <v/>
      </c>
      <c r="P2344" t="e">
        <f t="shared" si="272"/>
        <v>#VALUE!</v>
      </c>
    </row>
    <row r="2345" spans="10:16" x14ac:dyDescent="0.3">
      <c r="J2345" t="str">
        <f t="shared" si="267"/>
        <v/>
      </c>
      <c r="K2345" t="str">
        <f t="shared" si="268"/>
        <v/>
      </c>
      <c r="L2345" t="str">
        <f t="shared" si="269"/>
        <v/>
      </c>
      <c r="M2345" t="str">
        <f t="shared" si="270"/>
        <v/>
      </c>
      <c r="N2345" s="6" t="str">
        <f t="shared" si="271"/>
        <v/>
      </c>
      <c r="O2345" s="24" t="str">
        <f t="shared" si="266"/>
        <v/>
      </c>
      <c r="P2345" t="e">
        <f t="shared" si="272"/>
        <v>#VALUE!</v>
      </c>
    </row>
    <row r="2346" spans="10:16" x14ac:dyDescent="0.3">
      <c r="J2346" t="str">
        <f t="shared" si="267"/>
        <v/>
      </c>
      <c r="K2346" t="str">
        <f t="shared" si="268"/>
        <v/>
      </c>
      <c r="L2346" t="str">
        <f t="shared" si="269"/>
        <v/>
      </c>
      <c r="M2346" t="str">
        <f t="shared" si="270"/>
        <v/>
      </c>
      <c r="N2346" s="6" t="str">
        <f t="shared" si="271"/>
        <v/>
      </c>
      <c r="O2346" s="24" t="str">
        <f t="shared" si="266"/>
        <v/>
      </c>
      <c r="P2346" t="e">
        <f t="shared" si="272"/>
        <v>#VALUE!</v>
      </c>
    </row>
    <row r="2347" spans="10:16" x14ac:dyDescent="0.3">
      <c r="J2347" t="str">
        <f t="shared" si="267"/>
        <v/>
      </c>
      <c r="K2347" t="str">
        <f t="shared" si="268"/>
        <v/>
      </c>
      <c r="L2347" t="str">
        <f t="shared" si="269"/>
        <v/>
      </c>
      <c r="M2347" t="str">
        <f t="shared" si="270"/>
        <v/>
      </c>
      <c r="N2347" s="6" t="str">
        <f t="shared" si="271"/>
        <v/>
      </c>
      <c r="O2347" s="24" t="str">
        <f t="shared" si="266"/>
        <v/>
      </c>
      <c r="P2347" t="e">
        <f t="shared" si="272"/>
        <v>#VALUE!</v>
      </c>
    </row>
    <row r="2348" spans="10:16" x14ac:dyDescent="0.3">
      <c r="J2348" t="str">
        <f t="shared" si="267"/>
        <v/>
      </c>
      <c r="K2348" t="str">
        <f t="shared" si="268"/>
        <v/>
      </c>
      <c r="L2348" t="str">
        <f t="shared" si="269"/>
        <v/>
      </c>
      <c r="M2348" t="str">
        <f t="shared" si="270"/>
        <v/>
      </c>
      <c r="N2348" s="6" t="str">
        <f t="shared" si="271"/>
        <v/>
      </c>
      <c r="O2348" s="24" t="str">
        <f t="shared" si="266"/>
        <v/>
      </c>
      <c r="P2348" t="e">
        <f t="shared" si="272"/>
        <v>#VALUE!</v>
      </c>
    </row>
    <row r="2349" spans="10:16" x14ac:dyDescent="0.3">
      <c r="J2349" t="str">
        <f t="shared" si="267"/>
        <v/>
      </c>
      <c r="K2349" t="str">
        <f t="shared" si="268"/>
        <v/>
      </c>
      <c r="L2349" t="str">
        <f t="shared" si="269"/>
        <v/>
      </c>
      <c r="M2349" t="str">
        <f t="shared" si="270"/>
        <v/>
      </c>
      <c r="N2349" s="6" t="str">
        <f t="shared" si="271"/>
        <v/>
      </c>
      <c r="O2349" s="24" t="str">
        <f t="shared" si="266"/>
        <v/>
      </c>
      <c r="P2349" t="e">
        <f t="shared" si="272"/>
        <v>#VALUE!</v>
      </c>
    </row>
    <row r="2350" spans="10:16" x14ac:dyDescent="0.3">
      <c r="J2350" t="str">
        <f t="shared" si="267"/>
        <v/>
      </c>
      <c r="K2350" t="str">
        <f t="shared" si="268"/>
        <v/>
      </c>
      <c r="L2350" t="str">
        <f t="shared" si="269"/>
        <v/>
      </c>
      <c r="M2350" t="str">
        <f t="shared" si="270"/>
        <v/>
      </c>
      <c r="N2350" s="6" t="str">
        <f t="shared" si="271"/>
        <v/>
      </c>
      <c r="O2350" s="24" t="str">
        <f t="shared" si="266"/>
        <v/>
      </c>
      <c r="P2350" t="e">
        <f t="shared" si="272"/>
        <v>#VALUE!</v>
      </c>
    </row>
    <row r="2351" spans="10:16" x14ac:dyDescent="0.3">
      <c r="J2351" t="str">
        <f t="shared" si="267"/>
        <v/>
      </c>
      <c r="K2351" t="str">
        <f t="shared" si="268"/>
        <v/>
      </c>
      <c r="L2351" t="str">
        <f t="shared" si="269"/>
        <v/>
      </c>
      <c r="M2351" t="str">
        <f t="shared" si="270"/>
        <v/>
      </c>
      <c r="N2351" s="6" t="str">
        <f t="shared" si="271"/>
        <v/>
      </c>
      <c r="O2351" s="24" t="str">
        <f t="shared" si="266"/>
        <v/>
      </c>
      <c r="P2351" t="e">
        <f t="shared" si="272"/>
        <v>#VALUE!</v>
      </c>
    </row>
    <row r="2352" spans="10:16" x14ac:dyDescent="0.3">
      <c r="J2352" t="str">
        <f t="shared" si="267"/>
        <v/>
      </c>
      <c r="K2352" t="str">
        <f t="shared" si="268"/>
        <v/>
      </c>
      <c r="L2352" t="str">
        <f t="shared" si="269"/>
        <v/>
      </c>
      <c r="M2352" t="str">
        <f t="shared" si="270"/>
        <v/>
      </c>
      <c r="N2352" s="6" t="str">
        <f t="shared" si="271"/>
        <v/>
      </c>
      <c r="O2352" s="24" t="str">
        <f t="shared" si="266"/>
        <v/>
      </c>
      <c r="P2352" t="e">
        <f t="shared" si="272"/>
        <v>#VALUE!</v>
      </c>
    </row>
    <row r="2353" spans="10:16" x14ac:dyDescent="0.3">
      <c r="J2353" t="str">
        <f t="shared" si="267"/>
        <v/>
      </c>
      <c r="K2353" t="str">
        <f t="shared" si="268"/>
        <v/>
      </c>
      <c r="L2353" t="str">
        <f t="shared" si="269"/>
        <v/>
      </c>
      <c r="M2353" t="str">
        <f t="shared" si="270"/>
        <v/>
      </c>
      <c r="N2353" s="6" t="str">
        <f t="shared" si="271"/>
        <v/>
      </c>
      <c r="O2353" s="24" t="str">
        <f t="shared" si="266"/>
        <v/>
      </c>
      <c r="P2353" t="e">
        <f t="shared" si="272"/>
        <v>#VALUE!</v>
      </c>
    </row>
    <row r="2354" spans="10:16" x14ac:dyDescent="0.3">
      <c r="J2354" t="str">
        <f t="shared" si="267"/>
        <v/>
      </c>
      <c r="K2354" t="str">
        <f t="shared" si="268"/>
        <v/>
      </c>
      <c r="L2354" t="str">
        <f t="shared" si="269"/>
        <v/>
      </c>
      <c r="M2354" t="str">
        <f t="shared" si="270"/>
        <v/>
      </c>
      <c r="N2354" s="6" t="str">
        <f t="shared" si="271"/>
        <v/>
      </c>
      <c r="O2354" s="24" t="str">
        <f t="shared" si="266"/>
        <v/>
      </c>
      <c r="P2354" t="e">
        <f t="shared" si="272"/>
        <v>#VALUE!</v>
      </c>
    </row>
    <row r="2355" spans="10:16" x14ac:dyDescent="0.3">
      <c r="J2355" t="str">
        <f t="shared" si="267"/>
        <v/>
      </c>
      <c r="K2355" t="str">
        <f t="shared" si="268"/>
        <v/>
      </c>
      <c r="L2355" t="str">
        <f t="shared" si="269"/>
        <v/>
      </c>
      <c r="M2355" t="str">
        <f t="shared" si="270"/>
        <v/>
      </c>
      <c r="N2355" s="6" t="str">
        <f t="shared" si="271"/>
        <v/>
      </c>
      <c r="O2355" s="24" t="str">
        <f t="shared" si="266"/>
        <v/>
      </c>
      <c r="P2355" t="e">
        <f t="shared" si="272"/>
        <v>#VALUE!</v>
      </c>
    </row>
    <row r="2356" spans="10:16" x14ac:dyDescent="0.3">
      <c r="J2356" t="str">
        <f t="shared" si="267"/>
        <v/>
      </c>
      <c r="K2356" t="str">
        <f t="shared" si="268"/>
        <v/>
      </c>
      <c r="L2356" t="str">
        <f t="shared" si="269"/>
        <v/>
      </c>
      <c r="M2356" t="str">
        <f t="shared" si="270"/>
        <v/>
      </c>
      <c r="N2356" s="6" t="str">
        <f t="shared" si="271"/>
        <v/>
      </c>
      <c r="O2356" s="24" t="str">
        <f t="shared" si="266"/>
        <v/>
      </c>
      <c r="P2356" t="e">
        <f t="shared" si="272"/>
        <v>#VALUE!</v>
      </c>
    </row>
    <row r="2357" spans="10:16" x14ac:dyDescent="0.3">
      <c r="J2357" t="str">
        <f t="shared" si="267"/>
        <v/>
      </c>
      <c r="K2357" t="str">
        <f t="shared" si="268"/>
        <v/>
      </c>
      <c r="L2357" t="str">
        <f t="shared" si="269"/>
        <v/>
      </c>
      <c r="M2357" t="str">
        <f t="shared" si="270"/>
        <v/>
      </c>
      <c r="N2357" s="6" t="str">
        <f t="shared" si="271"/>
        <v/>
      </c>
      <c r="O2357" s="24" t="str">
        <f t="shared" si="266"/>
        <v/>
      </c>
      <c r="P2357" t="e">
        <f t="shared" si="272"/>
        <v>#VALUE!</v>
      </c>
    </row>
    <row r="2358" spans="10:16" x14ac:dyDescent="0.3">
      <c r="J2358" t="str">
        <f t="shared" si="267"/>
        <v/>
      </c>
      <c r="K2358" t="str">
        <f t="shared" si="268"/>
        <v/>
      </c>
      <c r="L2358" t="str">
        <f t="shared" si="269"/>
        <v/>
      </c>
      <c r="M2358" t="str">
        <f t="shared" si="270"/>
        <v/>
      </c>
      <c r="N2358" s="6" t="str">
        <f t="shared" si="271"/>
        <v/>
      </c>
      <c r="O2358" s="24" t="str">
        <f t="shared" si="266"/>
        <v/>
      </c>
      <c r="P2358" t="e">
        <f t="shared" si="272"/>
        <v>#VALUE!</v>
      </c>
    </row>
    <row r="2359" spans="10:16" x14ac:dyDescent="0.3">
      <c r="J2359" t="str">
        <f t="shared" si="267"/>
        <v/>
      </c>
      <c r="K2359" t="str">
        <f t="shared" si="268"/>
        <v/>
      </c>
      <c r="L2359" t="str">
        <f t="shared" si="269"/>
        <v/>
      </c>
      <c r="M2359" t="str">
        <f t="shared" si="270"/>
        <v/>
      </c>
      <c r="N2359" s="6" t="str">
        <f t="shared" si="271"/>
        <v/>
      </c>
      <c r="O2359" s="24" t="str">
        <f t="shared" si="266"/>
        <v/>
      </c>
      <c r="P2359" t="e">
        <f t="shared" si="272"/>
        <v>#VALUE!</v>
      </c>
    </row>
    <row r="2360" spans="10:16" x14ac:dyDescent="0.3">
      <c r="J2360" t="str">
        <f t="shared" si="267"/>
        <v/>
      </c>
      <c r="K2360" t="str">
        <f t="shared" si="268"/>
        <v/>
      </c>
      <c r="L2360" t="str">
        <f t="shared" si="269"/>
        <v/>
      </c>
      <c r="M2360" t="str">
        <f t="shared" si="270"/>
        <v/>
      </c>
      <c r="N2360" s="6" t="str">
        <f t="shared" si="271"/>
        <v/>
      </c>
      <c r="O2360" s="24" t="str">
        <f t="shared" si="266"/>
        <v/>
      </c>
      <c r="P2360" t="e">
        <f t="shared" si="272"/>
        <v>#VALUE!</v>
      </c>
    </row>
    <row r="2361" spans="10:16" x14ac:dyDescent="0.3">
      <c r="J2361" t="str">
        <f t="shared" si="267"/>
        <v/>
      </c>
      <c r="K2361" t="str">
        <f t="shared" si="268"/>
        <v/>
      </c>
      <c r="L2361" t="str">
        <f t="shared" si="269"/>
        <v/>
      </c>
      <c r="M2361" t="str">
        <f t="shared" si="270"/>
        <v/>
      </c>
      <c r="N2361" s="6" t="str">
        <f t="shared" si="271"/>
        <v/>
      </c>
      <c r="O2361" s="24" t="str">
        <f t="shared" si="266"/>
        <v/>
      </c>
      <c r="P2361" t="e">
        <f t="shared" si="272"/>
        <v>#VALUE!</v>
      </c>
    </row>
    <row r="2362" spans="10:16" x14ac:dyDescent="0.3">
      <c r="J2362" t="str">
        <f t="shared" si="267"/>
        <v/>
      </c>
      <c r="K2362" t="str">
        <f t="shared" si="268"/>
        <v/>
      </c>
      <c r="L2362" t="str">
        <f t="shared" si="269"/>
        <v/>
      </c>
      <c r="M2362" t="str">
        <f t="shared" si="270"/>
        <v/>
      </c>
      <c r="N2362" s="6" t="str">
        <f t="shared" si="271"/>
        <v/>
      </c>
      <c r="O2362" s="24" t="str">
        <f t="shared" si="266"/>
        <v/>
      </c>
      <c r="P2362" t="e">
        <f t="shared" si="272"/>
        <v>#VALUE!</v>
      </c>
    </row>
    <row r="2363" spans="10:16" x14ac:dyDescent="0.3">
      <c r="J2363" t="str">
        <f t="shared" si="267"/>
        <v/>
      </c>
      <c r="K2363" t="str">
        <f t="shared" si="268"/>
        <v/>
      </c>
      <c r="L2363" t="str">
        <f t="shared" si="269"/>
        <v/>
      </c>
      <c r="M2363" t="str">
        <f t="shared" si="270"/>
        <v/>
      </c>
      <c r="N2363" s="6" t="str">
        <f t="shared" si="271"/>
        <v/>
      </c>
      <c r="O2363" s="24" t="str">
        <f t="shared" si="266"/>
        <v/>
      </c>
      <c r="P2363" t="e">
        <f t="shared" si="272"/>
        <v>#VALUE!</v>
      </c>
    </row>
    <row r="2364" spans="10:16" x14ac:dyDescent="0.3">
      <c r="J2364" t="str">
        <f t="shared" si="267"/>
        <v/>
      </c>
      <c r="K2364" t="str">
        <f t="shared" si="268"/>
        <v/>
      </c>
      <c r="L2364" t="str">
        <f t="shared" si="269"/>
        <v/>
      </c>
      <c r="M2364" t="str">
        <f t="shared" si="270"/>
        <v/>
      </c>
      <c r="N2364" s="6" t="str">
        <f t="shared" si="271"/>
        <v/>
      </c>
      <c r="O2364" s="24" t="str">
        <f t="shared" si="266"/>
        <v/>
      </c>
      <c r="P2364" t="e">
        <f t="shared" si="272"/>
        <v>#VALUE!</v>
      </c>
    </row>
    <row r="2365" spans="10:16" x14ac:dyDescent="0.3">
      <c r="J2365" t="str">
        <f t="shared" si="267"/>
        <v/>
      </c>
      <c r="K2365" t="str">
        <f t="shared" si="268"/>
        <v/>
      </c>
      <c r="L2365" t="str">
        <f t="shared" si="269"/>
        <v/>
      </c>
      <c r="M2365" t="str">
        <f t="shared" si="270"/>
        <v/>
      </c>
      <c r="N2365" s="6" t="str">
        <f t="shared" si="271"/>
        <v/>
      </c>
      <c r="O2365" s="24" t="str">
        <f t="shared" si="266"/>
        <v/>
      </c>
      <c r="P2365" t="e">
        <f t="shared" si="272"/>
        <v>#VALUE!</v>
      </c>
    </row>
    <row r="2366" spans="10:16" x14ac:dyDescent="0.3">
      <c r="J2366" t="str">
        <f t="shared" si="267"/>
        <v/>
      </c>
      <c r="K2366" t="str">
        <f t="shared" si="268"/>
        <v/>
      </c>
      <c r="L2366" t="str">
        <f t="shared" si="269"/>
        <v/>
      </c>
      <c r="M2366" t="str">
        <f t="shared" si="270"/>
        <v/>
      </c>
      <c r="N2366" s="6" t="str">
        <f t="shared" si="271"/>
        <v/>
      </c>
      <c r="O2366" s="24" t="str">
        <f t="shared" si="266"/>
        <v/>
      </c>
      <c r="P2366" t="e">
        <f t="shared" si="272"/>
        <v>#VALUE!</v>
      </c>
    </row>
    <row r="2367" spans="10:16" x14ac:dyDescent="0.3">
      <c r="J2367" t="str">
        <f t="shared" si="267"/>
        <v/>
      </c>
      <c r="K2367" t="str">
        <f t="shared" si="268"/>
        <v/>
      </c>
      <c r="L2367" t="str">
        <f t="shared" si="269"/>
        <v/>
      </c>
      <c r="M2367" t="str">
        <f t="shared" si="270"/>
        <v/>
      </c>
      <c r="N2367" s="6" t="str">
        <f t="shared" si="271"/>
        <v/>
      </c>
      <c r="O2367" s="24" t="str">
        <f t="shared" si="266"/>
        <v/>
      </c>
      <c r="P2367" t="e">
        <f t="shared" si="272"/>
        <v>#VALUE!</v>
      </c>
    </row>
    <row r="2368" spans="10:16" x14ac:dyDescent="0.3">
      <c r="J2368" t="str">
        <f t="shared" si="267"/>
        <v/>
      </c>
      <c r="K2368" t="str">
        <f t="shared" si="268"/>
        <v/>
      </c>
      <c r="L2368" t="str">
        <f t="shared" si="269"/>
        <v/>
      </c>
      <c r="M2368" t="str">
        <f t="shared" si="270"/>
        <v/>
      </c>
      <c r="N2368" s="6" t="str">
        <f t="shared" si="271"/>
        <v/>
      </c>
      <c r="O2368" s="24" t="str">
        <f t="shared" si="266"/>
        <v/>
      </c>
      <c r="P2368" t="e">
        <f t="shared" si="272"/>
        <v>#VALUE!</v>
      </c>
    </row>
    <row r="2369" spans="10:16" x14ac:dyDescent="0.3">
      <c r="J2369" t="str">
        <f t="shared" si="267"/>
        <v/>
      </c>
      <c r="K2369" t="str">
        <f t="shared" si="268"/>
        <v/>
      </c>
      <c r="L2369" t="str">
        <f t="shared" si="269"/>
        <v/>
      </c>
      <c r="M2369" t="str">
        <f t="shared" si="270"/>
        <v/>
      </c>
      <c r="N2369" s="6" t="str">
        <f t="shared" si="271"/>
        <v/>
      </c>
      <c r="O2369" s="24" t="str">
        <f t="shared" si="266"/>
        <v/>
      </c>
      <c r="P2369" t="e">
        <f t="shared" si="272"/>
        <v>#VALUE!</v>
      </c>
    </row>
    <row r="2370" spans="10:16" x14ac:dyDescent="0.3">
      <c r="J2370" t="str">
        <f t="shared" si="267"/>
        <v/>
      </c>
      <c r="K2370" t="str">
        <f t="shared" si="268"/>
        <v/>
      </c>
      <c r="L2370" t="str">
        <f t="shared" si="269"/>
        <v/>
      </c>
      <c r="M2370" t="str">
        <f t="shared" si="270"/>
        <v/>
      </c>
      <c r="N2370" s="6" t="str">
        <f t="shared" si="271"/>
        <v/>
      </c>
      <c r="O2370" s="24" t="str">
        <f t="shared" ref="O2370:O2433" si="273">IFERROR(LEFT(N2370,SEARCH("/",N2370)-1)*1,"")</f>
        <v/>
      </c>
      <c r="P2370" t="e">
        <f t="shared" si="272"/>
        <v>#VALUE!</v>
      </c>
    </row>
    <row r="2371" spans="10:16" x14ac:dyDescent="0.3">
      <c r="J2371" t="str">
        <f t="shared" si="267"/>
        <v/>
      </c>
      <c r="K2371" t="str">
        <f t="shared" si="268"/>
        <v/>
      </c>
      <c r="L2371" t="str">
        <f t="shared" si="269"/>
        <v/>
      </c>
      <c r="M2371" t="str">
        <f t="shared" si="270"/>
        <v/>
      </c>
      <c r="N2371" s="6" t="str">
        <f t="shared" si="271"/>
        <v/>
      </c>
      <c r="O2371" s="24" t="str">
        <f t="shared" si="273"/>
        <v/>
      </c>
      <c r="P2371" t="e">
        <f t="shared" si="272"/>
        <v>#VALUE!</v>
      </c>
    </row>
    <row r="2372" spans="10:16" x14ac:dyDescent="0.3">
      <c r="J2372" t="str">
        <f t="shared" si="267"/>
        <v/>
      </c>
      <c r="K2372" t="str">
        <f t="shared" si="268"/>
        <v/>
      </c>
      <c r="L2372" t="str">
        <f t="shared" si="269"/>
        <v/>
      </c>
      <c r="M2372" t="str">
        <f t="shared" si="270"/>
        <v/>
      </c>
      <c r="N2372" s="6" t="str">
        <f t="shared" si="271"/>
        <v/>
      </c>
      <c r="O2372" s="24" t="str">
        <f t="shared" si="273"/>
        <v/>
      </c>
      <c r="P2372" t="e">
        <f t="shared" si="272"/>
        <v>#VALUE!</v>
      </c>
    </row>
    <row r="2373" spans="10:16" x14ac:dyDescent="0.3">
      <c r="J2373" t="str">
        <f t="shared" si="267"/>
        <v/>
      </c>
      <c r="K2373" t="str">
        <f t="shared" si="268"/>
        <v/>
      </c>
      <c r="L2373" t="str">
        <f t="shared" si="269"/>
        <v/>
      </c>
      <c r="M2373" t="str">
        <f t="shared" si="270"/>
        <v/>
      </c>
      <c r="N2373" s="6" t="str">
        <f t="shared" si="271"/>
        <v/>
      </c>
      <c r="O2373" s="24" t="str">
        <f t="shared" si="273"/>
        <v/>
      </c>
      <c r="P2373" t="e">
        <f t="shared" si="272"/>
        <v>#VALUE!</v>
      </c>
    </row>
    <row r="2374" spans="10:16" x14ac:dyDescent="0.3">
      <c r="J2374" t="str">
        <f t="shared" si="267"/>
        <v/>
      </c>
      <c r="K2374" t="str">
        <f t="shared" si="268"/>
        <v/>
      </c>
      <c r="L2374" t="str">
        <f t="shared" si="269"/>
        <v/>
      </c>
      <c r="M2374" t="str">
        <f t="shared" si="270"/>
        <v/>
      </c>
      <c r="N2374" s="6" t="str">
        <f t="shared" si="271"/>
        <v/>
      </c>
      <c r="O2374" s="24" t="str">
        <f t="shared" si="273"/>
        <v/>
      </c>
      <c r="P2374" t="e">
        <f t="shared" si="272"/>
        <v>#VALUE!</v>
      </c>
    </row>
    <row r="2375" spans="10:16" x14ac:dyDescent="0.3">
      <c r="J2375" t="str">
        <f t="shared" si="267"/>
        <v/>
      </c>
      <c r="K2375" t="str">
        <f t="shared" si="268"/>
        <v/>
      </c>
      <c r="L2375" t="str">
        <f t="shared" si="269"/>
        <v/>
      </c>
      <c r="M2375" t="str">
        <f t="shared" si="270"/>
        <v/>
      </c>
      <c r="N2375" s="6" t="str">
        <f t="shared" si="271"/>
        <v/>
      </c>
      <c r="O2375" s="24" t="str">
        <f t="shared" si="273"/>
        <v/>
      </c>
      <c r="P2375" t="e">
        <f t="shared" si="272"/>
        <v>#VALUE!</v>
      </c>
    </row>
    <row r="2376" spans="10:16" x14ac:dyDescent="0.3">
      <c r="J2376" t="str">
        <f t="shared" si="267"/>
        <v/>
      </c>
      <c r="K2376" t="str">
        <f t="shared" si="268"/>
        <v/>
      </c>
      <c r="L2376" t="str">
        <f t="shared" si="269"/>
        <v/>
      </c>
      <c r="M2376" t="str">
        <f t="shared" si="270"/>
        <v/>
      </c>
      <c r="N2376" s="6" t="str">
        <f t="shared" si="271"/>
        <v/>
      </c>
      <c r="O2376" s="24" t="str">
        <f t="shared" si="273"/>
        <v/>
      </c>
      <c r="P2376" t="e">
        <f t="shared" si="272"/>
        <v>#VALUE!</v>
      </c>
    </row>
    <row r="2377" spans="10:16" x14ac:dyDescent="0.3">
      <c r="J2377" t="str">
        <f t="shared" si="267"/>
        <v/>
      </c>
      <c r="K2377" t="str">
        <f t="shared" si="268"/>
        <v/>
      </c>
      <c r="L2377" t="str">
        <f t="shared" si="269"/>
        <v/>
      </c>
      <c r="M2377" t="str">
        <f t="shared" si="270"/>
        <v/>
      </c>
      <c r="N2377" s="6" t="str">
        <f t="shared" si="271"/>
        <v/>
      </c>
      <c r="O2377" s="24" t="str">
        <f t="shared" si="273"/>
        <v/>
      </c>
      <c r="P2377" t="e">
        <f t="shared" si="272"/>
        <v>#VALUE!</v>
      </c>
    </row>
    <row r="2378" spans="10:16" x14ac:dyDescent="0.3">
      <c r="J2378" t="str">
        <f t="shared" si="267"/>
        <v/>
      </c>
      <c r="K2378" t="str">
        <f t="shared" si="268"/>
        <v/>
      </c>
      <c r="L2378" t="str">
        <f t="shared" si="269"/>
        <v/>
      </c>
      <c r="M2378" t="str">
        <f t="shared" si="270"/>
        <v/>
      </c>
      <c r="N2378" s="6" t="str">
        <f t="shared" si="271"/>
        <v/>
      </c>
      <c r="O2378" s="24" t="str">
        <f t="shared" si="273"/>
        <v/>
      </c>
      <c r="P2378" t="e">
        <f t="shared" si="272"/>
        <v>#VALUE!</v>
      </c>
    </row>
    <row r="2379" spans="10:16" x14ac:dyDescent="0.3">
      <c r="J2379" t="str">
        <f t="shared" si="267"/>
        <v/>
      </c>
      <c r="K2379" t="str">
        <f t="shared" si="268"/>
        <v/>
      </c>
      <c r="L2379" t="str">
        <f t="shared" si="269"/>
        <v/>
      </c>
      <c r="M2379" t="str">
        <f t="shared" si="270"/>
        <v/>
      </c>
      <c r="N2379" s="6" t="str">
        <f t="shared" si="271"/>
        <v/>
      </c>
      <c r="O2379" s="24" t="str">
        <f t="shared" si="273"/>
        <v/>
      </c>
      <c r="P2379" t="e">
        <f t="shared" si="272"/>
        <v>#VALUE!</v>
      </c>
    </row>
    <row r="2380" spans="10:16" x14ac:dyDescent="0.3">
      <c r="J2380" t="str">
        <f t="shared" si="267"/>
        <v/>
      </c>
      <c r="K2380" t="str">
        <f t="shared" si="268"/>
        <v/>
      </c>
      <c r="L2380" t="str">
        <f t="shared" si="269"/>
        <v/>
      </c>
      <c r="M2380" t="str">
        <f t="shared" si="270"/>
        <v/>
      </c>
      <c r="N2380" s="6" t="str">
        <f t="shared" si="271"/>
        <v/>
      </c>
      <c r="O2380" s="24" t="str">
        <f t="shared" si="273"/>
        <v/>
      </c>
      <c r="P2380" t="e">
        <f t="shared" si="272"/>
        <v>#VALUE!</v>
      </c>
    </row>
    <row r="2381" spans="10:16" x14ac:dyDescent="0.3">
      <c r="J2381" t="str">
        <f t="shared" si="267"/>
        <v/>
      </c>
      <c r="K2381" t="str">
        <f t="shared" si="268"/>
        <v/>
      </c>
      <c r="L2381" t="str">
        <f t="shared" si="269"/>
        <v/>
      </c>
      <c r="M2381" t="str">
        <f t="shared" si="270"/>
        <v/>
      </c>
      <c r="N2381" s="6" t="str">
        <f t="shared" si="271"/>
        <v/>
      </c>
      <c r="O2381" s="24" t="str">
        <f t="shared" si="273"/>
        <v/>
      </c>
      <c r="P2381" t="e">
        <f t="shared" si="272"/>
        <v>#VALUE!</v>
      </c>
    </row>
    <row r="2382" spans="10:16" x14ac:dyDescent="0.3">
      <c r="J2382" t="str">
        <f t="shared" si="267"/>
        <v/>
      </c>
      <c r="K2382" t="str">
        <f t="shared" si="268"/>
        <v/>
      </c>
      <c r="L2382" t="str">
        <f t="shared" si="269"/>
        <v/>
      </c>
      <c r="M2382" t="str">
        <f t="shared" si="270"/>
        <v/>
      </c>
      <c r="N2382" s="6" t="str">
        <f t="shared" si="271"/>
        <v/>
      </c>
      <c r="O2382" s="24" t="str">
        <f t="shared" si="273"/>
        <v/>
      </c>
      <c r="P2382" t="e">
        <f t="shared" si="272"/>
        <v>#VALUE!</v>
      </c>
    </row>
    <row r="2383" spans="10:16" x14ac:dyDescent="0.3">
      <c r="J2383" t="str">
        <f t="shared" si="267"/>
        <v/>
      </c>
      <c r="K2383" t="str">
        <f t="shared" si="268"/>
        <v/>
      </c>
      <c r="L2383" t="str">
        <f t="shared" si="269"/>
        <v/>
      </c>
      <c r="M2383" t="str">
        <f t="shared" si="270"/>
        <v/>
      </c>
      <c r="N2383" s="6" t="str">
        <f t="shared" si="271"/>
        <v/>
      </c>
      <c r="O2383" s="24" t="str">
        <f t="shared" si="273"/>
        <v/>
      </c>
      <c r="P2383" t="e">
        <f t="shared" si="272"/>
        <v>#VALUE!</v>
      </c>
    </row>
    <row r="2384" spans="10:16" x14ac:dyDescent="0.3">
      <c r="J2384" t="str">
        <f t="shared" si="267"/>
        <v/>
      </c>
      <c r="K2384" t="str">
        <f t="shared" si="268"/>
        <v/>
      </c>
      <c r="L2384" t="str">
        <f t="shared" si="269"/>
        <v/>
      </c>
      <c r="M2384" t="str">
        <f t="shared" si="270"/>
        <v/>
      </c>
      <c r="N2384" s="6" t="str">
        <f t="shared" si="271"/>
        <v/>
      </c>
      <c r="O2384" s="24" t="str">
        <f t="shared" si="273"/>
        <v/>
      </c>
      <c r="P2384" t="e">
        <f t="shared" si="272"/>
        <v>#VALUE!</v>
      </c>
    </row>
    <row r="2385" spans="10:16" x14ac:dyDescent="0.3">
      <c r="J2385" t="str">
        <f t="shared" si="267"/>
        <v/>
      </c>
      <c r="K2385" t="str">
        <f t="shared" si="268"/>
        <v/>
      </c>
      <c r="L2385" t="str">
        <f t="shared" si="269"/>
        <v/>
      </c>
      <c r="M2385" t="str">
        <f t="shared" si="270"/>
        <v/>
      </c>
      <c r="N2385" s="6" t="str">
        <f t="shared" si="271"/>
        <v/>
      </c>
      <c r="O2385" s="24" t="str">
        <f t="shared" si="273"/>
        <v/>
      </c>
      <c r="P2385" t="e">
        <f t="shared" si="272"/>
        <v>#VALUE!</v>
      </c>
    </row>
    <row r="2386" spans="10:16" x14ac:dyDescent="0.3">
      <c r="J2386" t="str">
        <f t="shared" si="267"/>
        <v/>
      </c>
      <c r="K2386" t="str">
        <f t="shared" si="268"/>
        <v/>
      </c>
      <c r="L2386" t="str">
        <f t="shared" si="269"/>
        <v/>
      </c>
      <c r="M2386" t="str">
        <f t="shared" si="270"/>
        <v/>
      </c>
      <c r="N2386" s="6" t="str">
        <f t="shared" si="271"/>
        <v/>
      </c>
      <c r="O2386" s="24" t="str">
        <f t="shared" si="273"/>
        <v/>
      </c>
      <c r="P2386" t="e">
        <f t="shared" si="272"/>
        <v>#VALUE!</v>
      </c>
    </row>
    <row r="2387" spans="10:16" x14ac:dyDescent="0.3">
      <c r="J2387" t="str">
        <f t="shared" si="267"/>
        <v/>
      </c>
      <c r="K2387" t="str">
        <f t="shared" si="268"/>
        <v/>
      </c>
      <c r="L2387" t="str">
        <f t="shared" si="269"/>
        <v/>
      </c>
      <c r="M2387" t="str">
        <f t="shared" si="270"/>
        <v/>
      </c>
      <c r="N2387" s="6" t="str">
        <f t="shared" si="271"/>
        <v/>
      </c>
      <c r="O2387" s="24" t="str">
        <f t="shared" si="273"/>
        <v/>
      </c>
      <c r="P2387" t="e">
        <f t="shared" si="272"/>
        <v>#VALUE!</v>
      </c>
    </row>
    <row r="2388" spans="10:16" x14ac:dyDescent="0.3">
      <c r="J2388" t="str">
        <f t="shared" si="267"/>
        <v/>
      </c>
      <c r="K2388" t="str">
        <f t="shared" si="268"/>
        <v/>
      </c>
      <c r="L2388" t="str">
        <f t="shared" si="269"/>
        <v/>
      </c>
      <c r="M2388" t="str">
        <f t="shared" si="270"/>
        <v/>
      </c>
      <c r="N2388" s="6" t="str">
        <f t="shared" si="271"/>
        <v/>
      </c>
      <c r="O2388" s="24" t="str">
        <f t="shared" si="273"/>
        <v/>
      </c>
      <c r="P2388" t="e">
        <f t="shared" si="272"/>
        <v>#VALUE!</v>
      </c>
    </row>
    <row r="2389" spans="10:16" x14ac:dyDescent="0.3">
      <c r="J2389" t="str">
        <f t="shared" si="267"/>
        <v/>
      </c>
      <c r="K2389" t="str">
        <f t="shared" si="268"/>
        <v/>
      </c>
      <c r="L2389" t="str">
        <f t="shared" si="269"/>
        <v/>
      </c>
      <c r="M2389" t="str">
        <f t="shared" si="270"/>
        <v/>
      </c>
      <c r="N2389" s="6" t="str">
        <f t="shared" si="271"/>
        <v/>
      </c>
      <c r="O2389" s="24" t="str">
        <f t="shared" si="273"/>
        <v/>
      </c>
      <c r="P2389" t="e">
        <f t="shared" si="272"/>
        <v>#VALUE!</v>
      </c>
    </row>
    <row r="2390" spans="10:16" x14ac:dyDescent="0.3">
      <c r="J2390" t="str">
        <f t="shared" si="267"/>
        <v/>
      </c>
      <c r="K2390" t="str">
        <f t="shared" si="268"/>
        <v/>
      </c>
      <c r="L2390" t="str">
        <f t="shared" si="269"/>
        <v/>
      </c>
      <c r="M2390" t="str">
        <f t="shared" si="270"/>
        <v/>
      </c>
      <c r="N2390" s="6" t="str">
        <f t="shared" si="271"/>
        <v/>
      </c>
      <c r="O2390" s="24" t="str">
        <f t="shared" si="273"/>
        <v/>
      </c>
      <c r="P2390" t="e">
        <f t="shared" si="272"/>
        <v>#VALUE!</v>
      </c>
    </row>
    <row r="2391" spans="10:16" x14ac:dyDescent="0.3">
      <c r="J2391" t="str">
        <f t="shared" si="267"/>
        <v/>
      </c>
      <c r="K2391" t="str">
        <f t="shared" si="268"/>
        <v/>
      </c>
      <c r="L2391" t="str">
        <f t="shared" si="269"/>
        <v/>
      </c>
      <c r="M2391" t="str">
        <f t="shared" si="270"/>
        <v/>
      </c>
      <c r="N2391" s="6" t="str">
        <f t="shared" si="271"/>
        <v/>
      </c>
      <c r="O2391" s="24" t="str">
        <f t="shared" si="273"/>
        <v/>
      </c>
      <c r="P2391" t="e">
        <f t="shared" si="272"/>
        <v>#VALUE!</v>
      </c>
    </row>
    <row r="2392" spans="10:16" x14ac:dyDescent="0.3">
      <c r="J2392" t="str">
        <f t="shared" si="267"/>
        <v/>
      </c>
      <c r="K2392" t="str">
        <f t="shared" si="268"/>
        <v/>
      </c>
      <c r="L2392" t="str">
        <f t="shared" si="269"/>
        <v/>
      </c>
      <c r="M2392" t="str">
        <f t="shared" si="270"/>
        <v/>
      </c>
      <c r="N2392" s="6" t="str">
        <f t="shared" si="271"/>
        <v/>
      </c>
      <c r="O2392" s="24" t="str">
        <f t="shared" si="273"/>
        <v/>
      </c>
      <c r="P2392" t="e">
        <f t="shared" si="272"/>
        <v>#VALUE!</v>
      </c>
    </row>
    <row r="2393" spans="10:16" x14ac:dyDescent="0.3">
      <c r="J2393" t="str">
        <f t="shared" si="267"/>
        <v/>
      </c>
      <c r="K2393" t="str">
        <f t="shared" si="268"/>
        <v/>
      </c>
      <c r="L2393" t="str">
        <f t="shared" si="269"/>
        <v/>
      </c>
      <c r="M2393" t="str">
        <f t="shared" si="270"/>
        <v/>
      </c>
      <c r="N2393" s="6" t="str">
        <f t="shared" si="271"/>
        <v/>
      </c>
      <c r="O2393" s="24" t="str">
        <f t="shared" si="273"/>
        <v/>
      </c>
      <c r="P2393" t="e">
        <f t="shared" si="272"/>
        <v>#VALUE!</v>
      </c>
    </row>
    <row r="2394" spans="10:16" x14ac:dyDescent="0.3">
      <c r="J2394" t="str">
        <f t="shared" si="267"/>
        <v/>
      </c>
      <c r="K2394" t="str">
        <f t="shared" si="268"/>
        <v/>
      </c>
      <c r="L2394" t="str">
        <f t="shared" si="269"/>
        <v/>
      </c>
      <c r="M2394" t="str">
        <f t="shared" si="270"/>
        <v/>
      </c>
      <c r="N2394" s="6" t="str">
        <f t="shared" si="271"/>
        <v/>
      </c>
      <c r="O2394" s="24" t="str">
        <f t="shared" si="273"/>
        <v/>
      </c>
      <c r="P2394" t="e">
        <f t="shared" si="272"/>
        <v>#VALUE!</v>
      </c>
    </row>
    <row r="2395" spans="10:16" x14ac:dyDescent="0.3">
      <c r="J2395" t="str">
        <f t="shared" si="267"/>
        <v/>
      </c>
      <c r="K2395" t="str">
        <f t="shared" si="268"/>
        <v/>
      </c>
      <c r="L2395" t="str">
        <f t="shared" si="269"/>
        <v/>
      </c>
      <c r="M2395" t="str">
        <f t="shared" si="270"/>
        <v/>
      </c>
      <c r="N2395" s="6" t="str">
        <f t="shared" si="271"/>
        <v/>
      </c>
      <c r="O2395" s="24" t="str">
        <f t="shared" si="273"/>
        <v/>
      </c>
      <c r="P2395" t="e">
        <f t="shared" si="272"/>
        <v>#VALUE!</v>
      </c>
    </row>
    <row r="2396" spans="10:16" x14ac:dyDescent="0.3">
      <c r="J2396" t="str">
        <f t="shared" si="267"/>
        <v/>
      </c>
      <c r="K2396" t="str">
        <f t="shared" si="268"/>
        <v/>
      </c>
      <c r="L2396" t="str">
        <f t="shared" si="269"/>
        <v/>
      </c>
      <c r="M2396" t="str">
        <f t="shared" si="270"/>
        <v/>
      </c>
      <c r="N2396" s="6" t="str">
        <f t="shared" si="271"/>
        <v/>
      </c>
      <c r="O2396" s="24" t="str">
        <f t="shared" si="273"/>
        <v/>
      </c>
      <c r="P2396" t="e">
        <f t="shared" si="272"/>
        <v>#VALUE!</v>
      </c>
    </row>
    <row r="2397" spans="10:16" x14ac:dyDescent="0.3">
      <c r="J2397" t="str">
        <f t="shared" si="267"/>
        <v/>
      </c>
      <c r="K2397" t="str">
        <f t="shared" si="268"/>
        <v/>
      </c>
      <c r="L2397" t="str">
        <f t="shared" si="269"/>
        <v/>
      </c>
      <c r="M2397" t="str">
        <f t="shared" si="270"/>
        <v/>
      </c>
      <c r="N2397" s="6" t="str">
        <f t="shared" si="271"/>
        <v/>
      </c>
      <c r="O2397" s="24" t="str">
        <f t="shared" si="273"/>
        <v/>
      </c>
      <c r="P2397" t="e">
        <f t="shared" si="272"/>
        <v>#VALUE!</v>
      </c>
    </row>
    <row r="2398" spans="10:16" x14ac:dyDescent="0.3">
      <c r="J2398" t="str">
        <f t="shared" si="267"/>
        <v/>
      </c>
      <c r="K2398" t="str">
        <f t="shared" si="268"/>
        <v/>
      </c>
      <c r="L2398" t="str">
        <f t="shared" si="269"/>
        <v/>
      </c>
      <c r="M2398" t="str">
        <f t="shared" si="270"/>
        <v/>
      </c>
      <c r="N2398" s="6" t="str">
        <f t="shared" si="271"/>
        <v/>
      </c>
      <c r="O2398" s="24" t="str">
        <f t="shared" si="273"/>
        <v/>
      </c>
      <c r="P2398" t="e">
        <f t="shared" si="272"/>
        <v>#VALUE!</v>
      </c>
    </row>
    <row r="2399" spans="10:16" x14ac:dyDescent="0.3">
      <c r="J2399" t="str">
        <f t="shared" si="267"/>
        <v/>
      </c>
      <c r="K2399" t="str">
        <f t="shared" si="268"/>
        <v/>
      </c>
      <c r="L2399" t="str">
        <f t="shared" si="269"/>
        <v/>
      </c>
      <c r="M2399" t="str">
        <f t="shared" si="270"/>
        <v/>
      </c>
      <c r="N2399" s="6" t="str">
        <f t="shared" si="271"/>
        <v/>
      </c>
      <c r="O2399" s="24" t="str">
        <f t="shared" si="273"/>
        <v/>
      </c>
      <c r="P2399" t="e">
        <f t="shared" si="272"/>
        <v>#VALUE!</v>
      </c>
    </row>
    <row r="2400" spans="10:16" x14ac:dyDescent="0.3">
      <c r="J2400" t="str">
        <f t="shared" si="267"/>
        <v/>
      </c>
      <c r="K2400" t="str">
        <f t="shared" si="268"/>
        <v/>
      </c>
      <c r="L2400" t="str">
        <f t="shared" si="269"/>
        <v/>
      </c>
      <c r="M2400" t="str">
        <f t="shared" si="270"/>
        <v/>
      </c>
      <c r="N2400" s="6" t="str">
        <f t="shared" si="271"/>
        <v/>
      </c>
      <c r="O2400" s="24" t="str">
        <f t="shared" si="273"/>
        <v/>
      </c>
      <c r="P2400" t="e">
        <f t="shared" si="272"/>
        <v>#VALUE!</v>
      </c>
    </row>
    <row r="2401" spans="10:16" x14ac:dyDescent="0.3">
      <c r="J2401" t="str">
        <f t="shared" si="267"/>
        <v/>
      </c>
      <c r="K2401" t="str">
        <f t="shared" si="268"/>
        <v/>
      </c>
      <c r="L2401" t="str">
        <f t="shared" si="269"/>
        <v/>
      </c>
      <c r="M2401" t="str">
        <f t="shared" si="270"/>
        <v/>
      </c>
      <c r="N2401" s="6" t="str">
        <f t="shared" si="271"/>
        <v/>
      </c>
      <c r="O2401" s="24" t="str">
        <f t="shared" si="273"/>
        <v/>
      </c>
      <c r="P2401" t="e">
        <f t="shared" si="272"/>
        <v>#VALUE!</v>
      </c>
    </row>
    <row r="2402" spans="10:16" x14ac:dyDescent="0.3">
      <c r="J2402" t="str">
        <f t="shared" si="267"/>
        <v/>
      </c>
      <c r="K2402" t="str">
        <f t="shared" si="268"/>
        <v/>
      </c>
      <c r="L2402" t="str">
        <f t="shared" si="269"/>
        <v/>
      </c>
      <c r="M2402" t="str">
        <f t="shared" si="270"/>
        <v/>
      </c>
      <c r="N2402" s="6" t="str">
        <f t="shared" si="271"/>
        <v/>
      </c>
      <c r="O2402" s="24" t="str">
        <f t="shared" si="273"/>
        <v/>
      </c>
      <c r="P2402" t="e">
        <f t="shared" si="272"/>
        <v>#VALUE!</v>
      </c>
    </row>
    <row r="2403" spans="10:16" x14ac:dyDescent="0.3">
      <c r="J2403" t="str">
        <f t="shared" si="267"/>
        <v/>
      </c>
      <c r="K2403" t="str">
        <f t="shared" si="268"/>
        <v/>
      </c>
      <c r="L2403" t="str">
        <f t="shared" si="269"/>
        <v/>
      </c>
      <c r="M2403" t="str">
        <f t="shared" si="270"/>
        <v/>
      </c>
      <c r="N2403" s="6" t="str">
        <f t="shared" si="271"/>
        <v/>
      </c>
      <c r="O2403" s="24" t="str">
        <f t="shared" si="273"/>
        <v/>
      </c>
      <c r="P2403" t="e">
        <f t="shared" si="272"/>
        <v>#VALUE!</v>
      </c>
    </row>
    <row r="2404" spans="10:16" x14ac:dyDescent="0.3">
      <c r="J2404" t="str">
        <f t="shared" ref="J2404:J2467" si="274">IFERROR(RIGHT(A2404,LEN(A2404)-SEARCH(": ",A2404))*1,"")</f>
        <v/>
      </c>
      <c r="K2404" t="str">
        <f t="shared" ref="K2404:K2467" si="275">IFERROR(RIGHT(B2404,LEN(B2404)-SEARCH(": ",B2404))*1,"")</f>
        <v/>
      </c>
      <c r="L2404" t="str">
        <f t="shared" ref="L2404:L2467" si="276">IFERROR(RIGHT(C2404,LEN(C2404)-SEARCH(": ",C2404))*1,"")</f>
        <v/>
      </c>
      <c r="M2404" t="str">
        <f t="shared" ref="M2404:M2467" si="277">IFERROR(LEFT(RIGHT(D2404,LEN(D2404)-SEARCH(": ",D2404)),5)*1,"")</f>
        <v/>
      </c>
      <c r="N2404" s="6" t="str">
        <f t="shared" ref="N2404:N2467" si="278">IFERROR(RIGHT(TRIM(RIGHT(D2404,LEN(D2404)-SEARCH(": ",D2404))),LEN(TRIM(RIGHT(D2404,LEN(D2404)-SEARCH(": ",D2404))))-5),"")</f>
        <v/>
      </c>
      <c r="O2404" s="24" t="str">
        <f t="shared" si="273"/>
        <v/>
      </c>
      <c r="P2404" t="e">
        <f t="shared" ref="P2404:P2467" si="279">IFERROR(RIGHT(D2404,2)*1,RIGHT(D2404,1)*1)</f>
        <v>#VALUE!</v>
      </c>
    </row>
    <row r="2405" spans="10:16" x14ac:dyDescent="0.3">
      <c r="J2405" t="str">
        <f t="shared" si="274"/>
        <v/>
      </c>
      <c r="K2405" t="str">
        <f t="shared" si="275"/>
        <v/>
      </c>
      <c r="L2405" t="str">
        <f t="shared" si="276"/>
        <v/>
      </c>
      <c r="M2405" t="str">
        <f t="shared" si="277"/>
        <v/>
      </c>
      <c r="N2405" s="6" t="str">
        <f t="shared" si="278"/>
        <v/>
      </c>
      <c r="O2405" s="24" t="str">
        <f t="shared" si="273"/>
        <v/>
      </c>
      <c r="P2405" t="e">
        <f t="shared" si="279"/>
        <v>#VALUE!</v>
      </c>
    </row>
    <row r="2406" spans="10:16" x14ac:dyDescent="0.3">
      <c r="J2406" t="str">
        <f t="shared" si="274"/>
        <v/>
      </c>
      <c r="K2406" t="str">
        <f t="shared" si="275"/>
        <v/>
      </c>
      <c r="L2406" t="str">
        <f t="shared" si="276"/>
        <v/>
      </c>
      <c r="M2406" t="str">
        <f t="shared" si="277"/>
        <v/>
      </c>
      <c r="N2406" s="6" t="str">
        <f t="shared" si="278"/>
        <v/>
      </c>
      <c r="O2406" s="24" t="str">
        <f t="shared" si="273"/>
        <v/>
      </c>
      <c r="P2406" t="e">
        <f t="shared" si="279"/>
        <v>#VALUE!</v>
      </c>
    </row>
    <row r="2407" spans="10:16" x14ac:dyDescent="0.3">
      <c r="J2407" t="str">
        <f t="shared" si="274"/>
        <v/>
      </c>
      <c r="K2407" t="str">
        <f t="shared" si="275"/>
        <v/>
      </c>
      <c r="L2407" t="str">
        <f t="shared" si="276"/>
        <v/>
      </c>
      <c r="M2407" t="str">
        <f t="shared" si="277"/>
        <v/>
      </c>
      <c r="N2407" s="6" t="str">
        <f t="shared" si="278"/>
        <v/>
      </c>
      <c r="O2407" s="24" t="str">
        <f t="shared" si="273"/>
        <v/>
      </c>
      <c r="P2407" t="e">
        <f t="shared" si="279"/>
        <v>#VALUE!</v>
      </c>
    </row>
    <row r="2408" spans="10:16" x14ac:dyDescent="0.3">
      <c r="J2408" t="str">
        <f t="shared" si="274"/>
        <v/>
      </c>
      <c r="K2408" t="str">
        <f t="shared" si="275"/>
        <v/>
      </c>
      <c r="L2408" t="str">
        <f t="shared" si="276"/>
        <v/>
      </c>
      <c r="M2408" t="str">
        <f t="shared" si="277"/>
        <v/>
      </c>
      <c r="N2408" s="6" t="str">
        <f t="shared" si="278"/>
        <v/>
      </c>
      <c r="O2408" s="24" t="str">
        <f t="shared" si="273"/>
        <v/>
      </c>
      <c r="P2408" t="e">
        <f t="shared" si="279"/>
        <v>#VALUE!</v>
      </c>
    </row>
    <row r="2409" spans="10:16" x14ac:dyDescent="0.3">
      <c r="J2409" t="str">
        <f t="shared" si="274"/>
        <v/>
      </c>
      <c r="K2409" t="str">
        <f t="shared" si="275"/>
        <v/>
      </c>
      <c r="L2409" t="str">
        <f t="shared" si="276"/>
        <v/>
      </c>
      <c r="M2409" t="str">
        <f t="shared" si="277"/>
        <v/>
      </c>
      <c r="N2409" s="6" t="str">
        <f t="shared" si="278"/>
        <v/>
      </c>
      <c r="O2409" s="24" t="str">
        <f t="shared" si="273"/>
        <v/>
      </c>
      <c r="P2409" t="e">
        <f t="shared" si="279"/>
        <v>#VALUE!</v>
      </c>
    </row>
    <row r="2410" spans="10:16" x14ac:dyDescent="0.3">
      <c r="J2410" t="str">
        <f t="shared" si="274"/>
        <v/>
      </c>
      <c r="K2410" t="str">
        <f t="shared" si="275"/>
        <v/>
      </c>
      <c r="L2410" t="str">
        <f t="shared" si="276"/>
        <v/>
      </c>
      <c r="M2410" t="str">
        <f t="shared" si="277"/>
        <v/>
      </c>
      <c r="N2410" s="6" t="str">
        <f t="shared" si="278"/>
        <v/>
      </c>
      <c r="O2410" s="24" t="str">
        <f t="shared" si="273"/>
        <v/>
      </c>
      <c r="P2410" t="e">
        <f t="shared" si="279"/>
        <v>#VALUE!</v>
      </c>
    </row>
    <row r="2411" spans="10:16" x14ac:dyDescent="0.3">
      <c r="J2411" t="str">
        <f t="shared" si="274"/>
        <v/>
      </c>
      <c r="K2411" t="str">
        <f t="shared" si="275"/>
        <v/>
      </c>
      <c r="L2411" t="str">
        <f t="shared" si="276"/>
        <v/>
      </c>
      <c r="M2411" t="str">
        <f t="shared" si="277"/>
        <v/>
      </c>
      <c r="N2411" s="6" t="str">
        <f t="shared" si="278"/>
        <v/>
      </c>
      <c r="O2411" s="24" t="str">
        <f t="shared" si="273"/>
        <v/>
      </c>
      <c r="P2411" t="e">
        <f t="shared" si="279"/>
        <v>#VALUE!</v>
      </c>
    </row>
    <row r="2412" spans="10:16" x14ac:dyDescent="0.3">
      <c r="J2412" t="str">
        <f t="shared" si="274"/>
        <v/>
      </c>
      <c r="K2412" t="str">
        <f t="shared" si="275"/>
        <v/>
      </c>
      <c r="L2412" t="str">
        <f t="shared" si="276"/>
        <v/>
      </c>
      <c r="M2412" t="str">
        <f t="shared" si="277"/>
        <v/>
      </c>
      <c r="N2412" s="6" t="str">
        <f t="shared" si="278"/>
        <v/>
      </c>
      <c r="O2412" s="24" t="str">
        <f t="shared" si="273"/>
        <v/>
      </c>
      <c r="P2412" t="e">
        <f t="shared" si="279"/>
        <v>#VALUE!</v>
      </c>
    </row>
    <row r="2413" spans="10:16" x14ac:dyDescent="0.3">
      <c r="J2413" t="str">
        <f t="shared" si="274"/>
        <v/>
      </c>
      <c r="K2413" t="str">
        <f t="shared" si="275"/>
        <v/>
      </c>
      <c r="L2413" t="str">
        <f t="shared" si="276"/>
        <v/>
      </c>
      <c r="M2413" t="str">
        <f t="shared" si="277"/>
        <v/>
      </c>
      <c r="N2413" s="6" t="str">
        <f t="shared" si="278"/>
        <v/>
      </c>
      <c r="O2413" s="24" t="str">
        <f t="shared" si="273"/>
        <v/>
      </c>
      <c r="P2413" t="e">
        <f t="shared" si="279"/>
        <v>#VALUE!</v>
      </c>
    </row>
    <row r="2414" spans="10:16" x14ac:dyDescent="0.3">
      <c r="J2414" t="str">
        <f t="shared" si="274"/>
        <v/>
      </c>
      <c r="K2414" t="str">
        <f t="shared" si="275"/>
        <v/>
      </c>
      <c r="L2414" t="str">
        <f t="shared" si="276"/>
        <v/>
      </c>
      <c r="M2414" t="str">
        <f t="shared" si="277"/>
        <v/>
      </c>
      <c r="N2414" s="6" t="str">
        <f t="shared" si="278"/>
        <v/>
      </c>
      <c r="O2414" s="24" t="str">
        <f t="shared" si="273"/>
        <v/>
      </c>
      <c r="P2414" t="e">
        <f t="shared" si="279"/>
        <v>#VALUE!</v>
      </c>
    </row>
    <row r="2415" spans="10:16" x14ac:dyDescent="0.3">
      <c r="J2415" t="str">
        <f t="shared" si="274"/>
        <v/>
      </c>
      <c r="K2415" t="str">
        <f t="shared" si="275"/>
        <v/>
      </c>
      <c r="L2415" t="str">
        <f t="shared" si="276"/>
        <v/>
      </c>
      <c r="M2415" t="str">
        <f t="shared" si="277"/>
        <v/>
      </c>
      <c r="N2415" s="6" t="str">
        <f t="shared" si="278"/>
        <v/>
      </c>
      <c r="O2415" s="24" t="str">
        <f t="shared" si="273"/>
        <v/>
      </c>
      <c r="P2415" t="e">
        <f t="shared" si="279"/>
        <v>#VALUE!</v>
      </c>
    </row>
    <row r="2416" spans="10:16" x14ac:dyDescent="0.3">
      <c r="J2416" t="str">
        <f t="shared" si="274"/>
        <v/>
      </c>
      <c r="K2416" t="str">
        <f t="shared" si="275"/>
        <v/>
      </c>
      <c r="L2416" t="str">
        <f t="shared" si="276"/>
        <v/>
      </c>
      <c r="M2416" t="str">
        <f t="shared" si="277"/>
        <v/>
      </c>
      <c r="N2416" s="6" t="str">
        <f t="shared" si="278"/>
        <v/>
      </c>
      <c r="O2416" s="24" t="str">
        <f t="shared" si="273"/>
        <v/>
      </c>
      <c r="P2416" t="e">
        <f t="shared" si="279"/>
        <v>#VALUE!</v>
      </c>
    </row>
    <row r="2417" spans="10:16" x14ac:dyDescent="0.3">
      <c r="J2417" t="str">
        <f t="shared" si="274"/>
        <v/>
      </c>
      <c r="K2417" t="str">
        <f t="shared" si="275"/>
        <v/>
      </c>
      <c r="L2417" t="str">
        <f t="shared" si="276"/>
        <v/>
      </c>
      <c r="M2417" t="str">
        <f t="shared" si="277"/>
        <v/>
      </c>
      <c r="N2417" s="6" t="str">
        <f t="shared" si="278"/>
        <v/>
      </c>
      <c r="O2417" s="24" t="str">
        <f t="shared" si="273"/>
        <v/>
      </c>
      <c r="P2417" t="e">
        <f t="shared" si="279"/>
        <v>#VALUE!</v>
      </c>
    </row>
    <row r="2418" spans="10:16" x14ac:dyDescent="0.3">
      <c r="J2418" t="str">
        <f t="shared" si="274"/>
        <v/>
      </c>
      <c r="K2418" t="str">
        <f t="shared" si="275"/>
        <v/>
      </c>
      <c r="L2418" t="str">
        <f t="shared" si="276"/>
        <v/>
      </c>
      <c r="M2418" t="str">
        <f t="shared" si="277"/>
        <v/>
      </c>
      <c r="N2418" s="6" t="str">
        <f t="shared" si="278"/>
        <v/>
      </c>
      <c r="O2418" s="24" t="str">
        <f t="shared" si="273"/>
        <v/>
      </c>
      <c r="P2418" t="e">
        <f t="shared" si="279"/>
        <v>#VALUE!</v>
      </c>
    </row>
    <row r="2419" spans="10:16" x14ac:dyDescent="0.3">
      <c r="J2419" t="str">
        <f t="shared" si="274"/>
        <v/>
      </c>
      <c r="K2419" t="str">
        <f t="shared" si="275"/>
        <v/>
      </c>
      <c r="L2419" t="str">
        <f t="shared" si="276"/>
        <v/>
      </c>
      <c r="M2419" t="str">
        <f t="shared" si="277"/>
        <v/>
      </c>
      <c r="N2419" s="6" t="str">
        <f t="shared" si="278"/>
        <v/>
      </c>
      <c r="O2419" s="24" t="str">
        <f t="shared" si="273"/>
        <v/>
      </c>
      <c r="P2419" t="e">
        <f t="shared" si="279"/>
        <v>#VALUE!</v>
      </c>
    </row>
    <row r="2420" spans="10:16" x14ac:dyDescent="0.3">
      <c r="J2420" t="str">
        <f t="shared" si="274"/>
        <v/>
      </c>
      <c r="K2420" t="str">
        <f t="shared" si="275"/>
        <v/>
      </c>
      <c r="L2420" t="str">
        <f t="shared" si="276"/>
        <v/>
      </c>
      <c r="M2420" t="str">
        <f t="shared" si="277"/>
        <v/>
      </c>
      <c r="N2420" s="6" t="str">
        <f t="shared" si="278"/>
        <v/>
      </c>
      <c r="O2420" s="24" t="str">
        <f t="shared" si="273"/>
        <v/>
      </c>
      <c r="P2420" t="e">
        <f t="shared" si="279"/>
        <v>#VALUE!</v>
      </c>
    </row>
    <row r="2421" spans="10:16" x14ac:dyDescent="0.3">
      <c r="J2421" t="str">
        <f t="shared" si="274"/>
        <v/>
      </c>
      <c r="K2421" t="str">
        <f t="shared" si="275"/>
        <v/>
      </c>
      <c r="L2421" t="str">
        <f t="shared" si="276"/>
        <v/>
      </c>
      <c r="M2421" t="str">
        <f t="shared" si="277"/>
        <v/>
      </c>
      <c r="N2421" s="6" t="str">
        <f t="shared" si="278"/>
        <v/>
      </c>
      <c r="O2421" s="24" t="str">
        <f t="shared" si="273"/>
        <v/>
      </c>
      <c r="P2421" t="e">
        <f t="shared" si="279"/>
        <v>#VALUE!</v>
      </c>
    </row>
    <row r="2422" spans="10:16" x14ac:dyDescent="0.3">
      <c r="J2422" t="str">
        <f t="shared" si="274"/>
        <v/>
      </c>
      <c r="K2422" t="str">
        <f t="shared" si="275"/>
        <v/>
      </c>
      <c r="L2422" t="str">
        <f t="shared" si="276"/>
        <v/>
      </c>
      <c r="M2422" t="str">
        <f t="shared" si="277"/>
        <v/>
      </c>
      <c r="N2422" s="6" t="str">
        <f t="shared" si="278"/>
        <v/>
      </c>
      <c r="O2422" s="24" t="str">
        <f t="shared" si="273"/>
        <v/>
      </c>
      <c r="P2422" t="e">
        <f t="shared" si="279"/>
        <v>#VALUE!</v>
      </c>
    </row>
    <row r="2423" spans="10:16" x14ac:dyDescent="0.3">
      <c r="J2423" t="str">
        <f t="shared" si="274"/>
        <v/>
      </c>
      <c r="K2423" t="str">
        <f t="shared" si="275"/>
        <v/>
      </c>
      <c r="L2423" t="str">
        <f t="shared" si="276"/>
        <v/>
      </c>
      <c r="M2423" t="str">
        <f t="shared" si="277"/>
        <v/>
      </c>
      <c r="N2423" s="6" t="str">
        <f t="shared" si="278"/>
        <v/>
      </c>
      <c r="O2423" s="24" t="str">
        <f t="shared" si="273"/>
        <v/>
      </c>
      <c r="P2423" t="e">
        <f t="shared" si="279"/>
        <v>#VALUE!</v>
      </c>
    </row>
    <row r="2424" spans="10:16" x14ac:dyDescent="0.3">
      <c r="J2424" t="str">
        <f t="shared" si="274"/>
        <v/>
      </c>
      <c r="K2424" t="str">
        <f t="shared" si="275"/>
        <v/>
      </c>
      <c r="L2424" t="str">
        <f t="shared" si="276"/>
        <v/>
      </c>
      <c r="M2424" t="str">
        <f t="shared" si="277"/>
        <v/>
      </c>
      <c r="N2424" s="6" t="str">
        <f t="shared" si="278"/>
        <v/>
      </c>
      <c r="O2424" s="24" t="str">
        <f t="shared" si="273"/>
        <v/>
      </c>
      <c r="P2424" t="e">
        <f t="shared" si="279"/>
        <v>#VALUE!</v>
      </c>
    </row>
    <row r="2425" spans="10:16" x14ac:dyDescent="0.3">
      <c r="J2425" t="str">
        <f t="shared" si="274"/>
        <v/>
      </c>
      <c r="K2425" t="str">
        <f t="shared" si="275"/>
        <v/>
      </c>
      <c r="L2425" t="str">
        <f t="shared" si="276"/>
        <v/>
      </c>
      <c r="M2425" t="str">
        <f t="shared" si="277"/>
        <v/>
      </c>
      <c r="N2425" s="6" t="str">
        <f t="shared" si="278"/>
        <v/>
      </c>
      <c r="O2425" s="24" t="str">
        <f t="shared" si="273"/>
        <v/>
      </c>
      <c r="P2425" t="e">
        <f t="shared" si="279"/>
        <v>#VALUE!</v>
      </c>
    </row>
    <row r="2426" spans="10:16" x14ac:dyDescent="0.3">
      <c r="J2426" t="str">
        <f t="shared" si="274"/>
        <v/>
      </c>
      <c r="K2426" t="str">
        <f t="shared" si="275"/>
        <v/>
      </c>
      <c r="L2426" t="str">
        <f t="shared" si="276"/>
        <v/>
      </c>
      <c r="M2426" t="str">
        <f t="shared" si="277"/>
        <v/>
      </c>
      <c r="N2426" s="6" t="str">
        <f t="shared" si="278"/>
        <v/>
      </c>
      <c r="O2426" s="24" t="str">
        <f t="shared" si="273"/>
        <v/>
      </c>
      <c r="P2426" t="e">
        <f t="shared" si="279"/>
        <v>#VALUE!</v>
      </c>
    </row>
    <row r="2427" spans="10:16" x14ac:dyDescent="0.3">
      <c r="J2427" t="str">
        <f t="shared" si="274"/>
        <v/>
      </c>
      <c r="K2427" t="str">
        <f t="shared" si="275"/>
        <v/>
      </c>
      <c r="L2427" t="str">
        <f t="shared" si="276"/>
        <v/>
      </c>
      <c r="M2427" t="str">
        <f t="shared" si="277"/>
        <v/>
      </c>
      <c r="N2427" s="6" t="str">
        <f t="shared" si="278"/>
        <v/>
      </c>
      <c r="O2427" s="24" t="str">
        <f t="shared" si="273"/>
        <v/>
      </c>
      <c r="P2427" t="e">
        <f t="shared" si="279"/>
        <v>#VALUE!</v>
      </c>
    </row>
    <row r="2428" spans="10:16" x14ac:dyDescent="0.3">
      <c r="J2428" t="str">
        <f t="shared" si="274"/>
        <v/>
      </c>
      <c r="K2428" t="str">
        <f t="shared" si="275"/>
        <v/>
      </c>
      <c r="L2428" t="str">
        <f t="shared" si="276"/>
        <v/>
      </c>
      <c r="M2428" t="str">
        <f t="shared" si="277"/>
        <v/>
      </c>
      <c r="N2428" s="6" t="str">
        <f t="shared" si="278"/>
        <v/>
      </c>
      <c r="O2428" s="24" t="str">
        <f t="shared" si="273"/>
        <v/>
      </c>
      <c r="P2428" t="e">
        <f t="shared" si="279"/>
        <v>#VALUE!</v>
      </c>
    </row>
    <row r="2429" spans="10:16" x14ac:dyDescent="0.3">
      <c r="J2429" t="str">
        <f t="shared" si="274"/>
        <v/>
      </c>
      <c r="K2429" t="str">
        <f t="shared" si="275"/>
        <v/>
      </c>
      <c r="L2429" t="str">
        <f t="shared" si="276"/>
        <v/>
      </c>
      <c r="M2429" t="str">
        <f t="shared" si="277"/>
        <v/>
      </c>
      <c r="N2429" s="6" t="str">
        <f t="shared" si="278"/>
        <v/>
      </c>
      <c r="O2429" s="24" t="str">
        <f t="shared" si="273"/>
        <v/>
      </c>
      <c r="P2429" t="e">
        <f t="shared" si="279"/>
        <v>#VALUE!</v>
      </c>
    </row>
    <row r="2430" spans="10:16" x14ac:dyDescent="0.3">
      <c r="J2430" t="str">
        <f t="shared" si="274"/>
        <v/>
      </c>
      <c r="K2430" t="str">
        <f t="shared" si="275"/>
        <v/>
      </c>
      <c r="L2430" t="str">
        <f t="shared" si="276"/>
        <v/>
      </c>
      <c r="M2430" t="str">
        <f t="shared" si="277"/>
        <v/>
      </c>
      <c r="N2430" s="6" t="str">
        <f t="shared" si="278"/>
        <v/>
      </c>
      <c r="O2430" s="24" t="str">
        <f t="shared" si="273"/>
        <v/>
      </c>
      <c r="P2430" t="e">
        <f t="shared" si="279"/>
        <v>#VALUE!</v>
      </c>
    </row>
    <row r="2431" spans="10:16" x14ac:dyDescent="0.3">
      <c r="J2431" t="str">
        <f t="shared" si="274"/>
        <v/>
      </c>
      <c r="K2431" t="str">
        <f t="shared" si="275"/>
        <v/>
      </c>
      <c r="L2431" t="str">
        <f t="shared" si="276"/>
        <v/>
      </c>
      <c r="M2431" t="str">
        <f t="shared" si="277"/>
        <v/>
      </c>
      <c r="N2431" s="6" t="str">
        <f t="shared" si="278"/>
        <v/>
      </c>
      <c r="O2431" s="24" t="str">
        <f t="shared" si="273"/>
        <v/>
      </c>
      <c r="P2431" t="e">
        <f t="shared" si="279"/>
        <v>#VALUE!</v>
      </c>
    </row>
    <row r="2432" spans="10:16" x14ac:dyDescent="0.3">
      <c r="J2432" t="str">
        <f t="shared" si="274"/>
        <v/>
      </c>
      <c r="K2432" t="str">
        <f t="shared" si="275"/>
        <v/>
      </c>
      <c r="L2432" t="str">
        <f t="shared" si="276"/>
        <v/>
      </c>
      <c r="M2432" t="str">
        <f t="shared" si="277"/>
        <v/>
      </c>
      <c r="N2432" s="6" t="str">
        <f t="shared" si="278"/>
        <v/>
      </c>
      <c r="O2432" s="24" t="str">
        <f t="shared" si="273"/>
        <v/>
      </c>
      <c r="P2432" t="e">
        <f t="shared" si="279"/>
        <v>#VALUE!</v>
      </c>
    </row>
    <row r="2433" spans="10:16" x14ac:dyDescent="0.3">
      <c r="J2433" t="str">
        <f t="shared" si="274"/>
        <v/>
      </c>
      <c r="K2433" t="str">
        <f t="shared" si="275"/>
        <v/>
      </c>
      <c r="L2433" t="str">
        <f t="shared" si="276"/>
        <v/>
      </c>
      <c r="M2433" t="str">
        <f t="shared" si="277"/>
        <v/>
      </c>
      <c r="N2433" s="6" t="str">
        <f t="shared" si="278"/>
        <v/>
      </c>
      <c r="O2433" s="24" t="str">
        <f t="shared" si="273"/>
        <v/>
      </c>
      <c r="P2433" t="e">
        <f t="shared" si="279"/>
        <v>#VALUE!</v>
      </c>
    </row>
    <row r="2434" spans="10:16" x14ac:dyDescent="0.3">
      <c r="J2434" t="str">
        <f t="shared" si="274"/>
        <v/>
      </c>
      <c r="K2434" t="str">
        <f t="shared" si="275"/>
        <v/>
      </c>
      <c r="L2434" t="str">
        <f t="shared" si="276"/>
        <v/>
      </c>
      <c r="M2434" t="str">
        <f t="shared" si="277"/>
        <v/>
      </c>
      <c r="N2434" s="6" t="str">
        <f t="shared" si="278"/>
        <v/>
      </c>
      <c r="O2434" s="24" t="str">
        <f t="shared" ref="O2434:O2497" si="280">IFERROR(LEFT(N2434,SEARCH("/",N2434)-1)*1,"")</f>
        <v/>
      </c>
      <c r="P2434" t="e">
        <f t="shared" si="279"/>
        <v>#VALUE!</v>
      </c>
    </row>
    <row r="2435" spans="10:16" x14ac:dyDescent="0.3">
      <c r="J2435" t="str">
        <f t="shared" si="274"/>
        <v/>
      </c>
      <c r="K2435" t="str">
        <f t="shared" si="275"/>
        <v/>
      </c>
      <c r="L2435" t="str">
        <f t="shared" si="276"/>
        <v/>
      </c>
      <c r="M2435" t="str">
        <f t="shared" si="277"/>
        <v/>
      </c>
      <c r="N2435" s="6" t="str">
        <f t="shared" si="278"/>
        <v/>
      </c>
      <c r="O2435" s="24" t="str">
        <f t="shared" si="280"/>
        <v/>
      </c>
      <c r="P2435" t="e">
        <f t="shared" si="279"/>
        <v>#VALUE!</v>
      </c>
    </row>
    <row r="2436" spans="10:16" x14ac:dyDescent="0.3">
      <c r="J2436" t="str">
        <f t="shared" si="274"/>
        <v/>
      </c>
      <c r="K2436" t="str">
        <f t="shared" si="275"/>
        <v/>
      </c>
      <c r="L2436" t="str">
        <f t="shared" si="276"/>
        <v/>
      </c>
      <c r="M2436" t="str">
        <f t="shared" si="277"/>
        <v/>
      </c>
      <c r="N2436" s="6" t="str">
        <f t="shared" si="278"/>
        <v/>
      </c>
      <c r="O2436" s="24" t="str">
        <f t="shared" si="280"/>
        <v/>
      </c>
      <c r="P2436" t="e">
        <f t="shared" si="279"/>
        <v>#VALUE!</v>
      </c>
    </row>
    <row r="2437" spans="10:16" x14ac:dyDescent="0.3">
      <c r="J2437" t="str">
        <f t="shared" si="274"/>
        <v/>
      </c>
      <c r="K2437" t="str">
        <f t="shared" si="275"/>
        <v/>
      </c>
      <c r="L2437" t="str">
        <f t="shared" si="276"/>
        <v/>
      </c>
      <c r="M2437" t="str">
        <f t="shared" si="277"/>
        <v/>
      </c>
      <c r="N2437" s="6" t="str">
        <f t="shared" si="278"/>
        <v/>
      </c>
      <c r="O2437" s="24" t="str">
        <f t="shared" si="280"/>
        <v/>
      </c>
      <c r="P2437" t="e">
        <f t="shared" si="279"/>
        <v>#VALUE!</v>
      </c>
    </row>
    <row r="2438" spans="10:16" x14ac:dyDescent="0.3">
      <c r="J2438" t="str">
        <f t="shared" si="274"/>
        <v/>
      </c>
      <c r="K2438" t="str">
        <f t="shared" si="275"/>
        <v/>
      </c>
      <c r="L2438" t="str">
        <f t="shared" si="276"/>
        <v/>
      </c>
      <c r="M2438" t="str">
        <f t="shared" si="277"/>
        <v/>
      </c>
      <c r="N2438" s="6" t="str">
        <f t="shared" si="278"/>
        <v/>
      </c>
      <c r="O2438" s="24" t="str">
        <f t="shared" si="280"/>
        <v/>
      </c>
      <c r="P2438" t="e">
        <f t="shared" si="279"/>
        <v>#VALUE!</v>
      </c>
    </row>
    <row r="2439" spans="10:16" x14ac:dyDescent="0.3">
      <c r="J2439" t="str">
        <f t="shared" si="274"/>
        <v/>
      </c>
      <c r="K2439" t="str">
        <f t="shared" si="275"/>
        <v/>
      </c>
      <c r="L2439" t="str">
        <f t="shared" si="276"/>
        <v/>
      </c>
      <c r="M2439" t="str">
        <f t="shared" si="277"/>
        <v/>
      </c>
      <c r="N2439" s="6" t="str">
        <f t="shared" si="278"/>
        <v/>
      </c>
      <c r="O2439" s="24" t="str">
        <f t="shared" si="280"/>
        <v/>
      </c>
      <c r="P2439" t="e">
        <f t="shared" si="279"/>
        <v>#VALUE!</v>
      </c>
    </row>
    <row r="2440" spans="10:16" x14ac:dyDescent="0.3">
      <c r="J2440" t="str">
        <f t="shared" si="274"/>
        <v/>
      </c>
      <c r="K2440" t="str">
        <f t="shared" si="275"/>
        <v/>
      </c>
      <c r="L2440" t="str">
        <f t="shared" si="276"/>
        <v/>
      </c>
      <c r="M2440" t="str">
        <f t="shared" si="277"/>
        <v/>
      </c>
      <c r="N2440" s="6" t="str">
        <f t="shared" si="278"/>
        <v/>
      </c>
      <c r="O2440" s="24" t="str">
        <f t="shared" si="280"/>
        <v/>
      </c>
      <c r="P2440" t="e">
        <f t="shared" si="279"/>
        <v>#VALUE!</v>
      </c>
    </row>
    <row r="2441" spans="10:16" x14ac:dyDescent="0.3">
      <c r="J2441" t="str">
        <f t="shared" si="274"/>
        <v/>
      </c>
      <c r="K2441" t="str">
        <f t="shared" si="275"/>
        <v/>
      </c>
      <c r="L2441" t="str">
        <f t="shared" si="276"/>
        <v/>
      </c>
      <c r="M2441" t="str">
        <f t="shared" si="277"/>
        <v/>
      </c>
      <c r="N2441" s="6" t="str">
        <f t="shared" si="278"/>
        <v/>
      </c>
      <c r="O2441" s="24" t="str">
        <f t="shared" si="280"/>
        <v/>
      </c>
      <c r="P2441" t="e">
        <f t="shared" si="279"/>
        <v>#VALUE!</v>
      </c>
    </row>
    <row r="2442" spans="10:16" x14ac:dyDescent="0.3">
      <c r="J2442" t="str">
        <f t="shared" si="274"/>
        <v/>
      </c>
      <c r="K2442" t="str">
        <f t="shared" si="275"/>
        <v/>
      </c>
      <c r="L2442" t="str">
        <f t="shared" si="276"/>
        <v/>
      </c>
      <c r="M2442" t="str">
        <f t="shared" si="277"/>
        <v/>
      </c>
      <c r="N2442" s="6" t="str">
        <f t="shared" si="278"/>
        <v/>
      </c>
      <c r="O2442" s="24" t="str">
        <f t="shared" si="280"/>
        <v/>
      </c>
      <c r="P2442" t="e">
        <f t="shared" si="279"/>
        <v>#VALUE!</v>
      </c>
    </row>
    <row r="2443" spans="10:16" x14ac:dyDescent="0.3">
      <c r="J2443" t="str">
        <f t="shared" si="274"/>
        <v/>
      </c>
      <c r="K2443" t="str">
        <f t="shared" si="275"/>
        <v/>
      </c>
      <c r="L2443" t="str">
        <f t="shared" si="276"/>
        <v/>
      </c>
      <c r="M2443" t="str">
        <f t="shared" si="277"/>
        <v/>
      </c>
      <c r="N2443" s="6" t="str">
        <f t="shared" si="278"/>
        <v/>
      </c>
      <c r="O2443" s="24" t="str">
        <f t="shared" si="280"/>
        <v/>
      </c>
      <c r="P2443" t="e">
        <f t="shared" si="279"/>
        <v>#VALUE!</v>
      </c>
    </row>
    <row r="2444" spans="10:16" x14ac:dyDescent="0.3">
      <c r="J2444" t="str">
        <f t="shared" si="274"/>
        <v/>
      </c>
      <c r="K2444" t="str">
        <f t="shared" si="275"/>
        <v/>
      </c>
      <c r="L2444" t="str">
        <f t="shared" si="276"/>
        <v/>
      </c>
      <c r="M2444" t="str">
        <f t="shared" si="277"/>
        <v/>
      </c>
      <c r="N2444" s="6" t="str">
        <f t="shared" si="278"/>
        <v/>
      </c>
      <c r="O2444" s="24" t="str">
        <f t="shared" si="280"/>
        <v/>
      </c>
      <c r="P2444" t="e">
        <f t="shared" si="279"/>
        <v>#VALUE!</v>
      </c>
    </row>
    <row r="2445" spans="10:16" x14ac:dyDescent="0.3">
      <c r="J2445" t="str">
        <f t="shared" si="274"/>
        <v/>
      </c>
      <c r="K2445" t="str">
        <f t="shared" si="275"/>
        <v/>
      </c>
      <c r="L2445" t="str">
        <f t="shared" si="276"/>
        <v/>
      </c>
      <c r="M2445" t="str">
        <f t="shared" si="277"/>
        <v/>
      </c>
      <c r="N2445" s="6" t="str">
        <f t="shared" si="278"/>
        <v/>
      </c>
      <c r="O2445" s="24" t="str">
        <f t="shared" si="280"/>
        <v/>
      </c>
      <c r="P2445" t="e">
        <f t="shared" si="279"/>
        <v>#VALUE!</v>
      </c>
    </row>
    <row r="2446" spans="10:16" x14ac:dyDescent="0.3">
      <c r="J2446" t="str">
        <f t="shared" si="274"/>
        <v/>
      </c>
      <c r="K2446" t="str">
        <f t="shared" si="275"/>
        <v/>
      </c>
      <c r="L2446" t="str">
        <f t="shared" si="276"/>
        <v/>
      </c>
      <c r="M2446" t="str">
        <f t="shared" si="277"/>
        <v/>
      </c>
      <c r="N2446" s="6" t="str">
        <f t="shared" si="278"/>
        <v/>
      </c>
      <c r="O2446" s="24" t="str">
        <f t="shared" si="280"/>
        <v/>
      </c>
      <c r="P2446" t="e">
        <f t="shared" si="279"/>
        <v>#VALUE!</v>
      </c>
    </row>
    <row r="2447" spans="10:16" x14ac:dyDescent="0.3">
      <c r="J2447" t="str">
        <f t="shared" si="274"/>
        <v/>
      </c>
      <c r="K2447" t="str">
        <f t="shared" si="275"/>
        <v/>
      </c>
      <c r="L2447" t="str">
        <f t="shared" si="276"/>
        <v/>
      </c>
      <c r="M2447" t="str">
        <f t="shared" si="277"/>
        <v/>
      </c>
      <c r="N2447" s="6" t="str">
        <f t="shared" si="278"/>
        <v/>
      </c>
      <c r="O2447" s="24" t="str">
        <f t="shared" si="280"/>
        <v/>
      </c>
      <c r="P2447" t="e">
        <f t="shared" si="279"/>
        <v>#VALUE!</v>
      </c>
    </row>
    <row r="2448" spans="10:16" x14ac:dyDescent="0.3">
      <c r="J2448" t="str">
        <f t="shared" si="274"/>
        <v/>
      </c>
      <c r="K2448" t="str">
        <f t="shared" si="275"/>
        <v/>
      </c>
      <c r="L2448" t="str">
        <f t="shared" si="276"/>
        <v/>
      </c>
      <c r="M2448" t="str">
        <f t="shared" si="277"/>
        <v/>
      </c>
      <c r="N2448" s="6" t="str">
        <f t="shared" si="278"/>
        <v/>
      </c>
      <c r="O2448" s="24" t="str">
        <f t="shared" si="280"/>
        <v/>
      </c>
      <c r="P2448" t="e">
        <f t="shared" si="279"/>
        <v>#VALUE!</v>
      </c>
    </row>
    <row r="2449" spans="10:16" x14ac:dyDescent="0.3">
      <c r="J2449" t="str">
        <f t="shared" si="274"/>
        <v/>
      </c>
      <c r="K2449" t="str">
        <f t="shared" si="275"/>
        <v/>
      </c>
      <c r="L2449" t="str">
        <f t="shared" si="276"/>
        <v/>
      </c>
      <c r="M2449" t="str">
        <f t="shared" si="277"/>
        <v/>
      </c>
      <c r="N2449" s="6" t="str">
        <f t="shared" si="278"/>
        <v/>
      </c>
      <c r="O2449" s="24" t="str">
        <f t="shared" si="280"/>
        <v/>
      </c>
      <c r="P2449" t="e">
        <f t="shared" si="279"/>
        <v>#VALUE!</v>
      </c>
    </row>
    <row r="2450" spans="10:16" x14ac:dyDescent="0.3">
      <c r="J2450" t="str">
        <f t="shared" si="274"/>
        <v/>
      </c>
      <c r="K2450" t="str">
        <f t="shared" si="275"/>
        <v/>
      </c>
      <c r="L2450" t="str">
        <f t="shared" si="276"/>
        <v/>
      </c>
      <c r="M2450" t="str">
        <f t="shared" si="277"/>
        <v/>
      </c>
      <c r="N2450" s="6" t="str">
        <f t="shared" si="278"/>
        <v/>
      </c>
      <c r="O2450" s="24" t="str">
        <f t="shared" si="280"/>
        <v/>
      </c>
      <c r="P2450" t="e">
        <f t="shared" si="279"/>
        <v>#VALUE!</v>
      </c>
    </row>
    <row r="2451" spans="10:16" x14ac:dyDescent="0.3">
      <c r="J2451" t="str">
        <f t="shared" si="274"/>
        <v/>
      </c>
      <c r="K2451" t="str">
        <f t="shared" si="275"/>
        <v/>
      </c>
      <c r="L2451" t="str">
        <f t="shared" si="276"/>
        <v/>
      </c>
      <c r="M2451" t="str">
        <f t="shared" si="277"/>
        <v/>
      </c>
      <c r="N2451" s="6" t="str">
        <f t="shared" si="278"/>
        <v/>
      </c>
      <c r="O2451" s="24" t="str">
        <f t="shared" si="280"/>
        <v/>
      </c>
      <c r="P2451" t="e">
        <f t="shared" si="279"/>
        <v>#VALUE!</v>
      </c>
    </row>
    <row r="2452" spans="10:16" x14ac:dyDescent="0.3">
      <c r="J2452" t="str">
        <f t="shared" si="274"/>
        <v/>
      </c>
      <c r="K2452" t="str">
        <f t="shared" si="275"/>
        <v/>
      </c>
      <c r="L2452" t="str">
        <f t="shared" si="276"/>
        <v/>
      </c>
      <c r="M2452" t="str">
        <f t="shared" si="277"/>
        <v/>
      </c>
      <c r="N2452" s="6" t="str">
        <f t="shared" si="278"/>
        <v/>
      </c>
      <c r="O2452" s="24" t="str">
        <f t="shared" si="280"/>
        <v/>
      </c>
      <c r="P2452" t="e">
        <f t="shared" si="279"/>
        <v>#VALUE!</v>
      </c>
    </row>
    <row r="2453" spans="10:16" x14ac:dyDescent="0.3">
      <c r="J2453" t="str">
        <f t="shared" si="274"/>
        <v/>
      </c>
      <c r="K2453" t="str">
        <f t="shared" si="275"/>
        <v/>
      </c>
      <c r="L2453" t="str">
        <f t="shared" si="276"/>
        <v/>
      </c>
      <c r="M2453" t="str">
        <f t="shared" si="277"/>
        <v/>
      </c>
      <c r="N2453" s="6" t="str">
        <f t="shared" si="278"/>
        <v/>
      </c>
      <c r="O2453" s="24" t="str">
        <f t="shared" si="280"/>
        <v/>
      </c>
      <c r="P2453" t="e">
        <f t="shared" si="279"/>
        <v>#VALUE!</v>
      </c>
    </row>
    <row r="2454" spans="10:16" x14ac:dyDescent="0.3">
      <c r="J2454" t="str">
        <f t="shared" si="274"/>
        <v/>
      </c>
      <c r="K2454" t="str">
        <f t="shared" si="275"/>
        <v/>
      </c>
      <c r="L2454" t="str">
        <f t="shared" si="276"/>
        <v/>
      </c>
      <c r="M2454" t="str">
        <f t="shared" si="277"/>
        <v/>
      </c>
      <c r="N2454" s="6" t="str">
        <f t="shared" si="278"/>
        <v/>
      </c>
      <c r="O2454" s="24" t="str">
        <f t="shared" si="280"/>
        <v/>
      </c>
      <c r="P2454" t="e">
        <f t="shared" si="279"/>
        <v>#VALUE!</v>
      </c>
    </row>
    <row r="2455" spans="10:16" x14ac:dyDescent="0.3">
      <c r="J2455" t="str">
        <f t="shared" si="274"/>
        <v/>
      </c>
      <c r="K2455" t="str">
        <f t="shared" si="275"/>
        <v/>
      </c>
      <c r="L2455" t="str">
        <f t="shared" si="276"/>
        <v/>
      </c>
      <c r="M2455" t="str">
        <f t="shared" si="277"/>
        <v/>
      </c>
      <c r="N2455" s="6" t="str">
        <f t="shared" si="278"/>
        <v/>
      </c>
      <c r="O2455" s="24" t="str">
        <f t="shared" si="280"/>
        <v/>
      </c>
      <c r="P2455" t="e">
        <f t="shared" si="279"/>
        <v>#VALUE!</v>
      </c>
    </row>
    <row r="2456" spans="10:16" x14ac:dyDescent="0.3">
      <c r="J2456" t="str">
        <f t="shared" si="274"/>
        <v/>
      </c>
      <c r="K2456" t="str">
        <f t="shared" si="275"/>
        <v/>
      </c>
      <c r="L2456" t="str">
        <f t="shared" si="276"/>
        <v/>
      </c>
      <c r="M2456" t="str">
        <f t="shared" si="277"/>
        <v/>
      </c>
      <c r="N2456" s="6" t="str">
        <f t="shared" si="278"/>
        <v/>
      </c>
      <c r="O2456" s="24" t="str">
        <f t="shared" si="280"/>
        <v/>
      </c>
      <c r="P2456" t="e">
        <f t="shared" si="279"/>
        <v>#VALUE!</v>
      </c>
    </row>
    <row r="2457" spans="10:16" x14ac:dyDescent="0.3">
      <c r="J2457" t="str">
        <f t="shared" si="274"/>
        <v/>
      </c>
      <c r="K2457" t="str">
        <f t="shared" si="275"/>
        <v/>
      </c>
      <c r="L2457" t="str">
        <f t="shared" si="276"/>
        <v/>
      </c>
      <c r="M2457" t="str">
        <f t="shared" si="277"/>
        <v/>
      </c>
      <c r="N2457" s="6" t="str">
        <f t="shared" si="278"/>
        <v/>
      </c>
      <c r="O2457" s="24" t="str">
        <f t="shared" si="280"/>
        <v/>
      </c>
      <c r="P2457" t="e">
        <f t="shared" si="279"/>
        <v>#VALUE!</v>
      </c>
    </row>
    <row r="2458" spans="10:16" x14ac:dyDescent="0.3">
      <c r="J2458" t="str">
        <f t="shared" si="274"/>
        <v/>
      </c>
      <c r="K2458" t="str">
        <f t="shared" si="275"/>
        <v/>
      </c>
      <c r="L2458" t="str">
        <f t="shared" si="276"/>
        <v/>
      </c>
      <c r="M2458" t="str">
        <f t="shared" si="277"/>
        <v/>
      </c>
      <c r="N2458" s="6" t="str">
        <f t="shared" si="278"/>
        <v/>
      </c>
      <c r="O2458" s="24" t="str">
        <f t="shared" si="280"/>
        <v/>
      </c>
      <c r="P2458" t="e">
        <f t="shared" si="279"/>
        <v>#VALUE!</v>
      </c>
    </row>
    <row r="2459" spans="10:16" x14ac:dyDescent="0.3">
      <c r="J2459" t="str">
        <f t="shared" si="274"/>
        <v/>
      </c>
      <c r="K2459" t="str">
        <f t="shared" si="275"/>
        <v/>
      </c>
      <c r="L2459" t="str">
        <f t="shared" si="276"/>
        <v/>
      </c>
      <c r="M2459" t="str">
        <f t="shared" si="277"/>
        <v/>
      </c>
      <c r="N2459" s="6" t="str">
        <f t="shared" si="278"/>
        <v/>
      </c>
      <c r="O2459" s="24" t="str">
        <f t="shared" si="280"/>
        <v/>
      </c>
      <c r="P2459" t="e">
        <f t="shared" si="279"/>
        <v>#VALUE!</v>
      </c>
    </row>
    <row r="2460" spans="10:16" x14ac:dyDescent="0.3">
      <c r="J2460" t="str">
        <f t="shared" si="274"/>
        <v/>
      </c>
      <c r="K2460" t="str">
        <f t="shared" si="275"/>
        <v/>
      </c>
      <c r="L2460" t="str">
        <f t="shared" si="276"/>
        <v/>
      </c>
      <c r="M2460" t="str">
        <f t="shared" si="277"/>
        <v/>
      </c>
      <c r="N2460" s="6" t="str">
        <f t="shared" si="278"/>
        <v/>
      </c>
      <c r="O2460" s="24" t="str">
        <f t="shared" si="280"/>
        <v/>
      </c>
      <c r="P2460" t="e">
        <f t="shared" si="279"/>
        <v>#VALUE!</v>
      </c>
    </row>
    <row r="2461" spans="10:16" x14ac:dyDescent="0.3">
      <c r="J2461" t="str">
        <f t="shared" si="274"/>
        <v/>
      </c>
      <c r="K2461" t="str">
        <f t="shared" si="275"/>
        <v/>
      </c>
      <c r="L2461" t="str">
        <f t="shared" si="276"/>
        <v/>
      </c>
      <c r="M2461" t="str">
        <f t="shared" si="277"/>
        <v/>
      </c>
      <c r="N2461" s="6" t="str">
        <f t="shared" si="278"/>
        <v/>
      </c>
      <c r="O2461" s="24" t="str">
        <f t="shared" si="280"/>
        <v/>
      </c>
      <c r="P2461" t="e">
        <f t="shared" si="279"/>
        <v>#VALUE!</v>
      </c>
    </row>
    <row r="2462" spans="10:16" x14ac:dyDescent="0.3">
      <c r="J2462" t="str">
        <f t="shared" si="274"/>
        <v/>
      </c>
      <c r="K2462" t="str">
        <f t="shared" si="275"/>
        <v/>
      </c>
      <c r="L2462" t="str">
        <f t="shared" si="276"/>
        <v/>
      </c>
      <c r="M2462" t="str">
        <f t="shared" si="277"/>
        <v/>
      </c>
      <c r="N2462" s="6" t="str">
        <f t="shared" si="278"/>
        <v/>
      </c>
      <c r="O2462" s="24" t="str">
        <f t="shared" si="280"/>
        <v/>
      </c>
      <c r="P2462" t="e">
        <f t="shared" si="279"/>
        <v>#VALUE!</v>
      </c>
    </row>
    <row r="2463" spans="10:16" x14ac:dyDescent="0.3">
      <c r="J2463" t="str">
        <f t="shared" si="274"/>
        <v/>
      </c>
      <c r="K2463" t="str">
        <f t="shared" si="275"/>
        <v/>
      </c>
      <c r="L2463" t="str">
        <f t="shared" si="276"/>
        <v/>
      </c>
      <c r="M2463" t="str">
        <f t="shared" si="277"/>
        <v/>
      </c>
      <c r="N2463" s="6" t="str">
        <f t="shared" si="278"/>
        <v/>
      </c>
      <c r="O2463" s="24" t="str">
        <f t="shared" si="280"/>
        <v/>
      </c>
      <c r="P2463" t="e">
        <f t="shared" si="279"/>
        <v>#VALUE!</v>
      </c>
    </row>
    <row r="2464" spans="10:16" x14ac:dyDescent="0.3">
      <c r="J2464" t="str">
        <f t="shared" si="274"/>
        <v/>
      </c>
      <c r="K2464" t="str">
        <f t="shared" si="275"/>
        <v/>
      </c>
      <c r="L2464" t="str">
        <f t="shared" si="276"/>
        <v/>
      </c>
      <c r="M2464" t="str">
        <f t="shared" si="277"/>
        <v/>
      </c>
      <c r="N2464" s="6" t="str">
        <f t="shared" si="278"/>
        <v/>
      </c>
      <c r="O2464" s="24" t="str">
        <f t="shared" si="280"/>
        <v/>
      </c>
      <c r="P2464" t="e">
        <f t="shared" si="279"/>
        <v>#VALUE!</v>
      </c>
    </row>
    <row r="2465" spans="10:16" x14ac:dyDescent="0.3">
      <c r="J2465" t="str">
        <f t="shared" si="274"/>
        <v/>
      </c>
      <c r="K2465" t="str">
        <f t="shared" si="275"/>
        <v/>
      </c>
      <c r="L2465" t="str">
        <f t="shared" si="276"/>
        <v/>
      </c>
      <c r="M2465" t="str">
        <f t="shared" si="277"/>
        <v/>
      </c>
      <c r="N2465" s="6" t="str">
        <f t="shared" si="278"/>
        <v/>
      </c>
      <c r="O2465" s="24" t="str">
        <f t="shared" si="280"/>
        <v/>
      </c>
      <c r="P2465" t="e">
        <f t="shared" si="279"/>
        <v>#VALUE!</v>
      </c>
    </row>
    <row r="2466" spans="10:16" x14ac:dyDescent="0.3">
      <c r="J2466" t="str">
        <f t="shared" si="274"/>
        <v/>
      </c>
      <c r="K2466" t="str">
        <f t="shared" si="275"/>
        <v/>
      </c>
      <c r="L2466" t="str">
        <f t="shared" si="276"/>
        <v/>
      </c>
      <c r="M2466" t="str">
        <f t="shared" si="277"/>
        <v/>
      </c>
      <c r="N2466" s="6" t="str">
        <f t="shared" si="278"/>
        <v/>
      </c>
      <c r="O2466" s="24" t="str">
        <f t="shared" si="280"/>
        <v/>
      </c>
      <c r="P2466" t="e">
        <f t="shared" si="279"/>
        <v>#VALUE!</v>
      </c>
    </row>
    <row r="2467" spans="10:16" x14ac:dyDescent="0.3">
      <c r="J2467" t="str">
        <f t="shared" si="274"/>
        <v/>
      </c>
      <c r="K2467" t="str">
        <f t="shared" si="275"/>
        <v/>
      </c>
      <c r="L2467" t="str">
        <f t="shared" si="276"/>
        <v/>
      </c>
      <c r="M2467" t="str">
        <f t="shared" si="277"/>
        <v/>
      </c>
      <c r="N2467" s="6" t="str">
        <f t="shared" si="278"/>
        <v/>
      </c>
      <c r="O2467" s="24" t="str">
        <f t="shared" si="280"/>
        <v/>
      </c>
      <c r="P2467" t="e">
        <f t="shared" si="279"/>
        <v>#VALUE!</v>
      </c>
    </row>
    <row r="2468" spans="10:16" x14ac:dyDescent="0.3">
      <c r="J2468" t="str">
        <f t="shared" ref="J2468:J2531" si="281">IFERROR(RIGHT(A2468,LEN(A2468)-SEARCH(": ",A2468))*1,"")</f>
        <v/>
      </c>
      <c r="K2468" t="str">
        <f t="shared" ref="K2468:K2531" si="282">IFERROR(RIGHT(B2468,LEN(B2468)-SEARCH(": ",B2468))*1,"")</f>
        <v/>
      </c>
      <c r="L2468" t="str">
        <f t="shared" ref="L2468:L2531" si="283">IFERROR(RIGHT(C2468,LEN(C2468)-SEARCH(": ",C2468))*1,"")</f>
        <v/>
      </c>
      <c r="M2468" t="str">
        <f t="shared" ref="M2468:M2531" si="284">IFERROR(LEFT(RIGHT(D2468,LEN(D2468)-SEARCH(": ",D2468)),5)*1,"")</f>
        <v/>
      </c>
      <c r="N2468" s="6" t="str">
        <f t="shared" ref="N2468:N2531" si="285">IFERROR(RIGHT(TRIM(RIGHT(D2468,LEN(D2468)-SEARCH(": ",D2468))),LEN(TRIM(RIGHT(D2468,LEN(D2468)-SEARCH(": ",D2468))))-5),"")</f>
        <v/>
      </c>
      <c r="O2468" s="24" t="str">
        <f t="shared" si="280"/>
        <v/>
      </c>
      <c r="P2468" t="e">
        <f t="shared" ref="P2468:P2531" si="286">IFERROR(RIGHT(D2468,2)*1,RIGHT(D2468,1)*1)</f>
        <v>#VALUE!</v>
      </c>
    </row>
    <row r="2469" spans="10:16" x14ac:dyDescent="0.3">
      <c r="J2469" t="str">
        <f t="shared" si="281"/>
        <v/>
      </c>
      <c r="K2469" t="str">
        <f t="shared" si="282"/>
        <v/>
      </c>
      <c r="L2469" t="str">
        <f t="shared" si="283"/>
        <v/>
      </c>
      <c r="M2469" t="str">
        <f t="shared" si="284"/>
        <v/>
      </c>
      <c r="N2469" s="6" t="str">
        <f t="shared" si="285"/>
        <v/>
      </c>
      <c r="O2469" s="24" t="str">
        <f t="shared" si="280"/>
        <v/>
      </c>
      <c r="P2469" t="e">
        <f t="shared" si="286"/>
        <v>#VALUE!</v>
      </c>
    </row>
    <row r="2470" spans="10:16" x14ac:dyDescent="0.3">
      <c r="J2470" t="str">
        <f t="shared" si="281"/>
        <v/>
      </c>
      <c r="K2470" t="str">
        <f t="shared" si="282"/>
        <v/>
      </c>
      <c r="L2470" t="str">
        <f t="shared" si="283"/>
        <v/>
      </c>
      <c r="M2470" t="str">
        <f t="shared" si="284"/>
        <v/>
      </c>
      <c r="N2470" s="6" t="str">
        <f t="shared" si="285"/>
        <v/>
      </c>
      <c r="O2470" s="24" t="str">
        <f t="shared" si="280"/>
        <v/>
      </c>
      <c r="P2470" t="e">
        <f t="shared" si="286"/>
        <v>#VALUE!</v>
      </c>
    </row>
    <row r="2471" spans="10:16" x14ac:dyDescent="0.3">
      <c r="J2471" t="str">
        <f t="shared" si="281"/>
        <v/>
      </c>
      <c r="K2471" t="str">
        <f t="shared" si="282"/>
        <v/>
      </c>
      <c r="L2471" t="str">
        <f t="shared" si="283"/>
        <v/>
      </c>
      <c r="M2471" t="str">
        <f t="shared" si="284"/>
        <v/>
      </c>
      <c r="N2471" s="6" t="str">
        <f t="shared" si="285"/>
        <v/>
      </c>
      <c r="O2471" s="24" t="str">
        <f t="shared" si="280"/>
        <v/>
      </c>
      <c r="P2471" t="e">
        <f t="shared" si="286"/>
        <v>#VALUE!</v>
      </c>
    </row>
    <row r="2472" spans="10:16" x14ac:dyDescent="0.3">
      <c r="J2472" t="str">
        <f t="shared" si="281"/>
        <v/>
      </c>
      <c r="K2472" t="str">
        <f t="shared" si="282"/>
        <v/>
      </c>
      <c r="L2472" t="str">
        <f t="shared" si="283"/>
        <v/>
      </c>
      <c r="M2472" t="str">
        <f t="shared" si="284"/>
        <v/>
      </c>
      <c r="N2472" s="6" t="str">
        <f t="shared" si="285"/>
        <v/>
      </c>
      <c r="O2472" s="24" t="str">
        <f t="shared" si="280"/>
        <v/>
      </c>
      <c r="P2472" t="e">
        <f t="shared" si="286"/>
        <v>#VALUE!</v>
      </c>
    </row>
    <row r="2473" spans="10:16" x14ac:dyDescent="0.3">
      <c r="J2473" t="str">
        <f t="shared" si="281"/>
        <v/>
      </c>
      <c r="K2473" t="str">
        <f t="shared" si="282"/>
        <v/>
      </c>
      <c r="L2473" t="str">
        <f t="shared" si="283"/>
        <v/>
      </c>
      <c r="M2473" t="str">
        <f t="shared" si="284"/>
        <v/>
      </c>
      <c r="N2473" s="6" t="str">
        <f t="shared" si="285"/>
        <v/>
      </c>
      <c r="O2473" s="24" t="str">
        <f t="shared" si="280"/>
        <v/>
      </c>
      <c r="P2473" t="e">
        <f t="shared" si="286"/>
        <v>#VALUE!</v>
      </c>
    </row>
    <row r="2474" spans="10:16" x14ac:dyDescent="0.3">
      <c r="J2474" t="str">
        <f t="shared" si="281"/>
        <v/>
      </c>
      <c r="K2474" t="str">
        <f t="shared" si="282"/>
        <v/>
      </c>
      <c r="L2474" t="str">
        <f t="shared" si="283"/>
        <v/>
      </c>
      <c r="M2474" t="str">
        <f t="shared" si="284"/>
        <v/>
      </c>
      <c r="N2474" s="6" t="str">
        <f t="shared" si="285"/>
        <v/>
      </c>
      <c r="O2474" s="24" t="str">
        <f t="shared" si="280"/>
        <v/>
      </c>
      <c r="P2474" t="e">
        <f t="shared" si="286"/>
        <v>#VALUE!</v>
      </c>
    </row>
    <row r="2475" spans="10:16" x14ac:dyDescent="0.3">
      <c r="J2475" t="str">
        <f t="shared" si="281"/>
        <v/>
      </c>
      <c r="K2475" t="str">
        <f t="shared" si="282"/>
        <v/>
      </c>
      <c r="L2475" t="str">
        <f t="shared" si="283"/>
        <v/>
      </c>
      <c r="M2475" t="str">
        <f t="shared" si="284"/>
        <v/>
      </c>
      <c r="N2475" s="6" t="str">
        <f t="shared" si="285"/>
        <v/>
      </c>
      <c r="O2475" s="24" t="str">
        <f t="shared" si="280"/>
        <v/>
      </c>
      <c r="P2475" t="e">
        <f t="shared" si="286"/>
        <v>#VALUE!</v>
      </c>
    </row>
    <row r="2476" spans="10:16" x14ac:dyDescent="0.3">
      <c r="J2476" t="str">
        <f t="shared" si="281"/>
        <v/>
      </c>
      <c r="K2476" t="str">
        <f t="shared" si="282"/>
        <v/>
      </c>
      <c r="L2476" t="str">
        <f t="shared" si="283"/>
        <v/>
      </c>
      <c r="M2476" t="str">
        <f t="shared" si="284"/>
        <v/>
      </c>
      <c r="N2476" s="6" t="str">
        <f t="shared" si="285"/>
        <v/>
      </c>
      <c r="O2476" s="24" t="str">
        <f t="shared" si="280"/>
        <v/>
      </c>
      <c r="P2476" t="e">
        <f t="shared" si="286"/>
        <v>#VALUE!</v>
      </c>
    </row>
    <row r="2477" spans="10:16" x14ac:dyDescent="0.3">
      <c r="J2477" t="str">
        <f t="shared" si="281"/>
        <v/>
      </c>
      <c r="K2477" t="str">
        <f t="shared" si="282"/>
        <v/>
      </c>
      <c r="L2477" t="str">
        <f t="shared" si="283"/>
        <v/>
      </c>
      <c r="M2477" t="str">
        <f t="shared" si="284"/>
        <v/>
      </c>
      <c r="N2477" s="6" t="str">
        <f t="shared" si="285"/>
        <v/>
      </c>
      <c r="O2477" s="24" t="str">
        <f t="shared" si="280"/>
        <v/>
      </c>
      <c r="P2477" t="e">
        <f t="shared" si="286"/>
        <v>#VALUE!</v>
      </c>
    </row>
    <row r="2478" spans="10:16" x14ac:dyDescent="0.3">
      <c r="J2478" t="str">
        <f t="shared" si="281"/>
        <v/>
      </c>
      <c r="K2478" t="str">
        <f t="shared" si="282"/>
        <v/>
      </c>
      <c r="L2478" t="str">
        <f t="shared" si="283"/>
        <v/>
      </c>
      <c r="M2478" t="str">
        <f t="shared" si="284"/>
        <v/>
      </c>
      <c r="N2478" s="6" t="str">
        <f t="shared" si="285"/>
        <v/>
      </c>
      <c r="O2478" s="24" t="str">
        <f t="shared" si="280"/>
        <v/>
      </c>
      <c r="P2478" t="e">
        <f t="shared" si="286"/>
        <v>#VALUE!</v>
      </c>
    </row>
    <row r="2479" spans="10:16" x14ac:dyDescent="0.3">
      <c r="J2479" t="str">
        <f t="shared" si="281"/>
        <v/>
      </c>
      <c r="K2479" t="str">
        <f t="shared" si="282"/>
        <v/>
      </c>
      <c r="L2479" t="str">
        <f t="shared" si="283"/>
        <v/>
      </c>
      <c r="M2479" t="str">
        <f t="shared" si="284"/>
        <v/>
      </c>
      <c r="N2479" s="6" t="str">
        <f t="shared" si="285"/>
        <v/>
      </c>
      <c r="O2479" s="24" t="str">
        <f t="shared" si="280"/>
        <v/>
      </c>
      <c r="P2479" t="e">
        <f t="shared" si="286"/>
        <v>#VALUE!</v>
      </c>
    </row>
    <row r="2480" spans="10:16" x14ac:dyDescent="0.3">
      <c r="J2480" t="str">
        <f t="shared" si="281"/>
        <v/>
      </c>
      <c r="K2480" t="str">
        <f t="shared" si="282"/>
        <v/>
      </c>
      <c r="L2480" t="str">
        <f t="shared" si="283"/>
        <v/>
      </c>
      <c r="M2480" t="str">
        <f t="shared" si="284"/>
        <v/>
      </c>
      <c r="N2480" s="6" t="str">
        <f t="shared" si="285"/>
        <v/>
      </c>
      <c r="O2480" s="24" t="str">
        <f t="shared" si="280"/>
        <v/>
      </c>
      <c r="P2480" t="e">
        <f t="shared" si="286"/>
        <v>#VALUE!</v>
      </c>
    </row>
    <row r="2481" spans="10:16" x14ac:dyDescent="0.3">
      <c r="J2481" t="str">
        <f t="shared" si="281"/>
        <v/>
      </c>
      <c r="K2481" t="str">
        <f t="shared" si="282"/>
        <v/>
      </c>
      <c r="L2481" t="str">
        <f t="shared" si="283"/>
        <v/>
      </c>
      <c r="M2481" t="str">
        <f t="shared" si="284"/>
        <v/>
      </c>
      <c r="N2481" s="6" t="str">
        <f t="shared" si="285"/>
        <v/>
      </c>
      <c r="O2481" s="24" t="str">
        <f t="shared" si="280"/>
        <v/>
      </c>
      <c r="P2481" t="e">
        <f t="shared" si="286"/>
        <v>#VALUE!</v>
      </c>
    </row>
    <row r="2482" spans="10:16" x14ac:dyDescent="0.3">
      <c r="J2482" t="str">
        <f t="shared" si="281"/>
        <v/>
      </c>
      <c r="K2482" t="str">
        <f t="shared" si="282"/>
        <v/>
      </c>
      <c r="L2482" t="str">
        <f t="shared" si="283"/>
        <v/>
      </c>
      <c r="M2482" t="str">
        <f t="shared" si="284"/>
        <v/>
      </c>
      <c r="N2482" s="6" t="str">
        <f t="shared" si="285"/>
        <v/>
      </c>
      <c r="O2482" s="24" t="str">
        <f t="shared" si="280"/>
        <v/>
      </c>
      <c r="P2482" t="e">
        <f t="shared" si="286"/>
        <v>#VALUE!</v>
      </c>
    </row>
    <row r="2483" spans="10:16" x14ac:dyDescent="0.3">
      <c r="J2483" t="str">
        <f t="shared" si="281"/>
        <v/>
      </c>
      <c r="K2483" t="str">
        <f t="shared" si="282"/>
        <v/>
      </c>
      <c r="L2483" t="str">
        <f t="shared" si="283"/>
        <v/>
      </c>
      <c r="M2483" t="str">
        <f t="shared" si="284"/>
        <v/>
      </c>
      <c r="N2483" s="6" t="str">
        <f t="shared" si="285"/>
        <v/>
      </c>
      <c r="O2483" s="24" t="str">
        <f t="shared" si="280"/>
        <v/>
      </c>
      <c r="P2483" t="e">
        <f t="shared" si="286"/>
        <v>#VALUE!</v>
      </c>
    </row>
    <row r="2484" spans="10:16" x14ac:dyDescent="0.3">
      <c r="J2484" t="str">
        <f t="shared" si="281"/>
        <v/>
      </c>
      <c r="K2484" t="str">
        <f t="shared" si="282"/>
        <v/>
      </c>
      <c r="L2484" t="str">
        <f t="shared" si="283"/>
        <v/>
      </c>
      <c r="M2484" t="str">
        <f t="shared" si="284"/>
        <v/>
      </c>
      <c r="N2484" s="6" t="str">
        <f t="shared" si="285"/>
        <v/>
      </c>
      <c r="O2484" s="24" t="str">
        <f t="shared" si="280"/>
        <v/>
      </c>
      <c r="P2484" t="e">
        <f t="shared" si="286"/>
        <v>#VALUE!</v>
      </c>
    </row>
    <row r="2485" spans="10:16" x14ac:dyDescent="0.3">
      <c r="J2485" t="str">
        <f t="shared" si="281"/>
        <v/>
      </c>
      <c r="K2485" t="str">
        <f t="shared" si="282"/>
        <v/>
      </c>
      <c r="L2485" t="str">
        <f t="shared" si="283"/>
        <v/>
      </c>
      <c r="M2485" t="str">
        <f t="shared" si="284"/>
        <v/>
      </c>
      <c r="N2485" s="6" t="str">
        <f t="shared" si="285"/>
        <v/>
      </c>
      <c r="O2485" s="24" t="str">
        <f t="shared" si="280"/>
        <v/>
      </c>
      <c r="P2485" t="e">
        <f t="shared" si="286"/>
        <v>#VALUE!</v>
      </c>
    </row>
    <row r="2486" spans="10:16" x14ac:dyDescent="0.3">
      <c r="J2486" t="str">
        <f t="shared" si="281"/>
        <v/>
      </c>
      <c r="K2486" t="str">
        <f t="shared" si="282"/>
        <v/>
      </c>
      <c r="L2486" t="str">
        <f t="shared" si="283"/>
        <v/>
      </c>
      <c r="M2486" t="str">
        <f t="shared" si="284"/>
        <v/>
      </c>
      <c r="N2486" s="6" t="str">
        <f t="shared" si="285"/>
        <v/>
      </c>
      <c r="O2486" s="24" t="str">
        <f t="shared" si="280"/>
        <v/>
      </c>
      <c r="P2486" t="e">
        <f t="shared" si="286"/>
        <v>#VALUE!</v>
      </c>
    </row>
    <row r="2487" spans="10:16" x14ac:dyDescent="0.3">
      <c r="J2487" t="str">
        <f t="shared" si="281"/>
        <v/>
      </c>
      <c r="K2487" t="str">
        <f t="shared" si="282"/>
        <v/>
      </c>
      <c r="L2487" t="str">
        <f t="shared" si="283"/>
        <v/>
      </c>
      <c r="M2487" t="str">
        <f t="shared" si="284"/>
        <v/>
      </c>
      <c r="N2487" s="6" t="str">
        <f t="shared" si="285"/>
        <v/>
      </c>
      <c r="O2487" s="24" t="str">
        <f t="shared" si="280"/>
        <v/>
      </c>
      <c r="P2487" t="e">
        <f t="shared" si="286"/>
        <v>#VALUE!</v>
      </c>
    </row>
    <row r="2488" spans="10:16" x14ac:dyDescent="0.3">
      <c r="J2488" t="str">
        <f t="shared" si="281"/>
        <v/>
      </c>
      <c r="K2488" t="str">
        <f t="shared" si="282"/>
        <v/>
      </c>
      <c r="L2488" t="str">
        <f t="shared" si="283"/>
        <v/>
      </c>
      <c r="M2488" t="str">
        <f t="shared" si="284"/>
        <v/>
      </c>
      <c r="N2488" s="6" t="str">
        <f t="shared" si="285"/>
        <v/>
      </c>
      <c r="O2488" s="24" t="str">
        <f t="shared" si="280"/>
        <v/>
      </c>
      <c r="P2488" t="e">
        <f t="shared" si="286"/>
        <v>#VALUE!</v>
      </c>
    </row>
    <row r="2489" spans="10:16" x14ac:dyDescent="0.3">
      <c r="J2489" t="str">
        <f t="shared" si="281"/>
        <v/>
      </c>
      <c r="K2489" t="str">
        <f t="shared" si="282"/>
        <v/>
      </c>
      <c r="L2489" t="str">
        <f t="shared" si="283"/>
        <v/>
      </c>
      <c r="M2489" t="str">
        <f t="shared" si="284"/>
        <v/>
      </c>
      <c r="N2489" s="6" t="str">
        <f t="shared" si="285"/>
        <v/>
      </c>
      <c r="O2489" s="24" t="str">
        <f t="shared" si="280"/>
        <v/>
      </c>
      <c r="P2489" t="e">
        <f t="shared" si="286"/>
        <v>#VALUE!</v>
      </c>
    </row>
    <row r="2490" spans="10:16" x14ac:dyDescent="0.3">
      <c r="J2490" t="str">
        <f t="shared" si="281"/>
        <v/>
      </c>
      <c r="K2490" t="str">
        <f t="shared" si="282"/>
        <v/>
      </c>
      <c r="L2490" t="str">
        <f t="shared" si="283"/>
        <v/>
      </c>
      <c r="M2490" t="str">
        <f t="shared" si="284"/>
        <v/>
      </c>
      <c r="N2490" s="6" t="str">
        <f t="shared" si="285"/>
        <v/>
      </c>
      <c r="O2490" s="24" t="str">
        <f t="shared" si="280"/>
        <v/>
      </c>
      <c r="P2490" t="e">
        <f t="shared" si="286"/>
        <v>#VALUE!</v>
      </c>
    </row>
    <row r="2491" spans="10:16" x14ac:dyDescent="0.3">
      <c r="J2491" t="str">
        <f t="shared" si="281"/>
        <v/>
      </c>
      <c r="K2491" t="str">
        <f t="shared" si="282"/>
        <v/>
      </c>
      <c r="L2491" t="str">
        <f t="shared" si="283"/>
        <v/>
      </c>
      <c r="M2491" t="str">
        <f t="shared" si="284"/>
        <v/>
      </c>
      <c r="N2491" s="6" t="str">
        <f t="shared" si="285"/>
        <v/>
      </c>
      <c r="O2491" s="24" t="str">
        <f t="shared" si="280"/>
        <v/>
      </c>
      <c r="P2491" t="e">
        <f t="shared" si="286"/>
        <v>#VALUE!</v>
      </c>
    </row>
    <row r="2492" spans="10:16" x14ac:dyDescent="0.3">
      <c r="J2492" t="str">
        <f t="shared" si="281"/>
        <v/>
      </c>
      <c r="K2492" t="str">
        <f t="shared" si="282"/>
        <v/>
      </c>
      <c r="L2492" t="str">
        <f t="shared" si="283"/>
        <v/>
      </c>
      <c r="M2492" t="str">
        <f t="shared" si="284"/>
        <v/>
      </c>
      <c r="N2492" s="6" t="str">
        <f t="shared" si="285"/>
        <v/>
      </c>
      <c r="O2492" s="24" t="str">
        <f t="shared" si="280"/>
        <v/>
      </c>
      <c r="P2492" t="e">
        <f t="shared" si="286"/>
        <v>#VALUE!</v>
      </c>
    </row>
    <row r="2493" spans="10:16" x14ac:dyDescent="0.3">
      <c r="J2493" t="str">
        <f t="shared" si="281"/>
        <v/>
      </c>
      <c r="K2493" t="str">
        <f t="shared" si="282"/>
        <v/>
      </c>
      <c r="L2493" t="str">
        <f t="shared" si="283"/>
        <v/>
      </c>
      <c r="M2493" t="str">
        <f t="shared" si="284"/>
        <v/>
      </c>
      <c r="N2493" s="6" t="str">
        <f t="shared" si="285"/>
        <v/>
      </c>
      <c r="O2493" s="24" t="str">
        <f t="shared" si="280"/>
        <v/>
      </c>
      <c r="P2493" t="e">
        <f t="shared" si="286"/>
        <v>#VALUE!</v>
      </c>
    </row>
    <row r="2494" spans="10:16" x14ac:dyDescent="0.3">
      <c r="J2494" t="str">
        <f t="shared" si="281"/>
        <v/>
      </c>
      <c r="K2494" t="str">
        <f t="shared" si="282"/>
        <v/>
      </c>
      <c r="L2494" t="str">
        <f t="shared" si="283"/>
        <v/>
      </c>
      <c r="M2494" t="str">
        <f t="shared" si="284"/>
        <v/>
      </c>
      <c r="N2494" s="6" t="str">
        <f t="shared" si="285"/>
        <v/>
      </c>
      <c r="O2494" s="24" t="str">
        <f t="shared" si="280"/>
        <v/>
      </c>
      <c r="P2494" t="e">
        <f t="shared" si="286"/>
        <v>#VALUE!</v>
      </c>
    </row>
    <row r="2495" spans="10:16" x14ac:dyDescent="0.3">
      <c r="J2495" t="str">
        <f t="shared" si="281"/>
        <v/>
      </c>
      <c r="K2495" t="str">
        <f t="shared" si="282"/>
        <v/>
      </c>
      <c r="L2495" t="str">
        <f t="shared" si="283"/>
        <v/>
      </c>
      <c r="M2495" t="str">
        <f t="shared" si="284"/>
        <v/>
      </c>
      <c r="N2495" s="6" t="str">
        <f t="shared" si="285"/>
        <v/>
      </c>
      <c r="O2495" s="24" t="str">
        <f t="shared" si="280"/>
        <v/>
      </c>
      <c r="P2495" t="e">
        <f t="shared" si="286"/>
        <v>#VALUE!</v>
      </c>
    </row>
    <row r="2496" spans="10:16" x14ac:dyDescent="0.3">
      <c r="J2496" t="str">
        <f t="shared" si="281"/>
        <v/>
      </c>
      <c r="K2496" t="str">
        <f t="shared" si="282"/>
        <v/>
      </c>
      <c r="L2496" t="str">
        <f t="shared" si="283"/>
        <v/>
      </c>
      <c r="M2496" t="str">
        <f t="shared" si="284"/>
        <v/>
      </c>
      <c r="N2496" s="6" t="str">
        <f t="shared" si="285"/>
        <v/>
      </c>
      <c r="O2496" s="24" t="str">
        <f t="shared" si="280"/>
        <v/>
      </c>
      <c r="P2496" t="e">
        <f t="shared" si="286"/>
        <v>#VALUE!</v>
      </c>
    </row>
    <row r="2497" spans="10:16" x14ac:dyDescent="0.3">
      <c r="J2497" t="str">
        <f t="shared" si="281"/>
        <v/>
      </c>
      <c r="K2497" t="str">
        <f t="shared" si="282"/>
        <v/>
      </c>
      <c r="L2497" t="str">
        <f t="shared" si="283"/>
        <v/>
      </c>
      <c r="M2497" t="str">
        <f t="shared" si="284"/>
        <v/>
      </c>
      <c r="N2497" s="6" t="str">
        <f t="shared" si="285"/>
        <v/>
      </c>
      <c r="O2497" s="24" t="str">
        <f t="shared" si="280"/>
        <v/>
      </c>
      <c r="P2497" t="e">
        <f t="shared" si="286"/>
        <v>#VALUE!</v>
      </c>
    </row>
    <row r="2498" spans="10:16" x14ac:dyDescent="0.3">
      <c r="J2498" t="str">
        <f t="shared" si="281"/>
        <v/>
      </c>
      <c r="K2498" t="str">
        <f t="shared" si="282"/>
        <v/>
      </c>
      <c r="L2498" t="str">
        <f t="shared" si="283"/>
        <v/>
      </c>
      <c r="M2498" t="str">
        <f t="shared" si="284"/>
        <v/>
      </c>
      <c r="N2498" s="6" t="str">
        <f t="shared" si="285"/>
        <v/>
      </c>
      <c r="O2498" s="24" t="str">
        <f t="shared" ref="O2498:O2561" si="287">IFERROR(LEFT(N2498,SEARCH("/",N2498)-1)*1,"")</f>
        <v/>
      </c>
      <c r="P2498" t="e">
        <f t="shared" si="286"/>
        <v>#VALUE!</v>
      </c>
    </row>
    <row r="2499" spans="10:16" x14ac:dyDescent="0.3">
      <c r="J2499" t="str">
        <f t="shared" si="281"/>
        <v/>
      </c>
      <c r="K2499" t="str">
        <f t="shared" si="282"/>
        <v/>
      </c>
      <c r="L2499" t="str">
        <f t="shared" si="283"/>
        <v/>
      </c>
      <c r="M2499" t="str">
        <f t="shared" si="284"/>
        <v/>
      </c>
      <c r="N2499" s="6" t="str">
        <f t="shared" si="285"/>
        <v/>
      </c>
      <c r="O2499" s="24" t="str">
        <f t="shared" si="287"/>
        <v/>
      </c>
      <c r="P2499" t="e">
        <f t="shared" si="286"/>
        <v>#VALUE!</v>
      </c>
    </row>
    <row r="2500" spans="10:16" x14ac:dyDescent="0.3">
      <c r="J2500" t="str">
        <f t="shared" si="281"/>
        <v/>
      </c>
      <c r="K2500" t="str">
        <f t="shared" si="282"/>
        <v/>
      </c>
      <c r="L2500" t="str">
        <f t="shared" si="283"/>
        <v/>
      </c>
      <c r="M2500" t="str">
        <f t="shared" si="284"/>
        <v/>
      </c>
      <c r="N2500" s="6" t="str">
        <f t="shared" si="285"/>
        <v/>
      </c>
      <c r="O2500" s="24" t="str">
        <f t="shared" si="287"/>
        <v/>
      </c>
      <c r="P2500" t="e">
        <f t="shared" si="286"/>
        <v>#VALUE!</v>
      </c>
    </row>
    <row r="2501" spans="10:16" x14ac:dyDescent="0.3">
      <c r="J2501" t="str">
        <f t="shared" si="281"/>
        <v/>
      </c>
      <c r="K2501" t="str">
        <f t="shared" si="282"/>
        <v/>
      </c>
      <c r="L2501" t="str">
        <f t="shared" si="283"/>
        <v/>
      </c>
      <c r="M2501" t="str">
        <f t="shared" si="284"/>
        <v/>
      </c>
      <c r="N2501" s="6" t="str">
        <f t="shared" si="285"/>
        <v/>
      </c>
      <c r="O2501" s="24" t="str">
        <f t="shared" si="287"/>
        <v/>
      </c>
      <c r="P2501" t="e">
        <f t="shared" si="286"/>
        <v>#VALUE!</v>
      </c>
    </row>
    <row r="2502" spans="10:16" x14ac:dyDescent="0.3">
      <c r="J2502" t="str">
        <f t="shared" si="281"/>
        <v/>
      </c>
      <c r="K2502" t="str">
        <f t="shared" si="282"/>
        <v/>
      </c>
      <c r="L2502" t="str">
        <f t="shared" si="283"/>
        <v/>
      </c>
      <c r="M2502" t="str">
        <f t="shared" si="284"/>
        <v/>
      </c>
      <c r="N2502" s="6" t="str">
        <f t="shared" si="285"/>
        <v/>
      </c>
      <c r="O2502" s="24" t="str">
        <f t="shared" si="287"/>
        <v/>
      </c>
      <c r="P2502" t="e">
        <f t="shared" si="286"/>
        <v>#VALUE!</v>
      </c>
    </row>
    <row r="2503" spans="10:16" x14ac:dyDescent="0.3">
      <c r="J2503" t="str">
        <f t="shared" si="281"/>
        <v/>
      </c>
      <c r="K2503" t="str">
        <f t="shared" si="282"/>
        <v/>
      </c>
      <c r="L2503" t="str">
        <f t="shared" si="283"/>
        <v/>
      </c>
      <c r="M2503" t="str">
        <f t="shared" si="284"/>
        <v/>
      </c>
      <c r="N2503" s="6" t="str">
        <f t="shared" si="285"/>
        <v/>
      </c>
      <c r="O2503" s="24" t="str">
        <f t="shared" si="287"/>
        <v/>
      </c>
      <c r="P2503" t="e">
        <f t="shared" si="286"/>
        <v>#VALUE!</v>
      </c>
    </row>
    <row r="2504" spans="10:16" x14ac:dyDescent="0.3">
      <c r="J2504" t="str">
        <f t="shared" si="281"/>
        <v/>
      </c>
      <c r="K2504" t="str">
        <f t="shared" si="282"/>
        <v/>
      </c>
      <c r="L2504" t="str">
        <f t="shared" si="283"/>
        <v/>
      </c>
      <c r="M2504" t="str">
        <f t="shared" si="284"/>
        <v/>
      </c>
      <c r="N2504" s="6" t="str">
        <f t="shared" si="285"/>
        <v/>
      </c>
      <c r="O2504" s="24" t="str">
        <f t="shared" si="287"/>
        <v/>
      </c>
      <c r="P2504" t="e">
        <f t="shared" si="286"/>
        <v>#VALUE!</v>
      </c>
    </row>
    <row r="2505" spans="10:16" x14ac:dyDescent="0.3">
      <c r="J2505" t="str">
        <f t="shared" si="281"/>
        <v/>
      </c>
      <c r="K2505" t="str">
        <f t="shared" si="282"/>
        <v/>
      </c>
      <c r="L2505" t="str">
        <f t="shared" si="283"/>
        <v/>
      </c>
      <c r="M2505" t="str">
        <f t="shared" si="284"/>
        <v/>
      </c>
      <c r="N2505" s="6" t="str">
        <f t="shared" si="285"/>
        <v/>
      </c>
      <c r="O2505" s="24" t="str">
        <f t="shared" si="287"/>
        <v/>
      </c>
      <c r="P2505" t="e">
        <f t="shared" si="286"/>
        <v>#VALUE!</v>
      </c>
    </row>
    <row r="2506" spans="10:16" x14ac:dyDescent="0.3">
      <c r="J2506" t="str">
        <f t="shared" si="281"/>
        <v/>
      </c>
      <c r="K2506" t="str">
        <f t="shared" si="282"/>
        <v/>
      </c>
      <c r="L2506" t="str">
        <f t="shared" si="283"/>
        <v/>
      </c>
      <c r="M2506" t="str">
        <f t="shared" si="284"/>
        <v/>
      </c>
      <c r="N2506" s="6" t="str">
        <f t="shared" si="285"/>
        <v/>
      </c>
      <c r="O2506" s="24" t="str">
        <f t="shared" si="287"/>
        <v/>
      </c>
      <c r="P2506" t="e">
        <f t="shared" si="286"/>
        <v>#VALUE!</v>
      </c>
    </row>
    <row r="2507" spans="10:16" x14ac:dyDescent="0.3">
      <c r="J2507" t="str">
        <f t="shared" si="281"/>
        <v/>
      </c>
      <c r="K2507" t="str">
        <f t="shared" si="282"/>
        <v/>
      </c>
      <c r="L2507" t="str">
        <f t="shared" si="283"/>
        <v/>
      </c>
      <c r="M2507" t="str">
        <f t="shared" si="284"/>
        <v/>
      </c>
      <c r="N2507" s="6" t="str">
        <f t="shared" si="285"/>
        <v/>
      </c>
      <c r="O2507" s="24" t="str">
        <f t="shared" si="287"/>
        <v/>
      </c>
      <c r="P2507" t="e">
        <f t="shared" si="286"/>
        <v>#VALUE!</v>
      </c>
    </row>
    <row r="2508" spans="10:16" x14ac:dyDescent="0.3">
      <c r="J2508" t="str">
        <f t="shared" si="281"/>
        <v/>
      </c>
      <c r="K2508" t="str">
        <f t="shared" si="282"/>
        <v/>
      </c>
      <c r="L2508" t="str">
        <f t="shared" si="283"/>
        <v/>
      </c>
      <c r="M2508" t="str">
        <f t="shared" si="284"/>
        <v/>
      </c>
      <c r="N2508" s="6" t="str">
        <f t="shared" si="285"/>
        <v/>
      </c>
      <c r="O2508" s="24" t="str">
        <f t="shared" si="287"/>
        <v/>
      </c>
      <c r="P2508" t="e">
        <f t="shared" si="286"/>
        <v>#VALUE!</v>
      </c>
    </row>
    <row r="2509" spans="10:16" x14ac:dyDescent="0.3">
      <c r="J2509" t="str">
        <f t="shared" si="281"/>
        <v/>
      </c>
      <c r="K2509" t="str">
        <f t="shared" si="282"/>
        <v/>
      </c>
      <c r="L2509" t="str">
        <f t="shared" si="283"/>
        <v/>
      </c>
      <c r="M2509" t="str">
        <f t="shared" si="284"/>
        <v/>
      </c>
      <c r="N2509" s="6" t="str">
        <f t="shared" si="285"/>
        <v/>
      </c>
      <c r="O2509" s="24" t="str">
        <f t="shared" si="287"/>
        <v/>
      </c>
      <c r="P2509" t="e">
        <f t="shared" si="286"/>
        <v>#VALUE!</v>
      </c>
    </row>
    <row r="2510" spans="10:16" x14ac:dyDescent="0.3">
      <c r="J2510" t="str">
        <f t="shared" si="281"/>
        <v/>
      </c>
      <c r="K2510" t="str">
        <f t="shared" si="282"/>
        <v/>
      </c>
      <c r="L2510" t="str">
        <f t="shared" si="283"/>
        <v/>
      </c>
      <c r="M2510" t="str">
        <f t="shared" si="284"/>
        <v/>
      </c>
      <c r="N2510" s="6" t="str">
        <f t="shared" si="285"/>
        <v/>
      </c>
      <c r="O2510" s="24" t="str">
        <f t="shared" si="287"/>
        <v/>
      </c>
      <c r="P2510" t="e">
        <f t="shared" si="286"/>
        <v>#VALUE!</v>
      </c>
    </row>
    <row r="2511" spans="10:16" x14ac:dyDescent="0.3">
      <c r="J2511" t="str">
        <f t="shared" si="281"/>
        <v/>
      </c>
      <c r="K2511" t="str">
        <f t="shared" si="282"/>
        <v/>
      </c>
      <c r="L2511" t="str">
        <f t="shared" si="283"/>
        <v/>
      </c>
      <c r="M2511" t="str">
        <f t="shared" si="284"/>
        <v/>
      </c>
      <c r="N2511" s="6" t="str">
        <f t="shared" si="285"/>
        <v/>
      </c>
      <c r="O2511" s="24" t="str">
        <f t="shared" si="287"/>
        <v/>
      </c>
      <c r="P2511" t="e">
        <f t="shared" si="286"/>
        <v>#VALUE!</v>
      </c>
    </row>
    <row r="2512" spans="10:16" x14ac:dyDescent="0.3">
      <c r="J2512" t="str">
        <f t="shared" si="281"/>
        <v/>
      </c>
      <c r="K2512" t="str">
        <f t="shared" si="282"/>
        <v/>
      </c>
      <c r="L2512" t="str">
        <f t="shared" si="283"/>
        <v/>
      </c>
      <c r="M2512" t="str">
        <f t="shared" si="284"/>
        <v/>
      </c>
      <c r="N2512" s="6" t="str">
        <f t="shared" si="285"/>
        <v/>
      </c>
      <c r="O2512" s="24" t="str">
        <f t="shared" si="287"/>
        <v/>
      </c>
      <c r="P2512" t="e">
        <f t="shared" si="286"/>
        <v>#VALUE!</v>
      </c>
    </row>
    <row r="2513" spans="10:16" x14ac:dyDescent="0.3">
      <c r="J2513" t="str">
        <f t="shared" si="281"/>
        <v/>
      </c>
      <c r="K2513" t="str">
        <f t="shared" si="282"/>
        <v/>
      </c>
      <c r="L2513" t="str">
        <f t="shared" si="283"/>
        <v/>
      </c>
      <c r="M2513" t="str">
        <f t="shared" si="284"/>
        <v/>
      </c>
      <c r="N2513" s="6" t="str">
        <f t="shared" si="285"/>
        <v/>
      </c>
      <c r="O2513" s="24" t="str">
        <f t="shared" si="287"/>
        <v/>
      </c>
      <c r="P2513" t="e">
        <f t="shared" si="286"/>
        <v>#VALUE!</v>
      </c>
    </row>
    <row r="2514" spans="10:16" x14ac:dyDescent="0.3">
      <c r="J2514" t="str">
        <f t="shared" si="281"/>
        <v/>
      </c>
      <c r="K2514" t="str">
        <f t="shared" si="282"/>
        <v/>
      </c>
      <c r="L2514" t="str">
        <f t="shared" si="283"/>
        <v/>
      </c>
      <c r="M2514" t="str">
        <f t="shared" si="284"/>
        <v/>
      </c>
      <c r="N2514" s="6" t="str">
        <f t="shared" si="285"/>
        <v/>
      </c>
      <c r="O2514" s="24" t="str">
        <f t="shared" si="287"/>
        <v/>
      </c>
      <c r="P2514" t="e">
        <f t="shared" si="286"/>
        <v>#VALUE!</v>
      </c>
    </row>
    <row r="2515" spans="10:16" x14ac:dyDescent="0.3">
      <c r="J2515" t="str">
        <f t="shared" si="281"/>
        <v/>
      </c>
      <c r="K2515" t="str">
        <f t="shared" si="282"/>
        <v/>
      </c>
      <c r="L2515" t="str">
        <f t="shared" si="283"/>
        <v/>
      </c>
      <c r="M2515" t="str">
        <f t="shared" si="284"/>
        <v/>
      </c>
      <c r="N2515" s="6" t="str">
        <f t="shared" si="285"/>
        <v/>
      </c>
      <c r="O2515" s="24" t="str">
        <f t="shared" si="287"/>
        <v/>
      </c>
      <c r="P2515" t="e">
        <f t="shared" si="286"/>
        <v>#VALUE!</v>
      </c>
    </row>
    <row r="2516" spans="10:16" x14ac:dyDescent="0.3">
      <c r="J2516" t="str">
        <f t="shared" si="281"/>
        <v/>
      </c>
      <c r="K2516" t="str">
        <f t="shared" si="282"/>
        <v/>
      </c>
      <c r="L2516" t="str">
        <f t="shared" si="283"/>
        <v/>
      </c>
      <c r="M2516" t="str">
        <f t="shared" si="284"/>
        <v/>
      </c>
      <c r="N2516" s="6" t="str">
        <f t="shared" si="285"/>
        <v/>
      </c>
      <c r="O2516" s="24" t="str">
        <f t="shared" si="287"/>
        <v/>
      </c>
      <c r="P2516" t="e">
        <f t="shared" si="286"/>
        <v>#VALUE!</v>
      </c>
    </row>
    <row r="2517" spans="10:16" x14ac:dyDescent="0.3">
      <c r="J2517" t="str">
        <f t="shared" si="281"/>
        <v/>
      </c>
      <c r="K2517" t="str">
        <f t="shared" si="282"/>
        <v/>
      </c>
      <c r="L2517" t="str">
        <f t="shared" si="283"/>
        <v/>
      </c>
      <c r="M2517" t="str">
        <f t="shared" si="284"/>
        <v/>
      </c>
      <c r="N2517" s="6" t="str">
        <f t="shared" si="285"/>
        <v/>
      </c>
      <c r="O2517" s="24" t="str">
        <f t="shared" si="287"/>
        <v/>
      </c>
      <c r="P2517" t="e">
        <f t="shared" si="286"/>
        <v>#VALUE!</v>
      </c>
    </row>
    <row r="2518" spans="10:16" x14ac:dyDescent="0.3">
      <c r="J2518" t="str">
        <f t="shared" si="281"/>
        <v/>
      </c>
      <c r="K2518" t="str">
        <f t="shared" si="282"/>
        <v/>
      </c>
      <c r="L2518" t="str">
        <f t="shared" si="283"/>
        <v/>
      </c>
      <c r="M2518" t="str">
        <f t="shared" si="284"/>
        <v/>
      </c>
      <c r="N2518" s="6" t="str">
        <f t="shared" si="285"/>
        <v/>
      </c>
      <c r="O2518" s="24" t="str">
        <f t="shared" si="287"/>
        <v/>
      </c>
      <c r="P2518" t="e">
        <f t="shared" si="286"/>
        <v>#VALUE!</v>
      </c>
    </row>
    <row r="2519" spans="10:16" x14ac:dyDescent="0.3">
      <c r="J2519" t="str">
        <f t="shared" si="281"/>
        <v/>
      </c>
      <c r="K2519" t="str">
        <f t="shared" si="282"/>
        <v/>
      </c>
      <c r="L2519" t="str">
        <f t="shared" si="283"/>
        <v/>
      </c>
      <c r="M2519" t="str">
        <f t="shared" si="284"/>
        <v/>
      </c>
      <c r="N2519" s="6" t="str">
        <f t="shared" si="285"/>
        <v/>
      </c>
      <c r="O2519" s="24" t="str">
        <f t="shared" si="287"/>
        <v/>
      </c>
      <c r="P2519" t="e">
        <f t="shared" si="286"/>
        <v>#VALUE!</v>
      </c>
    </row>
    <row r="2520" spans="10:16" x14ac:dyDescent="0.3">
      <c r="J2520" t="str">
        <f t="shared" si="281"/>
        <v/>
      </c>
      <c r="K2520" t="str">
        <f t="shared" si="282"/>
        <v/>
      </c>
      <c r="L2520" t="str">
        <f t="shared" si="283"/>
        <v/>
      </c>
      <c r="M2520" t="str">
        <f t="shared" si="284"/>
        <v/>
      </c>
      <c r="N2520" s="6" t="str">
        <f t="shared" si="285"/>
        <v/>
      </c>
      <c r="O2520" s="24" t="str">
        <f t="shared" si="287"/>
        <v/>
      </c>
      <c r="P2520" t="e">
        <f t="shared" si="286"/>
        <v>#VALUE!</v>
      </c>
    </row>
    <row r="2521" spans="10:16" x14ac:dyDescent="0.3">
      <c r="J2521" t="str">
        <f t="shared" si="281"/>
        <v/>
      </c>
      <c r="K2521" t="str">
        <f t="shared" si="282"/>
        <v/>
      </c>
      <c r="L2521" t="str">
        <f t="shared" si="283"/>
        <v/>
      </c>
      <c r="M2521" t="str">
        <f t="shared" si="284"/>
        <v/>
      </c>
      <c r="N2521" s="6" t="str">
        <f t="shared" si="285"/>
        <v/>
      </c>
      <c r="O2521" s="24" t="str">
        <f t="shared" si="287"/>
        <v/>
      </c>
      <c r="P2521" t="e">
        <f t="shared" si="286"/>
        <v>#VALUE!</v>
      </c>
    </row>
    <row r="2522" spans="10:16" x14ac:dyDescent="0.3">
      <c r="J2522" t="str">
        <f t="shared" si="281"/>
        <v/>
      </c>
      <c r="K2522" t="str">
        <f t="shared" si="282"/>
        <v/>
      </c>
      <c r="L2522" t="str">
        <f t="shared" si="283"/>
        <v/>
      </c>
      <c r="M2522" t="str">
        <f t="shared" si="284"/>
        <v/>
      </c>
      <c r="N2522" s="6" t="str">
        <f t="shared" si="285"/>
        <v/>
      </c>
      <c r="O2522" s="24" t="str">
        <f t="shared" si="287"/>
        <v/>
      </c>
      <c r="P2522" t="e">
        <f t="shared" si="286"/>
        <v>#VALUE!</v>
      </c>
    </row>
    <row r="2523" spans="10:16" x14ac:dyDescent="0.3">
      <c r="J2523" t="str">
        <f t="shared" si="281"/>
        <v/>
      </c>
      <c r="K2523" t="str">
        <f t="shared" si="282"/>
        <v/>
      </c>
      <c r="L2523" t="str">
        <f t="shared" si="283"/>
        <v/>
      </c>
      <c r="M2523" t="str">
        <f t="shared" si="284"/>
        <v/>
      </c>
      <c r="N2523" s="6" t="str">
        <f t="shared" si="285"/>
        <v/>
      </c>
      <c r="O2523" s="24" t="str">
        <f t="shared" si="287"/>
        <v/>
      </c>
      <c r="P2523" t="e">
        <f t="shared" si="286"/>
        <v>#VALUE!</v>
      </c>
    </row>
    <row r="2524" spans="10:16" x14ac:dyDescent="0.3">
      <c r="J2524" t="str">
        <f t="shared" si="281"/>
        <v/>
      </c>
      <c r="K2524" t="str">
        <f t="shared" si="282"/>
        <v/>
      </c>
      <c r="L2524" t="str">
        <f t="shared" si="283"/>
        <v/>
      </c>
      <c r="M2524" t="str">
        <f t="shared" si="284"/>
        <v/>
      </c>
      <c r="N2524" s="6" t="str">
        <f t="shared" si="285"/>
        <v/>
      </c>
      <c r="O2524" s="24" t="str">
        <f t="shared" si="287"/>
        <v/>
      </c>
      <c r="P2524" t="e">
        <f t="shared" si="286"/>
        <v>#VALUE!</v>
      </c>
    </row>
    <row r="2525" spans="10:16" x14ac:dyDescent="0.3">
      <c r="J2525" t="str">
        <f t="shared" si="281"/>
        <v/>
      </c>
      <c r="K2525" t="str">
        <f t="shared" si="282"/>
        <v/>
      </c>
      <c r="L2525" t="str">
        <f t="shared" si="283"/>
        <v/>
      </c>
      <c r="M2525" t="str">
        <f t="shared" si="284"/>
        <v/>
      </c>
      <c r="N2525" s="6" t="str">
        <f t="shared" si="285"/>
        <v/>
      </c>
      <c r="O2525" s="24" t="str">
        <f t="shared" si="287"/>
        <v/>
      </c>
      <c r="P2525" t="e">
        <f t="shared" si="286"/>
        <v>#VALUE!</v>
      </c>
    </row>
    <row r="2526" spans="10:16" x14ac:dyDescent="0.3">
      <c r="J2526" t="str">
        <f t="shared" si="281"/>
        <v/>
      </c>
      <c r="K2526" t="str">
        <f t="shared" si="282"/>
        <v/>
      </c>
      <c r="L2526" t="str">
        <f t="shared" si="283"/>
        <v/>
      </c>
      <c r="M2526" t="str">
        <f t="shared" si="284"/>
        <v/>
      </c>
      <c r="N2526" s="6" t="str">
        <f t="shared" si="285"/>
        <v/>
      </c>
      <c r="O2526" s="24" t="str">
        <f t="shared" si="287"/>
        <v/>
      </c>
      <c r="P2526" t="e">
        <f t="shared" si="286"/>
        <v>#VALUE!</v>
      </c>
    </row>
    <row r="2527" spans="10:16" x14ac:dyDescent="0.3">
      <c r="J2527" t="str">
        <f t="shared" si="281"/>
        <v/>
      </c>
      <c r="K2527" t="str">
        <f t="shared" si="282"/>
        <v/>
      </c>
      <c r="L2527" t="str">
        <f t="shared" si="283"/>
        <v/>
      </c>
      <c r="M2527" t="str">
        <f t="shared" si="284"/>
        <v/>
      </c>
      <c r="N2527" s="6" t="str">
        <f t="shared" si="285"/>
        <v/>
      </c>
      <c r="O2527" s="24" t="str">
        <f t="shared" si="287"/>
        <v/>
      </c>
      <c r="P2527" t="e">
        <f t="shared" si="286"/>
        <v>#VALUE!</v>
      </c>
    </row>
    <row r="2528" spans="10:16" x14ac:dyDescent="0.3">
      <c r="J2528" t="str">
        <f t="shared" si="281"/>
        <v/>
      </c>
      <c r="K2528" t="str">
        <f t="shared" si="282"/>
        <v/>
      </c>
      <c r="L2528" t="str">
        <f t="shared" si="283"/>
        <v/>
      </c>
      <c r="M2528" t="str">
        <f t="shared" si="284"/>
        <v/>
      </c>
      <c r="N2528" s="6" t="str">
        <f t="shared" si="285"/>
        <v/>
      </c>
      <c r="O2528" s="24" t="str">
        <f t="shared" si="287"/>
        <v/>
      </c>
      <c r="P2528" t="e">
        <f t="shared" si="286"/>
        <v>#VALUE!</v>
      </c>
    </row>
    <row r="2529" spans="10:16" x14ac:dyDescent="0.3">
      <c r="J2529" t="str">
        <f t="shared" si="281"/>
        <v/>
      </c>
      <c r="K2529" t="str">
        <f t="shared" si="282"/>
        <v/>
      </c>
      <c r="L2529" t="str">
        <f t="shared" si="283"/>
        <v/>
      </c>
      <c r="M2529" t="str">
        <f t="shared" si="284"/>
        <v/>
      </c>
      <c r="N2529" s="6" t="str">
        <f t="shared" si="285"/>
        <v/>
      </c>
      <c r="O2529" s="24" t="str">
        <f t="shared" si="287"/>
        <v/>
      </c>
      <c r="P2529" t="e">
        <f t="shared" si="286"/>
        <v>#VALUE!</v>
      </c>
    </row>
    <row r="2530" spans="10:16" x14ac:dyDescent="0.3">
      <c r="J2530" t="str">
        <f t="shared" si="281"/>
        <v/>
      </c>
      <c r="K2530" t="str">
        <f t="shared" si="282"/>
        <v/>
      </c>
      <c r="L2530" t="str">
        <f t="shared" si="283"/>
        <v/>
      </c>
      <c r="M2530" t="str">
        <f t="shared" si="284"/>
        <v/>
      </c>
      <c r="N2530" s="6" t="str">
        <f t="shared" si="285"/>
        <v/>
      </c>
      <c r="O2530" s="24" t="str">
        <f t="shared" si="287"/>
        <v/>
      </c>
      <c r="P2530" t="e">
        <f t="shared" si="286"/>
        <v>#VALUE!</v>
      </c>
    </row>
    <row r="2531" spans="10:16" x14ac:dyDescent="0.3">
      <c r="J2531" t="str">
        <f t="shared" si="281"/>
        <v/>
      </c>
      <c r="K2531" t="str">
        <f t="shared" si="282"/>
        <v/>
      </c>
      <c r="L2531" t="str">
        <f t="shared" si="283"/>
        <v/>
      </c>
      <c r="M2531" t="str">
        <f t="shared" si="284"/>
        <v/>
      </c>
      <c r="N2531" s="6" t="str">
        <f t="shared" si="285"/>
        <v/>
      </c>
      <c r="O2531" s="24" t="str">
        <f t="shared" si="287"/>
        <v/>
      </c>
      <c r="P2531" t="e">
        <f t="shared" si="286"/>
        <v>#VALUE!</v>
      </c>
    </row>
    <row r="2532" spans="10:16" x14ac:dyDescent="0.3">
      <c r="J2532" t="str">
        <f t="shared" ref="J2532:J2595" si="288">IFERROR(RIGHT(A2532,LEN(A2532)-SEARCH(": ",A2532))*1,"")</f>
        <v/>
      </c>
      <c r="K2532" t="str">
        <f t="shared" ref="K2532:K2595" si="289">IFERROR(RIGHT(B2532,LEN(B2532)-SEARCH(": ",B2532))*1,"")</f>
        <v/>
      </c>
      <c r="L2532" t="str">
        <f t="shared" ref="L2532:L2595" si="290">IFERROR(RIGHT(C2532,LEN(C2532)-SEARCH(": ",C2532))*1,"")</f>
        <v/>
      </c>
      <c r="M2532" t="str">
        <f t="shared" ref="M2532:M2595" si="291">IFERROR(LEFT(RIGHT(D2532,LEN(D2532)-SEARCH(": ",D2532)),5)*1,"")</f>
        <v/>
      </c>
      <c r="N2532" s="6" t="str">
        <f t="shared" ref="N2532:N2595" si="292">IFERROR(RIGHT(TRIM(RIGHT(D2532,LEN(D2532)-SEARCH(": ",D2532))),LEN(TRIM(RIGHT(D2532,LEN(D2532)-SEARCH(": ",D2532))))-5),"")</f>
        <v/>
      </c>
      <c r="O2532" s="24" t="str">
        <f t="shared" si="287"/>
        <v/>
      </c>
      <c r="P2532" t="e">
        <f t="shared" ref="P2532:P2595" si="293">IFERROR(RIGHT(D2532,2)*1,RIGHT(D2532,1)*1)</f>
        <v>#VALUE!</v>
      </c>
    </row>
    <row r="2533" spans="10:16" x14ac:dyDescent="0.3">
      <c r="J2533" t="str">
        <f t="shared" si="288"/>
        <v/>
      </c>
      <c r="K2533" t="str">
        <f t="shared" si="289"/>
        <v/>
      </c>
      <c r="L2533" t="str">
        <f t="shared" si="290"/>
        <v/>
      </c>
      <c r="M2533" t="str">
        <f t="shared" si="291"/>
        <v/>
      </c>
      <c r="N2533" s="6" t="str">
        <f t="shared" si="292"/>
        <v/>
      </c>
      <c r="O2533" s="24" t="str">
        <f t="shared" si="287"/>
        <v/>
      </c>
      <c r="P2533" t="e">
        <f t="shared" si="293"/>
        <v>#VALUE!</v>
      </c>
    </row>
    <row r="2534" spans="10:16" x14ac:dyDescent="0.3">
      <c r="J2534" t="str">
        <f t="shared" si="288"/>
        <v/>
      </c>
      <c r="K2534" t="str">
        <f t="shared" si="289"/>
        <v/>
      </c>
      <c r="L2534" t="str">
        <f t="shared" si="290"/>
        <v/>
      </c>
      <c r="M2534" t="str">
        <f t="shared" si="291"/>
        <v/>
      </c>
      <c r="N2534" s="6" t="str">
        <f t="shared" si="292"/>
        <v/>
      </c>
      <c r="O2534" s="24" t="str">
        <f t="shared" si="287"/>
        <v/>
      </c>
      <c r="P2534" t="e">
        <f t="shared" si="293"/>
        <v>#VALUE!</v>
      </c>
    </row>
    <row r="2535" spans="10:16" x14ac:dyDescent="0.3">
      <c r="J2535" t="str">
        <f t="shared" si="288"/>
        <v/>
      </c>
      <c r="K2535" t="str">
        <f t="shared" si="289"/>
        <v/>
      </c>
      <c r="L2535" t="str">
        <f t="shared" si="290"/>
        <v/>
      </c>
      <c r="M2535" t="str">
        <f t="shared" si="291"/>
        <v/>
      </c>
      <c r="N2535" s="6" t="str">
        <f t="shared" si="292"/>
        <v/>
      </c>
      <c r="O2535" s="24" t="str">
        <f t="shared" si="287"/>
        <v/>
      </c>
      <c r="P2535" t="e">
        <f t="shared" si="293"/>
        <v>#VALUE!</v>
      </c>
    </row>
    <row r="2536" spans="10:16" x14ac:dyDescent="0.3">
      <c r="J2536" t="str">
        <f t="shared" si="288"/>
        <v/>
      </c>
      <c r="K2536" t="str">
        <f t="shared" si="289"/>
        <v/>
      </c>
      <c r="L2536" t="str">
        <f t="shared" si="290"/>
        <v/>
      </c>
      <c r="M2536" t="str">
        <f t="shared" si="291"/>
        <v/>
      </c>
      <c r="N2536" s="6" t="str">
        <f t="shared" si="292"/>
        <v/>
      </c>
      <c r="O2536" s="24" t="str">
        <f t="shared" si="287"/>
        <v/>
      </c>
      <c r="P2536" t="e">
        <f t="shared" si="293"/>
        <v>#VALUE!</v>
      </c>
    </row>
    <row r="2537" spans="10:16" x14ac:dyDescent="0.3">
      <c r="J2537" t="str">
        <f t="shared" si="288"/>
        <v/>
      </c>
      <c r="K2537" t="str">
        <f t="shared" si="289"/>
        <v/>
      </c>
      <c r="L2537" t="str">
        <f t="shared" si="290"/>
        <v/>
      </c>
      <c r="M2537" t="str">
        <f t="shared" si="291"/>
        <v/>
      </c>
      <c r="N2537" s="6" t="str">
        <f t="shared" si="292"/>
        <v/>
      </c>
      <c r="O2537" s="24" t="str">
        <f t="shared" si="287"/>
        <v/>
      </c>
      <c r="P2537" t="e">
        <f t="shared" si="293"/>
        <v>#VALUE!</v>
      </c>
    </row>
    <row r="2538" spans="10:16" x14ac:dyDescent="0.3">
      <c r="J2538" t="str">
        <f t="shared" si="288"/>
        <v/>
      </c>
      <c r="K2538" t="str">
        <f t="shared" si="289"/>
        <v/>
      </c>
      <c r="L2538" t="str">
        <f t="shared" si="290"/>
        <v/>
      </c>
      <c r="M2538" t="str">
        <f t="shared" si="291"/>
        <v/>
      </c>
      <c r="N2538" s="6" t="str">
        <f t="shared" si="292"/>
        <v/>
      </c>
      <c r="O2538" s="24" t="str">
        <f t="shared" si="287"/>
        <v/>
      </c>
      <c r="P2538" t="e">
        <f t="shared" si="293"/>
        <v>#VALUE!</v>
      </c>
    </row>
    <row r="2539" spans="10:16" x14ac:dyDescent="0.3">
      <c r="J2539" t="str">
        <f t="shared" si="288"/>
        <v/>
      </c>
      <c r="K2539" t="str">
        <f t="shared" si="289"/>
        <v/>
      </c>
      <c r="L2539" t="str">
        <f t="shared" si="290"/>
        <v/>
      </c>
      <c r="M2539" t="str">
        <f t="shared" si="291"/>
        <v/>
      </c>
      <c r="N2539" s="6" t="str">
        <f t="shared" si="292"/>
        <v/>
      </c>
      <c r="O2539" s="24" t="str">
        <f t="shared" si="287"/>
        <v/>
      </c>
      <c r="P2539" t="e">
        <f t="shared" si="293"/>
        <v>#VALUE!</v>
      </c>
    </row>
    <row r="2540" spans="10:16" x14ac:dyDescent="0.3">
      <c r="J2540" t="str">
        <f t="shared" si="288"/>
        <v/>
      </c>
      <c r="K2540" t="str">
        <f t="shared" si="289"/>
        <v/>
      </c>
      <c r="L2540" t="str">
        <f t="shared" si="290"/>
        <v/>
      </c>
      <c r="M2540" t="str">
        <f t="shared" si="291"/>
        <v/>
      </c>
      <c r="N2540" s="6" t="str">
        <f t="shared" si="292"/>
        <v/>
      </c>
      <c r="O2540" s="24" t="str">
        <f t="shared" si="287"/>
        <v/>
      </c>
      <c r="P2540" t="e">
        <f t="shared" si="293"/>
        <v>#VALUE!</v>
      </c>
    </row>
    <row r="2541" spans="10:16" x14ac:dyDescent="0.3">
      <c r="J2541" t="str">
        <f t="shared" si="288"/>
        <v/>
      </c>
      <c r="K2541" t="str">
        <f t="shared" si="289"/>
        <v/>
      </c>
      <c r="L2541" t="str">
        <f t="shared" si="290"/>
        <v/>
      </c>
      <c r="M2541" t="str">
        <f t="shared" si="291"/>
        <v/>
      </c>
      <c r="N2541" s="6" t="str">
        <f t="shared" si="292"/>
        <v/>
      </c>
      <c r="O2541" s="24" t="str">
        <f t="shared" si="287"/>
        <v/>
      </c>
      <c r="P2541" t="e">
        <f t="shared" si="293"/>
        <v>#VALUE!</v>
      </c>
    </row>
    <row r="2542" spans="10:16" x14ac:dyDescent="0.3">
      <c r="J2542" t="str">
        <f t="shared" si="288"/>
        <v/>
      </c>
      <c r="K2542" t="str">
        <f t="shared" si="289"/>
        <v/>
      </c>
      <c r="L2542" t="str">
        <f t="shared" si="290"/>
        <v/>
      </c>
      <c r="M2542" t="str">
        <f t="shared" si="291"/>
        <v/>
      </c>
      <c r="N2542" s="6" t="str">
        <f t="shared" si="292"/>
        <v/>
      </c>
      <c r="O2542" s="24" t="str">
        <f t="shared" si="287"/>
        <v/>
      </c>
      <c r="P2542" t="e">
        <f t="shared" si="293"/>
        <v>#VALUE!</v>
      </c>
    </row>
    <row r="2543" spans="10:16" x14ac:dyDescent="0.3">
      <c r="J2543" t="str">
        <f t="shared" si="288"/>
        <v/>
      </c>
      <c r="K2543" t="str">
        <f t="shared" si="289"/>
        <v/>
      </c>
      <c r="L2543" t="str">
        <f t="shared" si="290"/>
        <v/>
      </c>
      <c r="M2543" t="str">
        <f t="shared" si="291"/>
        <v/>
      </c>
      <c r="N2543" s="6" t="str">
        <f t="shared" si="292"/>
        <v/>
      </c>
      <c r="O2543" s="24" t="str">
        <f t="shared" si="287"/>
        <v/>
      </c>
      <c r="P2543" t="e">
        <f t="shared" si="293"/>
        <v>#VALUE!</v>
      </c>
    </row>
    <row r="2544" spans="10:16" x14ac:dyDescent="0.3">
      <c r="J2544" t="str">
        <f t="shared" si="288"/>
        <v/>
      </c>
      <c r="K2544" t="str">
        <f t="shared" si="289"/>
        <v/>
      </c>
      <c r="L2544" t="str">
        <f t="shared" si="290"/>
        <v/>
      </c>
      <c r="M2544" t="str">
        <f t="shared" si="291"/>
        <v/>
      </c>
      <c r="N2544" s="6" t="str">
        <f t="shared" si="292"/>
        <v/>
      </c>
      <c r="O2544" s="24" t="str">
        <f t="shared" si="287"/>
        <v/>
      </c>
      <c r="P2544" t="e">
        <f t="shared" si="293"/>
        <v>#VALUE!</v>
      </c>
    </row>
    <row r="2545" spans="10:16" x14ac:dyDescent="0.3">
      <c r="J2545" t="str">
        <f t="shared" si="288"/>
        <v/>
      </c>
      <c r="K2545" t="str">
        <f t="shared" si="289"/>
        <v/>
      </c>
      <c r="L2545" t="str">
        <f t="shared" si="290"/>
        <v/>
      </c>
      <c r="M2545" t="str">
        <f t="shared" si="291"/>
        <v/>
      </c>
      <c r="N2545" s="6" t="str">
        <f t="shared" si="292"/>
        <v/>
      </c>
      <c r="O2545" s="24" t="str">
        <f t="shared" si="287"/>
        <v/>
      </c>
      <c r="P2545" t="e">
        <f t="shared" si="293"/>
        <v>#VALUE!</v>
      </c>
    </row>
    <row r="2546" spans="10:16" x14ac:dyDescent="0.3">
      <c r="J2546" t="str">
        <f t="shared" si="288"/>
        <v/>
      </c>
      <c r="K2546" t="str">
        <f t="shared" si="289"/>
        <v/>
      </c>
      <c r="L2546" t="str">
        <f t="shared" si="290"/>
        <v/>
      </c>
      <c r="M2546" t="str">
        <f t="shared" si="291"/>
        <v/>
      </c>
      <c r="N2546" s="6" t="str">
        <f t="shared" si="292"/>
        <v/>
      </c>
      <c r="O2546" s="24" t="str">
        <f t="shared" si="287"/>
        <v/>
      </c>
      <c r="P2546" t="e">
        <f t="shared" si="293"/>
        <v>#VALUE!</v>
      </c>
    </row>
    <row r="2547" spans="10:16" x14ac:dyDescent="0.3">
      <c r="J2547" t="str">
        <f t="shared" si="288"/>
        <v/>
      </c>
      <c r="K2547" t="str">
        <f t="shared" si="289"/>
        <v/>
      </c>
      <c r="L2547" t="str">
        <f t="shared" si="290"/>
        <v/>
      </c>
      <c r="M2547" t="str">
        <f t="shared" si="291"/>
        <v/>
      </c>
      <c r="N2547" s="6" t="str">
        <f t="shared" si="292"/>
        <v/>
      </c>
      <c r="O2547" s="24" t="str">
        <f t="shared" si="287"/>
        <v/>
      </c>
      <c r="P2547" t="e">
        <f t="shared" si="293"/>
        <v>#VALUE!</v>
      </c>
    </row>
    <row r="2548" spans="10:16" x14ac:dyDescent="0.3">
      <c r="J2548" t="str">
        <f t="shared" si="288"/>
        <v/>
      </c>
      <c r="K2548" t="str">
        <f t="shared" si="289"/>
        <v/>
      </c>
      <c r="L2548" t="str">
        <f t="shared" si="290"/>
        <v/>
      </c>
      <c r="M2548" t="str">
        <f t="shared" si="291"/>
        <v/>
      </c>
      <c r="N2548" s="6" t="str">
        <f t="shared" si="292"/>
        <v/>
      </c>
      <c r="O2548" s="24" t="str">
        <f t="shared" si="287"/>
        <v/>
      </c>
      <c r="P2548" t="e">
        <f t="shared" si="293"/>
        <v>#VALUE!</v>
      </c>
    </row>
    <row r="2549" spans="10:16" x14ac:dyDescent="0.3">
      <c r="J2549" t="str">
        <f t="shared" si="288"/>
        <v/>
      </c>
      <c r="K2549" t="str">
        <f t="shared" si="289"/>
        <v/>
      </c>
      <c r="L2549" t="str">
        <f t="shared" si="290"/>
        <v/>
      </c>
      <c r="M2549" t="str">
        <f t="shared" si="291"/>
        <v/>
      </c>
      <c r="N2549" s="6" t="str">
        <f t="shared" si="292"/>
        <v/>
      </c>
      <c r="O2549" s="24" t="str">
        <f t="shared" si="287"/>
        <v/>
      </c>
      <c r="P2549" t="e">
        <f t="shared" si="293"/>
        <v>#VALUE!</v>
      </c>
    </row>
    <row r="2550" spans="10:16" x14ac:dyDescent="0.3">
      <c r="J2550" t="str">
        <f t="shared" si="288"/>
        <v/>
      </c>
      <c r="K2550" t="str">
        <f t="shared" si="289"/>
        <v/>
      </c>
      <c r="L2550" t="str">
        <f t="shared" si="290"/>
        <v/>
      </c>
      <c r="M2550" t="str">
        <f t="shared" si="291"/>
        <v/>
      </c>
      <c r="N2550" s="6" t="str">
        <f t="shared" si="292"/>
        <v/>
      </c>
      <c r="O2550" s="24" t="str">
        <f t="shared" si="287"/>
        <v/>
      </c>
      <c r="P2550" t="e">
        <f t="shared" si="293"/>
        <v>#VALUE!</v>
      </c>
    </row>
    <row r="2551" spans="10:16" x14ac:dyDescent="0.3">
      <c r="J2551" t="str">
        <f t="shared" si="288"/>
        <v/>
      </c>
      <c r="K2551" t="str">
        <f t="shared" si="289"/>
        <v/>
      </c>
      <c r="L2551" t="str">
        <f t="shared" si="290"/>
        <v/>
      </c>
      <c r="M2551" t="str">
        <f t="shared" si="291"/>
        <v/>
      </c>
      <c r="N2551" s="6" t="str">
        <f t="shared" si="292"/>
        <v/>
      </c>
      <c r="O2551" s="24" t="str">
        <f t="shared" si="287"/>
        <v/>
      </c>
      <c r="P2551" t="e">
        <f t="shared" si="293"/>
        <v>#VALUE!</v>
      </c>
    </row>
    <row r="2552" spans="10:16" x14ac:dyDescent="0.3">
      <c r="J2552" t="str">
        <f t="shared" si="288"/>
        <v/>
      </c>
      <c r="K2552" t="str">
        <f t="shared" si="289"/>
        <v/>
      </c>
      <c r="L2552" t="str">
        <f t="shared" si="290"/>
        <v/>
      </c>
      <c r="M2552" t="str">
        <f t="shared" si="291"/>
        <v/>
      </c>
      <c r="N2552" s="6" t="str">
        <f t="shared" si="292"/>
        <v/>
      </c>
      <c r="O2552" s="24" t="str">
        <f t="shared" si="287"/>
        <v/>
      </c>
      <c r="P2552" t="e">
        <f t="shared" si="293"/>
        <v>#VALUE!</v>
      </c>
    </row>
    <row r="2553" spans="10:16" x14ac:dyDescent="0.3">
      <c r="J2553" t="str">
        <f t="shared" si="288"/>
        <v/>
      </c>
      <c r="K2553" t="str">
        <f t="shared" si="289"/>
        <v/>
      </c>
      <c r="L2553" t="str">
        <f t="shared" si="290"/>
        <v/>
      </c>
      <c r="M2553" t="str">
        <f t="shared" si="291"/>
        <v/>
      </c>
      <c r="N2553" s="6" t="str">
        <f t="shared" si="292"/>
        <v/>
      </c>
      <c r="O2553" s="24" t="str">
        <f t="shared" si="287"/>
        <v/>
      </c>
      <c r="P2553" t="e">
        <f t="shared" si="293"/>
        <v>#VALUE!</v>
      </c>
    </row>
    <row r="2554" spans="10:16" x14ac:dyDescent="0.3">
      <c r="J2554" t="str">
        <f t="shared" si="288"/>
        <v/>
      </c>
      <c r="K2554" t="str">
        <f t="shared" si="289"/>
        <v/>
      </c>
      <c r="L2554" t="str">
        <f t="shared" si="290"/>
        <v/>
      </c>
      <c r="M2554" t="str">
        <f t="shared" si="291"/>
        <v/>
      </c>
      <c r="N2554" s="6" t="str">
        <f t="shared" si="292"/>
        <v/>
      </c>
      <c r="O2554" s="24" t="str">
        <f t="shared" si="287"/>
        <v/>
      </c>
      <c r="P2554" t="e">
        <f t="shared" si="293"/>
        <v>#VALUE!</v>
      </c>
    </row>
    <row r="2555" spans="10:16" x14ac:dyDescent="0.3">
      <c r="J2555" t="str">
        <f t="shared" si="288"/>
        <v/>
      </c>
      <c r="K2555" t="str">
        <f t="shared" si="289"/>
        <v/>
      </c>
      <c r="L2555" t="str">
        <f t="shared" si="290"/>
        <v/>
      </c>
      <c r="M2555" t="str">
        <f t="shared" si="291"/>
        <v/>
      </c>
      <c r="N2555" s="6" t="str">
        <f t="shared" si="292"/>
        <v/>
      </c>
      <c r="O2555" s="24" t="str">
        <f t="shared" si="287"/>
        <v/>
      </c>
      <c r="P2555" t="e">
        <f t="shared" si="293"/>
        <v>#VALUE!</v>
      </c>
    </row>
    <row r="2556" spans="10:16" x14ac:dyDescent="0.3">
      <c r="J2556" t="str">
        <f t="shared" si="288"/>
        <v/>
      </c>
      <c r="K2556" t="str">
        <f t="shared" si="289"/>
        <v/>
      </c>
      <c r="L2556" t="str">
        <f t="shared" si="290"/>
        <v/>
      </c>
      <c r="M2556" t="str">
        <f t="shared" si="291"/>
        <v/>
      </c>
      <c r="N2556" s="6" t="str">
        <f t="shared" si="292"/>
        <v/>
      </c>
      <c r="O2556" s="24" t="str">
        <f t="shared" si="287"/>
        <v/>
      </c>
      <c r="P2556" t="e">
        <f t="shared" si="293"/>
        <v>#VALUE!</v>
      </c>
    </row>
    <row r="2557" spans="10:16" x14ac:dyDescent="0.3">
      <c r="J2557" t="str">
        <f t="shared" si="288"/>
        <v/>
      </c>
      <c r="K2557" t="str">
        <f t="shared" si="289"/>
        <v/>
      </c>
      <c r="L2557" t="str">
        <f t="shared" si="290"/>
        <v/>
      </c>
      <c r="M2557" t="str">
        <f t="shared" si="291"/>
        <v/>
      </c>
      <c r="N2557" s="6" t="str">
        <f t="shared" si="292"/>
        <v/>
      </c>
      <c r="O2557" s="24" t="str">
        <f t="shared" si="287"/>
        <v/>
      </c>
      <c r="P2557" t="e">
        <f t="shared" si="293"/>
        <v>#VALUE!</v>
      </c>
    </row>
    <row r="2558" spans="10:16" x14ac:dyDescent="0.3">
      <c r="J2558" t="str">
        <f t="shared" si="288"/>
        <v/>
      </c>
      <c r="K2558" t="str">
        <f t="shared" si="289"/>
        <v/>
      </c>
      <c r="L2558" t="str">
        <f t="shared" si="290"/>
        <v/>
      </c>
      <c r="M2558" t="str">
        <f t="shared" si="291"/>
        <v/>
      </c>
      <c r="N2558" s="6" t="str">
        <f t="shared" si="292"/>
        <v/>
      </c>
      <c r="O2558" s="24" t="str">
        <f t="shared" si="287"/>
        <v/>
      </c>
      <c r="P2558" t="e">
        <f t="shared" si="293"/>
        <v>#VALUE!</v>
      </c>
    </row>
    <row r="2559" spans="10:16" x14ac:dyDescent="0.3">
      <c r="J2559" t="str">
        <f t="shared" si="288"/>
        <v/>
      </c>
      <c r="K2559" t="str">
        <f t="shared" si="289"/>
        <v/>
      </c>
      <c r="L2559" t="str">
        <f t="shared" si="290"/>
        <v/>
      </c>
      <c r="M2559" t="str">
        <f t="shared" si="291"/>
        <v/>
      </c>
      <c r="N2559" s="6" t="str">
        <f t="shared" si="292"/>
        <v/>
      </c>
      <c r="O2559" s="24" t="str">
        <f t="shared" si="287"/>
        <v/>
      </c>
      <c r="P2559" t="e">
        <f t="shared" si="293"/>
        <v>#VALUE!</v>
      </c>
    </row>
    <row r="2560" spans="10:16" x14ac:dyDescent="0.3">
      <c r="J2560" t="str">
        <f t="shared" si="288"/>
        <v/>
      </c>
      <c r="K2560" t="str">
        <f t="shared" si="289"/>
        <v/>
      </c>
      <c r="L2560" t="str">
        <f t="shared" si="290"/>
        <v/>
      </c>
      <c r="M2560" t="str">
        <f t="shared" si="291"/>
        <v/>
      </c>
      <c r="N2560" s="6" t="str">
        <f t="shared" si="292"/>
        <v/>
      </c>
      <c r="O2560" s="24" t="str">
        <f t="shared" si="287"/>
        <v/>
      </c>
      <c r="P2560" t="e">
        <f t="shared" si="293"/>
        <v>#VALUE!</v>
      </c>
    </row>
    <row r="2561" spans="10:16" x14ac:dyDescent="0.3">
      <c r="J2561" t="str">
        <f t="shared" si="288"/>
        <v/>
      </c>
      <c r="K2561" t="str">
        <f t="shared" si="289"/>
        <v/>
      </c>
      <c r="L2561" t="str">
        <f t="shared" si="290"/>
        <v/>
      </c>
      <c r="M2561" t="str">
        <f t="shared" si="291"/>
        <v/>
      </c>
      <c r="N2561" s="6" t="str">
        <f t="shared" si="292"/>
        <v/>
      </c>
      <c r="O2561" s="24" t="str">
        <f t="shared" si="287"/>
        <v/>
      </c>
      <c r="P2561" t="e">
        <f t="shared" si="293"/>
        <v>#VALUE!</v>
      </c>
    </row>
    <row r="2562" spans="10:16" x14ac:dyDescent="0.3">
      <c r="J2562" t="str">
        <f t="shared" si="288"/>
        <v/>
      </c>
      <c r="K2562" t="str">
        <f t="shared" si="289"/>
        <v/>
      </c>
      <c r="L2562" t="str">
        <f t="shared" si="290"/>
        <v/>
      </c>
      <c r="M2562" t="str">
        <f t="shared" si="291"/>
        <v/>
      </c>
      <c r="N2562" s="6" t="str">
        <f t="shared" si="292"/>
        <v/>
      </c>
      <c r="O2562" s="24" t="str">
        <f t="shared" ref="O2562:O2625" si="294">IFERROR(LEFT(N2562,SEARCH("/",N2562)-1)*1,"")</f>
        <v/>
      </c>
      <c r="P2562" t="e">
        <f t="shared" si="293"/>
        <v>#VALUE!</v>
      </c>
    </row>
    <row r="2563" spans="10:16" x14ac:dyDescent="0.3">
      <c r="J2563" t="str">
        <f t="shared" si="288"/>
        <v/>
      </c>
      <c r="K2563" t="str">
        <f t="shared" si="289"/>
        <v/>
      </c>
      <c r="L2563" t="str">
        <f t="shared" si="290"/>
        <v/>
      </c>
      <c r="M2563" t="str">
        <f t="shared" si="291"/>
        <v/>
      </c>
      <c r="N2563" s="6" t="str">
        <f t="shared" si="292"/>
        <v/>
      </c>
      <c r="O2563" s="24" t="str">
        <f t="shared" si="294"/>
        <v/>
      </c>
      <c r="P2563" t="e">
        <f t="shared" si="293"/>
        <v>#VALUE!</v>
      </c>
    </row>
    <row r="2564" spans="10:16" x14ac:dyDescent="0.3">
      <c r="J2564" t="str">
        <f t="shared" si="288"/>
        <v/>
      </c>
      <c r="K2564" t="str">
        <f t="shared" si="289"/>
        <v/>
      </c>
      <c r="L2564" t="str">
        <f t="shared" si="290"/>
        <v/>
      </c>
      <c r="M2564" t="str">
        <f t="shared" si="291"/>
        <v/>
      </c>
      <c r="N2564" s="6" t="str">
        <f t="shared" si="292"/>
        <v/>
      </c>
      <c r="O2564" s="24" t="str">
        <f t="shared" si="294"/>
        <v/>
      </c>
      <c r="P2564" t="e">
        <f t="shared" si="293"/>
        <v>#VALUE!</v>
      </c>
    </row>
    <row r="2565" spans="10:16" x14ac:dyDescent="0.3">
      <c r="J2565" t="str">
        <f t="shared" si="288"/>
        <v/>
      </c>
      <c r="K2565" t="str">
        <f t="shared" si="289"/>
        <v/>
      </c>
      <c r="L2565" t="str">
        <f t="shared" si="290"/>
        <v/>
      </c>
      <c r="M2565" t="str">
        <f t="shared" si="291"/>
        <v/>
      </c>
      <c r="N2565" s="6" t="str">
        <f t="shared" si="292"/>
        <v/>
      </c>
      <c r="O2565" s="24" t="str">
        <f t="shared" si="294"/>
        <v/>
      </c>
      <c r="P2565" t="e">
        <f t="shared" si="293"/>
        <v>#VALUE!</v>
      </c>
    </row>
    <row r="2566" spans="10:16" x14ac:dyDescent="0.3">
      <c r="J2566" t="str">
        <f t="shared" si="288"/>
        <v/>
      </c>
      <c r="K2566" t="str">
        <f t="shared" si="289"/>
        <v/>
      </c>
      <c r="L2566" t="str">
        <f t="shared" si="290"/>
        <v/>
      </c>
      <c r="M2566" t="str">
        <f t="shared" si="291"/>
        <v/>
      </c>
      <c r="N2566" s="6" t="str">
        <f t="shared" si="292"/>
        <v/>
      </c>
      <c r="O2566" s="24" t="str">
        <f t="shared" si="294"/>
        <v/>
      </c>
      <c r="P2566" t="e">
        <f t="shared" si="293"/>
        <v>#VALUE!</v>
      </c>
    </row>
    <row r="2567" spans="10:16" x14ac:dyDescent="0.3">
      <c r="J2567" t="str">
        <f t="shared" si="288"/>
        <v/>
      </c>
      <c r="K2567" t="str">
        <f t="shared" si="289"/>
        <v/>
      </c>
      <c r="L2567" t="str">
        <f t="shared" si="290"/>
        <v/>
      </c>
      <c r="M2567" t="str">
        <f t="shared" si="291"/>
        <v/>
      </c>
      <c r="N2567" s="6" t="str">
        <f t="shared" si="292"/>
        <v/>
      </c>
      <c r="O2567" s="24" t="str">
        <f t="shared" si="294"/>
        <v/>
      </c>
      <c r="P2567" t="e">
        <f t="shared" si="293"/>
        <v>#VALUE!</v>
      </c>
    </row>
    <row r="2568" spans="10:16" x14ac:dyDescent="0.3">
      <c r="J2568" t="str">
        <f t="shared" si="288"/>
        <v/>
      </c>
      <c r="K2568" t="str">
        <f t="shared" si="289"/>
        <v/>
      </c>
      <c r="L2568" t="str">
        <f t="shared" si="290"/>
        <v/>
      </c>
      <c r="M2568" t="str">
        <f t="shared" si="291"/>
        <v/>
      </c>
      <c r="N2568" s="6" t="str">
        <f t="shared" si="292"/>
        <v/>
      </c>
      <c r="O2568" s="24" t="str">
        <f t="shared" si="294"/>
        <v/>
      </c>
      <c r="P2568" t="e">
        <f t="shared" si="293"/>
        <v>#VALUE!</v>
      </c>
    </row>
    <row r="2569" spans="10:16" x14ac:dyDescent="0.3">
      <c r="J2569" t="str">
        <f t="shared" si="288"/>
        <v/>
      </c>
      <c r="K2569" t="str">
        <f t="shared" si="289"/>
        <v/>
      </c>
      <c r="L2569" t="str">
        <f t="shared" si="290"/>
        <v/>
      </c>
      <c r="M2569" t="str">
        <f t="shared" si="291"/>
        <v/>
      </c>
      <c r="N2569" s="6" t="str">
        <f t="shared" si="292"/>
        <v/>
      </c>
      <c r="O2569" s="24" t="str">
        <f t="shared" si="294"/>
        <v/>
      </c>
      <c r="P2569" t="e">
        <f t="shared" si="293"/>
        <v>#VALUE!</v>
      </c>
    </row>
    <row r="2570" spans="10:16" x14ac:dyDescent="0.3">
      <c r="J2570" t="str">
        <f t="shared" si="288"/>
        <v/>
      </c>
      <c r="K2570" t="str">
        <f t="shared" si="289"/>
        <v/>
      </c>
      <c r="L2570" t="str">
        <f t="shared" si="290"/>
        <v/>
      </c>
      <c r="M2570" t="str">
        <f t="shared" si="291"/>
        <v/>
      </c>
      <c r="N2570" s="6" t="str">
        <f t="shared" si="292"/>
        <v/>
      </c>
      <c r="O2570" s="24" t="str">
        <f t="shared" si="294"/>
        <v/>
      </c>
      <c r="P2570" t="e">
        <f t="shared" si="293"/>
        <v>#VALUE!</v>
      </c>
    </row>
    <row r="2571" spans="10:16" x14ac:dyDescent="0.3">
      <c r="J2571" t="str">
        <f t="shared" si="288"/>
        <v/>
      </c>
      <c r="K2571" t="str">
        <f t="shared" si="289"/>
        <v/>
      </c>
      <c r="L2571" t="str">
        <f t="shared" si="290"/>
        <v/>
      </c>
      <c r="M2571" t="str">
        <f t="shared" si="291"/>
        <v/>
      </c>
      <c r="N2571" s="6" t="str">
        <f t="shared" si="292"/>
        <v/>
      </c>
      <c r="O2571" s="24" t="str">
        <f t="shared" si="294"/>
        <v/>
      </c>
      <c r="P2571" t="e">
        <f t="shared" si="293"/>
        <v>#VALUE!</v>
      </c>
    </row>
    <row r="2572" spans="10:16" x14ac:dyDescent="0.3">
      <c r="J2572" t="str">
        <f t="shared" si="288"/>
        <v/>
      </c>
      <c r="K2572" t="str">
        <f t="shared" si="289"/>
        <v/>
      </c>
      <c r="L2572" t="str">
        <f t="shared" si="290"/>
        <v/>
      </c>
      <c r="M2572" t="str">
        <f t="shared" si="291"/>
        <v/>
      </c>
      <c r="N2572" s="6" t="str">
        <f t="shared" si="292"/>
        <v/>
      </c>
      <c r="O2572" s="24" t="str">
        <f t="shared" si="294"/>
        <v/>
      </c>
      <c r="P2572" t="e">
        <f t="shared" si="293"/>
        <v>#VALUE!</v>
      </c>
    </row>
    <row r="2573" spans="10:16" x14ac:dyDescent="0.3">
      <c r="J2573" t="str">
        <f t="shared" si="288"/>
        <v/>
      </c>
      <c r="K2573" t="str">
        <f t="shared" si="289"/>
        <v/>
      </c>
      <c r="L2573" t="str">
        <f t="shared" si="290"/>
        <v/>
      </c>
      <c r="M2573" t="str">
        <f t="shared" si="291"/>
        <v/>
      </c>
      <c r="N2573" s="6" t="str">
        <f t="shared" si="292"/>
        <v/>
      </c>
      <c r="O2573" s="24" t="str">
        <f t="shared" si="294"/>
        <v/>
      </c>
      <c r="P2573" t="e">
        <f t="shared" si="293"/>
        <v>#VALUE!</v>
      </c>
    </row>
    <row r="2574" spans="10:16" x14ac:dyDescent="0.3">
      <c r="J2574" t="str">
        <f t="shared" si="288"/>
        <v/>
      </c>
      <c r="K2574" t="str">
        <f t="shared" si="289"/>
        <v/>
      </c>
      <c r="L2574" t="str">
        <f t="shared" si="290"/>
        <v/>
      </c>
      <c r="M2574" t="str">
        <f t="shared" si="291"/>
        <v/>
      </c>
      <c r="N2574" s="6" t="str">
        <f t="shared" si="292"/>
        <v/>
      </c>
      <c r="O2574" s="24" t="str">
        <f t="shared" si="294"/>
        <v/>
      </c>
      <c r="P2574" t="e">
        <f t="shared" si="293"/>
        <v>#VALUE!</v>
      </c>
    </row>
    <row r="2575" spans="10:16" x14ac:dyDescent="0.3">
      <c r="J2575" t="str">
        <f t="shared" si="288"/>
        <v/>
      </c>
      <c r="K2575" t="str">
        <f t="shared" si="289"/>
        <v/>
      </c>
      <c r="L2575" t="str">
        <f t="shared" si="290"/>
        <v/>
      </c>
      <c r="M2575" t="str">
        <f t="shared" si="291"/>
        <v/>
      </c>
      <c r="N2575" s="6" t="str">
        <f t="shared" si="292"/>
        <v/>
      </c>
      <c r="O2575" s="24" t="str">
        <f t="shared" si="294"/>
        <v/>
      </c>
      <c r="P2575" t="e">
        <f t="shared" si="293"/>
        <v>#VALUE!</v>
      </c>
    </row>
    <row r="2576" spans="10:16" x14ac:dyDescent="0.3">
      <c r="J2576" t="str">
        <f t="shared" si="288"/>
        <v/>
      </c>
      <c r="K2576" t="str">
        <f t="shared" si="289"/>
        <v/>
      </c>
      <c r="L2576" t="str">
        <f t="shared" si="290"/>
        <v/>
      </c>
      <c r="M2576" t="str">
        <f t="shared" si="291"/>
        <v/>
      </c>
      <c r="N2576" s="6" t="str">
        <f t="shared" si="292"/>
        <v/>
      </c>
      <c r="O2576" s="24" t="str">
        <f t="shared" si="294"/>
        <v/>
      </c>
      <c r="P2576" t="e">
        <f t="shared" si="293"/>
        <v>#VALUE!</v>
      </c>
    </row>
    <row r="2577" spans="10:16" x14ac:dyDescent="0.3">
      <c r="J2577" t="str">
        <f t="shared" si="288"/>
        <v/>
      </c>
      <c r="K2577" t="str">
        <f t="shared" si="289"/>
        <v/>
      </c>
      <c r="L2577" t="str">
        <f t="shared" si="290"/>
        <v/>
      </c>
      <c r="M2577" t="str">
        <f t="shared" si="291"/>
        <v/>
      </c>
      <c r="N2577" s="6" t="str">
        <f t="shared" si="292"/>
        <v/>
      </c>
      <c r="O2577" s="24" t="str">
        <f t="shared" si="294"/>
        <v/>
      </c>
      <c r="P2577" t="e">
        <f t="shared" si="293"/>
        <v>#VALUE!</v>
      </c>
    </row>
    <row r="2578" spans="10:16" x14ac:dyDescent="0.3">
      <c r="J2578" t="str">
        <f t="shared" si="288"/>
        <v/>
      </c>
      <c r="K2578" t="str">
        <f t="shared" si="289"/>
        <v/>
      </c>
      <c r="L2578" t="str">
        <f t="shared" si="290"/>
        <v/>
      </c>
      <c r="M2578" t="str">
        <f t="shared" si="291"/>
        <v/>
      </c>
      <c r="N2578" s="6" t="str">
        <f t="shared" si="292"/>
        <v/>
      </c>
      <c r="O2578" s="24" t="str">
        <f t="shared" si="294"/>
        <v/>
      </c>
      <c r="P2578" t="e">
        <f t="shared" si="293"/>
        <v>#VALUE!</v>
      </c>
    </row>
    <row r="2579" spans="10:16" x14ac:dyDescent="0.3">
      <c r="J2579" t="str">
        <f t="shared" si="288"/>
        <v/>
      </c>
      <c r="K2579" t="str">
        <f t="shared" si="289"/>
        <v/>
      </c>
      <c r="L2579" t="str">
        <f t="shared" si="290"/>
        <v/>
      </c>
      <c r="M2579" t="str">
        <f t="shared" si="291"/>
        <v/>
      </c>
      <c r="N2579" s="6" t="str">
        <f t="shared" si="292"/>
        <v/>
      </c>
      <c r="O2579" s="24" t="str">
        <f t="shared" si="294"/>
        <v/>
      </c>
      <c r="P2579" t="e">
        <f t="shared" si="293"/>
        <v>#VALUE!</v>
      </c>
    </row>
    <row r="2580" spans="10:16" x14ac:dyDescent="0.3">
      <c r="J2580" t="str">
        <f t="shared" si="288"/>
        <v/>
      </c>
      <c r="K2580" t="str">
        <f t="shared" si="289"/>
        <v/>
      </c>
      <c r="L2580" t="str">
        <f t="shared" si="290"/>
        <v/>
      </c>
      <c r="M2580" t="str">
        <f t="shared" si="291"/>
        <v/>
      </c>
      <c r="N2580" s="6" t="str">
        <f t="shared" si="292"/>
        <v/>
      </c>
      <c r="O2580" s="24" t="str">
        <f t="shared" si="294"/>
        <v/>
      </c>
      <c r="P2580" t="e">
        <f t="shared" si="293"/>
        <v>#VALUE!</v>
      </c>
    </row>
    <row r="2581" spans="10:16" x14ac:dyDescent="0.3">
      <c r="J2581" t="str">
        <f t="shared" si="288"/>
        <v/>
      </c>
      <c r="K2581" t="str">
        <f t="shared" si="289"/>
        <v/>
      </c>
      <c r="L2581" t="str">
        <f t="shared" si="290"/>
        <v/>
      </c>
      <c r="M2581" t="str">
        <f t="shared" si="291"/>
        <v/>
      </c>
      <c r="N2581" s="6" t="str">
        <f t="shared" si="292"/>
        <v/>
      </c>
      <c r="O2581" s="24" t="str">
        <f t="shared" si="294"/>
        <v/>
      </c>
      <c r="P2581" t="e">
        <f t="shared" si="293"/>
        <v>#VALUE!</v>
      </c>
    </row>
    <row r="2582" spans="10:16" x14ac:dyDescent="0.3">
      <c r="J2582" t="str">
        <f t="shared" si="288"/>
        <v/>
      </c>
      <c r="K2582" t="str">
        <f t="shared" si="289"/>
        <v/>
      </c>
      <c r="L2582" t="str">
        <f t="shared" si="290"/>
        <v/>
      </c>
      <c r="M2582" t="str">
        <f t="shared" si="291"/>
        <v/>
      </c>
      <c r="N2582" s="6" t="str">
        <f t="shared" si="292"/>
        <v/>
      </c>
      <c r="O2582" s="24" t="str">
        <f t="shared" si="294"/>
        <v/>
      </c>
      <c r="P2582" t="e">
        <f t="shared" si="293"/>
        <v>#VALUE!</v>
      </c>
    </row>
    <row r="2583" spans="10:16" x14ac:dyDescent="0.3">
      <c r="J2583" t="str">
        <f t="shared" si="288"/>
        <v/>
      </c>
      <c r="K2583" t="str">
        <f t="shared" si="289"/>
        <v/>
      </c>
      <c r="L2583" t="str">
        <f t="shared" si="290"/>
        <v/>
      </c>
      <c r="M2583" t="str">
        <f t="shared" si="291"/>
        <v/>
      </c>
      <c r="N2583" s="6" t="str">
        <f t="shared" si="292"/>
        <v/>
      </c>
      <c r="O2583" s="24" t="str">
        <f t="shared" si="294"/>
        <v/>
      </c>
      <c r="P2583" t="e">
        <f t="shared" si="293"/>
        <v>#VALUE!</v>
      </c>
    </row>
    <row r="2584" spans="10:16" x14ac:dyDescent="0.3">
      <c r="J2584" t="str">
        <f t="shared" si="288"/>
        <v/>
      </c>
      <c r="K2584" t="str">
        <f t="shared" si="289"/>
        <v/>
      </c>
      <c r="L2584" t="str">
        <f t="shared" si="290"/>
        <v/>
      </c>
      <c r="M2584" t="str">
        <f t="shared" si="291"/>
        <v/>
      </c>
      <c r="N2584" s="6" t="str">
        <f t="shared" si="292"/>
        <v/>
      </c>
      <c r="O2584" s="24" t="str">
        <f t="shared" si="294"/>
        <v/>
      </c>
      <c r="P2584" t="e">
        <f t="shared" si="293"/>
        <v>#VALUE!</v>
      </c>
    </row>
    <row r="2585" spans="10:16" x14ac:dyDescent="0.3">
      <c r="J2585" t="str">
        <f t="shared" si="288"/>
        <v/>
      </c>
      <c r="K2585" t="str">
        <f t="shared" si="289"/>
        <v/>
      </c>
      <c r="L2585" t="str">
        <f t="shared" si="290"/>
        <v/>
      </c>
      <c r="M2585" t="str">
        <f t="shared" si="291"/>
        <v/>
      </c>
      <c r="N2585" s="6" t="str">
        <f t="shared" si="292"/>
        <v/>
      </c>
      <c r="O2585" s="24" t="str">
        <f t="shared" si="294"/>
        <v/>
      </c>
      <c r="P2585" t="e">
        <f t="shared" si="293"/>
        <v>#VALUE!</v>
      </c>
    </row>
    <row r="2586" spans="10:16" x14ac:dyDescent="0.3">
      <c r="J2586" t="str">
        <f t="shared" si="288"/>
        <v/>
      </c>
      <c r="K2586" t="str">
        <f t="shared" si="289"/>
        <v/>
      </c>
      <c r="L2586" t="str">
        <f t="shared" si="290"/>
        <v/>
      </c>
      <c r="M2586" t="str">
        <f t="shared" si="291"/>
        <v/>
      </c>
      <c r="N2586" s="6" t="str">
        <f t="shared" si="292"/>
        <v/>
      </c>
      <c r="O2586" s="24" t="str">
        <f t="shared" si="294"/>
        <v/>
      </c>
      <c r="P2586" t="e">
        <f t="shared" si="293"/>
        <v>#VALUE!</v>
      </c>
    </row>
    <row r="2587" spans="10:16" x14ac:dyDescent="0.3">
      <c r="J2587" t="str">
        <f t="shared" si="288"/>
        <v/>
      </c>
      <c r="K2587" t="str">
        <f t="shared" si="289"/>
        <v/>
      </c>
      <c r="L2587" t="str">
        <f t="shared" si="290"/>
        <v/>
      </c>
      <c r="M2587" t="str">
        <f t="shared" si="291"/>
        <v/>
      </c>
      <c r="N2587" s="6" t="str">
        <f t="shared" si="292"/>
        <v/>
      </c>
      <c r="O2587" s="24" t="str">
        <f t="shared" si="294"/>
        <v/>
      </c>
      <c r="P2587" t="e">
        <f t="shared" si="293"/>
        <v>#VALUE!</v>
      </c>
    </row>
    <row r="2588" spans="10:16" x14ac:dyDescent="0.3">
      <c r="J2588" t="str">
        <f t="shared" si="288"/>
        <v/>
      </c>
      <c r="K2588" t="str">
        <f t="shared" si="289"/>
        <v/>
      </c>
      <c r="L2588" t="str">
        <f t="shared" si="290"/>
        <v/>
      </c>
      <c r="M2588" t="str">
        <f t="shared" si="291"/>
        <v/>
      </c>
      <c r="N2588" s="6" t="str">
        <f t="shared" si="292"/>
        <v/>
      </c>
      <c r="O2588" s="24" t="str">
        <f t="shared" si="294"/>
        <v/>
      </c>
      <c r="P2588" t="e">
        <f t="shared" si="293"/>
        <v>#VALUE!</v>
      </c>
    </row>
    <row r="2589" spans="10:16" x14ac:dyDescent="0.3">
      <c r="J2589" t="str">
        <f t="shared" si="288"/>
        <v/>
      </c>
      <c r="K2589" t="str">
        <f t="shared" si="289"/>
        <v/>
      </c>
      <c r="L2589" t="str">
        <f t="shared" si="290"/>
        <v/>
      </c>
      <c r="M2589" t="str">
        <f t="shared" si="291"/>
        <v/>
      </c>
      <c r="N2589" s="6" t="str">
        <f t="shared" si="292"/>
        <v/>
      </c>
      <c r="O2589" s="24" t="str">
        <f t="shared" si="294"/>
        <v/>
      </c>
      <c r="P2589" t="e">
        <f t="shared" si="293"/>
        <v>#VALUE!</v>
      </c>
    </row>
    <row r="2590" spans="10:16" x14ac:dyDescent="0.3">
      <c r="J2590" t="str">
        <f t="shared" si="288"/>
        <v/>
      </c>
      <c r="K2590" t="str">
        <f t="shared" si="289"/>
        <v/>
      </c>
      <c r="L2590" t="str">
        <f t="shared" si="290"/>
        <v/>
      </c>
      <c r="M2590" t="str">
        <f t="shared" si="291"/>
        <v/>
      </c>
      <c r="N2590" s="6" t="str">
        <f t="shared" si="292"/>
        <v/>
      </c>
      <c r="O2590" s="24" t="str">
        <f t="shared" si="294"/>
        <v/>
      </c>
      <c r="P2590" t="e">
        <f t="shared" si="293"/>
        <v>#VALUE!</v>
      </c>
    </row>
    <row r="2591" spans="10:16" x14ac:dyDescent="0.3">
      <c r="J2591" t="str">
        <f t="shared" si="288"/>
        <v/>
      </c>
      <c r="K2591" t="str">
        <f t="shared" si="289"/>
        <v/>
      </c>
      <c r="L2591" t="str">
        <f t="shared" si="290"/>
        <v/>
      </c>
      <c r="M2591" t="str">
        <f t="shared" si="291"/>
        <v/>
      </c>
      <c r="N2591" s="6" t="str">
        <f t="shared" si="292"/>
        <v/>
      </c>
      <c r="O2591" s="24" t="str">
        <f t="shared" si="294"/>
        <v/>
      </c>
      <c r="P2591" t="e">
        <f t="shared" si="293"/>
        <v>#VALUE!</v>
      </c>
    </row>
    <row r="2592" spans="10:16" x14ac:dyDescent="0.3">
      <c r="J2592" t="str">
        <f t="shared" si="288"/>
        <v/>
      </c>
      <c r="K2592" t="str">
        <f t="shared" si="289"/>
        <v/>
      </c>
      <c r="L2592" t="str">
        <f t="shared" si="290"/>
        <v/>
      </c>
      <c r="M2592" t="str">
        <f t="shared" si="291"/>
        <v/>
      </c>
      <c r="N2592" s="6" t="str">
        <f t="shared" si="292"/>
        <v/>
      </c>
      <c r="O2592" s="24" t="str">
        <f t="shared" si="294"/>
        <v/>
      </c>
      <c r="P2592" t="e">
        <f t="shared" si="293"/>
        <v>#VALUE!</v>
      </c>
    </row>
    <row r="2593" spans="10:16" x14ac:dyDescent="0.3">
      <c r="J2593" t="str">
        <f t="shared" si="288"/>
        <v/>
      </c>
      <c r="K2593" t="str">
        <f t="shared" si="289"/>
        <v/>
      </c>
      <c r="L2593" t="str">
        <f t="shared" si="290"/>
        <v/>
      </c>
      <c r="M2593" t="str">
        <f t="shared" si="291"/>
        <v/>
      </c>
      <c r="N2593" s="6" t="str">
        <f t="shared" si="292"/>
        <v/>
      </c>
      <c r="O2593" s="24" t="str">
        <f t="shared" si="294"/>
        <v/>
      </c>
      <c r="P2593" t="e">
        <f t="shared" si="293"/>
        <v>#VALUE!</v>
      </c>
    </row>
    <row r="2594" spans="10:16" x14ac:dyDescent="0.3">
      <c r="J2594" t="str">
        <f t="shared" si="288"/>
        <v/>
      </c>
      <c r="K2594" t="str">
        <f t="shared" si="289"/>
        <v/>
      </c>
      <c r="L2594" t="str">
        <f t="shared" si="290"/>
        <v/>
      </c>
      <c r="M2594" t="str">
        <f t="shared" si="291"/>
        <v/>
      </c>
      <c r="N2594" s="6" t="str">
        <f t="shared" si="292"/>
        <v/>
      </c>
      <c r="O2594" s="24" t="str">
        <f t="shared" si="294"/>
        <v/>
      </c>
      <c r="P2594" t="e">
        <f t="shared" si="293"/>
        <v>#VALUE!</v>
      </c>
    </row>
    <row r="2595" spans="10:16" x14ac:dyDescent="0.3">
      <c r="J2595" t="str">
        <f t="shared" si="288"/>
        <v/>
      </c>
      <c r="K2595" t="str">
        <f t="shared" si="289"/>
        <v/>
      </c>
      <c r="L2595" t="str">
        <f t="shared" si="290"/>
        <v/>
      </c>
      <c r="M2595" t="str">
        <f t="shared" si="291"/>
        <v/>
      </c>
      <c r="N2595" s="6" t="str">
        <f t="shared" si="292"/>
        <v/>
      </c>
      <c r="O2595" s="24" t="str">
        <f t="shared" si="294"/>
        <v/>
      </c>
      <c r="P2595" t="e">
        <f t="shared" si="293"/>
        <v>#VALUE!</v>
      </c>
    </row>
    <row r="2596" spans="10:16" x14ac:dyDescent="0.3">
      <c r="J2596" t="str">
        <f t="shared" ref="J2596:J2659" si="295">IFERROR(RIGHT(A2596,LEN(A2596)-SEARCH(": ",A2596))*1,"")</f>
        <v/>
      </c>
      <c r="K2596" t="str">
        <f t="shared" ref="K2596:K2659" si="296">IFERROR(RIGHT(B2596,LEN(B2596)-SEARCH(": ",B2596))*1,"")</f>
        <v/>
      </c>
      <c r="L2596" t="str">
        <f t="shared" ref="L2596:L2659" si="297">IFERROR(RIGHT(C2596,LEN(C2596)-SEARCH(": ",C2596))*1,"")</f>
        <v/>
      </c>
      <c r="M2596" t="str">
        <f t="shared" ref="M2596:M2659" si="298">IFERROR(LEFT(RIGHT(D2596,LEN(D2596)-SEARCH(": ",D2596)),5)*1,"")</f>
        <v/>
      </c>
      <c r="N2596" s="6" t="str">
        <f t="shared" ref="N2596:N2659" si="299">IFERROR(RIGHT(TRIM(RIGHT(D2596,LEN(D2596)-SEARCH(": ",D2596))),LEN(TRIM(RIGHT(D2596,LEN(D2596)-SEARCH(": ",D2596))))-5),"")</f>
        <v/>
      </c>
      <c r="O2596" s="24" t="str">
        <f t="shared" si="294"/>
        <v/>
      </c>
      <c r="P2596" t="e">
        <f t="shared" ref="P2596:P2659" si="300">IFERROR(RIGHT(D2596,2)*1,RIGHT(D2596,1)*1)</f>
        <v>#VALUE!</v>
      </c>
    </row>
    <row r="2597" spans="10:16" x14ac:dyDescent="0.3">
      <c r="J2597" t="str">
        <f t="shared" si="295"/>
        <v/>
      </c>
      <c r="K2597" t="str">
        <f t="shared" si="296"/>
        <v/>
      </c>
      <c r="L2597" t="str">
        <f t="shared" si="297"/>
        <v/>
      </c>
      <c r="M2597" t="str">
        <f t="shared" si="298"/>
        <v/>
      </c>
      <c r="N2597" s="6" t="str">
        <f t="shared" si="299"/>
        <v/>
      </c>
      <c r="O2597" s="24" t="str">
        <f t="shared" si="294"/>
        <v/>
      </c>
      <c r="P2597" t="e">
        <f t="shared" si="300"/>
        <v>#VALUE!</v>
      </c>
    </row>
    <row r="2598" spans="10:16" x14ac:dyDescent="0.3">
      <c r="J2598" t="str">
        <f t="shared" si="295"/>
        <v/>
      </c>
      <c r="K2598" t="str">
        <f t="shared" si="296"/>
        <v/>
      </c>
      <c r="L2598" t="str">
        <f t="shared" si="297"/>
        <v/>
      </c>
      <c r="M2598" t="str">
        <f t="shared" si="298"/>
        <v/>
      </c>
      <c r="N2598" s="6" t="str">
        <f t="shared" si="299"/>
        <v/>
      </c>
      <c r="O2598" s="24" t="str">
        <f t="shared" si="294"/>
        <v/>
      </c>
      <c r="P2598" t="e">
        <f t="shared" si="300"/>
        <v>#VALUE!</v>
      </c>
    </row>
    <row r="2599" spans="10:16" x14ac:dyDescent="0.3">
      <c r="J2599" t="str">
        <f t="shared" si="295"/>
        <v/>
      </c>
      <c r="K2599" t="str">
        <f t="shared" si="296"/>
        <v/>
      </c>
      <c r="L2599" t="str">
        <f t="shared" si="297"/>
        <v/>
      </c>
      <c r="M2599" t="str">
        <f t="shared" si="298"/>
        <v/>
      </c>
      <c r="N2599" s="6" t="str">
        <f t="shared" si="299"/>
        <v/>
      </c>
      <c r="O2599" s="24" t="str">
        <f t="shared" si="294"/>
        <v/>
      </c>
      <c r="P2599" t="e">
        <f t="shared" si="300"/>
        <v>#VALUE!</v>
      </c>
    </row>
    <row r="2600" spans="10:16" x14ac:dyDescent="0.3">
      <c r="J2600" t="str">
        <f t="shared" si="295"/>
        <v/>
      </c>
      <c r="K2600" t="str">
        <f t="shared" si="296"/>
        <v/>
      </c>
      <c r="L2600" t="str">
        <f t="shared" si="297"/>
        <v/>
      </c>
      <c r="M2600" t="str">
        <f t="shared" si="298"/>
        <v/>
      </c>
      <c r="N2600" s="6" t="str">
        <f t="shared" si="299"/>
        <v/>
      </c>
      <c r="O2600" s="24" t="str">
        <f t="shared" si="294"/>
        <v/>
      </c>
      <c r="P2600" t="e">
        <f t="shared" si="300"/>
        <v>#VALUE!</v>
      </c>
    </row>
    <row r="2601" spans="10:16" x14ac:dyDescent="0.3">
      <c r="J2601" t="str">
        <f t="shared" si="295"/>
        <v/>
      </c>
      <c r="K2601" t="str">
        <f t="shared" si="296"/>
        <v/>
      </c>
      <c r="L2601" t="str">
        <f t="shared" si="297"/>
        <v/>
      </c>
      <c r="M2601" t="str">
        <f t="shared" si="298"/>
        <v/>
      </c>
      <c r="N2601" s="6" t="str">
        <f t="shared" si="299"/>
        <v/>
      </c>
      <c r="O2601" s="24" t="str">
        <f t="shared" si="294"/>
        <v/>
      </c>
      <c r="P2601" t="e">
        <f t="shared" si="300"/>
        <v>#VALUE!</v>
      </c>
    </row>
    <row r="2602" spans="10:16" x14ac:dyDescent="0.3">
      <c r="J2602" t="str">
        <f t="shared" si="295"/>
        <v/>
      </c>
      <c r="K2602" t="str">
        <f t="shared" si="296"/>
        <v/>
      </c>
      <c r="L2602" t="str">
        <f t="shared" si="297"/>
        <v/>
      </c>
      <c r="M2602" t="str">
        <f t="shared" si="298"/>
        <v/>
      </c>
      <c r="N2602" s="6" t="str">
        <f t="shared" si="299"/>
        <v/>
      </c>
      <c r="O2602" s="24" t="str">
        <f t="shared" si="294"/>
        <v/>
      </c>
      <c r="P2602" t="e">
        <f t="shared" si="300"/>
        <v>#VALUE!</v>
      </c>
    </row>
    <row r="2603" spans="10:16" x14ac:dyDescent="0.3">
      <c r="J2603" t="str">
        <f t="shared" si="295"/>
        <v/>
      </c>
      <c r="K2603" t="str">
        <f t="shared" si="296"/>
        <v/>
      </c>
      <c r="L2603" t="str">
        <f t="shared" si="297"/>
        <v/>
      </c>
      <c r="M2603" t="str">
        <f t="shared" si="298"/>
        <v/>
      </c>
      <c r="N2603" s="6" t="str">
        <f t="shared" si="299"/>
        <v/>
      </c>
      <c r="O2603" s="24" t="str">
        <f t="shared" si="294"/>
        <v/>
      </c>
      <c r="P2603" t="e">
        <f t="shared" si="300"/>
        <v>#VALUE!</v>
      </c>
    </row>
    <row r="2604" spans="10:16" x14ac:dyDescent="0.3">
      <c r="J2604" t="str">
        <f t="shared" si="295"/>
        <v/>
      </c>
      <c r="K2604" t="str">
        <f t="shared" si="296"/>
        <v/>
      </c>
      <c r="L2604" t="str">
        <f t="shared" si="297"/>
        <v/>
      </c>
      <c r="M2604" t="str">
        <f t="shared" si="298"/>
        <v/>
      </c>
      <c r="N2604" s="6" t="str">
        <f t="shared" si="299"/>
        <v/>
      </c>
      <c r="O2604" s="24" t="str">
        <f t="shared" si="294"/>
        <v/>
      </c>
      <c r="P2604" t="e">
        <f t="shared" si="300"/>
        <v>#VALUE!</v>
      </c>
    </row>
    <row r="2605" spans="10:16" x14ac:dyDescent="0.3">
      <c r="J2605" t="str">
        <f t="shared" si="295"/>
        <v/>
      </c>
      <c r="K2605" t="str">
        <f t="shared" si="296"/>
        <v/>
      </c>
      <c r="L2605" t="str">
        <f t="shared" si="297"/>
        <v/>
      </c>
      <c r="M2605" t="str">
        <f t="shared" si="298"/>
        <v/>
      </c>
      <c r="N2605" s="6" t="str">
        <f t="shared" si="299"/>
        <v/>
      </c>
      <c r="O2605" s="24" t="str">
        <f t="shared" si="294"/>
        <v/>
      </c>
      <c r="P2605" t="e">
        <f t="shared" si="300"/>
        <v>#VALUE!</v>
      </c>
    </row>
    <row r="2606" spans="10:16" x14ac:dyDescent="0.3">
      <c r="J2606" t="str">
        <f t="shared" si="295"/>
        <v/>
      </c>
      <c r="K2606" t="str">
        <f t="shared" si="296"/>
        <v/>
      </c>
      <c r="L2606" t="str">
        <f t="shared" si="297"/>
        <v/>
      </c>
      <c r="M2606" t="str">
        <f t="shared" si="298"/>
        <v/>
      </c>
      <c r="N2606" s="6" t="str">
        <f t="shared" si="299"/>
        <v/>
      </c>
      <c r="O2606" s="24" t="str">
        <f t="shared" si="294"/>
        <v/>
      </c>
      <c r="P2606" t="e">
        <f t="shared" si="300"/>
        <v>#VALUE!</v>
      </c>
    </row>
    <row r="2607" spans="10:16" x14ac:dyDescent="0.3">
      <c r="J2607" t="str">
        <f t="shared" si="295"/>
        <v/>
      </c>
      <c r="K2607" t="str">
        <f t="shared" si="296"/>
        <v/>
      </c>
      <c r="L2607" t="str">
        <f t="shared" si="297"/>
        <v/>
      </c>
      <c r="M2607" t="str">
        <f t="shared" si="298"/>
        <v/>
      </c>
      <c r="N2607" s="6" t="str">
        <f t="shared" si="299"/>
        <v/>
      </c>
      <c r="O2607" s="24" t="str">
        <f t="shared" si="294"/>
        <v/>
      </c>
      <c r="P2607" t="e">
        <f t="shared" si="300"/>
        <v>#VALUE!</v>
      </c>
    </row>
    <row r="2608" spans="10:16" x14ac:dyDescent="0.3">
      <c r="J2608" t="str">
        <f t="shared" si="295"/>
        <v/>
      </c>
      <c r="K2608" t="str">
        <f t="shared" si="296"/>
        <v/>
      </c>
      <c r="L2608" t="str">
        <f t="shared" si="297"/>
        <v/>
      </c>
      <c r="M2608" t="str">
        <f t="shared" si="298"/>
        <v/>
      </c>
      <c r="N2608" s="6" t="str">
        <f t="shared" si="299"/>
        <v/>
      </c>
      <c r="O2608" s="24" t="str">
        <f t="shared" si="294"/>
        <v/>
      </c>
      <c r="P2608" t="e">
        <f t="shared" si="300"/>
        <v>#VALUE!</v>
      </c>
    </row>
    <row r="2609" spans="10:16" x14ac:dyDescent="0.3">
      <c r="J2609" t="str">
        <f t="shared" si="295"/>
        <v/>
      </c>
      <c r="K2609" t="str">
        <f t="shared" si="296"/>
        <v/>
      </c>
      <c r="L2609" t="str">
        <f t="shared" si="297"/>
        <v/>
      </c>
      <c r="M2609" t="str">
        <f t="shared" si="298"/>
        <v/>
      </c>
      <c r="N2609" s="6" t="str">
        <f t="shared" si="299"/>
        <v/>
      </c>
      <c r="O2609" s="24" t="str">
        <f t="shared" si="294"/>
        <v/>
      </c>
      <c r="P2609" t="e">
        <f t="shared" si="300"/>
        <v>#VALUE!</v>
      </c>
    </row>
    <row r="2610" spans="10:16" x14ac:dyDescent="0.3">
      <c r="J2610" t="str">
        <f t="shared" si="295"/>
        <v/>
      </c>
      <c r="K2610" t="str">
        <f t="shared" si="296"/>
        <v/>
      </c>
      <c r="L2610" t="str">
        <f t="shared" si="297"/>
        <v/>
      </c>
      <c r="M2610" t="str">
        <f t="shared" si="298"/>
        <v/>
      </c>
      <c r="N2610" s="6" t="str">
        <f t="shared" si="299"/>
        <v/>
      </c>
      <c r="O2610" s="24" t="str">
        <f t="shared" si="294"/>
        <v/>
      </c>
      <c r="P2610" t="e">
        <f t="shared" si="300"/>
        <v>#VALUE!</v>
      </c>
    </row>
    <row r="2611" spans="10:16" x14ac:dyDescent="0.3">
      <c r="J2611" t="str">
        <f t="shared" si="295"/>
        <v/>
      </c>
      <c r="K2611" t="str">
        <f t="shared" si="296"/>
        <v/>
      </c>
      <c r="L2611" t="str">
        <f t="shared" si="297"/>
        <v/>
      </c>
      <c r="M2611" t="str">
        <f t="shared" si="298"/>
        <v/>
      </c>
      <c r="N2611" s="6" t="str">
        <f t="shared" si="299"/>
        <v/>
      </c>
      <c r="O2611" s="24" t="str">
        <f t="shared" si="294"/>
        <v/>
      </c>
      <c r="P2611" t="e">
        <f t="shared" si="300"/>
        <v>#VALUE!</v>
      </c>
    </row>
    <row r="2612" spans="10:16" x14ac:dyDescent="0.3">
      <c r="J2612" t="str">
        <f t="shared" si="295"/>
        <v/>
      </c>
      <c r="K2612" t="str">
        <f t="shared" si="296"/>
        <v/>
      </c>
      <c r="L2612" t="str">
        <f t="shared" si="297"/>
        <v/>
      </c>
      <c r="M2612" t="str">
        <f t="shared" si="298"/>
        <v/>
      </c>
      <c r="N2612" s="6" t="str">
        <f t="shared" si="299"/>
        <v/>
      </c>
      <c r="O2612" s="24" t="str">
        <f t="shared" si="294"/>
        <v/>
      </c>
      <c r="P2612" t="e">
        <f t="shared" si="300"/>
        <v>#VALUE!</v>
      </c>
    </row>
    <row r="2613" spans="10:16" x14ac:dyDescent="0.3">
      <c r="J2613" t="str">
        <f t="shared" si="295"/>
        <v/>
      </c>
      <c r="K2613" t="str">
        <f t="shared" si="296"/>
        <v/>
      </c>
      <c r="L2613" t="str">
        <f t="shared" si="297"/>
        <v/>
      </c>
      <c r="M2613" t="str">
        <f t="shared" si="298"/>
        <v/>
      </c>
      <c r="N2613" s="6" t="str">
        <f t="shared" si="299"/>
        <v/>
      </c>
      <c r="O2613" s="24" t="str">
        <f t="shared" si="294"/>
        <v/>
      </c>
      <c r="P2613" t="e">
        <f t="shared" si="300"/>
        <v>#VALUE!</v>
      </c>
    </row>
    <row r="2614" spans="10:16" x14ac:dyDescent="0.3">
      <c r="J2614" t="str">
        <f t="shared" si="295"/>
        <v/>
      </c>
      <c r="K2614" t="str">
        <f t="shared" si="296"/>
        <v/>
      </c>
      <c r="L2614" t="str">
        <f t="shared" si="297"/>
        <v/>
      </c>
      <c r="M2614" t="str">
        <f t="shared" si="298"/>
        <v/>
      </c>
      <c r="N2614" s="6" t="str">
        <f t="shared" si="299"/>
        <v/>
      </c>
      <c r="O2614" s="24" t="str">
        <f t="shared" si="294"/>
        <v/>
      </c>
      <c r="P2614" t="e">
        <f t="shared" si="300"/>
        <v>#VALUE!</v>
      </c>
    </row>
    <row r="2615" spans="10:16" x14ac:dyDescent="0.3">
      <c r="J2615" t="str">
        <f t="shared" si="295"/>
        <v/>
      </c>
      <c r="K2615" t="str">
        <f t="shared" si="296"/>
        <v/>
      </c>
      <c r="L2615" t="str">
        <f t="shared" si="297"/>
        <v/>
      </c>
      <c r="M2615" t="str">
        <f t="shared" si="298"/>
        <v/>
      </c>
      <c r="N2615" s="6" t="str">
        <f t="shared" si="299"/>
        <v/>
      </c>
      <c r="O2615" s="24" t="str">
        <f t="shared" si="294"/>
        <v/>
      </c>
      <c r="P2615" t="e">
        <f t="shared" si="300"/>
        <v>#VALUE!</v>
      </c>
    </row>
    <row r="2616" spans="10:16" x14ac:dyDescent="0.3">
      <c r="J2616" t="str">
        <f t="shared" si="295"/>
        <v/>
      </c>
      <c r="K2616" t="str">
        <f t="shared" si="296"/>
        <v/>
      </c>
      <c r="L2616" t="str">
        <f t="shared" si="297"/>
        <v/>
      </c>
      <c r="M2616" t="str">
        <f t="shared" si="298"/>
        <v/>
      </c>
      <c r="N2616" s="6" t="str">
        <f t="shared" si="299"/>
        <v/>
      </c>
      <c r="O2616" s="24" t="str">
        <f t="shared" si="294"/>
        <v/>
      </c>
      <c r="P2616" t="e">
        <f t="shared" si="300"/>
        <v>#VALUE!</v>
      </c>
    </row>
    <row r="2617" spans="10:16" x14ac:dyDescent="0.3">
      <c r="J2617" t="str">
        <f t="shared" si="295"/>
        <v/>
      </c>
      <c r="K2617" t="str">
        <f t="shared" si="296"/>
        <v/>
      </c>
      <c r="L2617" t="str">
        <f t="shared" si="297"/>
        <v/>
      </c>
      <c r="M2617" t="str">
        <f t="shared" si="298"/>
        <v/>
      </c>
      <c r="N2617" s="6" t="str">
        <f t="shared" si="299"/>
        <v/>
      </c>
      <c r="O2617" s="24" t="str">
        <f t="shared" si="294"/>
        <v/>
      </c>
      <c r="P2617" t="e">
        <f t="shared" si="300"/>
        <v>#VALUE!</v>
      </c>
    </row>
    <row r="2618" spans="10:16" x14ac:dyDescent="0.3">
      <c r="J2618" t="str">
        <f t="shared" si="295"/>
        <v/>
      </c>
      <c r="K2618" t="str">
        <f t="shared" si="296"/>
        <v/>
      </c>
      <c r="L2618" t="str">
        <f t="shared" si="297"/>
        <v/>
      </c>
      <c r="M2618" t="str">
        <f t="shared" si="298"/>
        <v/>
      </c>
      <c r="N2618" s="6" t="str">
        <f t="shared" si="299"/>
        <v/>
      </c>
      <c r="O2618" s="24" t="str">
        <f t="shared" si="294"/>
        <v/>
      </c>
      <c r="P2618" t="e">
        <f t="shared" si="300"/>
        <v>#VALUE!</v>
      </c>
    </row>
    <row r="2619" spans="10:16" x14ac:dyDescent="0.3">
      <c r="J2619" t="str">
        <f t="shared" si="295"/>
        <v/>
      </c>
      <c r="K2619" t="str">
        <f t="shared" si="296"/>
        <v/>
      </c>
      <c r="L2619" t="str">
        <f t="shared" si="297"/>
        <v/>
      </c>
      <c r="M2619" t="str">
        <f t="shared" si="298"/>
        <v/>
      </c>
      <c r="N2619" s="6" t="str">
        <f t="shared" si="299"/>
        <v/>
      </c>
      <c r="O2619" s="24" t="str">
        <f t="shared" si="294"/>
        <v/>
      </c>
      <c r="P2619" t="e">
        <f t="shared" si="300"/>
        <v>#VALUE!</v>
      </c>
    </row>
    <row r="2620" spans="10:16" x14ac:dyDescent="0.3">
      <c r="J2620" t="str">
        <f t="shared" si="295"/>
        <v/>
      </c>
      <c r="K2620" t="str">
        <f t="shared" si="296"/>
        <v/>
      </c>
      <c r="L2620" t="str">
        <f t="shared" si="297"/>
        <v/>
      </c>
      <c r="M2620" t="str">
        <f t="shared" si="298"/>
        <v/>
      </c>
      <c r="N2620" s="6" t="str">
        <f t="shared" si="299"/>
        <v/>
      </c>
      <c r="O2620" s="24" t="str">
        <f t="shared" si="294"/>
        <v/>
      </c>
      <c r="P2620" t="e">
        <f t="shared" si="300"/>
        <v>#VALUE!</v>
      </c>
    </row>
    <row r="2621" spans="10:16" x14ac:dyDescent="0.3">
      <c r="J2621" t="str">
        <f t="shared" si="295"/>
        <v/>
      </c>
      <c r="K2621" t="str">
        <f t="shared" si="296"/>
        <v/>
      </c>
      <c r="L2621" t="str">
        <f t="shared" si="297"/>
        <v/>
      </c>
      <c r="M2621" t="str">
        <f t="shared" si="298"/>
        <v/>
      </c>
      <c r="N2621" s="6" t="str">
        <f t="shared" si="299"/>
        <v/>
      </c>
      <c r="O2621" s="24" t="str">
        <f t="shared" si="294"/>
        <v/>
      </c>
      <c r="P2621" t="e">
        <f t="shared" si="300"/>
        <v>#VALUE!</v>
      </c>
    </row>
    <row r="2622" spans="10:16" x14ac:dyDescent="0.3">
      <c r="J2622" t="str">
        <f t="shared" si="295"/>
        <v/>
      </c>
      <c r="K2622" t="str">
        <f t="shared" si="296"/>
        <v/>
      </c>
      <c r="L2622" t="str">
        <f t="shared" si="297"/>
        <v/>
      </c>
      <c r="M2622" t="str">
        <f t="shared" si="298"/>
        <v/>
      </c>
      <c r="N2622" s="6" t="str">
        <f t="shared" si="299"/>
        <v/>
      </c>
      <c r="O2622" s="24" t="str">
        <f t="shared" si="294"/>
        <v/>
      </c>
      <c r="P2622" t="e">
        <f t="shared" si="300"/>
        <v>#VALUE!</v>
      </c>
    </row>
    <row r="2623" spans="10:16" x14ac:dyDescent="0.3">
      <c r="J2623" t="str">
        <f t="shared" si="295"/>
        <v/>
      </c>
      <c r="K2623" t="str">
        <f t="shared" si="296"/>
        <v/>
      </c>
      <c r="L2623" t="str">
        <f t="shared" si="297"/>
        <v/>
      </c>
      <c r="M2623" t="str">
        <f t="shared" si="298"/>
        <v/>
      </c>
      <c r="N2623" s="6" t="str">
        <f t="shared" si="299"/>
        <v/>
      </c>
      <c r="O2623" s="24" t="str">
        <f t="shared" si="294"/>
        <v/>
      </c>
      <c r="P2623" t="e">
        <f t="shared" si="300"/>
        <v>#VALUE!</v>
      </c>
    </row>
    <row r="2624" spans="10:16" x14ac:dyDescent="0.3">
      <c r="J2624" t="str">
        <f t="shared" si="295"/>
        <v/>
      </c>
      <c r="K2624" t="str">
        <f t="shared" si="296"/>
        <v/>
      </c>
      <c r="L2624" t="str">
        <f t="shared" si="297"/>
        <v/>
      </c>
      <c r="M2624" t="str">
        <f t="shared" si="298"/>
        <v/>
      </c>
      <c r="N2624" s="6" t="str">
        <f t="shared" si="299"/>
        <v/>
      </c>
      <c r="O2624" s="24" t="str">
        <f t="shared" si="294"/>
        <v/>
      </c>
      <c r="P2624" t="e">
        <f t="shared" si="300"/>
        <v>#VALUE!</v>
      </c>
    </row>
    <row r="2625" spans="10:16" x14ac:dyDescent="0.3">
      <c r="J2625" t="str">
        <f t="shared" si="295"/>
        <v/>
      </c>
      <c r="K2625" t="str">
        <f t="shared" si="296"/>
        <v/>
      </c>
      <c r="L2625" t="str">
        <f t="shared" si="297"/>
        <v/>
      </c>
      <c r="M2625" t="str">
        <f t="shared" si="298"/>
        <v/>
      </c>
      <c r="N2625" s="6" t="str">
        <f t="shared" si="299"/>
        <v/>
      </c>
      <c r="O2625" s="24" t="str">
        <f t="shared" si="294"/>
        <v/>
      </c>
      <c r="P2625" t="e">
        <f t="shared" si="300"/>
        <v>#VALUE!</v>
      </c>
    </row>
    <row r="2626" spans="10:16" x14ac:dyDescent="0.3">
      <c r="J2626" t="str">
        <f t="shared" si="295"/>
        <v/>
      </c>
      <c r="K2626" t="str">
        <f t="shared" si="296"/>
        <v/>
      </c>
      <c r="L2626" t="str">
        <f t="shared" si="297"/>
        <v/>
      </c>
      <c r="M2626" t="str">
        <f t="shared" si="298"/>
        <v/>
      </c>
      <c r="N2626" s="6" t="str">
        <f t="shared" si="299"/>
        <v/>
      </c>
      <c r="O2626" s="24" t="str">
        <f t="shared" ref="O2626:O2689" si="301">IFERROR(LEFT(N2626,SEARCH("/",N2626)-1)*1,"")</f>
        <v/>
      </c>
      <c r="P2626" t="e">
        <f t="shared" si="300"/>
        <v>#VALUE!</v>
      </c>
    </row>
    <row r="2627" spans="10:16" x14ac:dyDescent="0.3">
      <c r="J2627" t="str">
        <f t="shared" si="295"/>
        <v/>
      </c>
      <c r="K2627" t="str">
        <f t="shared" si="296"/>
        <v/>
      </c>
      <c r="L2627" t="str">
        <f t="shared" si="297"/>
        <v/>
      </c>
      <c r="M2627" t="str">
        <f t="shared" si="298"/>
        <v/>
      </c>
      <c r="N2627" s="6" t="str">
        <f t="shared" si="299"/>
        <v/>
      </c>
      <c r="O2627" s="24" t="str">
        <f t="shared" si="301"/>
        <v/>
      </c>
      <c r="P2627" t="e">
        <f t="shared" si="300"/>
        <v>#VALUE!</v>
      </c>
    </row>
    <row r="2628" spans="10:16" x14ac:dyDescent="0.3">
      <c r="J2628" t="str">
        <f t="shared" si="295"/>
        <v/>
      </c>
      <c r="K2628" t="str">
        <f t="shared" si="296"/>
        <v/>
      </c>
      <c r="L2628" t="str">
        <f t="shared" si="297"/>
        <v/>
      </c>
      <c r="M2628" t="str">
        <f t="shared" si="298"/>
        <v/>
      </c>
      <c r="N2628" s="6" t="str">
        <f t="shared" si="299"/>
        <v/>
      </c>
      <c r="O2628" s="24" t="str">
        <f t="shared" si="301"/>
        <v/>
      </c>
      <c r="P2628" t="e">
        <f t="shared" si="300"/>
        <v>#VALUE!</v>
      </c>
    </row>
    <row r="2629" spans="10:16" x14ac:dyDescent="0.3">
      <c r="J2629" t="str">
        <f t="shared" si="295"/>
        <v/>
      </c>
      <c r="K2629" t="str">
        <f t="shared" si="296"/>
        <v/>
      </c>
      <c r="L2629" t="str">
        <f t="shared" si="297"/>
        <v/>
      </c>
      <c r="M2629" t="str">
        <f t="shared" si="298"/>
        <v/>
      </c>
      <c r="N2629" s="6" t="str">
        <f t="shared" si="299"/>
        <v/>
      </c>
      <c r="O2629" s="24" t="str">
        <f t="shared" si="301"/>
        <v/>
      </c>
      <c r="P2629" t="e">
        <f t="shared" si="300"/>
        <v>#VALUE!</v>
      </c>
    </row>
    <row r="2630" spans="10:16" x14ac:dyDescent="0.3">
      <c r="J2630" t="str">
        <f t="shared" si="295"/>
        <v/>
      </c>
      <c r="K2630" t="str">
        <f t="shared" si="296"/>
        <v/>
      </c>
      <c r="L2630" t="str">
        <f t="shared" si="297"/>
        <v/>
      </c>
      <c r="M2630" t="str">
        <f t="shared" si="298"/>
        <v/>
      </c>
      <c r="N2630" s="6" t="str">
        <f t="shared" si="299"/>
        <v/>
      </c>
      <c r="O2630" s="24" t="str">
        <f t="shared" si="301"/>
        <v/>
      </c>
      <c r="P2630" t="e">
        <f t="shared" si="300"/>
        <v>#VALUE!</v>
      </c>
    </row>
    <row r="2631" spans="10:16" x14ac:dyDescent="0.3">
      <c r="J2631" t="str">
        <f t="shared" si="295"/>
        <v/>
      </c>
      <c r="K2631" t="str">
        <f t="shared" si="296"/>
        <v/>
      </c>
      <c r="L2631" t="str">
        <f t="shared" si="297"/>
        <v/>
      </c>
      <c r="M2631" t="str">
        <f t="shared" si="298"/>
        <v/>
      </c>
      <c r="N2631" s="6" t="str">
        <f t="shared" si="299"/>
        <v/>
      </c>
      <c r="O2631" s="24" t="str">
        <f t="shared" si="301"/>
        <v/>
      </c>
      <c r="P2631" t="e">
        <f t="shared" si="300"/>
        <v>#VALUE!</v>
      </c>
    </row>
    <row r="2632" spans="10:16" x14ac:dyDescent="0.3">
      <c r="J2632" t="str">
        <f t="shared" si="295"/>
        <v/>
      </c>
      <c r="K2632" t="str">
        <f t="shared" si="296"/>
        <v/>
      </c>
      <c r="L2632" t="str">
        <f t="shared" si="297"/>
        <v/>
      </c>
      <c r="M2632" t="str">
        <f t="shared" si="298"/>
        <v/>
      </c>
      <c r="N2632" s="6" t="str">
        <f t="shared" si="299"/>
        <v/>
      </c>
      <c r="O2632" s="24" t="str">
        <f t="shared" si="301"/>
        <v/>
      </c>
      <c r="P2632" t="e">
        <f t="shared" si="300"/>
        <v>#VALUE!</v>
      </c>
    </row>
    <row r="2633" spans="10:16" x14ac:dyDescent="0.3">
      <c r="J2633" t="str">
        <f t="shared" si="295"/>
        <v/>
      </c>
      <c r="K2633" t="str">
        <f t="shared" si="296"/>
        <v/>
      </c>
      <c r="L2633" t="str">
        <f t="shared" si="297"/>
        <v/>
      </c>
      <c r="M2633" t="str">
        <f t="shared" si="298"/>
        <v/>
      </c>
      <c r="N2633" s="6" t="str">
        <f t="shared" si="299"/>
        <v/>
      </c>
      <c r="O2633" s="24" t="str">
        <f t="shared" si="301"/>
        <v/>
      </c>
      <c r="P2633" t="e">
        <f t="shared" si="300"/>
        <v>#VALUE!</v>
      </c>
    </row>
    <row r="2634" spans="10:16" x14ac:dyDescent="0.3">
      <c r="J2634" t="str">
        <f t="shared" si="295"/>
        <v/>
      </c>
      <c r="K2634" t="str">
        <f t="shared" si="296"/>
        <v/>
      </c>
      <c r="L2634" t="str">
        <f t="shared" si="297"/>
        <v/>
      </c>
      <c r="M2634" t="str">
        <f t="shared" si="298"/>
        <v/>
      </c>
      <c r="N2634" s="6" t="str">
        <f t="shared" si="299"/>
        <v/>
      </c>
      <c r="O2634" s="24" t="str">
        <f t="shared" si="301"/>
        <v/>
      </c>
      <c r="P2634" t="e">
        <f t="shared" si="300"/>
        <v>#VALUE!</v>
      </c>
    </row>
    <row r="2635" spans="10:16" x14ac:dyDescent="0.3">
      <c r="J2635" t="str">
        <f t="shared" si="295"/>
        <v/>
      </c>
      <c r="K2635" t="str">
        <f t="shared" si="296"/>
        <v/>
      </c>
      <c r="L2635" t="str">
        <f t="shared" si="297"/>
        <v/>
      </c>
      <c r="M2635" t="str">
        <f t="shared" si="298"/>
        <v/>
      </c>
      <c r="N2635" s="6" t="str">
        <f t="shared" si="299"/>
        <v/>
      </c>
      <c r="O2635" s="24" t="str">
        <f t="shared" si="301"/>
        <v/>
      </c>
      <c r="P2635" t="e">
        <f t="shared" si="300"/>
        <v>#VALUE!</v>
      </c>
    </row>
    <row r="2636" spans="10:16" x14ac:dyDescent="0.3">
      <c r="J2636" t="str">
        <f t="shared" si="295"/>
        <v/>
      </c>
      <c r="K2636" t="str">
        <f t="shared" si="296"/>
        <v/>
      </c>
      <c r="L2636" t="str">
        <f t="shared" si="297"/>
        <v/>
      </c>
      <c r="M2636" t="str">
        <f t="shared" si="298"/>
        <v/>
      </c>
      <c r="N2636" s="6" t="str">
        <f t="shared" si="299"/>
        <v/>
      </c>
      <c r="O2636" s="24" t="str">
        <f t="shared" si="301"/>
        <v/>
      </c>
      <c r="P2636" t="e">
        <f t="shared" si="300"/>
        <v>#VALUE!</v>
      </c>
    </row>
    <row r="2637" spans="10:16" x14ac:dyDescent="0.3">
      <c r="J2637" t="str">
        <f t="shared" si="295"/>
        <v/>
      </c>
      <c r="K2637" t="str">
        <f t="shared" si="296"/>
        <v/>
      </c>
      <c r="L2637" t="str">
        <f t="shared" si="297"/>
        <v/>
      </c>
      <c r="M2637" t="str">
        <f t="shared" si="298"/>
        <v/>
      </c>
      <c r="N2637" s="6" t="str">
        <f t="shared" si="299"/>
        <v/>
      </c>
      <c r="O2637" s="24" t="str">
        <f t="shared" si="301"/>
        <v/>
      </c>
      <c r="P2637" t="e">
        <f t="shared" si="300"/>
        <v>#VALUE!</v>
      </c>
    </row>
    <row r="2638" spans="10:16" x14ac:dyDescent="0.3">
      <c r="J2638" t="str">
        <f t="shared" si="295"/>
        <v/>
      </c>
      <c r="K2638" t="str">
        <f t="shared" si="296"/>
        <v/>
      </c>
      <c r="L2638" t="str">
        <f t="shared" si="297"/>
        <v/>
      </c>
      <c r="M2638" t="str">
        <f t="shared" si="298"/>
        <v/>
      </c>
      <c r="N2638" s="6" t="str">
        <f t="shared" si="299"/>
        <v/>
      </c>
      <c r="O2638" s="24" t="str">
        <f t="shared" si="301"/>
        <v/>
      </c>
      <c r="P2638" t="e">
        <f t="shared" si="300"/>
        <v>#VALUE!</v>
      </c>
    </row>
    <row r="2639" spans="10:16" x14ac:dyDescent="0.3">
      <c r="J2639" t="str">
        <f t="shared" si="295"/>
        <v/>
      </c>
      <c r="K2639" t="str">
        <f t="shared" si="296"/>
        <v/>
      </c>
      <c r="L2639" t="str">
        <f t="shared" si="297"/>
        <v/>
      </c>
      <c r="M2639" t="str">
        <f t="shared" si="298"/>
        <v/>
      </c>
      <c r="N2639" s="6" t="str">
        <f t="shared" si="299"/>
        <v/>
      </c>
      <c r="O2639" s="24" t="str">
        <f t="shared" si="301"/>
        <v/>
      </c>
      <c r="P2639" t="e">
        <f t="shared" si="300"/>
        <v>#VALUE!</v>
      </c>
    </row>
    <row r="2640" spans="10:16" x14ac:dyDescent="0.3">
      <c r="J2640" t="str">
        <f t="shared" si="295"/>
        <v/>
      </c>
      <c r="K2640" t="str">
        <f t="shared" si="296"/>
        <v/>
      </c>
      <c r="L2640" t="str">
        <f t="shared" si="297"/>
        <v/>
      </c>
      <c r="M2640" t="str">
        <f t="shared" si="298"/>
        <v/>
      </c>
      <c r="N2640" s="6" t="str">
        <f t="shared" si="299"/>
        <v/>
      </c>
      <c r="O2640" s="24" t="str">
        <f t="shared" si="301"/>
        <v/>
      </c>
      <c r="P2640" t="e">
        <f t="shared" si="300"/>
        <v>#VALUE!</v>
      </c>
    </row>
    <row r="2641" spans="10:16" x14ac:dyDescent="0.3">
      <c r="J2641" t="str">
        <f t="shared" si="295"/>
        <v/>
      </c>
      <c r="K2641" t="str">
        <f t="shared" si="296"/>
        <v/>
      </c>
      <c r="L2641" t="str">
        <f t="shared" si="297"/>
        <v/>
      </c>
      <c r="M2641" t="str">
        <f t="shared" si="298"/>
        <v/>
      </c>
      <c r="N2641" s="6" t="str">
        <f t="shared" si="299"/>
        <v/>
      </c>
      <c r="O2641" s="24" t="str">
        <f t="shared" si="301"/>
        <v/>
      </c>
      <c r="P2641" t="e">
        <f t="shared" si="300"/>
        <v>#VALUE!</v>
      </c>
    </row>
    <row r="2642" spans="10:16" x14ac:dyDescent="0.3">
      <c r="J2642" t="str">
        <f t="shared" si="295"/>
        <v/>
      </c>
      <c r="K2642" t="str">
        <f t="shared" si="296"/>
        <v/>
      </c>
      <c r="L2642" t="str">
        <f t="shared" si="297"/>
        <v/>
      </c>
      <c r="M2642" t="str">
        <f t="shared" si="298"/>
        <v/>
      </c>
      <c r="N2642" s="6" t="str">
        <f t="shared" si="299"/>
        <v/>
      </c>
      <c r="O2642" s="24" t="str">
        <f t="shared" si="301"/>
        <v/>
      </c>
      <c r="P2642" t="e">
        <f t="shared" si="300"/>
        <v>#VALUE!</v>
      </c>
    </row>
    <row r="2643" spans="10:16" x14ac:dyDescent="0.3">
      <c r="J2643" t="str">
        <f t="shared" si="295"/>
        <v/>
      </c>
      <c r="K2643" t="str">
        <f t="shared" si="296"/>
        <v/>
      </c>
      <c r="L2643" t="str">
        <f t="shared" si="297"/>
        <v/>
      </c>
      <c r="M2643" t="str">
        <f t="shared" si="298"/>
        <v/>
      </c>
      <c r="N2643" s="6" t="str">
        <f t="shared" si="299"/>
        <v/>
      </c>
      <c r="O2643" s="24" t="str">
        <f t="shared" si="301"/>
        <v/>
      </c>
      <c r="P2643" t="e">
        <f t="shared" si="300"/>
        <v>#VALUE!</v>
      </c>
    </row>
    <row r="2644" spans="10:16" x14ac:dyDescent="0.3">
      <c r="J2644" t="str">
        <f t="shared" si="295"/>
        <v/>
      </c>
      <c r="K2644" t="str">
        <f t="shared" si="296"/>
        <v/>
      </c>
      <c r="L2644" t="str">
        <f t="shared" si="297"/>
        <v/>
      </c>
      <c r="M2644" t="str">
        <f t="shared" si="298"/>
        <v/>
      </c>
      <c r="N2644" s="6" t="str">
        <f t="shared" si="299"/>
        <v/>
      </c>
      <c r="O2644" s="24" t="str">
        <f t="shared" si="301"/>
        <v/>
      </c>
      <c r="P2644" t="e">
        <f t="shared" si="300"/>
        <v>#VALUE!</v>
      </c>
    </row>
    <row r="2645" spans="10:16" x14ac:dyDescent="0.3">
      <c r="J2645" t="str">
        <f t="shared" si="295"/>
        <v/>
      </c>
      <c r="K2645" t="str">
        <f t="shared" si="296"/>
        <v/>
      </c>
      <c r="L2645" t="str">
        <f t="shared" si="297"/>
        <v/>
      </c>
      <c r="M2645" t="str">
        <f t="shared" si="298"/>
        <v/>
      </c>
      <c r="N2645" s="6" t="str">
        <f t="shared" si="299"/>
        <v/>
      </c>
      <c r="O2645" s="24" t="str">
        <f t="shared" si="301"/>
        <v/>
      </c>
      <c r="P2645" t="e">
        <f t="shared" si="300"/>
        <v>#VALUE!</v>
      </c>
    </row>
    <row r="2646" spans="10:16" x14ac:dyDescent="0.3">
      <c r="J2646" t="str">
        <f t="shared" si="295"/>
        <v/>
      </c>
      <c r="K2646" t="str">
        <f t="shared" si="296"/>
        <v/>
      </c>
      <c r="L2646" t="str">
        <f t="shared" si="297"/>
        <v/>
      </c>
      <c r="M2646" t="str">
        <f t="shared" si="298"/>
        <v/>
      </c>
      <c r="N2646" s="6" t="str">
        <f t="shared" si="299"/>
        <v/>
      </c>
      <c r="O2646" s="24" t="str">
        <f t="shared" si="301"/>
        <v/>
      </c>
      <c r="P2646" t="e">
        <f t="shared" si="300"/>
        <v>#VALUE!</v>
      </c>
    </row>
    <row r="2647" spans="10:16" x14ac:dyDescent="0.3">
      <c r="J2647" t="str">
        <f t="shared" si="295"/>
        <v/>
      </c>
      <c r="K2647" t="str">
        <f t="shared" si="296"/>
        <v/>
      </c>
      <c r="L2647" t="str">
        <f t="shared" si="297"/>
        <v/>
      </c>
      <c r="M2647" t="str">
        <f t="shared" si="298"/>
        <v/>
      </c>
      <c r="N2647" s="6" t="str">
        <f t="shared" si="299"/>
        <v/>
      </c>
      <c r="O2647" s="24" t="str">
        <f t="shared" si="301"/>
        <v/>
      </c>
      <c r="P2647" t="e">
        <f t="shared" si="300"/>
        <v>#VALUE!</v>
      </c>
    </row>
    <row r="2648" spans="10:16" x14ac:dyDescent="0.3">
      <c r="J2648" t="str">
        <f t="shared" si="295"/>
        <v/>
      </c>
      <c r="K2648" t="str">
        <f t="shared" si="296"/>
        <v/>
      </c>
      <c r="L2648" t="str">
        <f t="shared" si="297"/>
        <v/>
      </c>
      <c r="M2648" t="str">
        <f t="shared" si="298"/>
        <v/>
      </c>
      <c r="N2648" s="6" t="str">
        <f t="shared" si="299"/>
        <v/>
      </c>
      <c r="O2648" s="24" t="str">
        <f t="shared" si="301"/>
        <v/>
      </c>
      <c r="P2648" t="e">
        <f t="shared" si="300"/>
        <v>#VALUE!</v>
      </c>
    </row>
    <row r="2649" spans="10:16" x14ac:dyDescent="0.3">
      <c r="J2649" t="str">
        <f t="shared" si="295"/>
        <v/>
      </c>
      <c r="K2649" t="str">
        <f t="shared" si="296"/>
        <v/>
      </c>
      <c r="L2649" t="str">
        <f t="shared" si="297"/>
        <v/>
      </c>
      <c r="M2649" t="str">
        <f t="shared" si="298"/>
        <v/>
      </c>
      <c r="N2649" s="6" t="str">
        <f t="shared" si="299"/>
        <v/>
      </c>
      <c r="O2649" s="24" t="str">
        <f t="shared" si="301"/>
        <v/>
      </c>
      <c r="P2649" t="e">
        <f t="shared" si="300"/>
        <v>#VALUE!</v>
      </c>
    </row>
    <row r="2650" spans="10:16" x14ac:dyDescent="0.3">
      <c r="J2650" t="str">
        <f t="shared" si="295"/>
        <v/>
      </c>
      <c r="K2650" t="str">
        <f t="shared" si="296"/>
        <v/>
      </c>
      <c r="L2650" t="str">
        <f t="shared" si="297"/>
        <v/>
      </c>
      <c r="M2650" t="str">
        <f t="shared" si="298"/>
        <v/>
      </c>
      <c r="N2650" s="6" t="str">
        <f t="shared" si="299"/>
        <v/>
      </c>
      <c r="O2650" s="24" t="str">
        <f t="shared" si="301"/>
        <v/>
      </c>
      <c r="P2650" t="e">
        <f t="shared" si="300"/>
        <v>#VALUE!</v>
      </c>
    </row>
    <row r="2651" spans="10:16" x14ac:dyDescent="0.3">
      <c r="J2651" t="str">
        <f t="shared" si="295"/>
        <v/>
      </c>
      <c r="K2651" t="str">
        <f t="shared" si="296"/>
        <v/>
      </c>
      <c r="L2651" t="str">
        <f t="shared" si="297"/>
        <v/>
      </c>
      <c r="M2651" t="str">
        <f t="shared" si="298"/>
        <v/>
      </c>
      <c r="N2651" s="6" t="str">
        <f t="shared" si="299"/>
        <v/>
      </c>
      <c r="O2651" s="24" t="str">
        <f t="shared" si="301"/>
        <v/>
      </c>
      <c r="P2651" t="e">
        <f t="shared" si="300"/>
        <v>#VALUE!</v>
      </c>
    </row>
    <row r="2652" spans="10:16" x14ac:dyDescent="0.3">
      <c r="J2652" t="str">
        <f t="shared" si="295"/>
        <v/>
      </c>
      <c r="K2652" t="str">
        <f t="shared" si="296"/>
        <v/>
      </c>
      <c r="L2652" t="str">
        <f t="shared" si="297"/>
        <v/>
      </c>
      <c r="M2652" t="str">
        <f t="shared" si="298"/>
        <v/>
      </c>
      <c r="N2652" s="6" t="str">
        <f t="shared" si="299"/>
        <v/>
      </c>
      <c r="O2652" s="24" t="str">
        <f t="shared" si="301"/>
        <v/>
      </c>
      <c r="P2652" t="e">
        <f t="shared" si="300"/>
        <v>#VALUE!</v>
      </c>
    </row>
    <row r="2653" spans="10:16" x14ac:dyDescent="0.3">
      <c r="J2653" t="str">
        <f t="shared" si="295"/>
        <v/>
      </c>
      <c r="K2653" t="str">
        <f t="shared" si="296"/>
        <v/>
      </c>
      <c r="L2653" t="str">
        <f t="shared" si="297"/>
        <v/>
      </c>
      <c r="M2653" t="str">
        <f t="shared" si="298"/>
        <v/>
      </c>
      <c r="N2653" s="6" t="str">
        <f t="shared" si="299"/>
        <v/>
      </c>
      <c r="O2653" s="24" t="str">
        <f t="shared" si="301"/>
        <v/>
      </c>
      <c r="P2653" t="e">
        <f t="shared" si="300"/>
        <v>#VALUE!</v>
      </c>
    </row>
    <row r="2654" spans="10:16" x14ac:dyDescent="0.3">
      <c r="J2654" t="str">
        <f t="shared" si="295"/>
        <v/>
      </c>
      <c r="K2654" t="str">
        <f t="shared" si="296"/>
        <v/>
      </c>
      <c r="L2654" t="str">
        <f t="shared" si="297"/>
        <v/>
      </c>
      <c r="M2654" t="str">
        <f t="shared" si="298"/>
        <v/>
      </c>
      <c r="N2654" s="6" t="str">
        <f t="shared" si="299"/>
        <v/>
      </c>
      <c r="O2654" s="24" t="str">
        <f t="shared" si="301"/>
        <v/>
      </c>
      <c r="P2654" t="e">
        <f t="shared" si="300"/>
        <v>#VALUE!</v>
      </c>
    </row>
    <row r="2655" spans="10:16" x14ac:dyDescent="0.3">
      <c r="J2655" t="str">
        <f t="shared" si="295"/>
        <v/>
      </c>
      <c r="K2655" t="str">
        <f t="shared" si="296"/>
        <v/>
      </c>
      <c r="L2655" t="str">
        <f t="shared" si="297"/>
        <v/>
      </c>
      <c r="M2655" t="str">
        <f t="shared" si="298"/>
        <v/>
      </c>
      <c r="N2655" s="6" t="str">
        <f t="shared" si="299"/>
        <v/>
      </c>
      <c r="O2655" s="24" t="str">
        <f t="shared" si="301"/>
        <v/>
      </c>
      <c r="P2655" t="e">
        <f t="shared" si="300"/>
        <v>#VALUE!</v>
      </c>
    </row>
    <row r="2656" spans="10:16" x14ac:dyDescent="0.3">
      <c r="J2656" t="str">
        <f t="shared" si="295"/>
        <v/>
      </c>
      <c r="K2656" t="str">
        <f t="shared" si="296"/>
        <v/>
      </c>
      <c r="L2656" t="str">
        <f t="shared" si="297"/>
        <v/>
      </c>
      <c r="M2656" t="str">
        <f t="shared" si="298"/>
        <v/>
      </c>
      <c r="N2656" s="6" t="str">
        <f t="shared" si="299"/>
        <v/>
      </c>
      <c r="O2656" s="24" t="str">
        <f t="shared" si="301"/>
        <v/>
      </c>
      <c r="P2656" t="e">
        <f t="shared" si="300"/>
        <v>#VALUE!</v>
      </c>
    </row>
    <row r="2657" spans="10:16" x14ac:dyDescent="0.3">
      <c r="J2657" t="str">
        <f t="shared" si="295"/>
        <v/>
      </c>
      <c r="K2657" t="str">
        <f t="shared" si="296"/>
        <v/>
      </c>
      <c r="L2657" t="str">
        <f t="shared" si="297"/>
        <v/>
      </c>
      <c r="M2657" t="str">
        <f t="shared" si="298"/>
        <v/>
      </c>
      <c r="N2657" s="6" t="str">
        <f t="shared" si="299"/>
        <v/>
      </c>
      <c r="O2657" s="24" t="str">
        <f t="shared" si="301"/>
        <v/>
      </c>
      <c r="P2657" t="e">
        <f t="shared" si="300"/>
        <v>#VALUE!</v>
      </c>
    </row>
    <row r="2658" spans="10:16" x14ac:dyDescent="0.3">
      <c r="J2658" t="str">
        <f t="shared" si="295"/>
        <v/>
      </c>
      <c r="K2658" t="str">
        <f t="shared" si="296"/>
        <v/>
      </c>
      <c r="L2658" t="str">
        <f t="shared" si="297"/>
        <v/>
      </c>
      <c r="M2658" t="str">
        <f t="shared" si="298"/>
        <v/>
      </c>
      <c r="N2658" s="6" t="str">
        <f t="shared" si="299"/>
        <v/>
      </c>
      <c r="O2658" s="24" t="str">
        <f t="shared" si="301"/>
        <v/>
      </c>
      <c r="P2658" t="e">
        <f t="shared" si="300"/>
        <v>#VALUE!</v>
      </c>
    </row>
    <row r="2659" spans="10:16" x14ac:dyDescent="0.3">
      <c r="J2659" t="str">
        <f t="shared" si="295"/>
        <v/>
      </c>
      <c r="K2659" t="str">
        <f t="shared" si="296"/>
        <v/>
      </c>
      <c r="L2659" t="str">
        <f t="shared" si="297"/>
        <v/>
      </c>
      <c r="M2659" t="str">
        <f t="shared" si="298"/>
        <v/>
      </c>
      <c r="N2659" s="6" t="str">
        <f t="shared" si="299"/>
        <v/>
      </c>
      <c r="O2659" s="24" t="str">
        <f t="shared" si="301"/>
        <v/>
      </c>
      <c r="P2659" t="e">
        <f t="shared" si="300"/>
        <v>#VALUE!</v>
      </c>
    </row>
    <row r="2660" spans="10:16" x14ac:dyDescent="0.3">
      <c r="J2660" t="str">
        <f t="shared" ref="J2660:J2723" si="302">IFERROR(RIGHT(A2660,LEN(A2660)-SEARCH(": ",A2660))*1,"")</f>
        <v/>
      </c>
      <c r="K2660" t="str">
        <f t="shared" ref="K2660:K2723" si="303">IFERROR(RIGHT(B2660,LEN(B2660)-SEARCH(": ",B2660))*1,"")</f>
        <v/>
      </c>
      <c r="L2660" t="str">
        <f t="shared" ref="L2660:L2723" si="304">IFERROR(RIGHT(C2660,LEN(C2660)-SEARCH(": ",C2660))*1,"")</f>
        <v/>
      </c>
      <c r="M2660" t="str">
        <f t="shared" ref="M2660:M2723" si="305">IFERROR(LEFT(RIGHT(D2660,LEN(D2660)-SEARCH(": ",D2660)),5)*1,"")</f>
        <v/>
      </c>
      <c r="N2660" s="6" t="str">
        <f t="shared" ref="N2660:N2723" si="306">IFERROR(RIGHT(TRIM(RIGHT(D2660,LEN(D2660)-SEARCH(": ",D2660))),LEN(TRIM(RIGHT(D2660,LEN(D2660)-SEARCH(": ",D2660))))-5),"")</f>
        <v/>
      </c>
      <c r="O2660" s="24" t="str">
        <f t="shared" si="301"/>
        <v/>
      </c>
      <c r="P2660" t="e">
        <f t="shared" ref="P2660:P2723" si="307">IFERROR(RIGHT(D2660,2)*1,RIGHT(D2660,1)*1)</f>
        <v>#VALUE!</v>
      </c>
    </row>
    <row r="2661" spans="10:16" x14ac:dyDescent="0.3">
      <c r="J2661" t="str">
        <f t="shared" si="302"/>
        <v/>
      </c>
      <c r="K2661" t="str">
        <f t="shared" si="303"/>
        <v/>
      </c>
      <c r="L2661" t="str">
        <f t="shared" si="304"/>
        <v/>
      </c>
      <c r="M2661" t="str">
        <f t="shared" si="305"/>
        <v/>
      </c>
      <c r="N2661" s="6" t="str">
        <f t="shared" si="306"/>
        <v/>
      </c>
      <c r="O2661" s="24" t="str">
        <f t="shared" si="301"/>
        <v/>
      </c>
      <c r="P2661" t="e">
        <f t="shared" si="307"/>
        <v>#VALUE!</v>
      </c>
    </row>
    <row r="2662" spans="10:16" x14ac:dyDescent="0.3">
      <c r="J2662" t="str">
        <f t="shared" si="302"/>
        <v/>
      </c>
      <c r="K2662" t="str">
        <f t="shared" si="303"/>
        <v/>
      </c>
      <c r="L2662" t="str">
        <f t="shared" si="304"/>
        <v/>
      </c>
      <c r="M2662" t="str">
        <f t="shared" si="305"/>
        <v/>
      </c>
      <c r="N2662" s="6" t="str">
        <f t="shared" si="306"/>
        <v/>
      </c>
      <c r="O2662" s="24" t="str">
        <f t="shared" si="301"/>
        <v/>
      </c>
      <c r="P2662" t="e">
        <f t="shared" si="307"/>
        <v>#VALUE!</v>
      </c>
    </row>
    <row r="2663" spans="10:16" x14ac:dyDescent="0.3">
      <c r="J2663" t="str">
        <f t="shared" si="302"/>
        <v/>
      </c>
      <c r="K2663" t="str">
        <f t="shared" si="303"/>
        <v/>
      </c>
      <c r="L2663" t="str">
        <f t="shared" si="304"/>
        <v/>
      </c>
      <c r="M2663" t="str">
        <f t="shared" si="305"/>
        <v/>
      </c>
      <c r="N2663" s="6" t="str">
        <f t="shared" si="306"/>
        <v/>
      </c>
      <c r="O2663" s="24" t="str">
        <f t="shared" si="301"/>
        <v/>
      </c>
      <c r="P2663" t="e">
        <f t="shared" si="307"/>
        <v>#VALUE!</v>
      </c>
    </row>
    <row r="2664" spans="10:16" x14ac:dyDescent="0.3">
      <c r="J2664" t="str">
        <f t="shared" si="302"/>
        <v/>
      </c>
      <c r="K2664" t="str">
        <f t="shared" si="303"/>
        <v/>
      </c>
      <c r="L2664" t="str">
        <f t="shared" si="304"/>
        <v/>
      </c>
      <c r="M2664" t="str">
        <f t="shared" si="305"/>
        <v/>
      </c>
      <c r="N2664" s="6" t="str">
        <f t="shared" si="306"/>
        <v/>
      </c>
      <c r="O2664" s="24" t="str">
        <f t="shared" si="301"/>
        <v/>
      </c>
      <c r="P2664" t="e">
        <f t="shared" si="307"/>
        <v>#VALUE!</v>
      </c>
    </row>
    <row r="2665" spans="10:16" x14ac:dyDescent="0.3">
      <c r="J2665" t="str">
        <f t="shared" si="302"/>
        <v/>
      </c>
      <c r="K2665" t="str">
        <f t="shared" si="303"/>
        <v/>
      </c>
      <c r="L2665" t="str">
        <f t="shared" si="304"/>
        <v/>
      </c>
      <c r="M2665" t="str">
        <f t="shared" si="305"/>
        <v/>
      </c>
      <c r="N2665" s="6" t="str">
        <f t="shared" si="306"/>
        <v/>
      </c>
      <c r="O2665" s="24" t="str">
        <f t="shared" si="301"/>
        <v/>
      </c>
      <c r="P2665" t="e">
        <f t="shared" si="307"/>
        <v>#VALUE!</v>
      </c>
    </row>
    <row r="2666" spans="10:16" x14ac:dyDescent="0.3">
      <c r="J2666" t="str">
        <f t="shared" si="302"/>
        <v/>
      </c>
      <c r="K2666" t="str">
        <f t="shared" si="303"/>
        <v/>
      </c>
      <c r="L2666" t="str">
        <f t="shared" si="304"/>
        <v/>
      </c>
      <c r="M2666" t="str">
        <f t="shared" si="305"/>
        <v/>
      </c>
      <c r="N2666" s="6" t="str">
        <f t="shared" si="306"/>
        <v/>
      </c>
      <c r="O2666" s="24" t="str">
        <f t="shared" si="301"/>
        <v/>
      </c>
      <c r="P2666" t="e">
        <f t="shared" si="307"/>
        <v>#VALUE!</v>
      </c>
    </row>
    <row r="2667" spans="10:16" x14ac:dyDescent="0.3">
      <c r="J2667" t="str">
        <f t="shared" si="302"/>
        <v/>
      </c>
      <c r="K2667" t="str">
        <f t="shared" si="303"/>
        <v/>
      </c>
      <c r="L2667" t="str">
        <f t="shared" si="304"/>
        <v/>
      </c>
      <c r="M2667" t="str">
        <f t="shared" si="305"/>
        <v/>
      </c>
      <c r="N2667" s="6" t="str">
        <f t="shared" si="306"/>
        <v/>
      </c>
      <c r="O2667" s="24" t="str">
        <f t="shared" si="301"/>
        <v/>
      </c>
      <c r="P2667" t="e">
        <f t="shared" si="307"/>
        <v>#VALUE!</v>
      </c>
    </row>
    <row r="2668" spans="10:16" x14ac:dyDescent="0.3">
      <c r="J2668" t="str">
        <f t="shared" si="302"/>
        <v/>
      </c>
      <c r="K2668" t="str">
        <f t="shared" si="303"/>
        <v/>
      </c>
      <c r="L2668" t="str">
        <f t="shared" si="304"/>
        <v/>
      </c>
      <c r="M2668" t="str">
        <f t="shared" si="305"/>
        <v/>
      </c>
      <c r="N2668" s="6" t="str">
        <f t="shared" si="306"/>
        <v/>
      </c>
      <c r="O2668" s="24" t="str">
        <f t="shared" si="301"/>
        <v/>
      </c>
      <c r="P2668" t="e">
        <f t="shared" si="307"/>
        <v>#VALUE!</v>
      </c>
    </row>
    <row r="2669" spans="10:16" x14ac:dyDescent="0.3">
      <c r="J2669" t="str">
        <f t="shared" si="302"/>
        <v/>
      </c>
      <c r="K2669" t="str">
        <f t="shared" si="303"/>
        <v/>
      </c>
      <c r="L2669" t="str">
        <f t="shared" si="304"/>
        <v/>
      </c>
      <c r="M2669" t="str">
        <f t="shared" si="305"/>
        <v/>
      </c>
      <c r="N2669" s="6" t="str">
        <f t="shared" si="306"/>
        <v/>
      </c>
      <c r="O2669" s="24" t="str">
        <f t="shared" si="301"/>
        <v/>
      </c>
      <c r="P2669" t="e">
        <f t="shared" si="307"/>
        <v>#VALUE!</v>
      </c>
    </row>
    <row r="2670" spans="10:16" x14ac:dyDescent="0.3">
      <c r="J2670" t="str">
        <f t="shared" si="302"/>
        <v/>
      </c>
      <c r="K2670" t="str">
        <f t="shared" si="303"/>
        <v/>
      </c>
      <c r="L2670" t="str">
        <f t="shared" si="304"/>
        <v/>
      </c>
      <c r="M2670" t="str">
        <f t="shared" si="305"/>
        <v/>
      </c>
      <c r="N2670" s="6" t="str">
        <f t="shared" si="306"/>
        <v/>
      </c>
      <c r="O2670" s="24" t="str">
        <f t="shared" si="301"/>
        <v/>
      </c>
      <c r="P2670" t="e">
        <f t="shared" si="307"/>
        <v>#VALUE!</v>
      </c>
    </row>
    <row r="2671" spans="10:16" x14ac:dyDescent="0.3">
      <c r="J2671" t="str">
        <f t="shared" si="302"/>
        <v/>
      </c>
      <c r="K2671" t="str">
        <f t="shared" si="303"/>
        <v/>
      </c>
      <c r="L2671" t="str">
        <f t="shared" si="304"/>
        <v/>
      </c>
      <c r="M2671" t="str">
        <f t="shared" si="305"/>
        <v/>
      </c>
      <c r="N2671" s="6" t="str">
        <f t="shared" si="306"/>
        <v/>
      </c>
      <c r="O2671" s="24" t="str">
        <f t="shared" si="301"/>
        <v/>
      </c>
      <c r="P2671" t="e">
        <f t="shared" si="307"/>
        <v>#VALUE!</v>
      </c>
    </row>
    <row r="2672" spans="10:16" x14ac:dyDescent="0.3">
      <c r="J2672" t="str">
        <f t="shared" si="302"/>
        <v/>
      </c>
      <c r="K2672" t="str">
        <f t="shared" si="303"/>
        <v/>
      </c>
      <c r="L2672" t="str">
        <f t="shared" si="304"/>
        <v/>
      </c>
      <c r="M2672" t="str">
        <f t="shared" si="305"/>
        <v/>
      </c>
      <c r="N2672" s="6" t="str">
        <f t="shared" si="306"/>
        <v/>
      </c>
      <c r="O2672" s="24" t="str">
        <f t="shared" si="301"/>
        <v/>
      </c>
      <c r="P2672" t="e">
        <f t="shared" si="307"/>
        <v>#VALUE!</v>
      </c>
    </row>
    <row r="2673" spans="10:16" x14ac:dyDescent="0.3">
      <c r="J2673" t="str">
        <f t="shared" si="302"/>
        <v/>
      </c>
      <c r="K2673" t="str">
        <f t="shared" si="303"/>
        <v/>
      </c>
      <c r="L2673" t="str">
        <f t="shared" si="304"/>
        <v/>
      </c>
      <c r="M2673" t="str">
        <f t="shared" si="305"/>
        <v/>
      </c>
      <c r="N2673" s="6" t="str">
        <f t="shared" si="306"/>
        <v/>
      </c>
      <c r="O2673" s="24" t="str">
        <f t="shared" si="301"/>
        <v/>
      </c>
      <c r="P2673" t="e">
        <f t="shared" si="307"/>
        <v>#VALUE!</v>
      </c>
    </row>
    <row r="2674" spans="10:16" x14ac:dyDescent="0.3">
      <c r="J2674" t="str">
        <f t="shared" si="302"/>
        <v/>
      </c>
      <c r="K2674" t="str">
        <f t="shared" si="303"/>
        <v/>
      </c>
      <c r="L2674" t="str">
        <f t="shared" si="304"/>
        <v/>
      </c>
      <c r="M2674" t="str">
        <f t="shared" si="305"/>
        <v/>
      </c>
      <c r="N2674" s="6" t="str">
        <f t="shared" si="306"/>
        <v/>
      </c>
      <c r="O2674" s="24" t="str">
        <f t="shared" si="301"/>
        <v/>
      </c>
      <c r="P2674" t="e">
        <f t="shared" si="307"/>
        <v>#VALUE!</v>
      </c>
    </row>
    <row r="2675" spans="10:16" x14ac:dyDescent="0.3">
      <c r="J2675" t="str">
        <f t="shared" si="302"/>
        <v/>
      </c>
      <c r="K2675" t="str">
        <f t="shared" si="303"/>
        <v/>
      </c>
      <c r="L2675" t="str">
        <f t="shared" si="304"/>
        <v/>
      </c>
      <c r="M2675" t="str">
        <f t="shared" si="305"/>
        <v/>
      </c>
      <c r="N2675" s="6" t="str">
        <f t="shared" si="306"/>
        <v/>
      </c>
      <c r="O2675" s="24" t="str">
        <f t="shared" si="301"/>
        <v/>
      </c>
      <c r="P2675" t="e">
        <f t="shared" si="307"/>
        <v>#VALUE!</v>
      </c>
    </row>
    <row r="2676" spans="10:16" x14ac:dyDescent="0.3">
      <c r="J2676" t="str">
        <f t="shared" si="302"/>
        <v/>
      </c>
      <c r="K2676" t="str">
        <f t="shared" si="303"/>
        <v/>
      </c>
      <c r="L2676" t="str">
        <f t="shared" si="304"/>
        <v/>
      </c>
      <c r="M2676" t="str">
        <f t="shared" si="305"/>
        <v/>
      </c>
      <c r="N2676" s="6" t="str">
        <f t="shared" si="306"/>
        <v/>
      </c>
      <c r="O2676" s="24" t="str">
        <f t="shared" si="301"/>
        <v/>
      </c>
      <c r="P2676" t="e">
        <f t="shared" si="307"/>
        <v>#VALUE!</v>
      </c>
    </row>
    <row r="2677" spans="10:16" x14ac:dyDescent="0.3">
      <c r="J2677" t="str">
        <f t="shared" si="302"/>
        <v/>
      </c>
      <c r="K2677" t="str">
        <f t="shared" si="303"/>
        <v/>
      </c>
      <c r="L2677" t="str">
        <f t="shared" si="304"/>
        <v/>
      </c>
      <c r="M2677" t="str">
        <f t="shared" si="305"/>
        <v/>
      </c>
      <c r="N2677" s="6" t="str">
        <f t="shared" si="306"/>
        <v/>
      </c>
      <c r="O2677" s="24" t="str">
        <f t="shared" si="301"/>
        <v/>
      </c>
      <c r="P2677" t="e">
        <f t="shared" si="307"/>
        <v>#VALUE!</v>
      </c>
    </row>
    <row r="2678" spans="10:16" x14ac:dyDescent="0.3">
      <c r="J2678" t="str">
        <f t="shared" si="302"/>
        <v/>
      </c>
      <c r="K2678" t="str">
        <f t="shared" si="303"/>
        <v/>
      </c>
      <c r="L2678" t="str">
        <f t="shared" si="304"/>
        <v/>
      </c>
      <c r="M2678" t="str">
        <f t="shared" si="305"/>
        <v/>
      </c>
      <c r="N2678" s="6" t="str">
        <f t="shared" si="306"/>
        <v/>
      </c>
      <c r="O2678" s="24" t="str">
        <f t="shared" si="301"/>
        <v/>
      </c>
      <c r="P2678" t="e">
        <f t="shared" si="307"/>
        <v>#VALUE!</v>
      </c>
    </row>
    <row r="2679" spans="10:16" x14ac:dyDescent="0.3">
      <c r="J2679" t="str">
        <f t="shared" si="302"/>
        <v/>
      </c>
      <c r="K2679" t="str">
        <f t="shared" si="303"/>
        <v/>
      </c>
      <c r="L2679" t="str">
        <f t="shared" si="304"/>
        <v/>
      </c>
      <c r="M2679" t="str">
        <f t="shared" si="305"/>
        <v/>
      </c>
      <c r="N2679" s="6" t="str">
        <f t="shared" si="306"/>
        <v/>
      </c>
      <c r="O2679" s="24" t="str">
        <f t="shared" si="301"/>
        <v/>
      </c>
      <c r="P2679" t="e">
        <f t="shared" si="307"/>
        <v>#VALUE!</v>
      </c>
    </row>
    <row r="2680" spans="10:16" x14ac:dyDescent="0.3">
      <c r="J2680" t="str">
        <f t="shared" si="302"/>
        <v/>
      </c>
      <c r="K2680" t="str">
        <f t="shared" si="303"/>
        <v/>
      </c>
      <c r="L2680" t="str">
        <f t="shared" si="304"/>
        <v/>
      </c>
      <c r="M2680" t="str">
        <f t="shared" si="305"/>
        <v/>
      </c>
      <c r="N2680" s="6" t="str">
        <f t="shared" si="306"/>
        <v/>
      </c>
      <c r="O2680" s="24" t="str">
        <f t="shared" si="301"/>
        <v/>
      </c>
      <c r="P2680" t="e">
        <f t="shared" si="307"/>
        <v>#VALUE!</v>
      </c>
    </row>
    <row r="2681" spans="10:16" x14ac:dyDescent="0.3">
      <c r="J2681" t="str">
        <f t="shared" si="302"/>
        <v/>
      </c>
      <c r="K2681" t="str">
        <f t="shared" si="303"/>
        <v/>
      </c>
      <c r="L2681" t="str">
        <f t="shared" si="304"/>
        <v/>
      </c>
      <c r="M2681" t="str">
        <f t="shared" si="305"/>
        <v/>
      </c>
      <c r="N2681" s="6" t="str">
        <f t="shared" si="306"/>
        <v/>
      </c>
      <c r="O2681" s="24" t="str">
        <f t="shared" si="301"/>
        <v/>
      </c>
      <c r="P2681" t="e">
        <f t="shared" si="307"/>
        <v>#VALUE!</v>
      </c>
    </row>
    <row r="2682" spans="10:16" x14ac:dyDescent="0.3">
      <c r="J2682" t="str">
        <f t="shared" si="302"/>
        <v/>
      </c>
      <c r="K2682" t="str">
        <f t="shared" si="303"/>
        <v/>
      </c>
      <c r="L2682" t="str">
        <f t="shared" si="304"/>
        <v/>
      </c>
      <c r="M2682" t="str">
        <f t="shared" si="305"/>
        <v/>
      </c>
      <c r="N2682" s="6" t="str">
        <f t="shared" si="306"/>
        <v/>
      </c>
      <c r="O2682" s="24" t="str">
        <f t="shared" si="301"/>
        <v/>
      </c>
      <c r="P2682" t="e">
        <f t="shared" si="307"/>
        <v>#VALUE!</v>
      </c>
    </row>
    <row r="2683" spans="10:16" x14ac:dyDescent="0.3">
      <c r="J2683" t="str">
        <f t="shared" si="302"/>
        <v/>
      </c>
      <c r="K2683" t="str">
        <f t="shared" si="303"/>
        <v/>
      </c>
      <c r="L2683" t="str">
        <f t="shared" si="304"/>
        <v/>
      </c>
      <c r="M2683" t="str">
        <f t="shared" si="305"/>
        <v/>
      </c>
      <c r="N2683" s="6" t="str">
        <f t="shared" si="306"/>
        <v/>
      </c>
      <c r="O2683" s="24" t="str">
        <f t="shared" si="301"/>
        <v/>
      </c>
      <c r="P2683" t="e">
        <f t="shared" si="307"/>
        <v>#VALUE!</v>
      </c>
    </row>
    <row r="2684" spans="10:16" x14ac:dyDescent="0.3">
      <c r="J2684" t="str">
        <f t="shared" si="302"/>
        <v/>
      </c>
      <c r="K2684" t="str">
        <f t="shared" si="303"/>
        <v/>
      </c>
      <c r="L2684" t="str">
        <f t="shared" si="304"/>
        <v/>
      </c>
      <c r="M2684" t="str">
        <f t="shared" si="305"/>
        <v/>
      </c>
      <c r="N2684" s="6" t="str">
        <f t="shared" si="306"/>
        <v/>
      </c>
      <c r="O2684" s="24" t="str">
        <f t="shared" si="301"/>
        <v/>
      </c>
      <c r="P2684" t="e">
        <f t="shared" si="307"/>
        <v>#VALUE!</v>
      </c>
    </row>
    <row r="2685" spans="10:16" x14ac:dyDescent="0.3">
      <c r="J2685" t="str">
        <f t="shared" si="302"/>
        <v/>
      </c>
      <c r="K2685" t="str">
        <f t="shared" si="303"/>
        <v/>
      </c>
      <c r="L2685" t="str">
        <f t="shared" si="304"/>
        <v/>
      </c>
      <c r="M2685" t="str">
        <f t="shared" si="305"/>
        <v/>
      </c>
      <c r="N2685" s="6" t="str">
        <f t="shared" si="306"/>
        <v/>
      </c>
      <c r="O2685" s="24" t="str">
        <f t="shared" si="301"/>
        <v/>
      </c>
      <c r="P2685" t="e">
        <f t="shared" si="307"/>
        <v>#VALUE!</v>
      </c>
    </row>
    <row r="2686" spans="10:16" x14ac:dyDescent="0.3">
      <c r="J2686" t="str">
        <f t="shared" si="302"/>
        <v/>
      </c>
      <c r="K2686" t="str">
        <f t="shared" si="303"/>
        <v/>
      </c>
      <c r="L2686" t="str">
        <f t="shared" si="304"/>
        <v/>
      </c>
      <c r="M2686" t="str">
        <f t="shared" si="305"/>
        <v/>
      </c>
      <c r="N2686" s="6" t="str">
        <f t="shared" si="306"/>
        <v/>
      </c>
      <c r="O2686" s="24" t="str">
        <f t="shared" si="301"/>
        <v/>
      </c>
      <c r="P2686" t="e">
        <f t="shared" si="307"/>
        <v>#VALUE!</v>
      </c>
    </row>
    <row r="2687" spans="10:16" x14ac:dyDescent="0.3">
      <c r="J2687" t="str">
        <f t="shared" si="302"/>
        <v/>
      </c>
      <c r="K2687" t="str">
        <f t="shared" si="303"/>
        <v/>
      </c>
      <c r="L2687" t="str">
        <f t="shared" si="304"/>
        <v/>
      </c>
      <c r="M2687" t="str">
        <f t="shared" si="305"/>
        <v/>
      </c>
      <c r="N2687" s="6" t="str">
        <f t="shared" si="306"/>
        <v/>
      </c>
      <c r="O2687" s="24" t="str">
        <f t="shared" si="301"/>
        <v/>
      </c>
      <c r="P2687" t="e">
        <f t="shared" si="307"/>
        <v>#VALUE!</v>
      </c>
    </row>
    <row r="2688" spans="10:16" x14ac:dyDescent="0.3">
      <c r="J2688" t="str">
        <f t="shared" si="302"/>
        <v/>
      </c>
      <c r="K2688" t="str">
        <f t="shared" si="303"/>
        <v/>
      </c>
      <c r="L2688" t="str">
        <f t="shared" si="304"/>
        <v/>
      </c>
      <c r="M2688" t="str">
        <f t="shared" si="305"/>
        <v/>
      </c>
      <c r="N2688" s="6" t="str">
        <f t="shared" si="306"/>
        <v/>
      </c>
      <c r="O2688" s="24" t="str">
        <f t="shared" si="301"/>
        <v/>
      </c>
      <c r="P2688" t="e">
        <f t="shared" si="307"/>
        <v>#VALUE!</v>
      </c>
    </row>
    <row r="2689" spans="10:16" x14ac:dyDescent="0.3">
      <c r="J2689" t="str">
        <f t="shared" si="302"/>
        <v/>
      </c>
      <c r="K2689" t="str">
        <f t="shared" si="303"/>
        <v/>
      </c>
      <c r="L2689" t="str">
        <f t="shared" si="304"/>
        <v/>
      </c>
      <c r="M2689" t="str">
        <f t="shared" si="305"/>
        <v/>
      </c>
      <c r="N2689" s="6" t="str">
        <f t="shared" si="306"/>
        <v/>
      </c>
      <c r="O2689" s="24" t="str">
        <f t="shared" si="301"/>
        <v/>
      </c>
      <c r="P2689" t="e">
        <f t="shared" si="307"/>
        <v>#VALUE!</v>
      </c>
    </row>
    <row r="2690" spans="10:16" x14ac:dyDescent="0.3">
      <c r="J2690" t="str">
        <f t="shared" si="302"/>
        <v/>
      </c>
      <c r="K2690" t="str">
        <f t="shared" si="303"/>
        <v/>
      </c>
      <c r="L2690" t="str">
        <f t="shared" si="304"/>
        <v/>
      </c>
      <c r="M2690" t="str">
        <f t="shared" si="305"/>
        <v/>
      </c>
      <c r="N2690" s="6" t="str">
        <f t="shared" si="306"/>
        <v/>
      </c>
      <c r="O2690" s="24" t="str">
        <f t="shared" ref="O2690:O2753" si="308">IFERROR(LEFT(N2690,SEARCH("/",N2690)-1)*1,"")</f>
        <v/>
      </c>
      <c r="P2690" t="e">
        <f t="shared" si="307"/>
        <v>#VALUE!</v>
      </c>
    </row>
    <row r="2691" spans="10:16" x14ac:dyDescent="0.3">
      <c r="J2691" t="str">
        <f t="shared" si="302"/>
        <v/>
      </c>
      <c r="K2691" t="str">
        <f t="shared" si="303"/>
        <v/>
      </c>
      <c r="L2691" t="str">
        <f t="shared" si="304"/>
        <v/>
      </c>
      <c r="M2691" t="str">
        <f t="shared" si="305"/>
        <v/>
      </c>
      <c r="N2691" s="6" t="str">
        <f t="shared" si="306"/>
        <v/>
      </c>
      <c r="O2691" s="24" t="str">
        <f t="shared" si="308"/>
        <v/>
      </c>
      <c r="P2691" t="e">
        <f t="shared" si="307"/>
        <v>#VALUE!</v>
      </c>
    </row>
    <row r="2692" spans="10:16" x14ac:dyDescent="0.3">
      <c r="J2692" t="str">
        <f t="shared" si="302"/>
        <v/>
      </c>
      <c r="K2692" t="str">
        <f t="shared" si="303"/>
        <v/>
      </c>
      <c r="L2692" t="str">
        <f t="shared" si="304"/>
        <v/>
      </c>
      <c r="M2692" t="str">
        <f t="shared" si="305"/>
        <v/>
      </c>
      <c r="N2692" s="6" t="str">
        <f t="shared" si="306"/>
        <v/>
      </c>
      <c r="O2692" s="24" t="str">
        <f t="shared" si="308"/>
        <v/>
      </c>
      <c r="P2692" t="e">
        <f t="shared" si="307"/>
        <v>#VALUE!</v>
      </c>
    </row>
    <row r="2693" spans="10:16" x14ac:dyDescent="0.3">
      <c r="J2693" t="str">
        <f t="shared" si="302"/>
        <v/>
      </c>
      <c r="K2693" t="str">
        <f t="shared" si="303"/>
        <v/>
      </c>
      <c r="L2693" t="str">
        <f t="shared" si="304"/>
        <v/>
      </c>
      <c r="M2693" t="str">
        <f t="shared" si="305"/>
        <v/>
      </c>
      <c r="N2693" s="6" t="str">
        <f t="shared" si="306"/>
        <v/>
      </c>
      <c r="O2693" s="24" t="str">
        <f t="shared" si="308"/>
        <v/>
      </c>
      <c r="P2693" t="e">
        <f t="shared" si="307"/>
        <v>#VALUE!</v>
      </c>
    </row>
    <row r="2694" spans="10:16" x14ac:dyDescent="0.3">
      <c r="J2694" t="str">
        <f t="shared" si="302"/>
        <v/>
      </c>
      <c r="K2694" t="str">
        <f t="shared" si="303"/>
        <v/>
      </c>
      <c r="L2694" t="str">
        <f t="shared" si="304"/>
        <v/>
      </c>
      <c r="M2694" t="str">
        <f t="shared" si="305"/>
        <v/>
      </c>
      <c r="N2694" s="6" t="str">
        <f t="shared" si="306"/>
        <v/>
      </c>
      <c r="O2694" s="24" t="str">
        <f t="shared" si="308"/>
        <v/>
      </c>
      <c r="P2694" t="e">
        <f t="shared" si="307"/>
        <v>#VALUE!</v>
      </c>
    </row>
    <row r="2695" spans="10:16" x14ac:dyDescent="0.3">
      <c r="J2695" t="str">
        <f t="shared" si="302"/>
        <v/>
      </c>
      <c r="K2695" t="str">
        <f t="shared" si="303"/>
        <v/>
      </c>
      <c r="L2695" t="str">
        <f t="shared" si="304"/>
        <v/>
      </c>
      <c r="M2695" t="str">
        <f t="shared" si="305"/>
        <v/>
      </c>
      <c r="N2695" s="6" t="str">
        <f t="shared" si="306"/>
        <v/>
      </c>
      <c r="O2695" s="24" t="str">
        <f t="shared" si="308"/>
        <v/>
      </c>
      <c r="P2695" t="e">
        <f t="shared" si="307"/>
        <v>#VALUE!</v>
      </c>
    </row>
    <row r="2696" spans="10:16" x14ac:dyDescent="0.3">
      <c r="J2696" t="str">
        <f t="shared" si="302"/>
        <v/>
      </c>
      <c r="K2696" t="str">
        <f t="shared" si="303"/>
        <v/>
      </c>
      <c r="L2696" t="str">
        <f t="shared" si="304"/>
        <v/>
      </c>
      <c r="M2696" t="str">
        <f t="shared" si="305"/>
        <v/>
      </c>
      <c r="N2696" s="6" t="str">
        <f t="shared" si="306"/>
        <v/>
      </c>
      <c r="O2696" s="24" t="str">
        <f t="shared" si="308"/>
        <v/>
      </c>
      <c r="P2696" t="e">
        <f t="shared" si="307"/>
        <v>#VALUE!</v>
      </c>
    </row>
    <row r="2697" spans="10:16" x14ac:dyDescent="0.3">
      <c r="J2697" t="str">
        <f t="shared" si="302"/>
        <v/>
      </c>
      <c r="K2697" t="str">
        <f t="shared" si="303"/>
        <v/>
      </c>
      <c r="L2697" t="str">
        <f t="shared" si="304"/>
        <v/>
      </c>
      <c r="M2697" t="str">
        <f t="shared" si="305"/>
        <v/>
      </c>
      <c r="N2697" s="6" t="str">
        <f t="shared" si="306"/>
        <v/>
      </c>
      <c r="O2697" s="24" t="str">
        <f t="shared" si="308"/>
        <v/>
      </c>
      <c r="P2697" t="e">
        <f t="shared" si="307"/>
        <v>#VALUE!</v>
      </c>
    </row>
    <row r="2698" spans="10:16" x14ac:dyDescent="0.3">
      <c r="J2698" t="str">
        <f t="shared" si="302"/>
        <v/>
      </c>
      <c r="K2698" t="str">
        <f t="shared" si="303"/>
        <v/>
      </c>
      <c r="L2698" t="str">
        <f t="shared" si="304"/>
        <v/>
      </c>
      <c r="M2698" t="str">
        <f t="shared" si="305"/>
        <v/>
      </c>
      <c r="N2698" s="6" t="str">
        <f t="shared" si="306"/>
        <v/>
      </c>
      <c r="O2698" s="24" t="str">
        <f t="shared" si="308"/>
        <v/>
      </c>
      <c r="P2698" t="e">
        <f t="shared" si="307"/>
        <v>#VALUE!</v>
      </c>
    </row>
    <row r="2699" spans="10:16" x14ac:dyDescent="0.3">
      <c r="J2699" t="str">
        <f t="shared" si="302"/>
        <v/>
      </c>
      <c r="K2699" t="str">
        <f t="shared" si="303"/>
        <v/>
      </c>
      <c r="L2699" t="str">
        <f t="shared" si="304"/>
        <v/>
      </c>
      <c r="M2699" t="str">
        <f t="shared" si="305"/>
        <v/>
      </c>
      <c r="N2699" s="6" t="str">
        <f t="shared" si="306"/>
        <v/>
      </c>
      <c r="O2699" s="24" t="str">
        <f t="shared" si="308"/>
        <v/>
      </c>
      <c r="P2699" t="e">
        <f t="shared" si="307"/>
        <v>#VALUE!</v>
      </c>
    </row>
    <row r="2700" spans="10:16" x14ac:dyDescent="0.3">
      <c r="J2700" t="str">
        <f t="shared" si="302"/>
        <v/>
      </c>
      <c r="K2700" t="str">
        <f t="shared" si="303"/>
        <v/>
      </c>
      <c r="L2700" t="str">
        <f t="shared" si="304"/>
        <v/>
      </c>
      <c r="M2700" t="str">
        <f t="shared" si="305"/>
        <v/>
      </c>
      <c r="N2700" s="6" t="str">
        <f t="shared" si="306"/>
        <v/>
      </c>
      <c r="O2700" s="24" t="str">
        <f t="shared" si="308"/>
        <v/>
      </c>
      <c r="P2700" t="e">
        <f t="shared" si="307"/>
        <v>#VALUE!</v>
      </c>
    </row>
    <row r="2701" spans="10:16" x14ac:dyDescent="0.3">
      <c r="J2701" t="str">
        <f t="shared" si="302"/>
        <v/>
      </c>
      <c r="K2701" t="str">
        <f t="shared" si="303"/>
        <v/>
      </c>
      <c r="L2701" t="str">
        <f t="shared" si="304"/>
        <v/>
      </c>
      <c r="M2701" t="str">
        <f t="shared" si="305"/>
        <v/>
      </c>
      <c r="N2701" s="6" t="str">
        <f t="shared" si="306"/>
        <v/>
      </c>
      <c r="O2701" s="24" t="str">
        <f t="shared" si="308"/>
        <v/>
      </c>
      <c r="P2701" t="e">
        <f t="shared" si="307"/>
        <v>#VALUE!</v>
      </c>
    </row>
    <row r="2702" spans="10:16" x14ac:dyDescent="0.3">
      <c r="J2702" t="str">
        <f t="shared" si="302"/>
        <v/>
      </c>
      <c r="K2702" t="str">
        <f t="shared" si="303"/>
        <v/>
      </c>
      <c r="L2702" t="str">
        <f t="shared" si="304"/>
        <v/>
      </c>
      <c r="M2702" t="str">
        <f t="shared" si="305"/>
        <v/>
      </c>
      <c r="N2702" s="6" t="str">
        <f t="shared" si="306"/>
        <v/>
      </c>
      <c r="O2702" s="24" t="str">
        <f t="shared" si="308"/>
        <v/>
      </c>
      <c r="P2702" t="e">
        <f t="shared" si="307"/>
        <v>#VALUE!</v>
      </c>
    </row>
    <row r="2703" spans="10:16" x14ac:dyDescent="0.3">
      <c r="J2703" t="str">
        <f t="shared" si="302"/>
        <v/>
      </c>
      <c r="K2703" t="str">
        <f t="shared" si="303"/>
        <v/>
      </c>
      <c r="L2703" t="str">
        <f t="shared" si="304"/>
        <v/>
      </c>
      <c r="M2703" t="str">
        <f t="shared" si="305"/>
        <v/>
      </c>
      <c r="N2703" s="6" t="str">
        <f t="shared" si="306"/>
        <v/>
      </c>
      <c r="O2703" s="24" t="str">
        <f t="shared" si="308"/>
        <v/>
      </c>
      <c r="P2703" t="e">
        <f t="shared" si="307"/>
        <v>#VALUE!</v>
      </c>
    </row>
    <row r="2704" spans="10:16" x14ac:dyDescent="0.3">
      <c r="J2704" t="str">
        <f t="shared" si="302"/>
        <v/>
      </c>
      <c r="K2704" t="str">
        <f t="shared" si="303"/>
        <v/>
      </c>
      <c r="L2704" t="str">
        <f t="shared" si="304"/>
        <v/>
      </c>
      <c r="M2704" t="str">
        <f t="shared" si="305"/>
        <v/>
      </c>
      <c r="N2704" s="6" t="str">
        <f t="shared" si="306"/>
        <v/>
      </c>
      <c r="O2704" s="24" t="str">
        <f t="shared" si="308"/>
        <v/>
      </c>
      <c r="P2704" t="e">
        <f t="shared" si="307"/>
        <v>#VALUE!</v>
      </c>
    </row>
    <row r="2705" spans="10:16" x14ac:dyDescent="0.3">
      <c r="J2705" t="str">
        <f t="shared" si="302"/>
        <v/>
      </c>
      <c r="K2705" t="str">
        <f t="shared" si="303"/>
        <v/>
      </c>
      <c r="L2705" t="str">
        <f t="shared" si="304"/>
        <v/>
      </c>
      <c r="M2705" t="str">
        <f t="shared" si="305"/>
        <v/>
      </c>
      <c r="N2705" s="6" t="str">
        <f t="shared" si="306"/>
        <v/>
      </c>
      <c r="O2705" s="24" t="str">
        <f t="shared" si="308"/>
        <v/>
      </c>
      <c r="P2705" t="e">
        <f t="shared" si="307"/>
        <v>#VALUE!</v>
      </c>
    </row>
    <row r="2706" spans="10:16" x14ac:dyDescent="0.3">
      <c r="J2706" t="str">
        <f t="shared" si="302"/>
        <v/>
      </c>
      <c r="K2706" t="str">
        <f t="shared" si="303"/>
        <v/>
      </c>
      <c r="L2706" t="str">
        <f t="shared" si="304"/>
        <v/>
      </c>
      <c r="M2706" t="str">
        <f t="shared" si="305"/>
        <v/>
      </c>
      <c r="N2706" s="6" t="str">
        <f t="shared" si="306"/>
        <v/>
      </c>
      <c r="O2706" s="24" t="str">
        <f t="shared" si="308"/>
        <v/>
      </c>
      <c r="P2706" t="e">
        <f t="shared" si="307"/>
        <v>#VALUE!</v>
      </c>
    </row>
    <row r="2707" spans="10:16" x14ac:dyDescent="0.3">
      <c r="J2707" t="str">
        <f t="shared" si="302"/>
        <v/>
      </c>
      <c r="K2707" t="str">
        <f t="shared" si="303"/>
        <v/>
      </c>
      <c r="L2707" t="str">
        <f t="shared" si="304"/>
        <v/>
      </c>
      <c r="M2707" t="str">
        <f t="shared" si="305"/>
        <v/>
      </c>
      <c r="N2707" s="6" t="str">
        <f t="shared" si="306"/>
        <v/>
      </c>
      <c r="O2707" s="24" t="str">
        <f t="shared" si="308"/>
        <v/>
      </c>
      <c r="P2707" t="e">
        <f t="shared" si="307"/>
        <v>#VALUE!</v>
      </c>
    </row>
    <row r="2708" spans="10:16" x14ac:dyDescent="0.3">
      <c r="J2708" t="str">
        <f t="shared" si="302"/>
        <v/>
      </c>
      <c r="K2708" t="str">
        <f t="shared" si="303"/>
        <v/>
      </c>
      <c r="L2708" t="str">
        <f t="shared" si="304"/>
        <v/>
      </c>
      <c r="M2708" t="str">
        <f t="shared" si="305"/>
        <v/>
      </c>
      <c r="N2708" s="6" t="str">
        <f t="shared" si="306"/>
        <v/>
      </c>
      <c r="O2708" s="24" t="str">
        <f t="shared" si="308"/>
        <v/>
      </c>
      <c r="P2708" t="e">
        <f t="shared" si="307"/>
        <v>#VALUE!</v>
      </c>
    </row>
    <row r="2709" spans="10:16" x14ac:dyDescent="0.3">
      <c r="J2709" t="str">
        <f t="shared" si="302"/>
        <v/>
      </c>
      <c r="K2709" t="str">
        <f t="shared" si="303"/>
        <v/>
      </c>
      <c r="L2709" t="str">
        <f t="shared" si="304"/>
        <v/>
      </c>
      <c r="M2709" t="str">
        <f t="shared" si="305"/>
        <v/>
      </c>
      <c r="N2709" s="6" t="str">
        <f t="shared" si="306"/>
        <v/>
      </c>
      <c r="O2709" s="24" t="str">
        <f t="shared" si="308"/>
        <v/>
      </c>
      <c r="P2709" t="e">
        <f t="shared" si="307"/>
        <v>#VALUE!</v>
      </c>
    </row>
    <row r="2710" spans="10:16" x14ac:dyDescent="0.3">
      <c r="J2710" t="str">
        <f t="shared" si="302"/>
        <v/>
      </c>
      <c r="K2710" t="str">
        <f t="shared" si="303"/>
        <v/>
      </c>
      <c r="L2710" t="str">
        <f t="shared" si="304"/>
        <v/>
      </c>
      <c r="M2710" t="str">
        <f t="shared" si="305"/>
        <v/>
      </c>
      <c r="N2710" s="6" t="str">
        <f t="shared" si="306"/>
        <v/>
      </c>
      <c r="O2710" s="24" t="str">
        <f t="shared" si="308"/>
        <v/>
      </c>
      <c r="P2710" t="e">
        <f t="shared" si="307"/>
        <v>#VALUE!</v>
      </c>
    </row>
    <row r="2711" spans="10:16" x14ac:dyDescent="0.3">
      <c r="J2711" t="str">
        <f t="shared" si="302"/>
        <v/>
      </c>
      <c r="K2711" t="str">
        <f t="shared" si="303"/>
        <v/>
      </c>
      <c r="L2711" t="str">
        <f t="shared" si="304"/>
        <v/>
      </c>
      <c r="M2711" t="str">
        <f t="shared" si="305"/>
        <v/>
      </c>
      <c r="N2711" s="6" t="str">
        <f t="shared" si="306"/>
        <v/>
      </c>
      <c r="O2711" s="24" t="str">
        <f t="shared" si="308"/>
        <v/>
      </c>
      <c r="P2711" t="e">
        <f t="shared" si="307"/>
        <v>#VALUE!</v>
      </c>
    </row>
    <row r="2712" spans="10:16" x14ac:dyDescent="0.3">
      <c r="J2712" t="str">
        <f t="shared" si="302"/>
        <v/>
      </c>
      <c r="K2712" t="str">
        <f t="shared" si="303"/>
        <v/>
      </c>
      <c r="L2712" t="str">
        <f t="shared" si="304"/>
        <v/>
      </c>
      <c r="M2712" t="str">
        <f t="shared" si="305"/>
        <v/>
      </c>
      <c r="N2712" s="6" t="str">
        <f t="shared" si="306"/>
        <v/>
      </c>
      <c r="O2712" s="24" t="str">
        <f t="shared" si="308"/>
        <v/>
      </c>
      <c r="P2712" t="e">
        <f t="shared" si="307"/>
        <v>#VALUE!</v>
      </c>
    </row>
    <row r="2713" spans="10:16" x14ac:dyDescent="0.3">
      <c r="J2713" t="str">
        <f t="shared" si="302"/>
        <v/>
      </c>
      <c r="K2713" t="str">
        <f t="shared" si="303"/>
        <v/>
      </c>
      <c r="L2713" t="str">
        <f t="shared" si="304"/>
        <v/>
      </c>
      <c r="M2713" t="str">
        <f t="shared" si="305"/>
        <v/>
      </c>
      <c r="N2713" s="6" t="str">
        <f t="shared" si="306"/>
        <v/>
      </c>
      <c r="O2713" s="24" t="str">
        <f t="shared" si="308"/>
        <v/>
      </c>
      <c r="P2713" t="e">
        <f t="shared" si="307"/>
        <v>#VALUE!</v>
      </c>
    </row>
    <row r="2714" spans="10:16" x14ac:dyDescent="0.3">
      <c r="J2714" t="str">
        <f t="shared" si="302"/>
        <v/>
      </c>
      <c r="K2714" t="str">
        <f t="shared" si="303"/>
        <v/>
      </c>
      <c r="L2714" t="str">
        <f t="shared" si="304"/>
        <v/>
      </c>
      <c r="M2714" t="str">
        <f t="shared" si="305"/>
        <v/>
      </c>
      <c r="N2714" s="6" t="str">
        <f t="shared" si="306"/>
        <v/>
      </c>
      <c r="O2714" s="24" t="str">
        <f t="shared" si="308"/>
        <v/>
      </c>
      <c r="P2714" t="e">
        <f t="shared" si="307"/>
        <v>#VALUE!</v>
      </c>
    </row>
    <row r="2715" spans="10:16" x14ac:dyDescent="0.3">
      <c r="J2715" t="str">
        <f t="shared" si="302"/>
        <v/>
      </c>
      <c r="K2715" t="str">
        <f t="shared" si="303"/>
        <v/>
      </c>
      <c r="L2715" t="str">
        <f t="shared" si="304"/>
        <v/>
      </c>
      <c r="M2715" t="str">
        <f t="shared" si="305"/>
        <v/>
      </c>
      <c r="N2715" s="6" t="str">
        <f t="shared" si="306"/>
        <v/>
      </c>
      <c r="O2715" s="24" t="str">
        <f t="shared" si="308"/>
        <v/>
      </c>
      <c r="P2715" t="e">
        <f t="shared" si="307"/>
        <v>#VALUE!</v>
      </c>
    </row>
    <row r="2716" spans="10:16" x14ac:dyDescent="0.3">
      <c r="J2716" t="str">
        <f t="shared" si="302"/>
        <v/>
      </c>
      <c r="K2716" t="str">
        <f t="shared" si="303"/>
        <v/>
      </c>
      <c r="L2716" t="str">
        <f t="shared" si="304"/>
        <v/>
      </c>
      <c r="M2716" t="str">
        <f t="shared" si="305"/>
        <v/>
      </c>
      <c r="N2716" s="6" t="str">
        <f t="shared" si="306"/>
        <v/>
      </c>
      <c r="O2716" s="24" t="str">
        <f t="shared" si="308"/>
        <v/>
      </c>
      <c r="P2716" t="e">
        <f t="shared" si="307"/>
        <v>#VALUE!</v>
      </c>
    </row>
    <row r="2717" spans="10:16" x14ac:dyDescent="0.3">
      <c r="J2717" t="str">
        <f t="shared" si="302"/>
        <v/>
      </c>
      <c r="K2717" t="str">
        <f t="shared" si="303"/>
        <v/>
      </c>
      <c r="L2717" t="str">
        <f t="shared" si="304"/>
        <v/>
      </c>
      <c r="M2717" t="str">
        <f t="shared" si="305"/>
        <v/>
      </c>
      <c r="N2717" s="6" t="str">
        <f t="shared" si="306"/>
        <v/>
      </c>
      <c r="O2717" s="24" t="str">
        <f t="shared" si="308"/>
        <v/>
      </c>
      <c r="P2717" t="e">
        <f t="shared" si="307"/>
        <v>#VALUE!</v>
      </c>
    </row>
    <row r="2718" spans="10:16" x14ac:dyDescent="0.3">
      <c r="J2718" t="str">
        <f t="shared" si="302"/>
        <v/>
      </c>
      <c r="K2718" t="str">
        <f t="shared" si="303"/>
        <v/>
      </c>
      <c r="L2718" t="str">
        <f t="shared" si="304"/>
        <v/>
      </c>
      <c r="M2718" t="str">
        <f t="shared" si="305"/>
        <v/>
      </c>
      <c r="N2718" s="6" t="str">
        <f t="shared" si="306"/>
        <v/>
      </c>
      <c r="O2718" s="24" t="str">
        <f t="shared" si="308"/>
        <v/>
      </c>
      <c r="P2718" t="e">
        <f t="shared" si="307"/>
        <v>#VALUE!</v>
      </c>
    </row>
    <row r="2719" spans="10:16" x14ac:dyDescent="0.3">
      <c r="J2719" t="str">
        <f t="shared" si="302"/>
        <v/>
      </c>
      <c r="K2719" t="str">
        <f t="shared" si="303"/>
        <v/>
      </c>
      <c r="L2719" t="str">
        <f t="shared" si="304"/>
        <v/>
      </c>
      <c r="M2719" t="str">
        <f t="shared" si="305"/>
        <v/>
      </c>
      <c r="N2719" s="6" t="str">
        <f t="shared" si="306"/>
        <v/>
      </c>
      <c r="O2719" s="24" t="str">
        <f t="shared" si="308"/>
        <v/>
      </c>
      <c r="P2719" t="e">
        <f t="shared" si="307"/>
        <v>#VALUE!</v>
      </c>
    </row>
    <row r="2720" spans="10:16" x14ac:dyDescent="0.3">
      <c r="J2720" t="str">
        <f t="shared" si="302"/>
        <v/>
      </c>
      <c r="K2720" t="str">
        <f t="shared" si="303"/>
        <v/>
      </c>
      <c r="L2720" t="str">
        <f t="shared" si="304"/>
        <v/>
      </c>
      <c r="M2720" t="str">
        <f t="shared" si="305"/>
        <v/>
      </c>
      <c r="N2720" s="6" t="str">
        <f t="shared" si="306"/>
        <v/>
      </c>
      <c r="O2720" s="24" t="str">
        <f t="shared" si="308"/>
        <v/>
      </c>
      <c r="P2720" t="e">
        <f t="shared" si="307"/>
        <v>#VALUE!</v>
      </c>
    </row>
    <row r="2721" spans="10:16" x14ac:dyDescent="0.3">
      <c r="J2721" t="str">
        <f t="shared" si="302"/>
        <v/>
      </c>
      <c r="K2721" t="str">
        <f t="shared" si="303"/>
        <v/>
      </c>
      <c r="L2721" t="str">
        <f t="shared" si="304"/>
        <v/>
      </c>
      <c r="M2721" t="str">
        <f t="shared" si="305"/>
        <v/>
      </c>
      <c r="N2721" s="6" t="str">
        <f t="shared" si="306"/>
        <v/>
      </c>
      <c r="O2721" s="24" t="str">
        <f t="shared" si="308"/>
        <v/>
      </c>
      <c r="P2721" t="e">
        <f t="shared" si="307"/>
        <v>#VALUE!</v>
      </c>
    </row>
    <row r="2722" spans="10:16" x14ac:dyDescent="0.3">
      <c r="J2722" t="str">
        <f t="shared" si="302"/>
        <v/>
      </c>
      <c r="K2722" t="str">
        <f t="shared" si="303"/>
        <v/>
      </c>
      <c r="L2722" t="str">
        <f t="shared" si="304"/>
        <v/>
      </c>
      <c r="M2722" t="str">
        <f t="shared" si="305"/>
        <v/>
      </c>
      <c r="N2722" s="6" t="str">
        <f t="shared" si="306"/>
        <v/>
      </c>
      <c r="O2722" s="24" t="str">
        <f t="shared" si="308"/>
        <v/>
      </c>
      <c r="P2722" t="e">
        <f t="shared" si="307"/>
        <v>#VALUE!</v>
      </c>
    </row>
    <row r="2723" spans="10:16" x14ac:dyDescent="0.3">
      <c r="J2723" t="str">
        <f t="shared" si="302"/>
        <v/>
      </c>
      <c r="K2723" t="str">
        <f t="shared" si="303"/>
        <v/>
      </c>
      <c r="L2723" t="str">
        <f t="shared" si="304"/>
        <v/>
      </c>
      <c r="M2723" t="str">
        <f t="shared" si="305"/>
        <v/>
      </c>
      <c r="N2723" s="6" t="str">
        <f t="shared" si="306"/>
        <v/>
      </c>
      <c r="O2723" s="24" t="str">
        <f t="shared" si="308"/>
        <v/>
      </c>
      <c r="P2723" t="e">
        <f t="shared" si="307"/>
        <v>#VALUE!</v>
      </c>
    </row>
    <row r="2724" spans="10:16" x14ac:dyDescent="0.3">
      <c r="J2724" t="str">
        <f t="shared" ref="J2724:J2787" si="309">IFERROR(RIGHT(A2724,LEN(A2724)-SEARCH(": ",A2724))*1,"")</f>
        <v/>
      </c>
      <c r="K2724" t="str">
        <f t="shared" ref="K2724:K2787" si="310">IFERROR(RIGHT(B2724,LEN(B2724)-SEARCH(": ",B2724))*1,"")</f>
        <v/>
      </c>
      <c r="L2724" t="str">
        <f t="shared" ref="L2724:L2787" si="311">IFERROR(RIGHT(C2724,LEN(C2724)-SEARCH(": ",C2724))*1,"")</f>
        <v/>
      </c>
      <c r="M2724" t="str">
        <f t="shared" ref="M2724:M2787" si="312">IFERROR(LEFT(RIGHT(D2724,LEN(D2724)-SEARCH(": ",D2724)),5)*1,"")</f>
        <v/>
      </c>
      <c r="N2724" s="6" t="str">
        <f t="shared" ref="N2724:N2787" si="313">IFERROR(RIGHT(TRIM(RIGHT(D2724,LEN(D2724)-SEARCH(": ",D2724))),LEN(TRIM(RIGHT(D2724,LEN(D2724)-SEARCH(": ",D2724))))-5),"")</f>
        <v/>
      </c>
      <c r="O2724" s="24" t="str">
        <f t="shared" si="308"/>
        <v/>
      </c>
      <c r="P2724" t="e">
        <f t="shared" ref="P2724:P2787" si="314">IFERROR(RIGHT(D2724,2)*1,RIGHT(D2724,1)*1)</f>
        <v>#VALUE!</v>
      </c>
    </row>
    <row r="2725" spans="10:16" x14ac:dyDescent="0.3">
      <c r="J2725" t="str">
        <f t="shared" si="309"/>
        <v/>
      </c>
      <c r="K2725" t="str">
        <f t="shared" si="310"/>
        <v/>
      </c>
      <c r="L2725" t="str">
        <f t="shared" si="311"/>
        <v/>
      </c>
      <c r="M2725" t="str">
        <f t="shared" si="312"/>
        <v/>
      </c>
      <c r="N2725" s="6" t="str">
        <f t="shared" si="313"/>
        <v/>
      </c>
      <c r="O2725" s="24" t="str">
        <f t="shared" si="308"/>
        <v/>
      </c>
      <c r="P2725" t="e">
        <f t="shared" si="314"/>
        <v>#VALUE!</v>
      </c>
    </row>
    <row r="2726" spans="10:16" x14ac:dyDescent="0.3">
      <c r="J2726" t="str">
        <f t="shared" si="309"/>
        <v/>
      </c>
      <c r="K2726" t="str">
        <f t="shared" si="310"/>
        <v/>
      </c>
      <c r="L2726" t="str">
        <f t="shared" si="311"/>
        <v/>
      </c>
      <c r="M2726" t="str">
        <f t="shared" si="312"/>
        <v/>
      </c>
      <c r="N2726" s="6" t="str">
        <f t="shared" si="313"/>
        <v/>
      </c>
      <c r="O2726" s="24" t="str">
        <f t="shared" si="308"/>
        <v/>
      </c>
      <c r="P2726" t="e">
        <f t="shared" si="314"/>
        <v>#VALUE!</v>
      </c>
    </row>
    <row r="2727" spans="10:16" x14ac:dyDescent="0.3">
      <c r="J2727" t="str">
        <f t="shared" si="309"/>
        <v/>
      </c>
      <c r="K2727" t="str">
        <f t="shared" si="310"/>
        <v/>
      </c>
      <c r="L2727" t="str">
        <f t="shared" si="311"/>
        <v/>
      </c>
      <c r="M2727" t="str">
        <f t="shared" si="312"/>
        <v/>
      </c>
      <c r="N2727" s="6" t="str">
        <f t="shared" si="313"/>
        <v/>
      </c>
      <c r="O2727" s="24" t="str">
        <f t="shared" si="308"/>
        <v/>
      </c>
      <c r="P2727" t="e">
        <f t="shared" si="314"/>
        <v>#VALUE!</v>
      </c>
    </row>
    <row r="2728" spans="10:16" x14ac:dyDescent="0.3">
      <c r="J2728" t="str">
        <f t="shared" si="309"/>
        <v/>
      </c>
      <c r="K2728" t="str">
        <f t="shared" si="310"/>
        <v/>
      </c>
      <c r="L2728" t="str">
        <f t="shared" si="311"/>
        <v/>
      </c>
      <c r="M2728" t="str">
        <f t="shared" si="312"/>
        <v/>
      </c>
      <c r="N2728" s="6" t="str">
        <f t="shared" si="313"/>
        <v/>
      </c>
      <c r="O2728" s="24" t="str">
        <f t="shared" si="308"/>
        <v/>
      </c>
      <c r="P2728" t="e">
        <f t="shared" si="314"/>
        <v>#VALUE!</v>
      </c>
    </row>
    <row r="2729" spans="10:16" x14ac:dyDescent="0.3">
      <c r="J2729" t="str">
        <f t="shared" si="309"/>
        <v/>
      </c>
      <c r="K2729" t="str">
        <f t="shared" si="310"/>
        <v/>
      </c>
      <c r="L2729" t="str">
        <f t="shared" si="311"/>
        <v/>
      </c>
      <c r="M2729" t="str">
        <f t="shared" si="312"/>
        <v/>
      </c>
      <c r="N2729" s="6" t="str">
        <f t="shared" si="313"/>
        <v/>
      </c>
      <c r="O2729" s="24" t="str">
        <f t="shared" si="308"/>
        <v/>
      </c>
      <c r="P2729" t="e">
        <f t="shared" si="314"/>
        <v>#VALUE!</v>
      </c>
    </row>
    <row r="2730" spans="10:16" x14ac:dyDescent="0.3">
      <c r="J2730" t="str">
        <f t="shared" si="309"/>
        <v/>
      </c>
      <c r="K2730" t="str">
        <f t="shared" si="310"/>
        <v/>
      </c>
      <c r="L2730" t="str">
        <f t="shared" si="311"/>
        <v/>
      </c>
      <c r="M2730" t="str">
        <f t="shared" si="312"/>
        <v/>
      </c>
      <c r="N2730" s="6" t="str">
        <f t="shared" si="313"/>
        <v/>
      </c>
      <c r="O2730" s="24" t="str">
        <f t="shared" si="308"/>
        <v/>
      </c>
      <c r="P2730" t="e">
        <f t="shared" si="314"/>
        <v>#VALUE!</v>
      </c>
    </row>
    <row r="2731" spans="10:16" x14ac:dyDescent="0.3">
      <c r="J2731" t="str">
        <f t="shared" si="309"/>
        <v/>
      </c>
      <c r="K2731" t="str">
        <f t="shared" si="310"/>
        <v/>
      </c>
      <c r="L2731" t="str">
        <f t="shared" si="311"/>
        <v/>
      </c>
      <c r="M2731" t="str">
        <f t="shared" si="312"/>
        <v/>
      </c>
      <c r="N2731" s="6" t="str">
        <f t="shared" si="313"/>
        <v/>
      </c>
      <c r="O2731" s="24" t="str">
        <f t="shared" si="308"/>
        <v/>
      </c>
      <c r="P2731" t="e">
        <f t="shared" si="314"/>
        <v>#VALUE!</v>
      </c>
    </row>
    <row r="2732" spans="10:16" x14ac:dyDescent="0.3">
      <c r="J2732" t="str">
        <f t="shared" si="309"/>
        <v/>
      </c>
      <c r="K2732" t="str">
        <f t="shared" si="310"/>
        <v/>
      </c>
      <c r="L2732" t="str">
        <f t="shared" si="311"/>
        <v/>
      </c>
      <c r="M2732" t="str">
        <f t="shared" si="312"/>
        <v/>
      </c>
      <c r="N2732" s="6" t="str">
        <f t="shared" si="313"/>
        <v/>
      </c>
      <c r="O2732" s="24" t="str">
        <f t="shared" si="308"/>
        <v/>
      </c>
      <c r="P2732" t="e">
        <f t="shared" si="314"/>
        <v>#VALUE!</v>
      </c>
    </row>
    <row r="2733" spans="10:16" x14ac:dyDescent="0.3">
      <c r="J2733" t="str">
        <f t="shared" si="309"/>
        <v/>
      </c>
      <c r="K2733" t="str">
        <f t="shared" si="310"/>
        <v/>
      </c>
      <c r="L2733" t="str">
        <f t="shared" si="311"/>
        <v/>
      </c>
      <c r="M2733" t="str">
        <f t="shared" si="312"/>
        <v/>
      </c>
      <c r="N2733" s="6" t="str">
        <f t="shared" si="313"/>
        <v/>
      </c>
      <c r="O2733" s="24" t="str">
        <f t="shared" si="308"/>
        <v/>
      </c>
      <c r="P2733" t="e">
        <f t="shared" si="314"/>
        <v>#VALUE!</v>
      </c>
    </row>
    <row r="2734" spans="10:16" x14ac:dyDescent="0.3">
      <c r="J2734" t="str">
        <f t="shared" si="309"/>
        <v/>
      </c>
      <c r="K2734" t="str">
        <f t="shared" si="310"/>
        <v/>
      </c>
      <c r="L2734" t="str">
        <f t="shared" si="311"/>
        <v/>
      </c>
      <c r="M2734" t="str">
        <f t="shared" si="312"/>
        <v/>
      </c>
      <c r="N2734" s="6" t="str">
        <f t="shared" si="313"/>
        <v/>
      </c>
      <c r="O2734" s="24" t="str">
        <f t="shared" si="308"/>
        <v/>
      </c>
      <c r="P2734" t="e">
        <f t="shared" si="314"/>
        <v>#VALUE!</v>
      </c>
    </row>
    <row r="2735" spans="10:16" x14ac:dyDescent="0.3">
      <c r="J2735" t="str">
        <f t="shared" si="309"/>
        <v/>
      </c>
      <c r="K2735" t="str">
        <f t="shared" si="310"/>
        <v/>
      </c>
      <c r="L2735" t="str">
        <f t="shared" si="311"/>
        <v/>
      </c>
      <c r="M2735" t="str">
        <f t="shared" si="312"/>
        <v/>
      </c>
      <c r="N2735" s="6" t="str">
        <f t="shared" si="313"/>
        <v/>
      </c>
      <c r="O2735" s="24" t="str">
        <f t="shared" si="308"/>
        <v/>
      </c>
      <c r="P2735" t="e">
        <f t="shared" si="314"/>
        <v>#VALUE!</v>
      </c>
    </row>
    <row r="2736" spans="10:16" x14ac:dyDescent="0.3">
      <c r="J2736" t="str">
        <f t="shared" si="309"/>
        <v/>
      </c>
      <c r="K2736" t="str">
        <f t="shared" si="310"/>
        <v/>
      </c>
      <c r="L2736" t="str">
        <f t="shared" si="311"/>
        <v/>
      </c>
      <c r="M2736" t="str">
        <f t="shared" si="312"/>
        <v/>
      </c>
      <c r="N2736" s="6" t="str">
        <f t="shared" si="313"/>
        <v/>
      </c>
      <c r="O2736" s="24" t="str">
        <f t="shared" si="308"/>
        <v/>
      </c>
      <c r="P2736" t="e">
        <f t="shared" si="314"/>
        <v>#VALUE!</v>
      </c>
    </row>
    <row r="2737" spans="10:16" x14ac:dyDescent="0.3">
      <c r="J2737" t="str">
        <f t="shared" si="309"/>
        <v/>
      </c>
      <c r="K2737" t="str">
        <f t="shared" si="310"/>
        <v/>
      </c>
      <c r="L2737" t="str">
        <f t="shared" si="311"/>
        <v/>
      </c>
      <c r="M2737" t="str">
        <f t="shared" si="312"/>
        <v/>
      </c>
      <c r="N2737" s="6" t="str">
        <f t="shared" si="313"/>
        <v/>
      </c>
      <c r="O2737" s="24" t="str">
        <f t="shared" si="308"/>
        <v/>
      </c>
      <c r="P2737" t="e">
        <f t="shared" si="314"/>
        <v>#VALUE!</v>
      </c>
    </row>
    <row r="2738" spans="10:16" x14ac:dyDescent="0.3">
      <c r="J2738" t="str">
        <f t="shared" si="309"/>
        <v/>
      </c>
      <c r="K2738" t="str">
        <f t="shared" si="310"/>
        <v/>
      </c>
      <c r="L2738" t="str">
        <f t="shared" si="311"/>
        <v/>
      </c>
      <c r="M2738" t="str">
        <f t="shared" si="312"/>
        <v/>
      </c>
      <c r="N2738" s="6" t="str">
        <f t="shared" si="313"/>
        <v/>
      </c>
      <c r="O2738" s="24" t="str">
        <f t="shared" si="308"/>
        <v/>
      </c>
      <c r="P2738" t="e">
        <f t="shared" si="314"/>
        <v>#VALUE!</v>
      </c>
    </row>
    <row r="2739" spans="10:16" x14ac:dyDescent="0.3">
      <c r="J2739" t="str">
        <f t="shared" si="309"/>
        <v/>
      </c>
      <c r="K2739" t="str">
        <f t="shared" si="310"/>
        <v/>
      </c>
      <c r="L2739" t="str">
        <f t="shared" si="311"/>
        <v/>
      </c>
      <c r="M2739" t="str">
        <f t="shared" si="312"/>
        <v/>
      </c>
      <c r="N2739" s="6" t="str">
        <f t="shared" si="313"/>
        <v/>
      </c>
      <c r="O2739" s="24" t="str">
        <f t="shared" si="308"/>
        <v/>
      </c>
      <c r="P2739" t="e">
        <f t="shared" si="314"/>
        <v>#VALUE!</v>
      </c>
    </row>
    <row r="2740" spans="10:16" x14ac:dyDescent="0.3">
      <c r="J2740" t="str">
        <f t="shared" si="309"/>
        <v/>
      </c>
      <c r="K2740" t="str">
        <f t="shared" si="310"/>
        <v/>
      </c>
      <c r="L2740" t="str">
        <f t="shared" si="311"/>
        <v/>
      </c>
      <c r="M2740" t="str">
        <f t="shared" si="312"/>
        <v/>
      </c>
      <c r="N2740" s="6" t="str">
        <f t="shared" si="313"/>
        <v/>
      </c>
      <c r="O2740" s="24" t="str">
        <f t="shared" si="308"/>
        <v/>
      </c>
      <c r="P2740" t="e">
        <f t="shared" si="314"/>
        <v>#VALUE!</v>
      </c>
    </row>
    <row r="2741" spans="10:16" x14ac:dyDescent="0.3">
      <c r="J2741" t="str">
        <f t="shared" si="309"/>
        <v/>
      </c>
      <c r="K2741" t="str">
        <f t="shared" si="310"/>
        <v/>
      </c>
      <c r="L2741" t="str">
        <f t="shared" si="311"/>
        <v/>
      </c>
      <c r="M2741" t="str">
        <f t="shared" si="312"/>
        <v/>
      </c>
      <c r="N2741" s="6" t="str">
        <f t="shared" si="313"/>
        <v/>
      </c>
      <c r="O2741" s="24" t="str">
        <f t="shared" si="308"/>
        <v/>
      </c>
      <c r="P2741" t="e">
        <f t="shared" si="314"/>
        <v>#VALUE!</v>
      </c>
    </row>
    <row r="2742" spans="10:16" x14ac:dyDescent="0.3">
      <c r="J2742" t="str">
        <f t="shared" si="309"/>
        <v/>
      </c>
      <c r="K2742" t="str">
        <f t="shared" si="310"/>
        <v/>
      </c>
      <c r="L2742" t="str">
        <f t="shared" si="311"/>
        <v/>
      </c>
      <c r="M2742" t="str">
        <f t="shared" si="312"/>
        <v/>
      </c>
      <c r="N2742" s="6" t="str">
        <f t="shared" si="313"/>
        <v/>
      </c>
      <c r="O2742" s="24" t="str">
        <f t="shared" si="308"/>
        <v/>
      </c>
      <c r="P2742" t="e">
        <f t="shared" si="314"/>
        <v>#VALUE!</v>
      </c>
    </row>
    <row r="2743" spans="10:16" x14ac:dyDescent="0.3">
      <c r="J2743" t="str">
        <f t="shared" si="309"/>
        <v/>
      </c>
      <c r="K2743" t="str">
        <f t="shared" si="310"/>
        <v/>
      </c>
      <c r="L2743" t="str">
        <f t="shared" si="311"/>
        <v/>
      </c>
      <c r="M2743" t="str">
        <f t="shared" si="312"/>
        <v/>
      </c>
      <c r="N2743" s="6" t="str">
        <f t="shared" si="313"/>
        <v/>
      </c>
      <c r="O2743" s="24" t="str">
        <f t="shared" si="308"/>
        <v/>
      </c>
      <c r="P2743" t="e">
        <f t="shared" si="314"/>
        <v>#VALUE!</v>
      </c>
    </row>
    <row r="2744" spans="10:16" x14ac:dyDescent="0.3">
      <c r="J2744" t="str">
        <f t="shared" si="309"/>
        <v/>
      </c>
      <c r="K2744" t="str">
        <f t="shared" si="310"/>
        <v/>
      </c>
      <c r="L2744" t="str">
        <f t="shared" si="311"/>
        <v/>
      </c>
      <c r="M2744" t="str">
        <f t="shared" si="312"/>
        <v/>
      </c>
      <c r="N2744" s="6" t="str">
        <f t="shared" si="313"/>
        <v/>
      </c>
      <c r="O2744" s="24" t="str">
        <f t="shared" si="308"/>
        <v/>
      </c>
      <c r="P2744" t="e">
        <f t="shared" si="314"/>
        <v>#VALUE!</v>
      </c>
    </row>
    <row r="2745" spans="10:16" x14ac:dyDescent="0.3">
      <c r="J2745" t="str">
        <f t="shared" si="309"/>
        <v/>
      </c>
      <c r="K2745" t="str">
        <f t="shared" si="310"/>
        <v/>
      </c>
      <c r="L2745" t="str">
        <f t="shared" si="311"/>
        <v/>
      </c>
      <c r="M2745" t="str">
        <f t="shared" si="312"/>
        <v/>
      </c>
      <c r="N2745" s="6" t="str">
        <f t="shared" si="313"/>
        <v/>
      </c>
      <c r="O2745" s="24" t="str">
        <f t="shared" si="308"/>
        <v/>
      </c>
      <c r="P2745" t="e">
        <f t="shared" si="314"/>
        <v>#VALUE!</v>
      </c>
    </row>
    <row r="2746" spans="10:16" x14ac:dyDescent="0.3">
      <c r="J2746" t="str">
        <f t="shared" si="309"/>
        <v/>
      </c>
      <c r="K2746" t="str">
        <f t="shared" si="310"/>
        <v/>
      </c>
      <c r="L2746" t="str">
        <f t="shared" si="311"/>
        <v/>
      </c>
      <c r="M2746" t="str">
        <f t="shared" si="312"/>
        <v/>
      </c>
      <c r="N2746" s="6" t="str">
        <f t="shared" si="313"/>
        <v/>
      </c>
      <c r="O2746" s="24" t="str">
        <f t="shared" si="308"/>
        <v/>
      </c>
      <c r="P2746" t="e">
        <f t="shared" si="314"/>
        <v>#VALUE!</v>
      </c>
    </row>
    <row r="2747" spans="10:16" x14ac:dyDescent="0.3">
      <c r="J2747" t="str">
        <f t="shared" si="309"/>
        <v/>
      </c>
      <c r="K2747" t="str">
        <f t="shared" si="310"/>
        <v/>
      </c>
      <c r="L2747" t="str">
        <f t="shared" si="311"/>
        <v/>
      </c>
      <c r="M2747" t="str">
        <f t="shared" si="312"/>
        <v/>
      </c>
      <c r="N2747" s="6" t="str">
        <f t="shared" si="313"/>
        <v/>
      </c>
      <c r="O2747" s="24" t="str">
        <f t="shared" si="308"/>
        <v/>
      </c>
      <c r="P2747" t="e">
        <f t="shared" si="314"/>
        <v>#VALUE!</v>
      </c>
    </row>
    <row r="2748" spans="10:16" x14ac:dyDescent="0.3">
      <c r="J2748" t="str">
        <f t="shared" si="309"/>
        <v/>
      </c>
      <c r="K2748" t="str">
        <f t="shared" si="310"/>
        <v/>
      </c>
      <c r="L2748" t="str">
        <f t="shared" si="311"/>
        <v/>
      </c>
      <c r="M2748" t="str">
        <f t="shared" si="312"/>
        <v/>
      </c>
      <c r="N2748" s="6" t="str">
        <f t="shared" si="313"/>
        <v/>
      </c>
      <c r="O2748" s="24" t="str">
        <f t="shared" si="308"/>
        <v/>
      </c>
      <c r="P2748" t="e">
        <f t="shared" si="314"/>
        <v>#VALUE!</v>
      </c>
    </row>
    <row r="2749" spans="10:16" x14ac:dyDescent="0.3">
      <c r="J2749" t="str">
        <f t="shared" si="309"/>
        <v/>
      </c>
      <c r="K2749" t="str">
        <f t="shared" si="310"/>
        <v/>
      </c>
      <c r="L2749" t="str">
        <f t="shared" si="311"/>
        <v/>
      </c>
      <c r="M2749" t="str">
        <f t="shared" si="312"/>
        <v/>
      </c>
      <c r="N2749" s="6" t="str">
        <f t="shared" si="313"/>
        <v/>
      </c>
      <c r="O2749" s="24" t="str">
        <f t="shared" si="308"/>
        <v/>
      </c>
      <c r="P2749" t="e">
        <f t="shared" si="314"/>
        <v>#VALUE!</v>
      </c>
    </row>
    <row r="2750" spans="10:16" x14ac:dyDescent="0.3">
      <c r="J2750" t="str">
        <f t="shared" si="309"/>
        <v/>
      </c>
      <c r="K2750" t="str">
        <f t="shared" si="310"/>
        <v/>
      </c>
      <c r="L2750" t="str">
        <f t="shared" si="311"/>
        <v/>
      </c>
      <c r="M2750" t="str">
        <f t="shared" si="312"/>
        <v/>
      </c>
      <c r="N2750" s="6" t="str">
        <f t="shared" si="313"/>
        <v/>
      </c>
      <c r="O2750" s="24" t="str">
        <f t="shared" si="308"/>
        <v/>
      </c>
      <c r="P2750" t="e">
        <f t="shared" si="314"/>
        <v>#VALUE!</v>
      </c>
    </row>
    <row r="2751" spans="10:16" x14ac:dyDescent="0.3">
      <c r="J2751" t="str">
        <f t="shared" si="309"/>
        <v/>
      </c>
      <c r="K2751" t="str">
        <f t="shared" si="310"/>
        <v/>
      </c>
      <c r="L2751" t="str">
        <f t="shared" si="311"/>
        <v/>
      </c>
      <c r="M2751" t="str">
        <f t="shared" si="312"/>
        <v/>
      </c>
      <c r="N2751" s="6" t="str">
        <f t="shared" si="313"/>
        <v/>
      </c>
      <c r="O2751" s="24" t="str">
        <f t="shared" si="308"/>
        <v/>
      </c>
      <c r="P2751" t="e">
        <f t="shared" si="314"/>
        <v>#VALUE!</v>
      </c>
    </row>
    <row r="2752" spans="10:16" x14ac:dyDescent="0.3">
      <c r="J2752" t="str">
        <f t="shared" si="309"/>
        <v/>
      </c>
      <c r="K2752" t="str">
        <f t="shared" si="310"/>
        <v/>
      </c>
      <c r="L2752" t="str">
        <f t="shared" si="311"/>
        <v/>
      </c>
      <c r="M2752" t="str">
        <f t="shared" si="312"/>
        <v/>
      </c>
      <c r="N2752" s="6" t="str">
        <f t="shared" si="313"/>
        <v/>
      </c>
      <c r="O2752" s="24" t="str">
        <f t="shared" si="308"/>
        <v/>
      </c>
      <c r="P2752" t="e">
        <f t="shared" si="314"/>
        <v>#VALUE!</v>
      </c>
    </row>
    <row r="2753" spans="10:16" x14ac:dyDescent="0.3">
      <c r="J2753" t="str">
        <f t="shared" si="309"/>
        <v/>
      </c>
      <c r="K2753" t="str">
        <f t="shared" si="310"/>
        <v/>
      </c>
      <c r="L2753" t="str">
        <f t="shared" si="311"/>
        <v/>
      </c>
      <c r="M2753" t="str">
        <f t="shared" si="312"/>
        <v/>
      </c>
      <c r="N2753" s="6" t="str">
        <f t="shared" si="313"/>
        <v/>
      </c>
      <c r="O2753" s="24" t="str">
        <f t="shared" si="308"/>
        <v/>
      </c>
      <c r="P2753" t="e">
        <f t="shared" si="314"/>
        <v>#VALUE!</v>
      </c>
    </row>
    <row r="2754" spans="10:16" x14ac:dyDescent="0.3">
      <c r="J2754" t="str">
        <f t="shared" si="309"/>
        <v/>
      </c>
      <c r="K2754" t="str">
        <f t="shared" si="310"/>
        <v/>
      </c>
      <c r="L2754" t="str">
        <f t="shared" si="311"/>
        <v/>
      </c>
      <c r="M2754" t="str">
        <f t="shared" si="312"/>
        <v/>
      </c>
      <c r="N2754" s="6" t="str">
        <f t="shared" si="313"/>
        <v/>
      </c>
      <c r="O2754" s="24" t="str">
        <f t="shared" ref="O2754:O2817" si="315">IFERROR(LEFT(N2754,SEARCH("/",N2754)-1)*1,"")</f>
        <v/>
      </c>
      <c r="P2754" t="e">
        <f t="shared" si="314"/>
        <v>#VALUE!</v>
      </c>
    </row>
    <row r="2755" spans="10:16" x14ac:dyDescent="0.3">
      <c r="J2755" t="str">
        <f t="shared" si="309"/>
        <v/>
      </c>
      <c r="K2755" t="str">
        <f t="shared" si="310"/>
        <v/>
      </c>
      <c r="L2755" t="str">
        <f t="shared" si="311"/>
        <v/>
      </c>
      <c r="M2755" t="str">
        <f t="shared" si="312"/>
        <v/>
      </c>
      <c r="N2755" s="6" t="str">
        <f t="shared" si="313"/>
        <v/>
      </c>
      <c r="O2755" s="24" t="str">
        <f t="shared" si="315"/>
        <v/>
      </c>
      <c r="P2755" t="e">
        <f t="shared" si="314"/>
        <v>#VALUE!</v>
      </c>
    </row>
    <row r="2756" spans="10:16" x14ac:dyDescent="0.3">
      <c r="J2756" t="str">
        <f t="shared" si="309"/>
        <v/>
      </c>
      <c r="K2756" t="str">
        <f t="shared" si="310"/>
        <v/>
      </c>
      <c r="L2756" t="str">
        <f t="shared" si="311"/>
        <v/>
      </c>
      <c r="M2756" t="str">
        <f t="shared" si="312"/>
        <v/>
      </c>
      <c r="N2756" s="6" t="str">
        <f t="shared" si="313"/>
        <v/>
      </c>
      <c r="O2756" s="24" t="str">
        <f t="shared" si="315"/>
        <v/>
      </c>
      <c r="P2756" t="e">
        <f t="shared" si="314"/>
        <v>#VALUE!</v>
      </c>
    </row>
    <row r="2757" spans="10:16" x14ac:dyDescent="0.3">
      <c r="J2757" t="str">
        <f t="shared" si="309"/>
        <v/>
      </c>
      <c r="K2757" t="str">
        <f t="shared" si="310"/>
        <v/>
      </c>
      <c r="L2757" t="str">
        <f t="shared" si="311"/>
        <v/>
      </c>
      <c r="M2757" t="str">
        <f t="shared" si="312"/>
        <v/>
      </c>
      <c r="N2757" s="6" t="str">
        <f t="shared" si="313"/>
        <v/>
      </c>
      <c r="O2757" s="24" t="str">
        <f t="shared" si="315"/>
        <v/>
      </c>
      <c r="P2757" t="e">
        <f t="shared" si="314"/>
        <v>#VALUE!</v>
      </c>
    </row>
    <row r="2758" spans="10:16" x14ac:dyDescent="0.3">
      <c r="J2758" t="str">
        <f t="shared" si="309"/>
        <v/>
      </c>
      <c r="K2758" t="str">
        <f t="shared" si="310"/>
        <v/>
      </c>
      <c r="L2758" t="str">
        <f t="shared" si="311"/>
        <v/>
      </c>
      <c r="M2758" t="str">
        <f t="shared" si="312"/>
        <v/>
      </c>
      <c r="N2758" s="6" t="str">
        <f t="shared" si="313"/>
        <v/>
      </c>
      <c r="O2758" s="24" t="str">
        <f t="shared" si="315"/>
        <v/>
      </c>
      <c r="P2758" t="e">
        <f t="shared" si="314"/>
        <v>#VALUE!</v>
      </c>
    </row>
    <row r="2759" spans="10:16" x14ac:dyDescent="0.3">
      <c r="J2759" t="str">
        <f t="shared" si="309"/>
        <v/>
      </c>
      <c r="K2759" t="str">
        <f t="shared" si="310"/>
        <v/>
      </c>
      <c r="L2759" t="str">
        <f t="shared" si="311"/>
        <v/>
      </c>
      <c r="M2759" t="str">
        <f t="shared" si="312"/>
        <v/>
      </c>
      <c r="N2759" s="6" t="str">
        <f t="shared" si="313"/>
        <v/>
      </c>
      <c r="O2759" s="24" t="str">
        <f t="shared" si="315"/>
        <v/>
      </c>
      <c r="P2759" t="e">
        <f t="shared" si="314"/>
        <v>#VALUE!</v>
      </c>
    </row>
    <row r="2760" spans="10:16" x14ac:dyDescent="0.3">
      <c r="J2760" t="str">
        <f t="shared" si="309"/>
        <v/>
      </c>
      <c r="K2760" t="str">
        <f t="shared" si="310"/>
        <v/>
      </c>
      <c r="L2760" t="str">
        <f t="shared" si="311"/>
        <v/>
      </c>
      <c r="M2760" t="str">
        <f t="shared" si="312"/>
        <v/>
      </c>
      <c r="N2760" s="6" t="str">
        <f t="shared" si="313"/>
        <v/>
      </c>
      <c r="O2760" s="24" t="str">
        <f t="shared" si="315"/>
        <v/>
      </c>
      <c r="P2760" t="e">
        <f t="shared" si="314"/>
        <v>#VALUE!</v>
      </c>
    </row>
    <row r="2761" spans="10:16" x14ac:dyDescent="0.3">
      <c r="J2761" t="str">
        <f t="shared" si="309"/>
        <v/>
      </c>
      <c r="K2761" t="str">
        <f t="shared" si="310"/>
        <v/>
      </c>
      <c r="L2761" t="str">
        <f t="shared" si="311"/>
        <v/>
      </c>
      <c r="M2761" t="str">
        <f t="shared" si="312"/>
        <v/>
      </c>
      <c r="N2761" s="6" t="str">
        <f t="shared" si="313"/>
        <v/>
      </c>
      <c r="O2761" s="24" t="str">
        <f t="shared" si="315"/>
        <v/>
      </c>
      <c r="P2761" t="e">
        <f t="shared" si="314"/>
        <v>#VALUE!</v>
      </c>
    </row>
    <row r="2762" spans="10:16" x14ac:dyDescent="0.3">
      <c r="J2762" t="str">
        <f t="shared" si="309"/>
        <v/>
      </c>
      <c r="K2762" t="str">
        <f t="shared" si="310"/>
        <v/>
      </c>
      <c r="L2762" t="str">
        <f t="shared" si="311"/>
        <v/>
      </c>
      <c r="M2762" t="str">
        <f t="shared" si="312"/>
        <v/>
      </c>
      <c r="N2762" s="6" t="str">
        <f t="shared" si="313"/>
        <v/>
      </c>
      <c r="O2762" s="24" t="str">
        <f t="shared" si="315"/>
        <v/>
      </c>
      <c r="P2762" t="e">
        <f t="shared" si="314"/>
        <v>#VALUE!</v>
      </c>
    </row>
    <row r="2763" spans="10:16" x14ac:dyDescent="0.3">
      <c r="J2763" t="str">
        <f t="shared" si="309"/>
        <v/>
      </c>
      <c r="K2763" t="str">
        <f t="shared" si="310"/>
        <v/>
      </c>
      <c r="L2763" t="str">
        <f t="shared" si="311"/>
        <v/>
      </c>
      <c r="M2763" t="str">
        <f t="shared" si="312"/>
        <v/>
      </c>
      <c r="N2763" s="6" t="str">
        <f t="shared" si="313"/>
        <v/>
      </c>
      <c r="O2763" s="24" t="str">
        <f t="shared" si="315"/>
        <v/>
      </c>
      <c r="P2763" t="e">
        <f t="shared" si="314"/>
        <v>#VALUE!</v>
      </c>
    </row>
    <row r="2764" spans="10:16" x14ac:dyDescent="0.3">
      <c r="J2764" t="str">
        <f t="shared" si="309"/>
        <v/>
      </c>
      <c r="K2764" t="str">
        <f t="shared" si="310"/>
        <v/>
      </c>
      <c r="L2764" t="str">
        <f t="shared" si="311"/>
        <v/>
      </c>
      <c r="M2764" t="str">
        <f t="shared" si="312"/>
        <v/>
      </c>
      <c r="N2764" s="6" t="str">
        <f t="shared" si="313"/>
        <v/>
      </c>
      <c r="O2764" s="24" t="str">
        <f t="shared" si="315"/>
        <v/>
      </c>
      <c r="P2764" t="e">
        <f t="shared" si="314"/>
        <v>#VALUE!</v>
      </c>
    </row>
    <row r="2765" spans="10:16" x14ac:dyDescent="0.3">
      <c r="J2765" t="str">
        <f t="shared" si="309"/>
        <v/>
      </c>
      <c r="K2765" t="str">
        <f t="shared" si="310"/>
        <v/>
      </c>
      <c r="L2765" t="str">
        <f t="shared" si="311"/>
        <v/>
      </c>
      <c r="M2765" t="str">
        <f t="shared" si="312"/>
        <v/>
      </c>
      <c r="N2765" s="6" t="str">
        <f t="shared" si="313"/>
        <v/>
      </c>
      <c r="O2765" s="24" t="str">
        <f t="shared" si="315"/>
        <v/>
      </c>
      <c r="P2765" t="e">
        <f t="shared" si="314"/>
        <v>#VALUE!</v>
      </c>
    </row>
    <row r="2766" spans="10:16" x14ac:dyDescent="0.3">
      <c r="J2766" t="str">
        <f t="shared" si="309"/>
        <v/>
      </c>
      <c r="K2766" t="str">
        <f t="shared" si="310"/>
        <v/>
      </c>
      <c r="L2766" t="str">
        <f t="shared" si="311"/>
        <v/>
      </c>
      <c r="M2766" t="str">
        <f t="shared" si="312"/>
        <v/>
      </c>
      <c r="N2766" s="6" t="str">
        <f t="shared" si="313"/>
        <v/>
      </c>
      <c r="O2766" s="24" t="str">
        <f t="shared" si="315"/>
        <v/>
      </c>
      <c r="P2766" t="e">
        <f t="shared" si="314"/>
        <v>#VALUE!</v>
      </c>
    </row>
    <row r="2767" spans="10:16" x14ac:dyDescent="0.3">
      <c r="J2767" t="str">
        <f t="shared" si="309"/>
        <v/>
      </c>
      <c r="K2767" t="str">
        <f t="shared" si="310"/>
        <v/>
      </c>
      <c r="L2767" t="str">
        <f t="shared" si="311"/>
        <v/>
      </c>
      <c r="M2767" t="str">
        <f t="shared" si="312"/>
        <v/>
      </c>
      <c r="N2767" s="6" t="str">
        <f t="shared" si="313"/>
        <v/>
      </c>
      <c r="O2767" s="24" t="str">
        <f t="shared" si="315"/>
        <v/>
      </c>
      <c r="P2767" t="e">
        <f t="shared" si="314"/>
        <v>#VALUE!</v>
      </c>
    </row>
    <row r="2768" spans="10:16" x14ac:dyDescent="0.3">
      <c r="J2768" t="str">
        <f t="shared" si="309"/>
        <v/>
      </c>
      <c r="K2768" t="str">
        <f t="shared" si="310"/>
        <v/>
      </c>
      <c r="L2768" t="str">
        <f t="shared" si="311"/>
        <v/>
      </c>
      <c r="M2768" t="str">
        <f t="shared" si="312"/>
        <v/>
      </c>
      <c r="N2768" s="6" t="str">
        <f t="shared" si="313"/>
        <v/>
      </c>
      <c r="O2768" s="24" t="str">
        <f t="shared" si="315"/>
        <v/>
      </c>
      <c r="P2768" t="e">
        <f t="shared" si="314"/>
        <v>#VALUE!</v>
      </c>
    </row>
    <row r="2769" spans="10:16" x14ac:dyDescent="0.3">
      <c r="J2769" t="str">
        <f t="shared" si="309"/>
        <v/>
      </c>
      <c r="K2769" t="str">
        <f t="shared" si="310"/>
        <v/>
      </c>
      <c r="L2769" t="str">
        <f t="shared" si="311"/>
        <v/>
      </c>
      <c r="M2769" t="str">
        <f t="shared" si="312"/>
        <v/>
      </c>
      <c r="N2769" s="6" t="str">
        <f t="shared" si="313"/>
        <v/>
      </c>
      <c r="O2769" s="24" t="str">
        <f t="shared" si="315"/>
        <v/>
      </c>
      <c r="P2769" t="e">
        <f t="shared" si="314"/>
        <v>#VALUE!</v>
      </c>
    </row>
    <row r="2770" spans="10:16" x14ac:dyDescent="0.3">
      <c r="J2770" t="str">
        <f t="shared" si="309"/>
        <v/>
      </c>
      <c r="K2770" t="str">
        <f t="shared" si="310"/>
        <v/>
      </c>
      <c r="L2770" t="str">
        <f t="shared" si="311"/>
        <v/>
      </c>
      <c r="M2770" t="str">
        <f t="shared" si="312"/>
        <v/>
      </c>
      <c r="N2770" s="6" t="str">
        <f t="shared" si="313"/>
        <v/>
      </c>
      <c r="O2770" s="24" t="str">
        <f t="shared" si="315"/>
        <v/>
      </c>
      <c r="P2770" t="e">
        <f t="shared" si="314"/>
        <v>#VALUE!</v>
      </c>
    </row>
    <row r="2771" spans="10:16" x14ac:dyDescent="0.3">
      <c r="J2771" t="str">
        <f t="shared" si="309"/>
        <v/>
      </c>
      <c r="K2771" t="str">
        <f t="shared" si="310"/>
        <v/>
      </c>
      <c r="L2771" t="str">
        <f t="shared" si="311"/>
        <v/>
      </c>
      <c r="M2771" t="str">
        <f t="shared" si="312"/>
        <v/>
      </c>
      <c r="N2771" s="6" t="str">
        <f t="shared" si="313"/>
        <v/>
      </c>
      <c r="O2771" s="24" t="str">
        <f t="shared" si="315"/>
        <v/>
      </c>
      <c r="P2771" t="e">
        <f t="shared" si="314"/>
        <v>#VALUE!</v>
      </c>
    </row>
    <row r="2772" spans="10:16" x14ac:dyDescent="0.3">
      <c r="J2772" t="str">
        <f t="shared" si="309"/>
        <v/>
      </c>
      <c r="K2772" t="str">
        <f t="shared" si="310"/>
        <v/>
      </c>
      <c r="L2772" t="str">
        <f t="shared" si="311"/>
        <v/>
      </c>
      <c r="M2772" t="str">
        <f t="shared" si="312"/>
        <v/>
      </c>
      <c r="N2772" s="6" t="str">
        <f t="shared" si="313"/>
        <v/>
      </c>
      <c r="O2772" s="24" t="str">
        <f t="shared" si="315"/>
        <v/>
      </c>
      <c r="P2772" t="e">
        <f t="shared" si="314"/>
        <v>#VALUE!</v>
      </c>
    </row>
    <row r="2773" spans="10:16" x14ac:dyDescent="0.3">
      <c r="J2773" t="str">
        <f t="shared" si="309"/>
        <v/>
      </c>
      <c r="K2773" t="str">
        <f t="shared" si="310"/>
        <v/>
      </c>
      <c r="L2773" t="str">
        <f t="shared" si="311"/>
        <v/>
      </c>
      <c r="M2773" t="str">
        <f t="shared" si="312"/>
        <v/>
      </c>
      <c r="N2773" s="6" t="str">
        <f t="shared" si="313"/>
        <v/>
      </c>
      <c r="O2773" s="24" t="str">
        <f t="shared" si="315"/>
        <v/>
      </c>
      <c r="P2773" t="e">
        <f t="shared" si="314"/>
        <v>#VALUE!</v>
      </c>
    </row>
    <row r="2774" spans="10:16" x14ac:dyDescent="0.3">
      <c r="J2774" t="str">
        <f t="shared" si="309"/>
        <v/>
      </c>
      <c r="K2774" t="str">
        <f t="shared" si="310"/>
        <v/>
      </c>
      <c r="L2774" t="str">
        <f t="shared" si="311"/>
        <v/>
      </c>
      <c r="M2774" t="str">
        <f t="shared" si="312"/>
        <v/>
      </c>
      <c r="N2774" s="6" t="str">
        <f t="shared" si="313"/>
        <v/>
      </c>
      <c r="O2774" s="24" t="str">
        <f t="shared" si="315"/>
        <v/>
      </c>
      <c r="P2774" t="e">
        <f t="shared" si="314"/>
        <v>#VALUE!</v>
      </c>
    </row>
    <row r="2775" spans="10:16" x14ac:dyDescent="0.3">
      <c r="J2775" t="str">
        <f t="shared" si="309"/>
        <v/>
      </c>
      <c r="K2775" t="str">
        <f t="shared" si="310"/>
        <v/>
      </c>
      <c r="L2775" t="str">
        <f t="shared" si="311"/>
        <v/>
      </c>
      <c r="M2775" t="str">
        <f t="shared" si="312"/>
        <v/>
      </c>
      <c r="N2775" s="6" t="str">
        <f t="shared" si="313"/>
        <v/>
      </c>
      <c r="O2775" s="24" t="str">
        <f t="shared" si="315"/>
        <v/>
      </c>
      <c r="P2775" t="e">
        <f t="shared" si="314"/>
        <v>#VALUE!</v>
      </c>
    </row>
    <row r="2776" spans="10:16" x14ac:dyDescent="0.3">
      <c r="J2776" t="str">
        <f t="shared" si="309"/>
        <v/>
      </c>
      <c r="K2776" t="str">
        <f t="shared" si="310"/>
        <v/>
      </c>
      <c r="L2776" t="str">
        <f t="shared" si="311"/>
        <v/>
      </c>
      <c r="M2776" t="str">
        <f t="shared" si="312"/>
        <v/>
      </c>
      <c r="N2776" s="6" t="str">
        <f t="shared" si="313"/>
        <v/>
      </c>
      <c r="O2776" s="24" t="str">
        <f t="shared" si="315"/>
        <v/>
      </c>
      <c r="P2776" t="e">
        <f t="shared" si="314"/>
        <v>#VALUE!</v>
      </c>
    </row>
    <row r="2777" spans="10:16" x14ac:dyDescent="0.3">
      <c r="J2777" t="str">
        <f t="shared" si="309"/>
        <v/>
      </c>
      <c r="K2777" t="str">
        <f t="shared" si="310"/>
        <v/>
      </c>
      <c r="L2777" t="str">
        <f t="shared" si="311"/>
        <v/>
      </c>
      <c r="M2777" t="str">
        <f t="shared" si="312"/>
        <v/>
      </c>
      <c r="N2777" s="6" t="str">
        <f t="shared" si="313"/>
        <v/>
      </c>
      <c r="O2777" s="24" t="str">
        <f t="shared" si="315"/>
        <v/>
      </c>
      <c r="P2777" t="e">
        <f t="shared" si="314"/>
        <v>#VALUE!</v>
      </c>
    </row>
    <row r="2778" spans="10:16" x14ac:dyDescent="0.3">
      <c r="J2778" t="str">
        <f t="shared" si="309"/>
        <v/>
      </c>
      <c r="K2778" t="str">
        <f t="shared" si="310"/>
        <v/>
      </c>
      <c r="L2778" t="str">
        <f t="shared" si="311"/>
        <v/>
      </c>
      <c r="M2778" t="str">
        <f t="shared" si="312"/>
        <v/>
      </c>
      <c r="N2778" s="6" t="str">
        <f t="shared" si="313"/>
        <v/>
      </c>
      <c r="O2778" s="24" t="str">
        <f t="shared" si="315"/>
        <v/>
      </c>
      <c r="P2778" t="e">
        <f t="shared" si="314"/>
        <v>#VALUE!</v>
      </c>
    </row>
    <row r="2779" spans="10:16" x14ac:dyDescent="0.3">
      <c r="J2779" t="str">
        <f t="shared" si="309"/>
        <v/>
      </c>
      <c r="K2779" t="str">
        <f t="shared" si="310"/>
        <v/>
      </c>
      <c r="L2779" t="str">
        <f t="shared" si="311"/>
        <v/>
      </c>
      <c r="M2779" t="str">
        <f t="shared" si="312"/>
        <v/>
      </c>
      <c r="N2779" s="6" t="str">
        <f t="shared" si="313"/>
        <v/>
      </c>
      <c r="O2779" s="24" t="str">
        <f t="shared" si="315"/>
        <v/>
      </c>
      <c r="P2779" t="e">
        <f t="shared" si="314"/>
        <v>#VALUE!</v>
      </c>
    </row>
    <row r="2780" spans="10:16" x14ac:dyDescent="0.3">
      <c r="J2780" t="str">
        <f t="shared" si="309"/>
        <v/>
      </c>
      <c r="K2780" t="str">
        <f t="shared" si="310"/>
        <v/>
      </c>
      <c r="L2780" t="str">
        <f t="shared" si="311"/>
        <v/>
      </c>
      <c r="M2780" t="str">
        <f t="shared" si="312"/>
        <v/>
      </c>
      <c r="N2780" s="6" t="str">
        <f t="shared" si="313"/>
        <v/>
      </c>
      <c r="O2780" s="24" t="str">
        <f t="shared" si="315"/>
        <v/>
      </c>
      <c r="P2780" t="e">
        <f t="shared" si="314"/>
        <v>#VALUE!</v>
      </c>
    </row>
    <row r="2781" spans="10:16" x14ac:dyDescent="0.3">
      <c r="J2781" t="str">
        <f t="shared" si="309"/>
        <v/>
      </c>
      <c r="K2781" t="str">
        <f t="shared" si="310"/>
        <v/>
      </c>
      <c r="L2781" t="str">
        <f t="shared" si="311"/>
        <v/>
      </c>
      <c r="M2781" t="str">
        <f t="shared" si="312"/>
        <v/>
      </c>
      <c r="N2781" s="6" t="str">
        <f t="shared" si="313"/>
        <v/>
      </c>
      <c r="O2781" s="24" t="str">
        <f t="shared" si="315"/>
        <v/>
      </c>
      <c r="P2781" t="e">
        <f t="shared" si="314"/>
        <v>#VALUE!</v>
      </c>
    </row>
    <row r="2782" spans="10:16" x14ac:dyDescent="0.3">
      <c r="J2782" t="str">
        <f t="shared" si="309"/>
        <v/>
      </c>
      <c r="K2782" t="str">
        <f t="shared" si="310"/>
        <v/>
      </c>
      <c r="L2782" t="str">
        <f t="shared" si="311"/>
        <v/>
      </c>
      <c r="M2782" t="str">
        <f t="shared" si="312"/>
        <v/>
      </c>
      <c r="N2782" s="6" t="str">
        <f t="shared" si="313"/>
        <v/>
      </c>
      <c r="O2782" s="24" t="str">
        <f t="shared" si="315"/>
        <v/>
      </c>
      <c r="P2782" t="e">
        <f t="shared" si="314"/>
        <v>#VALUE!</v>
      </c>
    </row>
    <row r="2783" spans="10:16" x14ac:dyDescent="0.3">
      <c r="J2783" t="str">
        <f t="shared" si="309"/>
        <v/>
      </c>
      <c r="K2783" t="str">
        <f t="shared" si="310"/>
        <v/>
      </c>
      <c r="L2783" t="str">
        <f t="shared" si="311"/>
        <v/>
      </c>
      <c r="M2783" t="str">
        <f t="shared" si="312"/>
        <v/>
      </c>
      <c r="N2783" s="6" t="str">
        <f t="shared" si="313"/>
        <v/>
      </c>
      <c r="O2783" s="24" t="str">
        <f t="shared" si="315"/>
        <v/>
      </c>
      <c r="P2783" t="e">
        <f t="shared" si="314"/>
        <v>#VALUE!</v>
      </c>
    </row>
    <row r="2784" spans="10:16" x14ac:dyDescent="0.3">
      <c r="J2784" t="str">
        <f t="shared" si="309"/>
        <v/>
      </c>
      <c r="K2784" t="str">
        <f t="shared" si="310"/>
        <v/>
      </c>
      <c r="L2784" t="str">
        <f t="shared" si="311"/>
        <v/>
      </c>
      <c r="M2784" t="str">
        <f t="shared" si="312"/>
        <v/>
      </c>
      <c r="N2784" s="6" t="str">
        <f t="shared" si="313"/>
        <v/>
      </c>
      <c r="O2784" s="24" t="str">
        <f t="shared" si="315"/>
        <v/>
      </c>
      <c r="P2784" t="e">
        <f t="shared" si="314"/>
        <v>#VALUE!</v>
      </c>
    </row>
    <row r="2785" spans="10:16" x14ac:dyDescent="0.3">
      <c r="J2785" t="str">
        <f t="shared" si="309"/>
        <v/>
      </c>
      <c r="K2785" t="str">
        <f t="shared" si="310"/>
        <v/>
      </c>
      <c r="L2785" t="str">
        <f t="shared" si="311"/>
        <v/>
      </c>
      <c r="M2785" t="str">
        <f t="shared" si="312"/>
        <v/>
      </c>
      <c r="N2785" s="6" t="str">
        <f t="shared" si="313"/>
        <v/>
      </c>
      <c r="O2785" s="24" t="str">
        <f t="shared" si="315"/>
        <v/>
      </c>
      <c r="P2785" t="e">
        <f t="shared" si="314"/>
        <v>#VALUE!</v>
      </c>
    </row>
    <row r="2786" spans="10:16" x14ac:dyDescent="0.3">
      <c r="J2786" t="str">
        <f t="shared" si="309"/>
        <v/>
      </c>
      <c r="K2786" t="str">
        <f t="shared" si="310"/>
        <v/>
      </c>
      <c r="L2786" t="str">
        <f t="shared" si="311"/>
        <v/>
      </c>
      <c r="M2786" t="str">
        <f t="shared" si="312"/>
        <v/>
      </c>
      <c r="N2786" s="6" t="str">
        <f t="shared" si="313"/>
        <v/>
      </c>
      <c r="O2786" s="24" t="str">
        <f t="shared" si="315"/>
        <v/>
      </c>
      <c r="P2786" t="e">
        <f t="shared" si="314"/>
        <v>#VALUE!</v>
      </c>
    </row>
    <row r="2787" spans="10:16" x14ac:dyDescent="0.3">
      <c r="J2787" t="str">
        <f t="shared" si="309"/>
        <v/>
      </c>
      <c r="K2787" t="str">
        <f t="shared" si="310"/>
        <v/>
      </c>
      <c r="L2787" t="str">
        <f t="shared" si="311"/>
        <v/>
      </c>
      <c r="M2787" t="str">
        <f t="shared" si="312"/>
        <v/>
      </c>
      <c r="N2787" s="6" t="str">
        <f t="shared" si="313"/>
        <v/>
      </c>
      <c r="O2787" s="24" t="str">
        <f t="shared" si="315"/>
        <v/>
      </c>
      <c r="P2787" t="e">
        <f t="shared" si="314"/>
        <v>#VALUE!</v>
      </c>
    </row>
    <row r="2788" spans="10:16" x14ac:dyDescent="0.3">
      <c r="J2788" t="str">
        <f t="shared" ref="J2788:J2851" si="316">IFERROR(RIGHT(A2788,LEN(A2788)-SEARCH(": ",A2788))*1,"")</f>
        <v/>
      </c>
      <c r="K2788" t="str">
        <f t="shared" ref="K2788:K2851" si="317">IFERROR(RIGHT(B2788,LEN(B2788)-SEARCH(": ",B2788))*1,"")</f>
        <v/>
      </c>
      <c r="L2788" t="str">
        <f t="shared" ref="L2788:L2851" si="318">IFERROR(RIGHT(C2788,LEN(C2788)-SEARCH(": ",C2788))*1,"")</f>
        <v/>
      </c>
      <c r="M2788" t="str">
        <f t="shared" ref="M2788:M2851" si="319">IFERROR(LEFT(RIGHT(D2788,LEN(D2788)-SEARCH(": ",D2788)),5)*1,"")</f>
        <v/>
      </c>
      <c r="N2788" s="6" t="str">
        <f t="shared" ref="N2788:N2851" si="320">IFERROR(RIGHT(TRIM(RIGHT(D2788,LEN(D2788)-SEARCH(": ",D2788))),LEN(TRIM(RIGHT(D2788,LEN(D2788)-SEARCH(": ",D2788))))-5),"")</f>
        <v/>
      </c>
      <c r="O2788" s="24" t="str">
        <f t="shared" si="315"/>
        <v/>
      </c>
      <c r="P2788" t="e">
        <f t="shared" ref="P2788:P2851" si="321">IFERROR(RIGHT(D2788,2)*1,RIGHT(D2788,1)*1)</f>
        <v>#VALUE!</v>
      </c>
    </row>
    <row r="2789" spans="10:16" x14ac:dyDescent="0.3">
      <c r="J2789" t="str">
        <f t="shared" si="316"/>
        <v/>
      </c>
      <c r="K2789" t="str">
        <f t="shared" si="317"/>
        <v/>
      </c>
      <c r="L2789" t="str">
        <f t="shared" si="318"/>
        <v/>
      </c>
      <c r="M2789" t="str">
        <f t="shared" si="319"/>
        <v/>
      </c>
      <c r="N2789" s="6" t="str">
        <f t="shared" si="320"/>
        <v/>
      </c>
      <c r="O2789" s="24" t="str">
        <f t="shared" si="315"/>
        <v/>
      </c>
      <c r="P2789" t="e">
        <f t="shared" si="321"/>
        <v>#VALUE!</v>
      </c>
    </row>
    <row r="2790" spans="10:16" x14ac:dyDescent="0.3">
      <c r="J2790" t="str">
        <f t="shared" si="316"/>
        <v/>
      </c>
      <c r="K2790" t="str">
        <f t="shared" si="317"/>
        <v/>
      </c>
      <c r="L2790" t="str">
        <f t="shared" si="318"/>
        <v/>
      </c>
      <c r="M2790" t="str">
        <f t="shared" si="319"/>
        <v/>
      </c>
      <c r="N2790" s="6" t="str">
        <f t="shared" si="320"/>
        <v/>
      </c>
      <c r="O2790" s="24" t="str">
        <f t="shared" si="315"/>
        <v/>
      </c>
      <c r="P2790" t="e">
        <f t="shared" si="321"/>
        <v>#VALUE!</v>
      </c>
    </row>
    <row r="2791" spans="10:16" x14ac:dyDescent="0.3">
      <c r="J2791" t="str">
        <f t="shared" si="316"/>
        <v/>
      </c>
      <c r="K2791" t="str">
        <f t="shared" si="317"/>
        <v/>
      </c>
      <c r="L2791" t="str">
        <f t="shared" si="318"/>
        <v/>
      </c>
      <c r="M2791" t="str">
        <f t="shared" si="319"/>
        <v/>
      </c>
      <c r="N2791" s="6" t="str">
        <f t="shared" si="320"/>
        <v/>
      </c>
      <c r="O2791" s="24" t="str">
        <f t="shared" si="315"/>
        <v/>
      </c>
      <c r="P2791" t="e">
        <f t="shared" si="321"/>
        <v>#VALUE!</v>
      </c>
    </row>
    <row r="2792" spans="10:16" x14ac:dyDescent="0.3">
      <c r="J2792" t="str">
        <f t="shared" si="316"/>
        <v/>
      </c>
      <c r="K2792" t="str">
        <f t="shared" si="317"/>
        <v/>
      </c>
      <c r="L2792" t="str">
        <f t="shared" si="318"/>
        <v/>
      </c>
      <c r="M2792" t="str">
        <f t="shared" si="319"/>
        <v/>
      </c>
      <c r="N2792" s="6" t="str">
        <f t="shared" si="320"/>
        <v/>
      </c>
      <c r="O2792" s="24" t="str">
        <f t="shared" si="315"/>
        <v/>
      </c>
      <c r="P2792" t="e">
        <f t="shared" si="321"/>
        <v>#VALUE!</v>
      </c>
    </row>
    <row r="2793" spans="10:16" x14ac:dyDescent="0.3">
      <c r="J2793" t="str">
        <f t="shared" si="316"/>
        <v/>
      </c>
      <c r="K2793" t="str">
        <f t="shared" si="317"/>
        <v/>
      </c>
      <c r="L2793" t="str">
        <f t="shared" si="318"/>
        <v/>
      </c>
      <c r="M2793" t="str">
        <f t="shared" si="319"/>
        <v/>
      </c>
      <c r="N2793" s="6" t="str">
        <f t="shared" si="320"/>
        <v/>
      </c>
      <c r="O2793" s="24" t="str">
        <f t="shared" si="315"/>
        <v/>
      </c>
      <c r="P2793" t="e">
        <f t="shared" si="321"/>
        <v>#VALUE!</v>
      </c>
    </row>
    <row r="2794" spans="10:16" x14ac:dyDescent="0.3">
      <c r="J2794" t="str">
        <f t="shared" si="316"/>
        <v/>
      </c>
      <c r="K2794" t="str">
        <f t="shared" si="317"/>
        <v/>
      </c>
      <c r="L2794" t="str">
        <f t="shared" si="318"/>
        <v/>
      </c>
      <c r="M2794" t="str">
        <f t="shared" si="319"/>
        <v/>
      </c>
      <c r="N2794" s="6" t="str">
        <f t="shared" si="320"/>
        <v/>
      </c>
      <c r="O2794" s="24" t="str">
        <f t="shared" si="315"/>
        <v/>
      </c>
      <c r="P2794" t="e">
        <f t="shared" si="321"/>
        <v>#VALUE!</v>
      </c>
    </row>
    <row r="2795" spans="10:16" x14ac:dyDescent="0.3">
      <c r="J2795" t="str">
        <f t="shared" si="316"/>
        <v/>
      </c>
      <c r="K2795" t="str">
        <f t="shared" si="317"/>
        <v/>
      </c>
      <c r="L2795" t="str">
        <f t="shared" si="318"/>
        <v/>
      </c>
      <c r="M2795" t="str">
        <f t="shared" si="319"/>
        <v/>
      </c>
      <c r="N2795" s="6" t="str">
        <f t="shared" si="320"/>
        <v/>
      </c>
      <c r="O2795" s="24" t="str">
        <f t="shared" si="315"/>
        <v/>
      </c>
      <c r="P2795" t="e">
        <f t="shared" si="321"/>
        <v>#VALUE!</v>
      </c>
    </row>
    <row r="2796" spans="10:16" x14ac:dyDescent="0.3">
      <c r="J2796" t="str">
        <f t="shared" si="316"/>
        <v/>
      </c>
      <c r="K2796" t="str">
        <f t="shared" si="317"/>
        <v/>
      </c>
      <c r="L2796" t="str">
        <f t="shared" si="318"/>
        <v/>
      </c>
      <c r="M2796" t="str">
        <f t="shared" si="319"/>
        <v/>
      </c>
      <c r="N2796" s="6" t="str">
        <f t="shared" si="320"/>
        <v/>
      </c>
      <c r="O2796" s="24" t="str">
        <f t="shared" si="315"/>
        <v/>
      </c>
      <c r="P2796" t="e">
        <f t="shared" si="321"/>
        <v>#VALUE!</v>
      </c>
    </row>
    <row r="2797" spans="10:16" x14ac:dyDescent="0.3">
      <c r="J2797" t="str">
        <f t="shared" si="316"/>
        <v/>
      </c>
      <c r="K2797" t="str">
        <f t="shared" si="317"/>
        <v/>
      </c>
      <c r="L2797" t="str">
        <f t="shared" si="318"/>
        <v/>
      </c>
      <c r="M2797" t="str">
        <f t="shared" si="319"/>
        <v/>
      </c>
      <c r="N2797" s="6" t="str">
        <f t="shared" si="320"/>
        <v/>
      </c>
      <c r="O2797" s="24" t="str">
        <f t="shared" si="315"/>
        <v/>
      </c>
      <c r="P2797" t="e">
        <f t="shared" si="321"/>
        <v>#VALUE!</v>
      </c>
    </row>
    <row r="2798" spans="10:16" x14ac:dyDescent="0.3">
      <c r="J2798" t="str">
        <f t="shared" si="316"/>
        <v/>
      </c>
      <c r="K2798" t="str">
        <f t="shared" si="317"/>
        <v/>
      </c>
      <c r="L2798" t="str">
        <f t="shared" si="318"/>
        <v/>
      </c>
      <c r="M2798" t="str">
        <f t="shared" si="319"/>
        <v/>
      </c>
      <c r="N2798" s="6" t="str">
        <f t="shared" si="320"/>
        <v/>
      </c>
      <c r="O2798" s="24" t="str">
        <f t="shared" si="315"/>
        <v/>
      </c>
      <c r="P2798" t="e">
        <f t="shared" si="321"/>
        <v>#VALUE!</v>
      </c>
    </row>
    <row r="2799" spans="10:16" x14ac:dyDescent="0.3">
      <c r="J2799" t="str">
        <f t="shared" si="316"/>
        <v/>
      </c>
      <c r="K2799" t="str">
        <f t="shared" si="317"/>
        <v/>
      </c>
      <c r="L2799" t="str">
        <f t="shared" si="318"/>
        <v/>
      </c>
      <c r="M2799" t="str">
        <f t="shared" si="319"/>
        <v/>
      </c>
      <c r="N2799" s="6" t="str">
        <f t="shared" si="320"/>
        <v/>
      </c>
      <c r="O2799" s="24" t="str">
        <f t="shared" si="315"/>
        <v/>
      </c>
      <c r="P2799" t="e">
        <f t="shared" si="321"/>
        <v>#VALUE!</v>
      </c>
    </row>
    <row r="2800" spans="10:16" x14ac:dyDescent="0.3">
      <c r="J2800" t="str">
        <f t="shared" si="316"/>
        <v/>
      </c>
      <c r="K2800" t="str">
        <f t="shared" si="317"/>
        <v/>
      </c>
      <c r="L2800" t="str">
        <f t="shared" si="318"/>
        <v/>
      </c>
      <c r="M2800" t="str">
        <f t="shared" si="319"/>
        <v/>
      </c>
      <c r="N2800" s="6" t="str">
        <f t="shared" si="320"/>
        <v/>
      </c>
      <c r="O2800" s="24" t="str">
        <f t="shared" si="315"/>
        <v/>
      </c>
      <c r="P2800" t="e">
        <f t="shared" si="321"/>
        <v>#VALUE!</v>
      </c>
    </row>
    <row r="2801" spans="10:16" x14ac:dyDescent="0.3">
      <c r="J2801" t="str">
        <f t="shared" si="316"/>
        <v/>
      </c>
      <c r="K2801" t="str">
        <f t="shared" si="317"/>
        <v/>
      </c>
      <c r="L2801" t="str">
        <f t="shared" si="318"/>
        <v/>
      </c>
      <c r="M2801" t="str">
        <f t="shared" si="319"/>
        <v/>
      </c>
      <c r="N2801" s="6" t="str">
        <f t="shared" si="320"/>
        <v/>
      </c>
      <c r="O2801" s="24" t="str">
        <f t="shared" si="315"/>
        <v/>
      </c>
      <c r="P2801" t="e">
        <f t="shared" si="321"/>
        <v>#VALUE!</v>
      </c>
    </row>
    <row r="2802" spans="10:16" x14ac:dyDescent="0.3">
      <c r="J2802" t="str">
        <f t="shared" si="316"/>
        <v/>
      </c>
      <c r="K2802" t="str">
        <f t="shared" si="317"/>
        <v/>
      </c>
      <c r="L2802" t="str">
        <f t="shared" si="318"/>
        <v/>
      </c>
      <c r="M2802" t="str">
        <f t="shared" si="319"/>
        <v/>
      </c>
      <c r="N2802" s="6" t="str">
        <f t="shared" si="320"/>
        <v/>
      </c>
      <c r="O2802" s="24" t="str">
        <f t="shared" si="315"/>
        <v/>
      </c>
      <c r="P2802" t="e">
        <f t="shared" si="321"/>
        <v>#VALUE!</v>
      </c>
    </row>
    <row r="2803" spans="10:16" x14ac:dyDescent="0.3">
      <c r="J2803" t="str">
        <f t="shared" si="316"/>
        <v/>
      </c>
      <c r="K2803" t="str">
        <f t="shared" si="317"/>
        <v/>
      </c>
      <c r="L2803" t="str">
        <f t="shared" si="318"/>
        <v/>
      </c>
      <c r="M2803" t="str">
        <f t="shared" si="319"/>
        <v/>
      </c>
      <c r="N2803" s="6" t="str">
        <f t="shared" si="320"/>
        <v/>
      </c>
      <c r="O2803" s="24" t="str">
        <f t="shared" si="315"/>
        <v/>
      </c>
      <c r="P2803" t="e">
        <f t="shared" si="321"/>
        <v>#VALUE!</v>
      </c>
    </row>
    <row r="2804" spans="10:16" x14ac:dyDescent="0.3">
      <c r="J2804" t="str">
        <f t="shared" si="316"/>
        <v/>
      </c>
      <c r="K2804" t="str">
        <f t="shared" si="317"/>
        <v/>
      </c>
      <c r="L2804" t="str">
        <f t="shared" si="318"/>
        <v/>
      </c>
      <c r="M2804" t="str">
        <f t="shared" si="319"/>
        <v/>
      </c>
      <c r="N2804" s="6" t="str">
        <f t="shared" si="320"/>
        <v/>
      </c>
      <c r="O2804" s="24" t="str">
        <f t="shared" si="315"/>
        <v/>
      </c>
      <c r="P2804" t="e">
        <f t="shared" si="321"/>
        <v>#VALUE!</v>
      </c>
    </row>
    <row r="2805" spans="10:16" x14ac:dyDescent="0.3">
      <c r="J2805" t="str">
        <f t="shared" si="316"/>
        <v/>
      </c>
      <c r="K2805" t="str">
        <f t="shared" si="317"/>
        <v/>
      </c>
      <c r="L2805" t="str">
        <f t="shared" si="318"/>
        <v/>
      </c>
      <c r="M2805" t="str">
        <f t="shared" si="319"/>
        <v/>
      </c>
      <c r="N2805" s="6" t="str">
        <f t="shared" si="320"/>
        <v/>
      </c>
      <c r="O2805" s="24" t="str">
        <f t="shared" si="315"/>
        <v/>
      </c>
      <c r="P2805" t="e">
        <f t="shared" si="321"/>
        <v>#VALUE!</v>
      </c>
    </row>
    <row r="2806" spans="10:16" x14ac:dyDescent="0.3">
      <c r="J2806" t="str">
        <f t="shared" si="316"/>
        <v/>
      </c>
      <c r="K2806" t="str">
        <f t="shared" si="317"/>
        <v/>
      </c>
      <c r="L2806" t="str">
        <f t="shared" si="318"/>
        <v/>
      </c>
      <c r="M2806" t="str">
        <f t="shared" si="319"/>
        <v/>
      </c>
      <c r="N2806" s="6" t="str">
        <f t="shared" si="320"/>
        <v/>
      </c>
      <c r="O2806" s="24" t="str">
        <f t="shared" si="315"/>
        <v/>
      </c>
      <c r="P2806" t="e">
        <f t="shared" si="321"/>
        <v>#VALUE!</v>
      </c>
    </row>
    <row r="2807" spans="10:16" x14ac:dyDescent="0.3">
      <c r="J2807" t="str">
        <f t="shared" si="316"/>
        <v/>
      </c>
      <c r="K2807" t="str">
        <f t="shared" si="317"/>
        <v/>
      </c>
      <c r="L2807" t="str">
        <f t="shared" si="318"/>
        <v/>
      </c>
      <c r="M2807" t="str">
        <f t="shared" si="319"/>
        <v/>
      </c>
      <c r="N2807" s="6" t="str">
        <f t="shared" si="320"/>
        <v/>
      </c>
      <c r="O2807" s="24" t="str">
        <f t="shared" si="315"/>
        <v/>
      </c>
      <c r="P2807" t="e">
        <f t="shared" si="321"/>
        <v>#VALUE!</v>
      </c>
    </row>
    <row r="2808" spans="10:16" x14ac:dyDescent="0.3">
      <c r="J2808" t="str">
        <f t="shared" si="316"/>
        <v/>
      </c>
      <c r="K2808" t="str">
        <f t="shared" si="317"/>
        <v/>
      </c>
      <c r="L2808" t="str">
        <f t="shared" si="318"/>
        <v/>
      </c>
      <c r="M2808" t="str">
        <f t="shared" si="319"/>
        <v/>
      </c>
      <c r="N2808" s="6" t="str">
        <f t="shared" si="320"/>
        <v/>
      </c>
      <c r="O2808" s="24" t="str">
        <f t="shared" si="315"/>
        <v/>
      </c>
      <c r="P2808" t="e">
        <f t="shared" si="321"/>
        <v>#VALUE!</v>
      </c>
    </row>
    <row r="2809" spans="10:16" x14ac:dyDescent="0.3">
      <c r="J2809" t="str">
        <f t="shared" si="316"/>
        <v/>
      </c>
      <c r="K2809" t="str">
        <f t="shared" si="317"/>
        <v/>
      </c>
      <c r="L2809" t="str">
        <f t="shared" si="318"/>
        <v/>
      </c>
      <c r="M2809" t="str">
        <f t="shared" si="319"/>
        <v/>
      </c>
      <c r="N2809" s="6" t="str">
        <f t="shared" si="320"/>
        <v/>
      </c>
      <c r="O2809" s="24" t="str">
        <f t="shared" si="315"/>
        <v/>
      </c>
      <c r="P2809" t="e">
        <f t="shared" si="321"/>
        <v>#VALUE!</v>
      </c>
    </row>
    <row r="2810" spans="10:16" x14ac:dyDescent="0.3">
      <c r="J2810" t="str">
        <f t="shared" si="316"/>
        <v/>
      </c>
      <c r="K2810" t="str">
        <f t="shared" si="317"/>
        <v/>
      </c>
      <c r="L2810" t="str">
        <f t="shared" si="318"/>
        <v/>
      </c>
      <c r="M2810" t="str">
        <f t="shared" si="319"/>
        <v/>
      </c>
      <c r="N2810" s="6" t="str">
        <f t="shared" si="320"/>
        <v/>
      </c>
      <c r="O2810" s="24" t="str">
        <f t="shared" si="315"/>
        <v/>
      </c>
      <c r="P2810" t="e">
        <f t="shared" si="321"/>
        <v>#VALUE!</v>
      </c>
    </row>
    <row r="2811" spans="10:16" x14ac:dyDescent="0.3">
      <c r="J2811" t="str">
        <f t="shared" si="316"/>
        <v/>
      </c>
      <c r="K2811" t="str">
        <f t="shared" si="317"/>
        <v/>
      </c>
      <c r="L2811" t="str">
        <f t="shared" si="318"/>
        <v/>
      </c>
      <c r="M2811" t="str">
        <f t="shared" si="319"/>
        <v/>
      </c>
      <c r="N2811" s="6" t="str">
        <f t="shared" si="320"/>
        <v/>
      </c>
      <c r="O2811" s="24" t="str">
        <f t="shared" si="315"/>
        <v/>
      </c>
      <c r="P2811" t="e">
        <f t="shared" si="321"/>
        <v>#VALUE!</v>
      </c>
    </row>
    <row r="2812" spans="10:16" x14ac:dyDescent="0.3">
      <c r="J2812" t="str">
        <f t="shared" si="316"/>
        <v/>
      </c>
      <c r="K2812" t="str">
        <f t="shared" si="317"/>
        <v/>
      </c>
      <c r="L2812" t="str">
        <f t="shared" si="318"/>
        <v/>
      </c>
      <c r="M2812" t="str">
        <f t="shared" si="319"/>
        <v/>
      </c>
      <c r="N2812" s="6" t="str">
        <f t="shared" si="320"/>
        <v/>
      </c>
      <c r="O2812" s="24" t="str">
        <f t="shared" si="315"/>
        <v/>
      </c>
      <c r="P2812" t="e">
        <f t="shared" si="321"/>
        <v>#VALUE!</v>
      </c>
    </row>
    <row r="2813" spans="10:16" x14ac:dyDescent="0.3">
      <c r="J2813" t="str">
        <f t="shared" si="316"/>
        <v/>
      </c>
      <c r="K2813" t="str">
        <f t="shared" si="317"/>
        <v/>
      </c>
      <c r="L2813" t="str">
        <f t="shared" si="318"/>
        <v/>
      </c>
      <c r="M2813" t="str">
        <f t="shared" si="319"/>
        <v/>
      </c>
      <c r="N2813" s="6" t="str">
        <f t="shared" si="320"/>
        <v/>
      </c>
      <c r="O2813" s="24" t="str">
        <f t="shared" si="315"/>
        <v/>
      </c>
      <c r="P2813" t="e">
        <f t="shared" si="321"/>
        <v>#VALUE!</v>
      </c>
    </row>
    <row r="2814" spans="10:16" x14ac:dyDescent="0.3">
      <c r="J2814" t="str">
        <f t="shared" si="316"/>
        <v/>
      </c>
      <c r="K2814" t="str">
        <f t="shared" si="317"/>
        <v/>
      </c>
      <c r="L2814" t="str">
        <f t="shared" si="318"/>
        <v/>
      </c>
      <c r="M2814" t="str">
        <f t="shared" si="319"/>
        <v/>
      </c>
      <c r="N2814" s="6" t="str">
        <f t="shared" si="320"/>
        <v/>
      </c>
      <c r="O2814" s="24" t="str">
        <f t="shared" si="315"/>
        <v/>
      </c>
      <c r="P2814" t="e">
        <f t="shared" si="321"/>
        <v>#VALUE!</v>
      </c>
    </row>
    <row r="2815" spans="10:16" x14ac:dyDescent="0.3">
      <c r="J2815" t="str">
        <f t="shared" si="316"/>
        <v/>
      </c>
      <c r="K2815" t="str">
        <f t="shared" si="317"/>
        <v/>
      </c>
      <c r="L2815" t="str">
        <f t="shared" si="318"/>
        <v/>
      </c>
      <c r="M2815" t="str">
        <f t="shared" si="319"/>
        <v/>
      </c>
      <c r="N2815" s="6" t="str">
        <f t="shared" si="320"/>
        <v/>
      </c>
      <c r="O2815" s="24" t="str">
        <f t="shared" si="315"/>
        <v/>
      </c>
      <c r="P2815" t="e">
        <f t="shared" si="321"/>
        <v>#VALUE!</v>
      </c>
    </row>
    <row r="2816" spans="10:16" x14ac:dyDescent="0.3">
      <c r="J2816" t="str">
        <f t="shared" si="316"/>
        <v/>
      </c>
      <c r="K2816" t="str">
        <f t="shared" si="317"/>
        <v/>
      </c>
      <c r="L2816" t="str">
        <f t="shared" si="318"/>
        <v/>
      </c>
      <c r="M2816" t="str">
        <f t="shared" si="319"/>
        <v/>
      </c>
      <c r="N2816" s="6" t="str">
        <f t="shared" si="320"/>
        <v/>
      </c>
      <c r="O2816" s="24" t="str">
        <f t="shared" si="315"/>
        <v/>
      </c>
      <c r="P2816" t="e">
        <f t="shared" si="321"/>
        <v>#VALUE!</v>
      </c>
    </row>
    <row r="2817" spans="10:16" x14ac:dyDescent="0.3">
      <c r="J2817" t="str">
        <f t="shared" si="316"/>
        <v/>
      </c>
      <c r="K2817" t="str">
        <f t="shared" si="317"/>
        <v/>
      </c>
      <c r="L2817" t="str">
        <f t="shared" si="318"/>
        <v/>
      </c>
      <c r="M2817" t="str">
        <f t="shared" si="319"/>
        <v/>
      </c>
      <c r="N2817" s="6" t="str">
        <f t="shared" si="320"/>
        <v/>
      </c>
      <c r="O2817" s="24" t="str">
        <f t="shared" si="315"/>
        <v/>
      </c>
      <c r="P2817" t="e">
        <f t="shared" si="321"/>
        <v>#VALUE!</v>
      </c>
    </row>
    <row r="2818" spans="10:16" x14ac:dyDescent="0.3">
      <c r="J2818" t="str">
        <f t="shared" si="316"/>
        <v/>
      </c>
      <c r="K2818" t="str">
        <f t="shared" si="317"/>
        <v/>
      </c>
      <c r="L2818" t="str">
        <f t="shared" si="318"/>
        <v/>
      </c>
      <c r="M2818" t="str">
        <f t="shared" si="319"/>
        <v/>
      </c>
      <c r="N2818" s="6" t="str">
        <f t="shared" si="320"/>
        <v/>
      </c>
      <c r="O2818" s="24" t="str">
        <f t="shared" ref="O2818:O2881" si="322">IFERROR(LEFT(N2818,SEARCH("/",N2818)-1)*1,"")</f>
        <v/>
      </c>
      <c r="P2818" t="e">
        <f t="shared" si="321"/>
        <v>#VALUE!</v>
      </c>
    </row>
    <row r="2819" spans="10:16" x14ac:dyDescent="0.3">
      <c r="J2819" t="str">
        <f t="shared" si="316"/>
        <v/>
      </c>
      <c r="K2819" t="str">
        <f t="shared" si="317"/>
        <v/>
      </c>
      <c r="L2819" t="str">
        <f t="shared" si="318"/>
        <v/>
      </c>
      <c r="M2819" t="str">
        <f t="shared" si="319"/>
        <v/>
      </c>
      <c r="N2819" s="6" t="str">
        <f t="shared" si="320"/>
        <v/>
      </c>
      <c r="O2819" s="24" t="str">
        <f t="shared" si="322"/>
        <v/>
      </c>
      <c r="P2819" t="e">
        <f t="shared" si="321"/>
        <v>#VALUE!</v>
      </c>
    </row>
    <row r="2820" spans="10:16" x14ac:dyDescent="0.3">
      <c r="J2820" t="str">
        <f t="shared" si="316"/>
        <v/>
      </c>
      <c r="K2820" t="str">
        <f t="shared" si="317"/>
        <v/>
      </c>
      <c r="L2820" t="str">
        <f t="shared" si="318"/>
        <v/>
      </c>
      <c r="M2820" t="str">
        <f t="shared" si="319"/>
        <v/>
      </c>
      <c r="N2820" s="6" t="str">
        <f t="shared" si="320"/>
        <v/>
      </c>
      <c r="O2820" s="24" t="str">
        <f t="shared" si="322"/>
        <v/>
      </c>
      <c r="P2820" t="e">
        <f t="shared" si="321"/>
        <v>#VALUE!</v>
      </c>
    </row>
    <row r="2821" spans="10:16" x14ac:dyDescent="0.3">
      <c r="J2821" t="str">
        <f t="shared" si="316"/>
        <v/>
      </c>
      <c r="K2821" t="str">
        <f t="shared" si="317"/>
        <v/>
      </c>
      <c r="L2821" t="str">
        <f t="shared" si="318"/>
        <v/>
      </c>
      <c r="M2821" t="str">
        <f t="shared" si="319"/>
        <v/>
      </c>
      <c r="N2821" s="6" t="str">
        <f t="shared" si="320"/>
        <v/>
      </c>
      <c r="O2821" s="24" t="str">
        <f t="shared" si="322"/>
        <v/>
      </c>
      <c r="P2821" t="e">
        <f t="shared" si="321"/>
        <v>#VALUE!</v>
      </c>
    </row>
    <row r="2822" spans="10:16" x14ac:dyDescent="0.3">
      <c r="J2822" t="str">
        <f t="shared" si="316"/>
        <v/>
      </c>
      <c r="K2822" t="str">
        <f t="shared" si="317"/>
        <v/>
      </c>
      <c r="L2822" t="str">
        <f t="shared" si="318"/>
        <v/>
      </c>
      <c r="M2822" t="str">
        <f t="shared" si="319"/>
        <v/>
      </c>
      <c r="N2822" s="6" t="str">
        <f t="shared" si="320"/>
        <v/>
      </c>
      <c r="O2822" s="24" t="str">
        <f t="shared" si="322"/>
        <v/>
      </c>
      <c r="P2822" t="e">
        <f t="shared" si="321"/>
        <v>#VALUE!</v>
      </c>
    </row>
    <row r="2823" spans="10:16" x14ac:dyDescent="0.3">
      <c r="J2823" t="str">
        <f t="shared" si="316"/>
        <v/>
      </c>
      <c r="K2823" t="str">
        <f t="shared" si="317"/>
        <v/>
      </c>
      <c r="L2823" t="str">
        <f t="shared" si="318"/>
        <v/>
      </c>
      <c r="M2823" t="str">
        <f t="shared" si="319"/>
        <v/>
      </c>
      <c r="N2823" s="6" t="str">
        <f t="shared" si="320"/>
        <v/>
      </c>
      <c r="O2823" s="24" t="str">
        <f t="shared" si="322"/>
        <v/>
      </c>
      <c r="P2823" t="e">
        <f t="shared" si="321"/>
        <v>#VALUE!</v>
      </c>
    </row>
    <row r="2824" spans="10:16" x14ac:dyDescent="0.3">
      <c r="J2824" t="str">
        <f t="shared" si="316"/>
        <v/>
      </c>
      <c r="K2824" t="str">
        <f t="shared" si="317"/>
        <v/>
      </c>
      <c r="L2824" t="str">
        <f t="shared" si="318"/>
        <v/>
      </c>
      <c r="M2824" t="str">
        <f t="shared" si="319"/>
        <v/>
      </c>
      <c r="N2824" s="6" t="str">
        <f t="shared" si="320"/>
        <v/>
      </c>
      <c r="O2824" s="24" t="str">
        <f t="shared" si="322"/>
        <v/>
      </c>
      <c r="P2824" t="e">
        <f t="shared" si="321"/>
        <v>#VALUE!</v>
      </c>
    </row>
    <row r="2825" spans="10:16" x14ac:dyDescent="0.3">
      <c r="J2825" t="str">
        <f t="shared" si="316"/>
        <v/>
      </c>
      <c r="K2825" t="str">
        <f t="shared" si="317"/>
        <v/>
      </c>
      <c r="L2825" t="str">
        <f t="shared" si="318"/>
        <v/>
      </c>
      <c r="M2825" t="str">
        <f t="shared" si="319"/>
        <v/>
      </c>
      <c r="N2825" s="6" t="str">
        <f t="shared" si="320"/>
        <v/>
      </c>
      <c r="O2825" s="24" t="str">
        <f t="shared" si="322"/>
        <v/>
      </c>
      <c r="P2825" t="e">
        <f t="shared" si="321"/>
        <v>#VALUE!</v>
      </c>
    </row>
    <row r="2826" spans="10:16" x14ac:dyDescent="0.3">
      <c r="J2826" t="str">
        <f t="shared" si="316"/>
        <v/>
      </c>
      <c r="K2826" t="str">
        <f t="shared" si="317"/>
        <v/>
      </c>
      <c r="L2826" t="str">
        <f t="shared" si="318"/>
        <v/>
      </c>
      <c r="M2826" t="str">
        <f t="shared" si="319"/>
        <v/>
      </c>
      <c r="N2826" s="6" t="str">
        <f t="shared" si="320"/>
        <v/>
      </c>
      <c r="O2826" s="24" t="str">
        <f t="shared" si="322"/>
        <v/>
      </c>
      <c r="P2826" t="e">
        <f t="shared" si="321"/>
        <v>#VALUE!</v>
      </c>
    </row>
    <row r="2827" spans="10:16" x14ac:dyDescent="0.3">
      <c r="J2827" t="str">
        <f t="shared" si="316"/>
        <v/>
      </c>
      <c r="K2827" t="str">
        <f t="shared" si="317"/>
        <v/>
      </c>
      <c r="L2827" t="str">
        <f t="shared" si="318"/>
        <v/>
      </c>
      <c r="M2827" t="str">
        <f t="shared" si="319"/>
        <v/>
      </c>
      <c r="N2827" s="6" t="str">
        <f t="shared" si="320"/>
        <v/>
      </c>
      <c r="O2827" s="24" t="str">
        <f t="shared" si="322"/>
        <v/>
      </c>
      <c r="P2827" t="e">
        <f t="shared" si="321"/>
        <v>#VALUE!</v>
      </c>
    </row>
    <row r="2828" spans="10:16" x14ac:dyDescent="0.3">
      <c r="J2828" t="str">
        <f t="shared" si="316"/>
        <v/>
      </c>
      <c r="K2828" t="str">
        <f t="shared" si="317"/>
        <v/>
      </c>
      <c r="L2828" t="str">
        <f t="shared" si="318"/>
        <v/>
      </c>
      <c r="M2828" t="str">
        <f t="shared" si="319"/>
        <v/>
      </c>
      <c r="N2828" s="6" t="str">
        <f t="shared" si="320"/>
        <v/>
      </c>
      <c r="O2828" s="24" t="str">
        <f t="shared" si="322"/>
        <v/>
      </c>
      <c r="P2828" t="e">
        <f t="shared" si="321"/>
        <v>#VALUE!</v>
      </c>
    </row>
    <row r="2829" spans="10:16" x14ac:dyDescent="0.3">
      <c r="J2829" t="str">
        <f t="shared" si="316"/>
        <v/>
      </c>
      <c r="K2829" t="str">
        <f t="shared" si="317"/>
        <v/>
      </c>
      <c r="L2829" t="str">
        <f t="shared" si="318"/>
        <v/>
      </c>
      <c r="M2829" t="str">
        <f t="shared" si="319"/>
        <v/>
      </c>
      <c r="N2829" s="6" t="str">
        <f t="shared" si="320"/>
        <v/>
      </c>
      <c r="O2829" s="24" t="str">
        <f t="shared" si="322"/>
        <v/>
      </c>
      <c r="P2829" t="e">
        <f t="shared" si="321"/>
        <v>#VALUE!</v>
      </c>
    </row>
    <row r="2830" spans="10:16" x14ac:dyDescent="0.3">
      <c r="J2830" t="str">
        <f t="shared" si="316"/>
        <v/>
      </c>
      <c r="K2830" t="str">
        <f t="shared" si="317"/>
        <v/>
      </c>
      <c r="L2830" t="str">
        <f t="shared" si="318"/>
        <v/>
      </c>
      <c r="M2830" t="str">
        <f t="shared" si="319"/>
        <v/>
      </c>
      <c r="N2830" s="6" t="str">
        <f t="shared" si="320"/>
        <v/>
      </c>
      <c r="O2830" s="24" t="str">
        <f t="shared" si="322"/>
        <v/>
      </c>
      <c r="P2830" t="e">
        <f t="shared" si="321"/>
        <v>#VALUE!</v>
      </c>
    </row>
    <row r="2831" spans="10:16" x14ac:dyDescent="0.3">
      <c r="J2831" t="str">
        <f t="shared" si="316"/>
        <v/>
      </c>
      <c r="K2831" t="str">
        <f t="shared" si="317"/>
        <v/>
      </c>
      <c r="L2831" t="str">
        <f t="shared" si="318"/>
        <v/>
      </c>
      <c r="M2831" t="str">
        <f t="shared" si="319"/>
        <v/>
      </c>
      <c r="N2831" s="6" t="str">
        <f t="shared" si="320"/>
        <v/>
      </c>
      <c r="O2831" s="24" t="str">
        <f t="shared" si="322"/>
        <v/>
      </c>
      <c r="P2831" t="e">
        <f t="shared" si="321"/>
        <v>#VALUE!</v>
      </c>
    </row>
    <row r="2832" spans="10:16" x14ac:dyDescent="0.3">
      <c r="J2832" t="str">
        <f t="shared" si="316"/>
        <v/>
      </c>
      <c r="K2832" t="str">
        <f t="shared" si="317"/>
        <v/>
      </c>
      <c r="L2832" t="str">
        <f t="shared" si="318"/>
        <v/>
      </c>
      <c r="M2832" t="str">
        <f t="shared" si="319"/>
        <v/>
      </c>
      <c r="N2832" s="6" t="str">
        <f t="shared" si="320"/>
        <v/>
      </c>
      <c r="O2832" s="24" t="str">
        <f t="shared" si="322"/>
        <v/>
      </c>
      <c r="P2832" t="e">
        <f t="shared" si="321"/>
        <v>#VALUE!</v>
      </c>
    </row>
    <row r="2833" spans="10:16" x14ac:dyDescent="0.3">
      <c r="J2833" t="str">
        <f t="shared" si="316"/>
        <v/>
      </c>
      <c r="K2833" t="str">
        <f t="shared" si="317"/>
        <v/>
      </c>
      <c r="L2833" t="str">
        <f t="shared" si="318"/>
        <v/>
      </c>
      <c r="M2833" t="str">
        <f t="shared" si="319"/>
        <v/>
      </c>
      <c r="N2833" s="6" t="str">
        <f t="shared" si="320"/>
        <v/>
      </c>
      <c r="O2833" s="24" t="str">
        <f t="shared" si="322"/>
        <v/>
      </c>
      <c r="P2833" t="e">
        <f t="shared" si="321"/>
        <v>#VALUE!</v>
      </c>
    </row>
    <row r="2834" spans="10:16" x14ac:dyDescent="0.3">
      <c r="J2834" t="str">
        <f t="shared" si="316"/>
        <v/>
      </c>
      <c r="K2834" t="str">
        <f t="shared" si="317"/>
        <v/>
      </c>
      <c r="L2834" t="str">
        <f t="shared" si="318"/>
        <v/>
      </c>
      <c r="M2834" t="str">
        <f t="shared" si="319"/>
        <v/>
      </c>
      <c r="N2834" s="6" t="str">
        <f t="shared" si="320"/>
        <v/>
      </c>
      <c r="O2834" s="24" t="str">
        <f t="shared" si="322"/>
        <v/>
      </c>
      <c r="P2834" t="e">
        <f t="shared" si="321"/>
        <v>#VALUE!</v>
      </c>
    </row>
    <row r="2835" spans="10:16" x14ac:dyDescent="0.3">
      <c r="J2835" t="str">
        <f t="shared" si="316"/>
        <v/>
      </c>
      <c r="K2835" t="str">
        <f t="shared" si="317"/>
        <v/>
      </c>
      <c r="L2835" t="str">
        <f t="shared" si="318"/>
        <v/>
      </c>
      <c r="M2835" t="str">
        <f t="shared" si="319"/>
        <v/>
      </c>
      <c r="N2835" s="6" t="str">
        <f t="shared" si="320"/>
        <v/>
      </c>
      <c r="O2835" s="24" t="str">
        <f t="shared" si="322"/>
        <v/>
      </c>
      <c r="P2835" t="e">
        <f t="shared" si="321"/>
        <v>#VALUE!</v>
      </c>
    </row>
    <row r="2836" spans="10:16" x14ac:dyDescent="0.3">
      <c r="J2836" t="str">
        <f t="shared" si="316"/>
        <v/>
      </c>
      <c r="K2836" t="str">
        <f t="shared" si="317"/>
        <v/>
      </c>
      <c r="L2836" t="str">
        <f t="shared" si="318"/>
        <v/>
      </c>
      <c r="M2836" t="str">
        <f t="shared" si="319"/>
        <v/>
      </c>
      <c r="N2836" s="6" t="str">
        <f t="shared" si="320"/>
        <v/>
      </c>
      <c r="O2836" s="24" t="str">
        <f t="shared" si="322"/>
        <v/>
      </c>
      <c r="P2836" t="e">
        <f t="shared" si="321"/>
        <v>#VALUE!</v>
      </c>
    </row>
    <row r="2837" spans="10:16" x14ac:dyDescent="0.3">
      <c r="J2837" t="str">
        <f t="shared" si="316"/>
        <v/>
      </c>
      <c r="K2837" t="str">
        <f t="shared" si="317"/>
        <v/>
      </c>
      <c r="L2837" t="str">
        <f t="shared" si="318"/>
        <v/>
      </c>
      <c r="M2837" t="str">
        <f t="shared" si="319"/>
        <v/>
      </c>
      <c r="N2837" s="6" t="str">
        <f t="shared" si="320"/>
        <v/>
      </c>
      <c r="O2837" s="24" t="str">
        <f t="shared" si="322"/>
        <v/>
      </c>
      <c r="P2837" t="e">
        <f t="shared" si="321"/>
        <v>#VALUE!</v>
      </c>
    </row>
    <row r="2838" spans="10:16" x14ac:dyDescent="0.3">
      <c r="J2838" t="str">
        <f t="shared" si="316"/>
        <v/>
      </c>
      <c r="K2838" t="str">
        <f t="shared" si="317"/>
        <v/>
      </c>
      <c r="L2838" t="str">
        <f t="shared" si="318"/>
        <v/>
      </c>
      <c r="M2838" t="str">
        <f t="shared" si="319"/>
        <v/>
      </c>
      <c r="N2838" s="6" t="str">
        <f t="shared" si="320"/>
        <v/>
      </c>
      <c r="O2838" s="24" t="str">
        <f t="shared" si="322"/>
        <v/>
      </c>
      <c r="P2838" t="e">
        <f t="shared" si="321"/>
        <v>#VALUE!</v>
      </c>
    </row>
    <row r="2839" spans="10:16" x14ac:dyDescent="0.3">
      <c r="J2839" t="str">
        <f t="shared" si="316"/>
        <v/>
      </c>
      <c r="K2839" t="str">
        <f t="shared" si="317"/>
        <v/>
      </c>
      <c r="L2839" t="str">
        <f t="shared" si="318"/>
        <v/>
      </c>
      <c r="M2839" t="str">
        <f t="shared" si="319"/>
        <v/>
      </c>
      <c r="N2839" s="6" t="str">
        <f t="shared" si="320"/>
        <v/>
      </c>
      <c r="O2839" s="24" t="str">
        <f t="shared" si="322"/>
        <v/>
      </c>
      <c r="P2839" t="e">
        <f t="shared" si="321"/>
        <v>#VALUE!</v>
      </c>
    </row>
    <row r="2840" spans="10:16" x14ac:dyDescent="0.3">
      <c r="J2840" t="str">
        <f t="shared" si="316"/>
        <v/>
      </c>
      <c r="K2840" t="str">
        <f t="shared" si="317"/>
        <v/>
      </c>
      <c r="L2840" t="str">
        <f t="shared" si="318"/>
        <v/>
      </c>
      <c r="M2840" t="str">
        <f t="shared" si="319"/>
        <v/>
      </c>
      <c r="N2840" s="6" t="str">
        <f t="shared" si="320"/>
        <v/>
      </c>
      <c r="O2840" s="24" t="str">
        <f t="shared" si="322"/>
        <v/>
      </c>
      <c r="P2840" t="e">
        <f t="shared" si="321"/>
        <v>#VALUE!</v>
      </c>
    </row>
    <row r="2841" spans="10:16" x14ac:dyDescent="0.3">
      <c r="J2841" t="str">
        <f t="shared" si="316"/>
        <v/>
      </c>
      <c r="K2841" t="str">
        <f t="shared" si="317"/>
        <v/>
      </c>
      <c r="L2841" t="str">
        <f t="shared" si="318"/>
        <v/>
      </c>
      <c r="M2841" t="str">
        <f t="shared" si="319"/>
        <v/>
      </c>
      <c r="N2841" s="6" t="str">
        <f t="shared" si="320"/>
        <v/>
      </c>
      <c r="O2841" s="24" t="str">
        <f t="shared" si="322"/>
        <v/>
      </c>
      <c r="P2841" t="e">
        <f t="shared" si="321"/>
        <v>#VALUE!</v>
      </c>
    </row>
    <row r="2842" spans="10:16" x14ac:dyDescent="0.3">
      <c r="J2842" t="str">
        <f t="shared" si="316"/>
        <v/>
      </c>
      <c r="K2842" t="str">
        <f t="shared" si="317"/>
        <v/>
      </c>
      <c r="L2842" t="str">
        <f t="shared" si="318"/>
        <v/>
      </c>
      <c r="M2842" t="str">
        <f t="shared" si="319"/>
        <v/>
      </c>
      <c r="N2842" s="6" t="str">
        <f t="shared" si="320"/>
        <v/>
      </c>
      <c r="O2842" s="24" t="str">
        <f t="shared" si="322"/>
        <v/>
      </c>
      <c r="P2842" t="e">
        <f t="shared" si="321"/>
        <v>#VALUE!</v>
      </c>
    </row>
    <row r="2843" spans="10:16" x14ac:dyDescent="0.3">
      <c r="J2843" t="str">
        <f t="shared" si="316"/>
        <v/>
      </c>
      <c r="K2843" t="str">
        <f t="shared" si="317"/>
        <v/>
      </c>
      <c r="L2843" t="str">
        <f t="shared" si="318"/>
        <v/>
      </c>
      <c r="M2843" t="str">
        <f t="shared" si="319"/>
        <v/>
      </c>
      <c r="N2843" s="6" t="str">
        <f t="shared" si="320"/>
        <v/>
      </c>
      <c r="O2843" s="24" t="str">
        <f t="shared" si="322"/>
        <v/>
      </c>
      <c r="P2843" t="e">
        <f t="shared" si="321"/>
        <v>#VALUE!</v>
      </c>
    </row>
    <row r="2844" spans="10:16" x14ac:dyDescent="0.3">
      <c r="J2844" t="str">
        <f t="shared" si="316"/>
        <v/>
      </c>
      <c r="K2844" t="str">
        <f t="shared" si="317"/>
        <v/>
      </c>
      <c r="L2844" t="str">
        <f t="shared" si="318"/>
        <v/>
      </c>
      <c r="M2844" t="str">
        <f t="shared" si="319"/>
        <v/>
      </c>
      <c r="N2844" s="6" t="str">
        <f t="shared" si="320"/>
        <v/>
      </c>
      <c r="O2844" s="24" t="str">
        <f t="shared" si="322"/>
        <v/>
      </c>
      <c r="P2844" t="e">
        <f t="shared" si="321"/>
        <v>#VALUE!</v>
      </c>
    </row>
    <row r="2845" spans="10:16" x14ac:dyDescent="0.3">
      <c r="J2845" t="str">
        <f t="shared" si="316"/>
        <v/>
      </c>
      <c r="K2845" t="str">
        <f t="shared" si="317"/>
        <v/>
      </c>
      <c r="L2845" t="str">
        <f t="shared" si="318"/>
        <v/>
      </c>
      <c r="M2845" t="str">
        <f t="shared" si="319"/>
        <v/>
      </c>
      <c r="N2845" s="6" t="str">
        <f t="shared" si="320"/>
        <v/>
      </c>
      <c r="O2845" s="24" t="str">
        <f t="shared" si="322"/>
        <v/>
      </c>
      <c r="P2845" t="e">
        <f t="shared" si="321"/>
        <v>#VALUE!</v>
      </c>
    </row>
    <row r="2846" spans="10:16" x14ac:dyDescent="0.3">
      <c r="J2846" t="str">
        <f t="shared" si="316"/>
        <v/>
      </c>
      <c r="K2846" t="str">
        <f t="shared" si="317"/>
        <v/>
      </c>
      <c r="L2846" t="str">
        <f t="shared" si="318"/>
        <v/>
      </c>
      <c r="M2846" t="str">
        <f t="shared" si="319"/>
        <v/>
      </c>
      <c r="N2846" s="6" t="str">
        <f t="shared" si="320"/>
        <v/>
      </c>
      <c r="O2846" s="24" t="str">
        <f t="shared" si="322"/>
        <v/>
      </c>
      <c r="P2846" t="e">
        <f t="shared" si="321"/>
        <v>#VALUE!</v>
      </c>
    </row>
    <row r="2847" spans="10:16" x14ac:dyDescent="0.3">
      <c r="J2847" t="str">
        <f t="shared" si="316"/>
        <v/>
      </c>
      <c r="K2847" t="str">
        <f t="shared" si="317"/>
        <v/>
      </c>
      <c r="L2847" t="str">
        <f t="shared" si="318"/>
        <v/>
      </c>
      <c r="M2847" t="str">
        <f t="shared" si="319"/>
        <v/>
      </c>
      <c r="N2847" s="6" t="str">
        <f t="shared" si="320"/>
        <v/>
      </c>
      <c r="O2847" s="24" t="str">
        <f t="shared" si="322"/>
        <v/>
      </c>
      <c r="P2847" t="e">
        <f t="shared" si="321"/>
        <v>#VALUE!</v>
      </c>
    </row>
    <row r="2848" spans="10:16" x14ac:dyDescent="0.3">
      <c r="J2848" t="str">
        <f t="shared" si="316"/>
        <v/>
      </c>
      <c r="K2848" t="str">
        <f t="shared" si="317"/>
        <v/>
      </c>
      <c r="L2848" t="str">
        <f t="shared" si="318"/>
        <v/>
      </c>
      <c r="M2848" t="str">
        <f t="shared" si="319"/>
        <v/>
      </c>
      <c r="N2848" s="6" t="str">
        <f t="shared" si="320"/>
        <v/>
      </c>
      <c r="O2848" s="24" t="str">
        <f t="shared" si="322"/>
        <v/>
      </c>
      <c r="P2848" t="e">
        <f t="shared" si="321"/>
        <v>#VALUE!</v>
      </c>
    </row>
    <row r="2849" spans="10:16" x14ac:dyDescent="0.3">
      <c r="J2849" t="str">
        <f t="shared" si="316"/>
        <v/>
      </c>
      <c r="K2849" t="str">
        <f t="shared" si="317"/>
        <v/>
      </c>
      <c r="L2849" t="str">
        <f t="shared" si="318"/>
        <v/>
      </c>
      <c r="M2849" t="str">
        <f t="shared" si="319"/>
        <v/>
      </c>
      <c r="N2849" s="6" t="str">
        <f t="shared" si="320"/>
        <v/>
      </c>
      <c r="O2849" s="24" t="str">
        <f t="shared" si="322"/>
        <v/>
      </c>
      <c r="P2849" t="e">
        <f t="shared" si="321"/>
        <v>#VALUE!</v>
      </c>
    </row>
    <row r="2850" spans="10:16" x14ac:dyDescent="0.3">
      <c r="J2850" t="str">
        <f t="shared" si="316"/>
        <v/>
      </c>
      <c r="K2850" t="str">
        <f t="shared" si="317"/>
        <v/>
      </c>
      <c r="L2850" t="str">
        <f t="shared" si="318"/>
        <v/>
      </c>
      <c r="M2850" t="str">
        <f t="shared" si="319"/>
        <v/>
      </c>
      <c r="N2850" s="6" t="str">
        <f t="shared" si="320"/>
        <v/>
      </c>
      <c r="O2850" s="24" t="str">
        <f t="shared" si="322"/>
        <v/>
      </c>
      <c r="P2850" t="e">
        <f t="shared" si="321"/>
        <v>#VALUE!</v>
      </c>
    </row>
    <row r="2851" spans="10:16" x14ac:dyDescent="0.3">
      <c r="J2851" t="str">
        <f t="shared" si="316"/>
        <v/>
      </c>
      <c r="K2851" t="str">
        <f t="shared" si="317"/>
        <v/>
      </c>
      <c r="L2851" t="str">
        <f t="shared" si="318"/>
        <v/>
      </c>
      <c r="M2851" t="str">
        <f t="shared" si="319"/>
        <v/>
      </c>
      <c r="N2851" s="6" t="str">
        <f t="shared" si="320"/>
        <v/>
      </c>
      <c r="O2851" s="24" t="str">
        <f t="shared" si="322"/>
        <v/>
      </c>
      <c r="P2851" t="e">
        <f t="shared" si="321"/>
        <v>#VALUE!</v>
      </c>
    </row>
    <row r="2852" spans="10:16" x14ac:dyDescent="0.3">
      <c r="J2852" t="str">
        <f t="shared" ref="J2852:J2892" si="323">IFERROR(RIGHT(A2852,LEN(A2852)-SEARCH(": ",A2852))*1,"")</f>
        <v/>
      </c>
      <c r="K2852" t="str">
        <f t="shared" ref="K2852:K2892" si="324">IFERROR(RIGHT(B2852,LEN(B2852)-SEARCH(": ",B2852))*1,"")</f>
        <v/>
      </c>
      <c r="L2852" t="str">
        <f t="shared" ref="L2852:L2892" si="325">IFERROR(RIGHT(C2852,LEN(C2852)-SEARCH(": ",C2852))*1,"")</f>
        <v/>
      </c>
      <c r="M2852" t="str">
        <f t="shared" ref="M2852:M2892" si="326">IFERROR(LEFT(RIGHT(D2852,LEN(D2852)-SEARCH(": ",D2852)),5)*1,"")</f>
        <v/>
      </c>
      <c r="N2852" s="6" t="str">
        <f t="shared" ref="N2852:N2892" si="327">IFERROR(RIGHT(TRIM(RIGHT(D2852,LEN(D2852)-SEARCH(": ",D2852))),LEN(TRIM(RIGHT(D2852,LEN(D2852)-SEARCH(": ",D2852))))-5),"")</f>
        <v/>
      </c>
      <c r="O2852" s="24" t="str">
        <f t="shared" si="322"/>
        <v/>
      </c>
      <c r="P2852" t="e">
        <f t="shared" ref="P2852:P2892" si="328">IFERROR(RIGHT(D2852,2)*1,RIGHT(D2852,1)*1)</f>
        <v>#VALUE!</v>
      </c>
    </row>
    <row r="2853" spans="10:16" x14ac:dyDescent="0.3">
      <c r="J2853" t="str">
        <f t="shared" si="323"/>
        <v/>
      </c>
      <c r="K2853" t="str">
        <f t="shared" si="324"/>
        <v/>
      </c>
      <c r="L2853" t="str">
        <f t="shared" si="325"/>
        <v/>
      </c>
      <c r="M2853" t="str">
        <f t="shared" si="326"/>
        <v/>
      </c>
      <c r="N2853" s="6" t="str">
        <f t="shared" si="327"/>
        <v/>
      </c>
      <c r="O2853" s="24" t="str">
        <f t="shared" si="322"/>
        <v/>
      </c>
      <c r="P2853" t="e">
        <f t="shared" si="328"/>
        <v>#VALUE!</v>
      </c>
    </row>
    <row r="2854" spans="10:16" x14ac:dyDescent="0.3">
      <c r="J2854" t="str">
        <f t="shared" si="323"/>
        <v/>
      </c>
      <c r="K2854" t="str">
        <f t="shared" si="324"/>
        <v/>
      </c>
      <c r="L2854" t="str">
        <f t="shared" si="325"/>
        <v/>
      </c>
      <c r="M2854" t="str">
        <f t="shared" si="326"/>
        <v/>
      </c>
      <c r="N2854" s="6" t="str">
        <f t="shared" si="327"/>
        <v/>
      </c>
      <c r="O2854" s="24" t="str">
        <f t="shared" si="322"/>
        <v/>
      </c>
      <c r="P2854" t="e">
        <f t="shared" si="328"/>
        <v>#VALUE!</v>
      </c>
    </row>
    <row r="2855" spans="10:16" x14ac:dyDescent="0.3">
      <c r="J2855" t="str">
        <f t="shared" si="323"/>
        <v/>
      </c>
      <c r="K2855" t="str">
        <f t="shared" si="324"/>
        <v/>
      </c>
      <c r="L2855" t="str">
        <f t="shared" si="325"/>
        <v/>
      </c>
      <c r="M2855" t="str">
        <f t="shared" si="326"/>
        <v/>
      </c>
      <c r="N2855" s="6" t="str">
        <f t="shared" si="327"/>
        <v/>
      </c>
      <c r="O2855" s="24" t="str">
        <f t="shared" si="322"/>
        <v/>
      </c>
      <c r="P2855" t="e">
        <f t="shared" si="328"/>
        <v>#VALUE!</v>
      </c>
    </row>
    <row r="2856" spans="10:16" x14ac:dyDescent="0.3">
      <c r="J2856" t="str">
        <f t="shared" si="323"/>
        <v/>
      </c>
      <c r="K2856" t="str">
        <f t="shared" si="324"/>
        <v/>
      </c>
      <c r="L2856" t="str">
        <f t="shared" si="325"/>
        <v/>
      </c>
      <c r="M2856" t="str">
        <f t="shared" si="326"/>
        <v/>
      </c>
      <c r="N2856" s="6" t="str">
        <f t="shared" si="327"/>
        <v/>
      </c>
      <c r="O2856" s="24" t="str">
        <f t="shared" si="322"/>
        <v/>
      </c>
      <c r="P2856" t="e">
        <f t="shared" si="328"/>
        <v>#VALUE!</v>
      </c>
    </row>
    <row r="2857" spans="10:16" x14ac:dyDescent="0.3">
      <c r="J2857" t="str">
        <f t="shared" si="323"/>
        <v/>
      </c>
      <c r="K2857" t="str">
        <f t="shared" si="324"/>
        <v/>
      </c>
      <c r="L2857" t="str">
        <f t="shared" si="325"/>
        <v/>
      </c>
      <c r="M2857" t="str">
        <f t="shared" si="326"/>
        <v/>
      </c>
      <c r="N2857" s="6" t="str">
        <f t="shared" si="327"/>
        <v/>
      </c>
      <c r="O2857" s="24" t="str">
        <f t="shared" si="322"/>
        <v/>
      </c>
      <c r="P2857" t="e">
        <f t="shared" si="328"/>
        <v>#VALUE!</v>
      </c>
    </row>
    <row r="2858" spans="10:16" x14ac:dyDescent="0.3">
      <c r="J2858" t="str">
        <f t="shared" si="323"/>
        <v/>
      </c>
      <c r="K2858" t="str">
        <f t="shared" si="324"/>
        <v/>
      </c>
      <c r="L2858" t="str">
        <f t="shared" si="325"/>
        <v/>
      </c>
      <c r="M2858" t="str">
        <f t="shared" si="326"/>
        <v/>
      </c>
      <c r="N2858" s="6" t="str">
        <f t="shared" si="327"/>
        <v/>
      </c>
      <c r="O2858" s="24" t="str">
        <f t="shared" si="322"/>
        <v/>
      </c>
      <c r="P2858" t="e">
        <f t="shared" si="328"/>
        <v>#VALUE!</v>
      </c>
    </row>
    <row r="2859" spans="10:16" x14ac:dyDescent="0.3">
      <c r="J2859" t="str">
        <f t="shared" si="323"/>
        <v/>
      </c>
      <c r="K2859" t="str">
        <f t="shared" si="324"/>
        <v/>
      </c>
      <c r="L2859" t="str">
        <f t="shared" si="325"/>
        <v/>
      </c>
      <c r="M2859" t="str">
        <f t="shared" si="326"/>
        <v/>
      </c>
      <c r="N2859" s="6" t="str">
        <f t="shared" si="327"/>
        <v/>
      </c>
      <c r="O2859" s="24" t="str">
        <f t="shared" si="322"/>
        <v/>
      </c>
      <c r="P2859" t="e">
        <f t="shared" si="328"/>
        <v>#VALUE!</v>
      </c>
    </row>
    <row r="2860" spans="10:16" x14ac:dyDescent="0.3">
      <c r="J2860" t="str">
        <f t="shared" si="323"/>
        <v/>
      </c>
      <c r="K2860" t="str">
        <f t="shared" si="324"/>
        <v/>
      </c>
      <c r="L2860" t="str">
        <f t="shared" si="325"/>
        <v/>
      </c>
      <c r="M2860" t="str">
        <f t="shared" si="326"/>
        <v/>
      </c>
      <c r="N2860" s="6" t="str">
        <f t="shared" si="327"/>
        <v/>
      </c>
      <c r="O2860" s="24" t="str">
        <f t="shared" si="322"/>
        <v/>
      </c>
      <c r="P2860" t="e">
        <f t="shared" si="328"/>
        <v>#VALUE!</v>
      </c>
    </row>
    <row r="2861" spans="10:16" x14ac:dyDescent="0.3">
      <c r="J2861" t="str">
        <f t="shared" si="323"/>
        <v/>
      </c>
      <c r="K2861" t="str">
        <f t="shared" si="324"/>
        <v/>
      </c>
      <c r="L2861" t="str">
        <f t="shared" si="325"/>
        <v/>
      </c>
      <c r="M2861" t="str">
        <f t="shared" si="326"/>
        <v/>
      </c>
      <c r="N2861" s="6" t="str">
        <f t="shared" si="327"/>
        <v/>
      </c>
      <c r="O2861" s="24" t="str">
        <f t="shared" si="322"/>
        <v/>
      </c>
      <c r="P2861" t="e">
        <f t="shared" si="328"/>
        <v>#VALUE!</v>
      </c>
    </row>
    <row r="2862" spans="10:16" x14ac:dyDescent="0.3">
      <c r="J2862" t="str">
        <f t="shared" si="323"/>
        <v/>
      </c>
      <c r="K2862" t="str">
        <f t="shared" si="324"/>
        <v/>
      </c>
      <c r="L2862" t="str">
        <f t="shared" si="325"/>
        <v/>
      </c>
      <c r="M2862" t="str">
        <f t="shared" si="326"/>
        <v/>
      </c>
      <c r="N2862" s="6" t="str">
        <f t="shared" si="327"/>
        <v/>
      </c>
      <c r="O2862" s="24" t="str">
        <f t="shared" si="322"/>
        <v/>
      </c>
      <c r="P2862" t="e">
        <f t="shared" si="328"/>
        <v>#VALUE!</v>
      </c>
    </row>
    <row r="2863" spans="10:16" x14ac:dyDescent="0.3">
      <c r="J2863" t="str">
        <f t="shared" si="323"/>
        <v/>
      </c>
      <c r="K2863" t="str">
        <f t="shared" si="324"/>
        <v/>
      </c>
      <c r="L2863" t="str">
        <f t="shared" si="325"/>
        <v/>
      </c>
      <c r="M2863" t="str">
        <f t="shared" si="326"/>
        <v/>
      </c>
      <c r="N2863" s="6" t="str">
        <f t="shared" si="327"/>
        <v/>
      </c>
      <c r="O2863" s="24" t="str">
        <f t="shared" si="322"/>
        <v/>
      </c>
      <c r="P2863" t="e">
        <f t="shared" si="328"/>
        <v>#VALUE!</v>
      </c>
    </row>
    <row r="2864" spans="10:16" x14ac:dyDescent="0.3">
      <c r="J2864" t="str">
        <f t="shared" si="323"/>
        <v/>
      </c>
      <c r="K2864" t="str">
        <f t="shared" si="324"/>
        <v/>
      </c>
      <c r="L2864" t="str">
        <f t="shared" si="325"/>
        <v/>
      </c>
      <c r="M2864" t="str">
        <f t="shared" si="326"/>
        <v/>
      </c>
      <c r="N2864" s="6" t="str">
        <f t="shared" si="327"/>
        <v/>
      </c>
      <c r="O2864" s="24" t="str">
        <f t="shared" si="322"/>
        <v/>
      </c>
      <c r="P2864" t="e">
        <f t="shared" si="328"/>
        <v>#VALUE!</v>
      </c>
    </row>
    <row r="2865" spans="10:16" x14ac:dyDescent="0.3">
      <c r="J2865" t="str">
        <f t="shared" si="323"/>
        <v/>
      </c>
      <c r="K2865" t="str">
        <f t="shared" si="324"/>
        <v/>
      </c>
      <c r="L2865" t="str">
        <f t="shared" si="325"/>
        <v/>
      </c>
      <c r="M2865" t="str">
        <f t="shared" si="326"/>
        <v/>
      </c>
      <c r="N2865" s="6" t="str">
        <f t="shared" si="327"/>
        <v/>
      </c>
      <c r="O2865" s="24" t="str">
        <f t="shared" si="322"/>
        <v/>
      </c>
      <c r="P2865" t="e">
        <f t="shared" si="328"/>
        <v>#VALUE!</v>
      </c>
    </row>
    <row r="2866" spans="10:16" x14ac:dyDescent="0.3">
      <c r="J2866" t="str">
        <f t="shared" si="323"/>
        <v/>
      </c>
      <c r="K2866" t="str">
        <f t="shared" si="324"/>
        <v/>
      </c>
      <c r="L2866" t="str">
        <f t="shared" si="325"/>
        <v/>
      </c>
      <c r="M2866" t="str">
        <f t="shared" si="326"/>
        <v/>
      </c>
      <c r="N2866" s="6" t="str">
        <f t="shared" si="327"/>
        <v/>
      </c>
      <c r="O2866" s="24" t="str">
        <f t="shared" si="322"/>
        <v/>
      </c>
      <c r="P2866" t="e">
        <f t="shared" si="328"/>
        <v>#VALUE!</v>
      </c>
    </row>
    <row r="2867" spans="10:16" x14ac:dyDescent="0.3">
      <c r="J2867" t="str">
        <f t="shared" si="323"/>
        <v/>
      </c>
      <c r="K2867" t="str">
        <f t="shared" si="324"/>
        <v/>
      </c>
      <c r="L2867" t="str">
        <f t="shared" si="325"/>
        <v/>
      </c>
      <c r="M2867" t="str">
        <f t="shared" si="326"/>
        <v/>
      </c>
      <c r="N2867" s="6" t="str">
        <f t="shared" si="327"/>
        <v/>
      </c>
      <c r="O2867" s="24" t="str">
        <f t="shared" si="322"/>
        <v/>
      </c>
      <c r="P2867" t="e">
        <f t="shared" si="328"/>
        <v>#VALUE!</v>
      </c>
    </row>
    <row r="2868" spans="10:16" x14ac:dyDescent="0.3">
      <c r="J2868" t="str">
        <f t="shared" si="323"/>
        <v/>
      </c>
      <c r="K2868" t="str">
        <f t="shared" si="324"/>
        <v/>
      </c>
      <c r="L2868" t="str">
        <f t="shared" si="325"/>
        <v/>
      </c>
      <c r="M2868" t="str">
        <f t="shared" si="326"/>
        <v/>
      </c>
      <c r="N2868" s="6" t="str">
        <f t="shared" si="327"/>
        <v/>
      </c>
      <c r="O2868" s="24" t="str">
        <f t="shared" si="322"/>
        <v/>
      </c>
      <c r="P2868" t="e">
        <f t="shared" si="328"/>
        <v>#VALUE!</v>
      </c>
    </row>
    <row r="2869" spans="10:16" x14ac:dyDescent="0.3">
      <c r="J2869" t="str">
        <f t="shared" si="323"/>
        <v/>
      </c>
      <c r="K2869" t="str">
        <f t="shared" si="324"/>
        <v/>
      </c>
      <c r="L2869" t="str">
        <f t="shared" si="325"/>
        <v/>
      </c>
      <c r="M2869" t="str">
        <f t="shared" si="326"/>
        <v/>
      </c>
      <c r="N2869" s="6" t="str">
        <f t="shared" si="327"/>
        <v/>
      </c>
      <c r="O2869" s="24" t="str">
        <f t="shared" si="322"/>
        <v/>
      </c>
      <c r="P2869" t="e">
        <f t="shared" si="328"/>
        <v>#VALUE!</v>
      </c>
    </row>
    <row r="2870" spans="10:16" x14ac:dyDescent="0.3">
      <c r="J2870" t="str">
        <f t="shared" si="323"/>
        <v/>
      </c>
      <c r="K2870" t="str">
        <f t="shared" si="324"/>
        <v/>
      </c>
      <c r="L2870" t="str">
        <f t="shared" si="325"/>
        <v/>
      </c>
      <c r="M2870" t="str">
        <f t="shared" si="326"/>
        <v/>
      </c>
      <c r="N2870" s="6" t="str">
        <f t="shared" si="327"/>
        <v/>
      </c>
      <c r="O2870" s="24" t="str">
        <f t="shared" si="322"/>
        <v/>
      </c>
      <c r="P2870" t="e">
        <f t="shared" si="328"/>
        <v>#VALUE!</v>
      </c>
    </row>
    <row r="2871" spans="10:16" x14ac:dyDescent="0.3">
      <c r="J2871" t="str">
        <f t="shared" si="323"/>
        <v/>
      </c>
      <c r="K2871" t="str">
        <f t="shared" si="324"/>
        <v/>
      </c>
      <c r="L2871" t="str">
        <f t="shared" si="325"/>
        <v/>
      </c>
      <c r="M2871" t="str">
        <f t="shared" si="326"/>
        <v/>
      </c>
      <c r="N2871" s="6" t="str">
        <f t="shared" si="327"/>
        <v/>
      </c>
      <c r="O2871" s="24" t="str">
        <f t="shared" si="322"/>
        <v/>
      </c>
      <c r="P2871" t="e">
        <f t="shared" si="328"/>
        <v>#VALUE!</v>
      </c>
    </row>
    <row r="2872" spans="10:16" x14ac:dyDescent="0.3">
      <c r="J2872" t="str">
        <f t="shared" si="323"/>
        <v/>
      </c>
      <c r="K2872" t="str">
        <f t="shared" si="324"/>
        <v/>
      </c>
      <c r="L2872" t="str">
        <f t="shared" si="325"/>
        <v/>
      </c>
      <c r="M2872" t="str">
        <f t="shared" si="326"/>
        <v/>
      </c>
      <c r="N2872" s="6" t="str">
        <f t="shared" si="327"/>
        <v/>
      </c>
      <c r="O2872" s="24" t="str">
        <f t="shared" si="322"/>
        <v/>
      </c>
      <c r="P2872" t="e">
        <f t="shared" si="328"/>
        <v>#VALUE!</v>
      </c>
    </row>
    <row r="2873" spans="10:16" x14ac:dyDescent="0.3">
      <c r="J2873" t="str">
        <f t="shared" si="323"/>
        <v/>
      </c>
      <c r="K2873" t="str">
        <f t="shared" si="324"/>
        <v/>
      </c>
      <c r="L2873" t="str">
        <f t="shared" si="325"/>
        <v/>
      </c>
      <c r="M2873" t="str">
        <f t="shared" si="326"/>
        <v/>
      </c>
      <c r="N2873" s="6" t="str">
        <f t="shared" si="327"/>
        <v/>
      </c>
      <c r="O2873" s="24" t="str">
        <f t="shared" si="322"/>
        <v/>
      </c>
      <c r="P2873" t="e">
        <f t="shared" si="328"/>
        <v>#VALUE!</v>
      </c>
    </row>
    <row r="2874" spans="10:16" x14ac:dyDescent="0.3">
      <c r="J2874" t="str">
        <f t="shared" si="323"/>
        <v/>
      </c>
      <c r="K2874" t="str">
        <f t="shared" si="324"/>
        <v/>
      </c>
      <c r="L2874" t="str">
        <f t="shared" si="325"/>
        <v/>
      </c>
      <c r="M2874" t="str">
        <f t="shared" si="326"/>
        <v/>
      </c>
      <c r="N2874" s="6" t="str">
        <f t="shared" si="327"/>
        <v/>
      </c>
      <c r="O2874" s="24" t="str">
        <f t="shared" si="322"/>
        <v/>
      </c>
      <c r="P2874" t="e">
        <f t="shared" si="328"/>
        <v>#VALUE!</v>
      </c>
    </row>
    <row r="2875" spans="10:16" x14ac:dyDescent="0.3">
      <c r="J2875" t="str">
        <f t="shared" si="323"/>
        <v/>
      </c>
      <c r="K2875" t="str">
        <f t="shared" si="324"/>
        <v/>
      </c>
      <c r="L2875" t="str">
        <f t="shared" si="325"/>
        <v/>
      </c>
      <c r="M2875" t="str">
        <f t="shared" si="326"/>
        <v/>
      </c>
      <c r="N2875" s="6" t="str">
        <f t="shared" si="327"/>
        <v/>
      </c>
      <c r="O2875" s="24" t="str">
        <f t="shared" si="322"/>
        <v/>
      </c>
      <c r="P2875" t="e">
        <f t="shared" si="328"/>
        <v>#VALUE!</v>
      </c>
    </row>
    <row r="2876" spans="10:16" x14ac:dyDescent="0.3">
      <c r="J2876" t="str">
        <f t="shared" si="323"/>
        <v/>
      </c>
      <c r="K2876" t="str">
        <f t="shared" si="324"/>
        <v/>
      </c>
      <c r="L2876" t="str">
        <f t="shared" si="325"/>
        <v/>
      </c>
      <c r="M2876" t="str">
        <f t="shared" si="326"/>
        <v/>
      </c>
      <c r="N2876" s="6" t="str">
        <f t="shared" si="327"/>
        <v/>
      </c>
      <c r="O2876" s="24" t="str">
        <f t="shared" si="322"/>
        <v/>
      </c>
      <c r="P2876" t="e">
        <f t="shared" si="328"/>
        <v>#VALUE!</v>
      </c>
    </row>
    <row r="2877" spans="10:16" x14ac:dyDescent="0.3">
      <c r="J2877" t="str">
        <f t="shared" si="323"/>
        <v/>
      </c>
      <c r="K2877" t="str">
        <f t="shared" si="324"/>
        <v/>
      </c>
      <c r="L2877" t="str">
        <f t="shared" si="325"/>
        <v/>
      </c>
      <c r="M2877" t="str">
        <f t="shared" si="326"/>
        <v/>
      </c>
      <c r="N2877" s="6" t="str">
        <f t="shared" si="327"/>
        <v/>
      </c>
      <c r="O2877" s="24" t="str">
        <f t="shared" si="322"/>
        <v/>
      </c>
      <c r="P2877" t="e">
        <f t="shared" si="328"/>
        <v>#VALUE!</v>
      </c>
    </row>
    <row r="2878" spans="10:16" x14ac:dyDescent="0.3">
      <c r="J2878" t="str">
        <f t="shared" si="323"/>
        <v/>
      </c>
      <c r="K2878" t="str">
        <f t="shared" si="324"/>
        <v/>
      </c>
      <c r="L2878" t="str">
        <f t="shared" si="325"/>
        <v/>
      </c>
      <c r="M2878" t="str">
        <f t="shared" si="326"/>
        <v/>
      </c>
      <c r="N2878" s="6" t="str">
        <f t="shared" si="327"/>
        <v/>
      </c>
      <c r="O2878" s="24" t="str">
        <f t="shared" si="322"/>
        <v/>
      </c>
      <c r="P2878" t="e">
        <f t="shared" si="328"/>
        <v>#VALUE!</v>
      </c>
    </row>
    <row r="2879" spans="10:16" x14ac:dyDescent="0.3">
      <c r="J2879" t="str">
        <f t="shared" si="323"/>
        <v/>
      </c>
      <c r="K2879" t="str">
        <f t="shared" si="324"/>
        <v/>
      </c>
      <c r="L2879" t="str">
        <f t="shared" si="325"/>
        <v/>
      </c>
      <c r="M2879" t="str">
        <f t="shared" si="326"/>
        <v/>
      </c>
      <c r="N2879" s="6" t="str">
        <f t="shared" si="327"/>
        <v/>
      </c>
      <c r="O2879" s="24" t="str">
        <f t="shared" si="322"/>
        <v/>
      </c>
      <c r="P2879" t="e">
        <f t="shared" si="328"/>
        <v>#VALUE!</v>
      </c>
    </row>
    <row r="2880" spans="10:16" x14ac:dyDescent="0.3">
      <c r="J2880" t="str">
        <f t="shared" si="323"/>
        <v/>
      </c>
      <c r="K2880" t="str">
        <f t="shared" si="324"/>
        <v/>
      </c>
      <c r="L2880" t="str">
        <f t="shared" si="325"/>
        <v/>
      </c>
      <c r="M2880" t="str">
        <f t="shared" si="326"/>
        <v/>
      </c>
      <c r="N2880" s="6" t="str">
        <f t="shared" si="327"/>
        <v/>
      </c>
      <c r="O2880" s="24" t="str">
        <f t="shared" si="322"/>
        <v/>
      </c>
      <c r="P2880" t="e">
        <f t="shared" si="328"/>
        <v>#VALUE!</v>
      </c>
    </row>
    <row r="2881" spans="10:16" x14ac:dyDescent="0.3">
      <c r="J2881" t="str">
        <f t="shared" si="323"/>
        <v/>
      </c>
      <c r="K2881" t="str">
        <f t="shared" si="324"/>
        <v/>
      </c>
      <c r="L2881" t="str">
        <f t="shared" si="325"/>
        <v/>
      </c>
      <c r="M2881" t="str">
        <f t="shared" si="326"/>
        <v/>
      </c>
      <c r="N2881" s="6" t="str">
        <f t="shared" si="327"/>
        <v/>
      </c>
      <c r="O2881" s="24" t="str">
        <f t="shared" si="322"/>
        <v/>
      </c>
      <c r="P2881" t="e">
        <f t="shared" si="328"/>
        <v>#VALUE!</v>
      </c>
    </row>
    <row r="2882" spans="10:16" x14ac:dyDescent="0.3">
      <c r="J2882" t="str">
        <f t="shared" si="323"/>
        <v/>
      </c>
      <c r="K2882" t="str">
        <f t="shared" si="324"/>
        <v/>
      </c>
      <c r="L2882" t="str">
        <f t="shared" si="325"/>
        <v/>
      </c>
      <c r="M2882" t="str">
        <f t="shared" si="326"/>
        <v/>
      </c>
      <c r="N2882" s="6" t="str">
        <f t="shared" si="327"/>
        <v/>
      </c>
      <c r="O2882" s="24" t="str">
        <f t="shared" ref="O2882:O2945" si="329">IFERROR(LEFT(N2882,SEARCH("/",N2882)-1)*1,"")</f>
        <v/>
      </c>
      <c r="P2882" t="e">
        <f t="shared" si="328"/>
        <v>#VALUE!</v>
      </c>
    </row>
    <row r="2883" spans="10:16" x14ac:dyDescent="0.3">
      <c r="J2883" t="str">
        <f t="shared" si="323"/>
        <v/>
      </c>
      <c r="K2883" t="str">
        <f t="shared" si="324"/>
        <v/>
      </c>
      <c r="L2883" t="str">
        <f t="shared" si="325"/>
        <v/>
      </c>
      <c r="M2883" t="str">
        <f t="shared" si="326"/>
        <v/>
      </c>
      <c r="N2883" s="6" t="str">
        <f t="shared" si="327"/>
        <v/>
      </c>
      <c r="O2883" s="24" t="str">
        <f t="shared" si="329"/>
        <v/>
      </c>
      <c r="P2883" t="e">
        <f t="shared" si="328"/>
        <v>#VALUE!</v>
      </c>
    </row>
    <row r="2884" spans="10:16" x14ac:dyDescent="0.3">
      <c r="J2884" t="str">
        <f t="shared" si="323"/>
        <v/>
      </c>
      <c r="K2884" t="str">
        <f t="shared" si="324"/>
        <v/>
      </c>
      <c r="L2884" t="str">
        <f t="shared" si="325"/>
        <v/>
      </c>
      <c r="M2884" t="str">
        <f t="shared" si="326"/>
        <v/>
      </c>
      <c r="N2884" s="6" t="str">
        <f t="shared" si="327"/>
        <v/>
      </c>
      <c r="O2884" s="24" t="str">
        <f t="shared" si="329"/>
        <v/>
      </c>
      <c r="P2884" t="e">
        <f t="shared" si="328"/>
        <v>#VALUE!</v>
      </c>
    </row>
    <row r="2885" spans="10:16" x14ac:dyDescent="0.3">
      <c r="J2885" t="str">
        <f t="shared" si="323"/>
        <v/>
      </c>
      <c r="K2885" t="str">
        <f t="shared" si="324"/>
        <v/>
      </c>
      <c r="L2885" t="str">
        <f t="shared" si="325"/>
        <v/>
      </c>
      <c r="M2885" t="str">
        <f t="shared" si="326"/>
        <v/>
      </c>
      <c r="N2885" s="6" t="str">
        <f t="shared" si="327"/>
        <v/>
      </c>
      <c r="O2885" s="24" t="str">
        <f t="shared" si="329"/>
        <v/>
      </c>
      <c r="P2885" t="e">
        <f t="shared" si="328"/>
        <v>#VALUE!</v>
      </c>
    </row>
    <row r="2886" spans="10:16" x14ac:dyDescent="0.3">
      <c r="J2886" t="str">
        <f t="shared" si="323"/>
        <v/>
      </c>
      <c r="K2886" t="str">
        <f t="shared" si="324"/>
        <v/>
      </c>
      <c r="L2886" t="str">
        <f t="shared" si="325"/>
        <v/>
      </c>
      <c r="M2886" t="str">
        <f t="shared" si="326"/>
        <v/>
      </c>
      <c r="N2886" s="6" t="str">
        <f t="shared" si="327"/>
        <v/>
      </c>
      <c r="O2886" s="24" t="str">
        <f t="shared" si="329"/>
        <v/>
      </c>
      <c r="P2886" t="e">
        <f t="shared" si="328"/>
        <v>#VALUE!</v>
      </c>
    </row>
    <row r="2887" spans="10:16" x14ac:dyDescent="0.3">
      <c r="J2887" t="str">
        <f t="shared" si="323"/>
        <v/>
      </c>
      <c r="K2887" t="str">
        <f t="shared" si="324"/>
        <v/>
      </c>
      <c r="L2887" t="str">
        <f t="shared" si="325"/>
        <v/>
      </c>
      <c r="M2887" t="str">
        <f t="shared" si="326"/>
        <v/>
      </c>
      <c r="N2887" s="6" t="str">
        <f t="shared" si="327"/>
        <v/>
      </c>
      <c r="O2887" s="24" t="str">
        <f t="shared" si="329"/>
        <v/>
      </c>
      <c r="P2887" t="e">
        <f t="shared" si="328"/>
        <v>#VALUE!</v>
      </c>
    </row>
    <row r="2888" spans="10:16" x14ac:dyDescent="0.3">
      <c r="J2888" t="str">
        <f t="shared" si="323"/>
        <v/>
      </c>
      <c r="K2888" t="str">
        <f t="shared" si="324"/>
        <v/>
      </c>
      <c r="L2888" t="str">
        <f t="shared" si="325"/>
        <v/>
      </c>
      <c r="M2888" t="str">
        <f t="shared" si="326"/>
        <v/>
      </c>
      <c r="N2888" s="6" t="str">
        <f t="shared" si="327"/>
        <v/>
      </c>
      <c r="O2888" s="24" t="str">
        <f t="shared" si="329"/>
        <v/>
      </c>
      <c r="P2888" t="e">
        <f t="shared" si="328"/>
        <v>#VALUE!</v>
      </c>
    </row>
    <row r="2889" spans="10:16" x14ac:dyDescent="0.3">
      <c r="J2889" t="str">
        <f t="shared" si="323"/>
        <v/>
      </c>
      <c r="K2889" t="str">
        <f t="shared" si="324"/>
        <v/>
      </c>
      <c r="L2889" t="str">
        <f t="shared" si="325"/>
        <v/>
      </c>
      <c r="M2889" t="str">
        <f t="shared" si="326"/>
        <v/>
      </c>
      <c r="N2889" s="6" t="str">
        <f t="shared" si="327"/>
        <v/>
      </c>
      <c r="O2889" s="24" t="str">
        <f t="shared" si="329"/>
        <v/>
      </c>
      <c r="P2889" t="e">
        <f t="shared" si="328"/>
        <v>#VALUE!</v>
      </c>
    </row>
    <row r="2890" spans="10:16" x14ac:dyDescent="0.3">
      <c r="J2890" t="str">
        <f t="shared" si="323"/>
        <v/>
      </c>
      <c r="K2890" t="str">
        <f t="shared" si="324"/>
        <v/>
      </c>
      <c r="L2890" t="str">
        <f t="shared" si="325"/>
        <v/>
      </c>
      <c r="M2890" t="str">
        <f t="shared" si="326"/>
        <v/>
      </c>
      <c r="N2890" s="6" t="str">
        <f t="shared" si="327"/>
        <v/>
      </c>
      <c r="O2890" s="24" t="str">
        <f t="shared" si="329"/>
        <v/>
      </c>
      <c r="P2890" t="e">
        <f t="shared" si="328"/>
        <v>#VALUE!</v>
      </c>
    </row>
    <row r="2891" spans="10:16" x14ac:dyDescent="0.3">
      <c r="J2891" t="str">
        <f t="shared" si="323"/>
        <v/>
      </c>
      <c r="K2891" t="str">
        <f t="shared" si="324"/>
        <v/>
      </c>
      <c r="L2891" t="str">
        <f t="shared" si="325"/>
        <v/>
      </c>
      <c r="M2891" t="str">
        <f t="shared" si="326"/>
        <v/>
      </c>
      <c r="N2891" s="6" t="str">
        <f t="shared" si="327"/>
        <v/>
      </c>
      <c r="O2891" s="24" t="str">
        <f t="shared" si="329"/>
        <v/>
      </c>
      <c r="P2891" t="e">
        <f t="shared" si="328"/>
        <v>#VALUE!</v>
      </c>
    </row>
    <row r="2892" spans="10:16" x14ac:dyDescent="0.3">
      <c r="J2892" t="str">
        <f t="shared" si="323"/>
        <v/>
      </c>
      <c r="K2892" t="str">
        <f t="shared" si="324"/>
        <v/>
      </c>
      <c r="L2892" t="str">
        <f t="shared" si="325"/>
        <v/>
      </c>
      <c r="M2892" t="str">
        <f t="shared" si="326"/>
        <v/>
      </c>
      <c r="N2892" s="6" t="str">
        <f t="shared" si="327"/>
        <v/>
      </c>
      <c r="O2892" s="24" t="str">
        <f t="shared" si="329"/>
        <v/>
      </c>
      <c r="P2892" t="e">
        <f t="shared" si="328"/>
        <v>#VALUE!</v>
      </c>
    </row>
    <row r="2893" spans="10:16" x14ac:dyDescent="0.3">
      <c r="J2893" t="str">
        <f t="shared" ref="J2893:J2956" si="330">IFERROR(RIGHT(A2893,LEN(A2893)-SEARCH(": ",A2893))*1,"")</f>
        <v/>
      </c>
      <c r="K2893" t="str">
        <f t="shared" ref="K2893:K2956" si="331">IFERROR(RIGHT(B2893,LEN(B2893)-SEARCH(": ",B2893))*1,"")</f>
        <v/>
      </c>
      <c r="L2893" t="str">
        <f t="shared" ref="L2893:L2956" si="332">IFERROR(RIGHT(C2893,LEN(C2893)-SEARCH(": ",C2893))*1,"")</f>
        <v/>
      </c>
      <c r="M2893" t="str">
        <f t="shared" ref="M2893:M2956" si="333">IFERROR(LEFT(RIGHT(D2893,LEN(D2893)-SEARCH(": ",D2893)),5)*1,"")</f>
        <v/>
      </c>
      <c r="N2893" s="6" t="str">
        <f t="shared" ref="N2893:N2956" si="334">IFERROR(RIGHT(TRIM(RIGHT(D2893,LEN(D2893)-SEARCH(": ",D2893))),LEN(TRIM(RIGHT(D2893,LEN(D2893)-SEARCH(": ",D2893))))-5),"")</f>
        <v/>
      </c>
      <c r="O2893" s="24" t="str">
        <f t="shared" si="329"/>
        <v/>
      </c>
      <c r="P2893" t="e">
        <f t="shared" ref="P2893:P2956" si="335">IFERROR(RIGHT(D2893,2)*1,RIGHT(D2893,1)*1)</f>
        <v>#VALUE!</v>
      </c>
    </row>
    <row r="2894" spans="10:16" x14ac:dyDescent="0.3">
      <c r="J2894" t="str">
        <f t="shared" si="330"/>
        <v/>
      </c>
      <c r="K2894" t="str">
        <f t="shared" si="331"/>
        <v/>
      </c>
      <c r="L2894" t="str">
        <f t="shared" si="332"/>
        <v/>
      </c>
      <c r="M2894" t="str">
        <f t="shared" si="333"/>
        <v/>
      </c>
      <c r="N2894" s="6" t="str">
        <f t="shared" si="334"/>
        <v/>
      </c>
      <c r="O2894" s="24" t="str">
        <f t="shared" si="329"/>
        <v/>
      </c>
      <c r="P2894" t="e">
        <f t="shared" si="335"/>
        <v>#VALUE!</v>
      </c>
    </row>
    <row r="2895" spans="10:16" x14ac:dyDescent="0.3">
      <c r="J2895" t="str">
        <f t="shared" si="330"/>
        <v/>
      </c>
      <c r="K2895" t="str">
        <f t="shared" si="331"/>
        <v/>
      </c>
      <c r="L2895" t="str">
        <f t="shared" si="332"/>
        <v/>
      </c>
      <c r="M2895" t="str">
        <f t="shared" si="333"/>
        <v/>
      </c>
      <c r="N2895" s="6" t="str">
        <f t="shared" si="334"/>
        <v/>
      </c>
      <c r="O2895" s="24" t="str">
        <f t="shared" si="329"/>
        <v/>
      </c>
      <c r="P2895" t="e">
        <f t="shared" si="335"/>
        <v>#VALUE!</v>
      </c>
    </row>
    <row r="2896" spans="10:16" x14ac:dyDescent="0.3">
      <c r="J2896" t="str">
        <f t="shared" si="330"/>
        <v/>
      </c>
      <c r="K2896" t="str">
        <f t="shared" si="331"/>
        <v/>
      </c>
      <c r="L2896" t="str">
        <f t="shared" si="332"/>
        <v/>
      </c>
      <c r="M2896" t="str">
        <f t="shared" si="333"/>
        <v/>
      </c>
      <c r="N2896" s="6" t="str">
        <f t="shared" si="334"/>
        <v/>
      </c>
      <c r="O2896" s="24" t="str">
        <f t="shared" si="329"/>
        <v/>
      </c>
      <c r="P2896" t="e">
        <f t="shared" si="335"/>
        <v>#VALUE!</v>
      </c>
    </row>
    <row r="2897" spans="10:16" x14ac:dyDescent="0.3">
      <c r="J2897" t="str">
        <f t="shared" si="330"/>
        <v/>
      </c>
      <c r="K2897" t="str">
        <f t="shared" si="331"/>
        <v/>
      </c>
      <c r="L2897" t="str">
        <f t="shared" si="332"/>
        <v/>
      </c>
      <c r="M2897" t="str">
        <f t="shared" si="333"/>
        <v/>
      </c>
      <c r="N2897" s="6" t="str">
        <f t="shared" si="334"/>
        <v/>
      </c>
      <c r="O2897" s="24" t="str">
        <f t="shared" si="329"/>
        <v/>
      </c>
      <c r="P2897" t="e">
        <f t="shared" si="335"/>
        <v>#VALUE!</v>
      </c>
    </row>
    <row r="2898" spans="10:16" x14ac:dyDescent="0.3">
      <c r="J2898" t="str">
        <f t="shared" si="330"/>
        <v/>
      </c>
      <c r="K2898" t="str">
        <f t="shared" si="331"/>
        <v/>
      </c>
      <c r="L2898" t="str">
        <f t="shared" si="332"/>
        <v/>
      </c>
      <c r="M2898" t="str">
        <f t="shared" si="333"/>
        <v/>
      </c>
      <c r="N2898" s="6" t="str">
        <f t="shared" si="334"/>
        <v/>
      </c>
      <c r="O2898" s="24" t="str">
        <f t="shared" si="329"/>
        <v/>
      </c>
      <c r="P2898" t="e">
        <f t="shared" si="335"/>
        <v>#VALUE!</v>
      </c>
    </row>
    <row r="2899" spans="10:16" x14ac:dyDescent="0.3">
      <c r="J2899" t="str">
        <f t="shared" si="330"/>
        <v/>
      </c>
      <c r="K2899" t="str">
        <f t="shared" si="331"/>
        <v/>
      </c>
      <c r="L2899" t="str">
        <f t="shared" si="332"/>
        <v/>
      </c>
      <c r="M2899" t="str">
        <f t="shared" si="333"/>
        <v/>
      </c>
      <c r="N2899" s="6" t="str">
        <f t="shared" si="334"/>
        <v/>
      </c>
      <c r="O2899" s="24" t="str">
        <f t="shared" si="329"/>
        <v/>
      </c>
      <c r="P2899" t="e">
        <f t="shared" si="335"/>
        <v>#VALUE!</v>
      </c>
    </row>
    <row r="2900" spans="10:16" x14ac:dyDescent="0.3">
      <c r="J2900" t="str">
        <f t="shared" si="330"/>
        <v/>
      </c>
      <c r="K2900" t="str">
        <f t="shared" si="331"/>
        <v/>
      </c>
      <c r="L2900" t="str">
        <f t="shared" si="332"/>
        <v/>
      </c>
      <c r="M2900" t="str">
        <f t="shared" si="333"/>
        <v/>
      </c>
      <c r="N2900" s="6" t="str">
        <f t="shared" si="334"/>
        <v/>
      </c>
      <c r="O2900" s="24" t="str">
        <f t="shared" si="329"/>
        <v/>
      </c>
      <c r="P2900" t="e">
        <f t="shared" si="335"/>
        <v>#VALUE!</v>
      </c>
    </row>
    <row r="2901" spans="10:16" x14ac:dyDescent="0.3">
      <c r="J2901" t="str">
        <f t="shared" si="330"/>
        <v/>
      </c>
      <c r="K2901" t="str">
        <f t="shared" si="331"/>
        <v/>
      </c>
      <c r="L2901" t="str">
        <f t="shared" si="332"/>
        <v/>
      </c>
      <c r="M2901" t="str">
        <f t="shared" si="333"/>
        <v/>
      </c>
      <c r="N2901" s="6" t="str">
        <f t="shared" si="334"/>
        <v/>
      </c>
      <c r="O2901" s="24" t="str">
        <f t="shared" si="329"/>
        <v/>
      </c>
      <c r="P2901" t="e">
        <f t="shared" si="335"/>
        <v>#VALUE!</v>
      </c>
    </row>
    <row r="2902" spans="10:16" x14ac:dyDescent="0.3">
      <c r="J2902" t="str">
        <f t="shared" si="330"/>
        <v/>
      </c>
      <c r="K2902" t="str">
        <f t="shared" si="331"/>
        <v/>
      </c>
      <c r="L2902" t="str">
        <f t="shared" si="332"/>
        <v/>
      </c>
      <c r="M2902" t="str">
        <f t="shared" si="333"/>
        <v/>
      </c>
      <c r="N2902" s="6" t="str">
        <f t="shared" si="334"/>
        <v/>
      </c>
      <c r="O2902" s="24" t="str">
        <f t="shared" si="329"/>
        <v/>
      </c>
      <c r="P2902" t="e">
        <f t="shared" si="335"/>
        <v>#VALUE!</v>
      </c>
    </row>
    <row r="2903" spans="10:16" x14ac:dyDescent="0.3">
      <c r="J2903" t="str">
        <f t="shared" si="330"/>
        <v/>
      </c>
      <c r="K2903" t="str">
        <f t="shared" si="331"/>
        <v/>
      </c>
      <c r="L2903" t="str">
        <f t="shared" si="332"/>
        <v/>
      </c>
      <c r="M2903" t="str">
        <f t="shared" si="333"/>
        <v/>
      </c>
      <c r="N2903" s="6" t="str">
        <f t="shared" si="334"/>
        <v/>
      </c>
      <c r="O2903" s="24" t="str">
        <f t="shared" si="329"/>
        <v/>
      </c>
      <c r="P2903" t="e">
        <f t="shared" si="335"/>
        <v>#VALUE!</v>
      </c>
    </row>
    <row r="2904" spans="10:16" x14ac:dyDescent="0.3">
      <c r="J2904" t="str">
        <f t="shared" si="330"/>
        <v/>
      </c>
      <c r="K2904" t="str">
        <f t="shared" si="331"/>
        <v/>
      </c>
      <c r="L2904" t="str">
        <f t="shared" si="332"/>
        <v/>
      </c>
      <c r="M2904" t="str">
        <f t="shared" si="333"/>
        <v/>
      </c>
      <c r="N2904" s="6" t="str">
        <f t="shared" si="334"/>
        <v/>
      </c>
      <c r="O2904" s="24" t="str">
        <f t="shared" si="329"/>
        <v/>
      </c>
      <c r="P2904" t="e">
        <f t="shared" si="335"/>
        <v>#VALUE!</v>
      </c>
    </row>
    <row r="2905" spans="10:16" x14ac:dyDescent="0.3">
      <c r="J2905" t="str">
        <f t="shared" si="330"/>
        <v/>
      </c>
      <c r="K2905" t="str">
        <f t="shared" si="331"/>
        <v/>
      </c>
      <c r="L2905" t="str">
        <f t="shared" si="332"/>
        <v/>
      </c>
      <c r="M2905" t="str">
        <f t="shared" si="333"/>
        <v/>
      </c>
      <c r="N2905" s="6" t="str">
        <f t="shared" si="334"/>
        <v/>
      </c>
      <c r="O2905" s="24" t="str">
        <f t="shared" si="329"/>
        <v/>
      </c>
      <c r="P2905" t="e">
        <f t="shared" si="335"/>
        <v>#VALUE!</v>
      </c>
    </row>
    <row r="2906" spans="10:16" x14ac:dyDescent="0.3">
      <c r="J2906" t="str">
        <f t="shared" si="330"/>
        <v/>
      </c>
      <c r="K2906" t="str">
        <f t="shared" si="331"/>
        <v/>
      </c>
      <c r="L2906" t="str">
        <f t="shared" si="332"/>
        <v/>
      </c>
      <c r="M2906" t="str">
        <f t="shared" si="333"/>
        <v/>
      </c>
      <c r="N2906" s="6" t="str">
        <f t="shared" si="334"/>
        <v/>
      </c>
      <c r="O2906" s="24" t="str">
        <f t="shared" si="329"/>
        <v/>
      </c>
      <c r="P2906" t="e">
        <f t="shared" si="335"/>
        <v>#VALUE!</v>
      </c>
    </row>
    <row r="2907" spans="10:16" x14ac:dyDescent="0.3">
      <c r="J2907" t="str">
        <f t="shared" si="330"/>
        <v/>
      </c>
      <c r="K2907" t="str">
        <f t="shared" si="331"/>
        <v/>
      </c>
      <c r="L2907" t="str">
        <f t="shared" si="332"/>
        <v/>
      </c>
      <c r="M2907" t="str">
        <f t="shared" si="333"/>
        <v/>
      </c>
      <c r="N2907" s="6" t="str">
        <f t="shared" si="334"/>
        <v/>
      </c>
      <c r="O2907" s="24" t="str">
        <f t="shared" si="329"/>
        <v/>
      </c>
      <c r="P2907" t="e">
        <f t="shared" si="335"/>
        <v>#VALUE!</v>
      </c>
    </row>
    <row r="2908" spans="10:16" x14ac:dyDescent="0.3">
      <c r="J2908" t="str">
        <f t="shared" si="330"/>
        <v/>
      </c>
      <c r="K2908" t="str">
        <f t="shared" si="331"/>
        <v/>
      </c>
      <c r="L2908" t="str">
        <f t="shared" si="332"/>
        <v/>
      </c>
      <c r="M2908" t="str">
        <f t="shared" si="333"/>
        <v/>
      </c>
      <c r="N2908" s="6" t="str">
        <f t="shared" si="334"/>
        <v/>
      </c>
      <c r="O2908" s="24" t="str">
        <f t="shared" si="329"/>
        <v/>
      </c>
      <c r="P2908" t="e">
        <f t="shared" si="335"/>
        <v>#VALUE!</v>
      </c>
    </row>
    <row r="2909" spans="10:16" x14ac:dyDescent="0.3">
      <c r="J2909" t="str">
        <f t="shared" si="330"/>
        <v/>
      </c>
      <c r="K2909" t="str">
        <f t="shared" si="331"/>
        <v/>
      </c>
      <c r="L2909" t="str">
        <f t="shared" si="332"/>
        <v/>
      </c>
      <c r="M2909" t="str">
        <f t="shared" si="333"/>
        <v/>
      </c>
      <c r="N2909" s="6" t="str">
        <f t="shared" si="334"/>
        <v/>
      </c>
      <c r="O2909" s="24" t="str">
        <f t="shared" si="329"/>
        <v/>
      </c>
      <c r="P2909" t="e">
        <f t="shared" si="335"/>
        <v>#VALUE!</v>
      </c>
    </row>
    <row r="2910" spans="10:16" x14ac:dyDescent="0.3">
      <c r="J2910" t="str">
        <f t="shared" si="330"/>
        <v/>
      </c>
      <c r="K2910" t="str">
        <f t="shared" si="331"/>
        <v/>
      </c>
      <c r="L2910" t="str">
        <f t="shared" si="332"/>
        <v/>
      </c>
      <c r="M2910" t="str">
        <f t="shared" si="333"/>
        <v/>
      </c>
      <c r="N2910" s="6" t="str">
        <f t="shared" si="334"/>
        <v/>
      </c>
      <c r="O2910" s="24" t="str">
        <f t="shared" si="329"/>
        <v/>
      </c>
      <c r="P2910" t="e">
        <f t="shared" si="335"/>
        <v>#VALUE!</v>
      </c>
    </row>
    <row r="2911" spans="10:16" x14ac:dyDescent="0.3">
      <c r="J2911" t="str">
        <f t="shared" si="330"/>
        <v/>
      </c>
      <c r="K2911" t="str">
        <f t="shared" si="331"/>
        <v/>
      </c>
      <c r="L2911" t="str">
        <f t="shared" si="332"/>
        <v/>
      </c>
      <c r="M2911" t="str">
        <f t="shared" si="333"/>
        <v/>
      </c>
      <c r="N2911" s="6" t="str">
        <f t="shared" si="334"/>
        <v/>
      </c>
      <c r="O2911" s="24" t="str">
        <f t="shared" si="329"/>
        <v/>
      </c>
      <c r="P2911" t="e">
        <f t="shared" si="335"/>
        <v>#VALUE!</v>
      </c>
    </row>
    <row r="2912" spans="10:16" x14ac:dyDescent="0.3">
      <c r="J2912" t="str">
        <f t="shared" si="330"/>
        <v/>
      </c>
      <c r="K2912" t="str">
        <f t="shared" si="331"/>
        <v/>
      </c>
      <c r="L2912" t="str">
        <f t="shared" si="332"/>
        <v/>
      </c>
      <c r="M2912" t="str">
        <f t="shared" si="333"/>
        <v/>
      </c>
      <c r="N2912" s="6" t="str">
        <f t="shared" si="334"/>
        <v/>
      </c>
      <c r="O2912" s="24" t="str">
        <f t="shared" si="329"/>
        <v/>
      </c>
      <c r="P2912" t="e">
        <f t="shared" si="335"/>
        <v>#VALUE!</v>
      </c>
    </row>
    <row r="2913" spans="10:16" x14ac:dyDescent="0.3">
      <c r="J2913" t="str">
        <f t="shared" si="330"/>
        <v/>
      </c>
      <c r="K2913" t="str">
        <f t="shared" si="331"/>
        <v/>
      </c>
      <c r="L2913" t="str">
        <f t="shared" si="332"/>
        <v/>
      </c>
      <c r="M2913" t="str">
        <f t="shared" si="333"/>
        <v/>
      </c>
      <c r="N2913" s="6" t="str">
        <f t="shared" si="334"/>
        <v/>
      </c>
      <c r="O2913" s="24" t="str">
        <f t="shared" si="329"/>
        <v/>
      </c>
      <c r="P2913" t="e">
        <f t="shared" si="335"/>
        <v>#VALUE!</v>
      </c>
    </row>
    <row r="2914" spans="10:16" x14ac:dyDescent="0.3">
      <c r="J2914" t="str">
        <f t="shared" si="330"/>
        <v/>
      </c>
      <c r="K2914" t="str">
        <f t="shared" si="331"/>
        <v/>
      </c>
      <c r="L2914" t="str">
        <f t="shared" si="332"/>
        <v/>
      </c>
      <c r="M2914" t="str">
        <f t="shared" si="333"/>
        <v/>
      </c>
      <c r="N2914" s="6" t="str">
        <f t="shared" si="334"/>
        <v/>
      </c>
      <c r="O2914" s="24" t="str">
        <f t="shared" si="329"/>
        <v/>
      </c>
      <c r="P2914" t="e">
        <f t="shared" si="335"/>
        <v>#VALUE!</v>
      </c>
    </row>
    <row r="2915" spans="10:16" x14ac:dyDescent="0.3">
      <c r="J2915" t="str">
        <f t="shared" si="330"/>
        <v/>
      </c>
      <c r="K2915" t="str">
        <f t="shared" si="331"/>
        <v/>
      </c>
      <c r="L2915" t="str">
        <f t="shared" si="332"/>
        <v/>
      </c>
      <c r="M2915" t="str">
        <f t="shared" si="333"/>
        <v/>
      </c>
      <c r="N2915" s="6" t="str">
        <f t="shared" si="334"/>
        <v/>
      </c>
      <c r="O2915" s="24" t="str">
        <f t="shared" si="329"/>
        <v/>
      </c>
      <c r="P2915" t="e">
        <f t="shared" si="335"/>
        <v>#VALUE!</v>
      </c>
    </row>
    <row r="2916" spans="10:16" x14ac:dyDescent="0.3">
      <c r="J2916" t="str">
        <f t="shared" si="330"/>
        <v/>
      </c>
      <c r="K2916" t="str">
        <f t="shared" si="331"/>
        <v/>
      </c>
      <c r="L2916" t="str">
        <f t="shared" si="332"/>
        <v/>
      </c>
      <c r="M2916" t="str">
        <f t="shared" si="333"/>
        <v/>
      </c>
      <c r="N2916" s="6" t="str">
        <f t="shared" si="334"/>
        <v/>
      </c>
      <c r="O2916" s="24" t="str">
        <f t="shared" si="329"/>
        <v/>
      </c>
      <c r="P2916" t="e">
        <f t="shared" si="335"/>
        <v>#VALUE!</v>
      </c>
    </row>
    <row r="2917" spans="10:16" x14ac:dyDescent="0.3">
      <c r="J2917" t="str">
        <f t="shared" si="330"/>
        <v/>
      </c>
      <c r="K2917" t="str">
        <f t="shared" si="331"/>
        <v/>
      </c>
      <c r="L2917" t="str">
        <f t="shared" si="332"/>
        <v/>
      </c>
      <c r="M2917" t="str">
        <f t="shared" si="333"/>
        <v/>
      </c>
      <c r="N2917" s="6" t="str">
        <f t="shared" si="334"/>
        <v/>
      </c>
      <c r="O2917" s="24" t="str">
        <f t="shared" si="329"/>
        <v/>
      </c>
      <c r="P2917" t="e">
        <f t="shared" si="335"/>
        <v>#VALUE!</v>
      </c>
    </row>
    <row r="2918" spans="10:16" x14ac:dyDescent="0.3">
      <c r="J2918" t="str">
        <f t="shared" si="330"/>
        <v/>
      </c>
      <c r="K2918" t="str">
        <f t="shared" si="331"/>
        <v/>
      </c>
      <c r="L2918" t="str">
        <f t="shared" si="332"/>
        <v/>
      </c>
      <c r="M2918" t="str">
        <f t="shared" si="333"/>
        <v/>
      </c>
      <c r="N2918" s="6" t="str">
        <f t="shared" si="334"/>
        <v/>
      </c>
      <c r="O2918" s="24" t="str">
        <f t="shared" si="329"/>
        <v/>
      </c>
      <c r="P2918" t="e">
        <f t="shared" si="335"/>
        <v>#VALUE!</v>
      </c>
    </row>
    <row r="2919" spans="10:16" x14ac:dyDescent="0.3">
      <c r="J2919" t="str">
        <f t="shared" si="330"/>
        <v/>
      </c>
      <c r="K2919" t="str">
        <f t="shared" si="331"/>
        <v/>
      </c>
      <c r="L2919" t="str">
        <f t="shared" si="332"/>
        <v/>
      </c>
      <c r="M2919" t="str">
        <f t="shared" si="333"/>
        <v/>
      </c>
      <c r="N2919" s="6" t="str">
        <f t="shared" si="334"/>
        <v/>
      </c>
      <c r="O2919" s="24" t="str">
        <f t="shared" si="329"/>
        <v/>
      </c>
      <c r="P2919" t="e">
        <f t="shared" si="335"/>
        <v>#VALUE!</v>
      </c>
    </row>
    <row r="2920" spans="10:16" x14ac:dyDescent="0.3">
      <c r="J2920" t="str">
        <f t="shared" si="330"/>
        <v/>
      </c>
      <c r="K2920" t="str">
        <f t="shared" si="331"/>
        <v/>
      </c>
      <c r="L2920" t="str">
        <f t="shared" si="332"/>
        <v/>
      </c>
      <c r="M2920" t="str">
        <f t="shared" si="333"/>
        <v/>
      </c>
      <c r="N2920" s="6" t="str">
        <f t="shared" si="334"/>
        <v/>
      </c>
      <c r="O2920" s="24" t="str">
        <f t="shared" si="329"/>
        <v/>
      </c>
      <c r="P2920" t="e">
        <f t="shared" si="335"/>
        <v>#VALUE!</v>
      </c>
    </row>
    <row r="2921" spans="10:16" x14ac:dyDescent="0.3">
      <c r="J2921" t="str">
        <f t="shared" si="330"/>
        <v/>
      </c>
      <c r="K2921" t="str">
        <f t="shared" si="331"/>
        <v/>
      </c>
      <c r="L2921" t="str">
        <f t="shared" si="332"/>
        <v/>
      </c>
      <c r="M2921" t="str">
        <f t="shared" si="333"/>
        <v/>
      </c>
      <c r="N2921" s="6" t="str">
        <f t="shared" si="334"/>
        <v/>
      </c>
      <c r="O2921" s="24" t="str">
        <f t="shared" si="329"/>
        <v/>
      </c>
      <c r="P2921" t="e">
        <f t="shared" si="335"/>
        <v>#VALUE!</v>
      </c>
    </row>
    <row r="2922" spans="10:16" x14ac:dyDescent="0.3">
      <c r="J2922" t="str">
        <f t="shared" si="330"/>
        <v/>
      </c>
      <c r="K2922" t="str">
        <f t="shared" si="331"/>
        <v/>
      </c>
      <c r="L2922" t="str">
        <f t="shared" si="332"/>
        <v/>
      </c>
      <c r="M2922" t="str">
        <f t="shared" si="333"/>
        <v/>
      </c>
      <c r="N2922" s="6" t="str">
        <f t="shared" si="334"/>
        <v/>
      </c>
      <c r="O2922" s="24" t="str">
        <f t="shared" si="329"/>
        <v/>
      </c>
      <c r="P2922" t="e">
        <f t="shared" si="335"/>
        <v>#VALUE!</v>
      </c>
    </row>
    <row r="2923" spans="10:16" x14ac:dyDescent="0.3">
      <c r="J2923" t="str">
        <f t="shared" si="330"/>
        <v/>
      </c>
      <c r="K2923" t="str">
        <f t="shared" si="331"/>
        <v/>
      </c>
      <c r="L2923" t="str">
        <f t="shared" si="332"/>
        <v/>
      </c>
      <c r="M2923" t="str">
        <f t="shared" si="333"/>
        <v/>
      </c>
      <c r="N2923" s="6" t="str">
        <f t="shared" si="334"/>
        <v/>
      </c>
      <c r="O2923" s="24" t="str">
        <f t="shared" si="329"/>
        <v/>
      </c>
      <c r="P2923" t="e">
        <f t="shared" si="335"/>
        <v>#VALUE!</v>
      </c>
    </row>
    <row r="2924" spans="10:16" x14ac:dyDescent="0.3">
      <c r="J2924" t="str">
        <f t="shared" si="330"/>
        <v/>
      </c>
      <c r="K2924" t="str">
        <f t="shared" si="331"/>
        <v/>
      </c>
      <c r="L2924" t="str">
        <f t="shared" si="332"/>
        <v/>
      </c>
      <c r="M2924" t="str">
        <f t="shared" si="333"/>
        <v/>
      </c>
      <c r="N2924" s="6" t="str">
        <f t="shared" si="334"/>
        <v/>
      </c>
      <c r="O2924" s="24" t="str">
        <f t="shared" si="329"/>
        <v/>
      </c>
      <c r="P2924" t="e">
        <f t="shared" si="335"/>
        <v>#VALUE!</v>
      </c>
    </row>
    <row r="2925" spans="10:16" x14ac:dyDescent="0.3">
      <c r="J2925" t="str">
        <f t="shared" si="330"/>
        <v/>
      </c>
      <c r="K2925" t="str">
        <f t="shared" si="331"/>
        <v/>
      </c>
      <c r="L2925" t="str">
        <f t="shared" si="332"/>
        <v/>
      </c>
      <c r="M2925" t="str">
        <f t="shared" si="333"/>
        <v/>
      </c>
      <c r="N2925" s="6" t="str">
        <f t="shared" si="334"/>
        <v/>
      </c>
      <c r="O2925" s="24" t="str">
        <f t="shared" si="329"/>
        <v/>
      </c>
      <c r="P2925" t="e">
        <f t="shared" si="335"/>
        <v>#VALUE!</v>
      </c>
    </row>
    <row r="2926" spans="10:16" x14ac:dyDescent="0.3">
      <c r="J2926" t="str">
        <f t="shared" si="330"/>
        <v/>
      </c>
      <c r="K2926" t="str">
        <f t="shared" si="331"/>
        <v/>
      </c>
      <c r="L2926" t="str">
        <f t="shared" si="332"/>
        <v/>
      </c>
      <c r="M2926" t="str">
        <f t="shared" si="333"/>
        <v/>
      </c>
      <c r="N2926" s="6" t="str">
        <f t="shared" si="334"/>
        <v/>
      </c>
      <c r="O2926" s="24" t="str">
        <f t="shared" si="329"/>
        <v/>
      </c>
      <c r="P2926" t="e">
        <f t="shared" si="335"/>
        <v>#VALUE!</v>
      </c>
    </row>
    <row r="2927" spans="10:16" x14ac:dyDescent="0.3">
      <c r="J2927" t="str">
        <f t="shared" si="330"/>
        <v/>
      </c>
      <c r="K2927" t="str">
        <f t="shared" si="331"/>
        <v/>
      </c>
      <c r="L2927" t="str">
        <f t="shared" si="332"/>
        <v/>
      </c>
      <c r="M2927" t="str">
        <f t="shared" si="333"/>
        <v/>
      </c>
      <c r="N2927" s="6" t="str">
        <f t="shared" si="334"/>
        <v/>
      </c>
      <c r="O2927" s="24" t="str">
        <f t="shared" si="329"/>
        <v/>
      </c>
      <c r="P2927" t="e">
        <f t="shared" si="335"/>
        <v>#VALUE!</v>
      </c>
    </row>
    <row r="2928" spans="10:16" x14ac:dyDescent="0.3">
      <c r="J2928" t="str">
        <f t="shared" si="330"/>
        <v/>
      </c>
      <c r="K2928" t="str">
        <f t="shared" si="331"/>
        <v/>
      </c>
      <c r="L2928" t="str">
        <f t="shared" si="332"/>
        <v/>
      </c>
      <c r="M2928" t="str">
        <f t="shared" si="333"/>
        <v/>
      </c>
      <c r="N2928" s="6" t="str">
        <f t="shared" si="334"/>
        <v/>
      </c>
      <c r="O2928" s="24" t="str">
        <f t="shared" si="329"/>
        <v/>
      </c>
      <c r="P2928" t="e">
        <f t="shared" si="335"/>
        <v>#VALUE!</v>
      </c>
    </row>
    <row r="2929" spans="10:16" x14ac:dyDescent="0.3">
      <c r="J2929" t="str">
        <f t="shared" si="330"/>
        <v/>
      </c>
      <c r="K2929" t="str">
        <f t="shared" si="331"/>
        <v/>
      </c>
      <c r="L2929" t="str">
        <f t="shared" si="332"/>
        <v/>
      </c>
      <c r="M2929" t="str">
        <f t="shared" si="333"/>
        <v/>
      </c>
      <c r="N2929" s="6" t="str">
        <f t="shared" si="334"/>
        <v/>
      </c>
      <c r="O2929" s="24" t="str">
        <f t="shared" si="329"/>
        <v/>
      </c>
      <c r="P2929" t="e">
        <f t="shared" si="335"/>
        <v>#VALUE!</v>
      </c>
    </row>
    <row r="2930" spans="10:16" x14ac:dyDescent="0.3">
      <c r="J2930" t="str">
        <f t="shared" si="330"/>
        <v/>
      </c>
      <c r="K2930" t="str">
        <f t="shared" si="331"/>
        <v/>
      </c>
      <c r="L2930" t="str">
        <f t="shared" si="332"/>
        <v/>
      </c>
      <c r="M2930" t="str">
        <f t="shared" si="333"/>
        <v/>
      </c>
      <c r="N2930" s="6" t="str">
        <f t="shared" si="334"/>
        <v/>
      </c>
      <c r="O2930" s="24" t="str">
        <f t="shared" si="329"/>
        <v/>
      </c>
      <c r="P2930" t="e">
        <f t="shared" si="335"/>
        <v>#VALUE!</v>
      </c>
    </row>
    <row r="2931" spans="10:16" x14ac:dyDescent="0.3">
      <c r="J2931" t="str">
        <f t="shared" si="330"/>
        <v/>
      </c>
      <c r="K2931" t="str">
        <f t="shared" si="331"/>
        <v/>
      </c>
      <c r="L2931" t="str">
        <f t="shared" si="332"/>
        <v/>
      </c>
      <c r="M2931" t="str">
        <f t="shared" si="333"/>
        <v/>
      </c>
      <c r="N2931" s="6" t="str">
        <f t="shared" si="334"/>
        <v/>
      </c>
      <c r="O2931" s="24" t="str">
        <f t="shared" si="329"/>
        <v/>
      </c>
      <c r="P2931" t="e">
        <f t="shared" si="335"/>
        <v>#VALUE!</v>
      </c>
    </row>
    <row r="2932" spans="10:16" x14ac:dyDescent="0.3">
      <c r="J2932" t="str">
        <f t="shared" si="330"/>
        <v/>
      </c>
      <c r="K2932" t="str">
        <f t="shared" si="331"/>
        <v/>
      </c>
      <c r="L2932" t="str">
        <f t="shared" si="332"/>
        <v/>
      </c>
      <c r="M2932" t="str">
        <f t="shared" si="333"/>
        <v/>
      </c>
      <c r="N2932" s="6" t="str">
        <f t="shared" si="334"/>
        <v/>
      </c>
      <c r="O2932" s="24" t="str">
        <f t="shared" si="329"/>
        <v/>
      </c>
      <c r="P2932" t="e">
        <f t="shared" si="335"/>
        <v>#VALUE!</v>
      </c>
    </row>
    <row r="2933" spans="10:16" x14ac:dyDescent="0.3">
      <c r="J2933" t="str">
        <f t="shared" si="330"/>
        <v/>
      </c>
      <c r="K2933" t="str">
        <f t="shared" si="331"/>
        <v/>
      </c>
      <c r="L2933" t="str">
        <f t="shared" si="332"/>
        <v/>
      </c>
      <c r="M2933" t="str">
        <f t="shared" si="333"/>
        <v/>
      </c>
      <c r="N2933" s="6" t="str">
        <f t="shared" si="334"/>
        <v/>
      </c>
      <c r="O2933" s="24" t="str">
        <f t="shared" si="329"/>
        <v/>
      </c>
      <c r="P2933" t="e">
        <f t="shared" si="335"/>
        <v>#VALUE!</v>
      </c>
    </row>
    <row r="2934" spans="10:16" x14ac:dyDescent="0.3">
      <c r="J2934" t="str">
        <f t="shared" si="330"/>
        <v/>
      </c>
      <c r="K2934" t="str">
        <f t="shared" si="331"/>
        <v/>
      </c>
      <c r="L2934" t="str">
        <f t="shared" si="332"/>
        <v/>
      </c>
      <c r="M2934" t="str">
        <f t="shared" si="333"/>
        <v/>
      </c>
      <c r="N2934" s="6" t="str">
        <f t="shared" si="334"/>
        <v/>
      </c>
      <c r="O2934" s="24" t="str">
        <f t="shared" si="329"/>
        <v/>
      </c>
      <c r="P2934" t="e">
        <f t="shared" si="335"/>
        <v>#VALUE!</v>
      </c>
    </row>
    <row r="2935" spans="10:16" x14ac:dyDescent="0.3">
      <c r="J2935" t="str">
        <f t="shared" si="330"/>
        <v/>
      </c>
      <c r="K2935" t="str">
        <f t="shared" si="331"/>
        <v/>
      </c>
      <c r="L2935" t="str">
        <f t="shared" si="332"/>
        <v/>
      </c>
      <c r="M2935" t="str">
        <f t="shared" si="333"/>
        <v/>
      </c>
      <c r="N2935" s="6" t="str">
        <f t="shared" si="334"/>
        <v/>
      </c>
      <c r="O2935" s="24" t="str">
        <f t="shared" si="329"/>
        <v/>
      </c>
      <c r="P2935" t="e">
        <f t="shared" si="335"/>
        <v>#VALUE!</v>
      </c>
    </row>
    <row r="2936" spans="10:16" x14ac:dyDescent="0.3">
      <c r="J2936" t="str">
        <f t="shared" si="330"/>
        <v/>
      </c>
      <c r="K2936" t="str">
        <f t="shared" si="331"/>
        <v/>
      </c>
      <c r="L2936" t="str">
        <f t="shared" si="332"/>
        <v/>
      </c>
      <c r="M2936" t="str">
        <f t="shared" si="333"/>
        <v/>
      </c>
      <c r="N2936" s="6" t="str">
        <f t="shared" si="334"/>
        <v/>
      </c>
      <c r="O2936" s="24" t="str">
        <f t="shared" si="329"/>
        <v/>
      </c>
      <c r="P2936" t="e">
        <f t="shared" si="335"/>
        <v>#VALUE!</v>
      </c>
    </row>
    <row r="2937" spans="10:16" x14ac:dyDescent="0.3">
      <c r="J2937" t="str">
        <f t="shared" si="330"/>
        <v/>
      </c>
      <c r="K2937" t="str">
        <f t="shared" si="331"/>
        <v/>
      </c>
      <c r="L2937" t="str">
        <f t="shared" si="332"/>
        <v/>
      </c>
      <c r="M2937" t="str">
        <f t="shared" si="333"/>
        <v/>
      </c>
      <c r="N2937" s="6" t="str">
        <f t="shared" si="334"/>
        <v/>
      </c>
      <c r="O2937" s="24" t="str">
        <f t="shared" si="329"/>
        <v/>
      </c>
      <c r="P2937" t="e">
        <f t="shared" si="335"/>
        <v>#VALUE!</v>
      </c>
    </row>
    <row r="2938" spans="10:16" x14ac:dyDescent="0.3">
      <c r="J2938" t="str">
        <f t="shared" si="330"/>
        <v/>
      </c>
      <c r="K2938" t="str">
        <f t="shared" si="331"/>
        <v/>
      </c>
      <c r="L2938" t="str">
        <f t="shared" si="332"/>
        <v/>
      </c>
      <c r="M2938" t="str">
        <f t="shared" si="333"/>
        <v/>
      </c>
      <c r="N2938" s="6" t="str">
        <f t="shared" si="334"/>
        <v/>
      </c>
      <c r="O2938" s="24" t="str">
        <f t="shared" si="329"/>
        <v/>
      </c>
      <c r="P2938" t="e">
        <f t="shared" si="335"/>
        <v>#VALUE!</v>
      </c>
    </row>
    <row r="2939" spans="10:16" x14ac:dyDescent="0.3">
      <c r="J2939" t="str">
        <f t="shared" si="330"/>
        <v/>
      </c>
      <c r="K2939" t="str">
        <f t="shared" si="331"/>
        <v/>
      </c>
      <c r="L2939" t="str">
        <f t="shared" si="332"/>
        <v/>
      </c>
      <c r="M2939" t="str">
        <f t="shared" si="333"/>
        <v/>
      </c>
      <c r="N2939" s="6" t="str">
        <f t="shared" si="334"/>
        <v/>
      </c>
      <c r="O2939" s="24" t="str">
        <f t="shared" si="329"/>
        <v/>
      </c>
      <c r="P2939" t="e">
        <f t="shared" si="335"/>
        <v>#VALUE!</v>
      </c>
    </row>
    <row r="2940" spans="10:16" x14ac:dyDescent="0.3">
      <c r="J2940" t="str">
        <f t="shared" si="330"/>
        <v/>
      </c>
      <c r="K2940" t="str">
        <f t="shared" si="331"/>
        <v/>
      </c>
      <c r="L2940" t="str">
        <f t="shared" si="332"/>
        <v/>
      </c>
      <c r="M2940" t="str">
        <f t="shared" si="333"/>
        <v/>
      </c>
      <c r="N2940" s="6" t="str">
        <f t="shared" si="334"/>
        <v/>
      </c>
      <c r="O2940" s="24" t="str">
        <f t="shared" si="329"/>
        <v/>
      </c>
      <c r="P2940" t="e">
        <f t="shared" si="335"/>
        <v>#VALUE!</v>
      </c>
    </row>
    <row r="2941" spans="10:16" x14ac:dyDescent="0.3">
      <c r="J2941" t="str">
        <f t="shared" si="330"/>
        <v/>
      </c>
      <c r="K2941" t="str">
        <f t="shared" si="331"/>
        <v/>
      </c>
      <c r="L2941" t="str">
        <f t="shared" si="332"/>
        <v/>
      </c>
      <c r="M2941" t="str">
        <f t="shared" si="333"/>
        <v/>
      </c>
      <c r="N2941" s="6" t="str">
        <f t="shared" si="334"/>
        <v/>
      </c>
      <c r="O2941" s="24" t="str">
        <f t="shared" si="329"/>
        <v/>
      </c>
      <c r="P2941" t="e">
        <f t="shared" si="335"/>
        <v>#VALUE!</v>
      </c>
    </row>
    <row r="2942" spans="10:16" x14ac:dyDescent="0.3">
      <c r="J2942" t="str">
        <f t="shared" si="330"/>
        <v/>
      </c>
      <c r="K2942" t="str">
        <f t="shared" si="331"/>
        <v/>
      </c>
      <c r="L2942" t="str">
        <f t="shared" si="332"/>
        <v/>
      </c>
      <c r="M2942" t="str">
        <f t="shared" si="333"/>
        <v/>
      </c>
      <c r="N2942" s="6" t="str">
        <f t="shared" si="334"/>
        <v/>
      </c>
      <c r="O2942" s="24" t="str">
        <f t="shared" si="329"/>
        <v/>
      </c>
      <c r="P2942" t="e">
        <f t="shared" si="335"/>
        <v>#VALUE!</v>
      </c>
    </row>
    <row r="2943" spans="10:16" x14ac:dyDescent="0.3">
      <c r="J2943" t="str">
        <f t="shared" si="330"/>
        <v/>
      </c>
      <c r="K2943" t="str">
        <f t="shared" si="331"/>
        <v/>
      </c>
      <c r="L2943" t="str">
        <f t="shared" si="332"/>
        <v/>
      </c>
      <c r="M2943" t="str">
        <f t="shared" si="333"/>
        <v/>
      </c>
      <c r="N2943" s="6" t="str">
        <f t="shared" si="334"/>
        <v/>
      </c>
      <c r="O2943" s="24" t="str">
        <f t="shared" si="329"/>
        <v/>
      </c>
      <c r="P2943" t="e">
        <f t="shared" si="335"/>
        <v>#VALUE!</v>
      </c>
    </row>
    <row r="2944" spans="10:16" x14ac:dyDescent="0.3">
      <c r="J2944" t="str">
        <f t="shared" si="330"/>
        <v/>
      </c>
      <c r="K2944" t="str">
        <f t="shared" si="331"/>
        <v/>
      </c>
      <c r="L2944" t="str">
        <f t="shared" si="332"/>
        <v/>
      </c>
      <c r="M2944" t="str">
        <f t="shared" si="333"/>
        <v/>
      </c>
      <c r="N2944" s="6" t="str">
        <f t="shared" si="334"/>
        <v/>
      </c>
      <c r="O2944" s="24" t="str">
        <f t="shared" si="329"/>
        <v/>
      </c>
      <c r="P2944" t="e">
        <f t="shared" si="335"/>
        <v>#VALUE!</v>
      </c>
    </row>
    <row r="2945" spans="10:16" x14ac:dyDescent="0.3">
      <c r="J2945" t="str">
        <f t="shared" si="330"/>
        <v/>
      </c>
      <c r="K2945" t="str">
        <f t="shared" si="331"/>
        <v/>
      </c>
      <c r="L2945" t="str">
        <f t="shared" si="332"/>
        <v/>
      </c>
      <c r="M2945" t="str">
        <f t="shared" si="333"/>
        <v/>
      </c>
      <c r="N2945" s="6" t="str">
        <f t="shared" si="334"/>
        <v/>
      </c>
      <c r="O2945" s="24" t="str">
        <f t="shared" si="329"/>
        <v/>
      </c>
      <c r="P2945" t="e">
        <f t="shared" si="335"/>
        <v>#VALUE!</v>
      </c>
    </row>
    <row r="2946" spans="10:16" x14ac:dyDescent="0.3">
      <c r="J2946" t="str">
        <f t="shared" si="330"/>
        <v/>
      </c>
      <c r="K2946" t="str">
        <f t="shared" si="331"/>
        <v/>
      </c>
      <c r="L2946" t="str">
        <f t="shared" si="332"/>
        <v/>
      </c>
      <c r="M2946" t="str">
        <f t="shared" si="333"/>
        <v/>
      </c>
      <c r="N2946" s="6" t="str">
        <f t="shared" si="334"/>
        <v/>
      </c>
      <c r="O2946" s="24" t="str">
        <f t="shared" ref="O2946:O3009" si="336">IFERROR(LEFT(N2946,SEARCH("/",N2946)-1)*1,"")</f>
        <v/>
      </c>
      <c r="P2946" t="e">
        <f t="shared" si="335"/>
        <v>#VALUE!</v>
      </c>
    </row>
    <row r="2947" spans="10:16" x14ac:dyDescent="0.3">
      <c r="J2947" t="str">
        <f t="shared" si="330"/>
        <v/>
      </c>
      <c r="K2947" t="str">
        <f t="shared" si="331"/>
        <v/>
      </c>
      <c r="L2947" t="str">
        <f t="shared" si="332"/>
        <v/>
      </c>
      <c r="M2947" t="str">
        <f t="shared" si="333"/>
        <v/>
      </c>
      <c r="N2947" s="6" t="str">
        <f t="shared" si="334"/>
        <v/>
      </c>
      <c r="O2947" s="24" t="str">
        <f t="shared" si="336"/>
        <v/>
      </c>
      <c r="P2947" t="e">
        <f t="shared" si="335"/>
        <v>#VALUE!</v>
      </c>
    </row>
    <row r="2948" spans="10:16" x14ac:dyDescent="0.3">
      <c r="J2948" t="str">
        <f t="shared" si="330"/>
        <v/>
      </c>
      <c r="K2948" t="str">
        <f t="shared" si="331"/>
        <v/>
      </c>
      <c r="L2948" t="str">
        <f t="shared" si="332"/>
        <v/>
      </c>
      <c r="M2948" t="str">
        <f t="shared" si="333"/>
        <v/>
      </c>
      <c r="N2948" s="6" t="str">
        <f t="shared" si="334"/>
        <v/>
      </c>
      <c r="O2948" s="24" t="str">
        <f t="shared" si="336"/>
        <v/>
      </c>
      <c r="P2948" t="e">
        <f t="shared" si="335"/>
        <v>#VALUE!</v>
      </c>
    </row>
    <row r="2949" spans="10:16" x14ac:dyDescent="0.3">
      <c r="J2949" t="str">
        <f t="shared" si="330"/>
        <v/>
      </c>
      <c r="K2949" t="str">
        <f t="shared" si="331"/>
        <v/>
      </c>
      <c r="L2949" t="str">
        <f t="shared" si="332"/>
        <v/>
      </c>
      <c r="M2949" t="str">
        <f t="shared" si="333"/>
        <v/>
      </c>
      <c r="N2949" s="6" t="str">
        <f t="shared" si="334"/>
        <v/>
      </c>
      <c r="O2949" s="24" t="str">
        <f t="shared" si="336"/>
        <v/>
      </c>
      <c r="P2949" t="e">
        <f t="shared" si="335"/>
        <v>#VALUE!</v>
      </c>
    </row>
    <row r="2950" spans="10:16" x14ac:dyDescent="0.3">
      <c r="J2950" t="str">
        <f t="shared" si="330"/>
        <v/>
      </c>
      <c r="K2950" t="str">
        <f t="shared" si="331"/>
        <v/>
      </c>
      <c r="L2950" t="str">
        <f t="shared" si="332"/>
        <v/>
      </c>
      <c r="M2950" t="str">
        <f t="shared" si="333"/>
        <v/>
      </c>
      <c r="N2950" s="6" t="str">
        <f t="shared" si="334"/>
        <v/>
      </c>
      <c r="O2950" s="24" t="str">
        <f t="shared" si="336"/>
        <v/>
      </c>
      <c r="P2950" t="e">
        <f t="shared" si="335"/>
        <v>#VALUE!</v>
      </c>
    </row>
    <row r="2951" spans="10:16" x14ac:dyDescent="0.3">
      <c r="J2951" t="str">
        <f t="shared" si="330"/>
        <v/>
      </c>
      <c r="K2951" t="str">
        <f t="shared" si="331"/>
        <v/>
      </c>
      <c r="L2951" t="str">
        <f t="shared" si="332"/>
        <v/>
      </c>
      <c r="M2951" t="str">
        <f t="shared" si="333"/>
        <v/>
      </c>
      <c r="N2951" s="6" t="str">
        <f t="shared" si="334"/>
        <v/>
      </c>
      <c r="O2951" s="24" t="str">
        <f t="shared" si="336"/>
        <v/>
      </c>
      <c r="P2951" t="e">
        <f t="shared" si="335"/>
        <v>#VALUE!</v>
      </c>
    </row>
    <row r="2952" spans="10:16" x14ac:dyDescent="0.3">
      <c r="J2952" t="str">
        <f t="shared" si="330"/>
        <v/>
      </c>
      <c r="K2952" t="str">
        <f t="shared" si="331"/>
        <v/>
      </c>
      <c r="L2952" t="str">
        <f t="shared" si="332"/>
        <v/>
      </c>
      <c r="M2952" t="str">
        <f t="shared" si="333"/>
        <v/>
      </c>
      <c r="N2952" s="6" t="str">
        <f t="shared" si="334"/>
        <v/>
      </c>
      <c r="O2952" s="24" t="str">
        <f t="shared" si="336"/>
        <v/>
      </c>
      <c r="P2952" t="e">
        <f t="shared" si="335"/>
        <v>#VALUE!</v>
      </c>
    </row>
    <row r="2953" spans="10:16" x14ac:dyDescent="0.3">
      <c r="J2953" t="str">
        <f t="shared" si="330"/>
        <v/>
      </c>
      <c r="K2953" t="str">
        <f t="shared" si="331"/>
        <v/>
      </c>
      <c r="L2953" t="str">
        <f t="shared" si="332"/>
        <v/>
      </c>
      <c r="M2953" t="str">
        <f t="shared" si="333"/>
        <v/>
      </c>
      <c r="N2953" s="6" t="str">
        <f t="shared" si="334"/>
        <v/>
      </c>
      <c r="O2953" s="24" t="str">
        <f t="shared" si="336"/>
        <v/>
      </c>
      <c r="P2953" t="e">
        <f t="shared" si="335"/>
        <v>#VALUE!</v>
      </c>
    </row>
    <row r="2954" spans="10:16" x14ac:dyDescent="0.3">
      <c r="J2954" t="str">
        <f t="shared" si="330"/>
        <v/>
      </c>
      <c r="K2954" t="str">
        <f t="shared" si="331"/>
        <v/>
      </c>
      <c r="L2954" t="str">
        <f t="shared" si="332"/>
        <v/>
      </c>
      <c r="M2954" t="str">
        <f t="shared" si="333"/>
        <v/>
      </c>
      <c r="N2954" s="6" t="str">
        <f t="shared" si="334"/>
        <v/>
      </c>
      <c r="O2954" s="24" t="str">
        <f t="shared" si="336"/>
        <v/>
      </c>
      <c r="P2954" t="e">
        <f t="shared" si="335"/>
        <v>#VALUE!</v>
      </c>
    </row>
    <row r="2955" spans="10:16" x14ac:dyDescent="0.3">
      <c r="J2955" t="str">
        <f t="shared" si="330"/>
        <v/>
      </c>
      <c r="K2955" t="str">
        <f t="shared" si="331"/>
        <v/>
      </c>
      <c r="L2955" t="str">
        <f t="shared" si="332"/>
        <v/>
      </c>
      <c r="M2955" t="str">
        <f t="shared" si="333"/>
        <v/>
      </c>
      <c r="N2955" s="6" t="str">
        <f t="shared" si="334"/>
        <v/>
      </c>
      <c r="O2955" s="24" t="str">
        <f t="shared" si="336"/>
        <v/>
      </c>
      <c r="P2955" t="e">
        <f t="shared" si="335"/>
        <v>#VALUE!</v>
      </c>
    </row>
    <row r="2956" spans="10:16" x14ac:dyDescent="0.3">
      <c r="J2956" t="str">
        <f t="shared" si="330"/>
        <v/>
      </c>
      <c r="K2956" t="str">
        <f t="shared" si="331"/>
        <v/>
      </c>
      <c r="L2956" t="str">
        <f t="shared" si="332"/>
        <v/>
      </c>
      <c r="M2956" t="str">
        <f t="shared" si="333"/>
        <v/>
      </c>
      <c r="N2956" s="6" t="str">
        <f t="shared" si="334"/>
        <v/>
      </c>
      <c r="O2956" s="24" t="str">
        <f t="shared" si="336"/>
        <v/>
      </c>
      <c r="P2956" t="e">
        <f t="shared" si="335"/>
        <v>#VALUE!</v>
      </c>
    </row>
    <row r="2957" spans="10:16" x14ac:dyDescent="0.3">
      <c r="J2957" t="str">
        <f t="shared" ref="J2957:J3020" si="337">IFERROR(RIGHT(A2957,LEN(A2957)-SEARCH(": ",A2957))*1,"")</f>
        <v/>
      </c>
      <c r="K2957" t="str">
        <f t="shared" ref="K2957:K3020" si="338">IFERROR(RIGHT(B2957,LEN(B2957)-SEARCH(": ",B2957))*1,"")</f>
        <v/>
      </c>
      <c r="L2957" t="str">
        <f t="shared" ref="L2957:L3020" si="339">IFERROR(RIGHT(C2957,LEN(C2957)-SEARCH(": ",C2957))*1,"")</f>
        <v/>
      </c>
      <c r="M2957" t="str">
        <f t="shared" ref="M2957:M3020" si="340">IFERROR(LEFT(RIGHT(D2957,LEN(D2957)-SEARCH(": ",D2957)),5)*1,"")</f>
        <v/>
      </c>
      <c r="N2957" s="6" t="str">
        <f t="shared" ref="N2957:N3020" si="341">IFERROR(RIGHT(TRIM(RIGHT(D2957,LEN(D2957)-SEARCH(": ",D2957))),LEN(TRIM(RIGHT(D2957,LEN(D2957)-SEARCH(": ",D2957))))-5),"")</f>
        <v/>
      </c>
      <c r="O2957" s="24" t="str">
        <f t="shared" si="336"/>
        <v/>
      </c>
      <c r="P2957" t="e">
        <f t="shared" ref="P2957:P3020" si="342">IFERROR(RIGHT(D2957,2)*1,RIGHT(D2957,1)*1)</f>
        <v>#VALUE!</v>
      </c>
    </row>
    <row r="2958" spans="10:16" x14ac:dyDescent="0.3">
      <c r="J2958" t="str">
        <f t="shared" si="337"/>
        <v/>
      </c>
      <c r="K2958" t="str">
        <f t="shared" si="338"/>
        <v/>
      </c>
      <c r="L2958" t="str">
        <f t="shared" si="339"/>
        <v/>
      </c>
      <c r="M2958" t="str">
        <f t="shared" si="340"/>
        <v/>
      </c>
      <c r="N2958" s="6" t="str">
        <f t="shared" si="341"/>
        <v/>
      </c>
      <c r="O2958" s="24" t="str">
        <f t="shared" si="336"/>
        <v/>
      </c>
      <c r="P2958" t="e">
        <f t="shared" si="342"/>
        <v>#VALUE!</v>
      </c>
    </row>
    <row r="2959" spans="10:16" x14ac:dyDescent="0.3">
      <c r="J2959" t="str">
        <f t="shared" si="337"/>
        <v/>
      </c>
      <c r="K2959" t="str">
        <f t="shared" si="338"/>
        <v/>
      </c>
      <c r="L2959" t="str">
        <f t="shared" si="339"/>
        <v/>
      </c>
      <c r="M2959" t="str">
        <f t="shared" si="340"/>
        <v/>
      </c>
      <c r="N2959" s="6" t="str">
        <f t="shared" si="341"/>
        <v/>
      </c>
      <c r="O2959" s="24" t="str">
        <f t="shared" si="336"/>
        <v/>
      </c>
      <c r="P2959" t="e">
        <f t="shared" si="342"/>
        <v>#VALUE!</v>
      </c>
    </row>
    <row r="2960" spans="10:16" x14ac:dyDescent="0.3">
      <c r="J2960" t="str">
        <f t="shared" si="337"/>
        <v/>
      </c>
      <c r="K2960" t="str">
        <f t="shared" si="338"/>
        <v/>
      </c>
      <c r="L2960" t="str">
        <f t="shared" si="339"/>
        <v/>
      </c>
      <c r="M2960" t="str">
        <f t="shared" si="340"/>
        <v/>
      </c>
      <c r="N2960" s="6" t="str">
        <f t="shared" si="341"/>
        <v/>
      </c>
      <c r="O2960" s="24" t="str">
        <f t="shared" si="336"/>
        <v/>
      </c>
      <c r="P2960" t="e">
        <f t="shared" si="342"/>
        <v>#VALUE!</v>
      </c>
    </row>
    <row r="2961" spans="10:16" x14ac:dyDescent="0.3">
      <c r="J2961" t="str">
        <f t="shared" si="337"/>
        <v/>
      </c>
      <c r="K2961" t="str">
        <f t="shared" si="338"/>
        <v/>
      </c>
      <c r="L2961" t="str">
        <f t="shared" si="339"/>
        <v/>
      </c>
      <c r="M2961" t="str">
        <f t="shared" si="340"/>
        <v/>
      </c>
      <c r="N2961" s="6" t="str">
        <f t="shared" si="341"/>
        <v/>
      </c>
      <c r="O2961" s="24" t="str">
        <f t="shared" si="336"/>
        <v/>
      </c>
      <c r="P2961" t="e">
        <f t="shared" si="342"/>
        <v>#VALUE!</v>
      </c>
    </row>
    <row r="2962" spans="10:16" x14ac:dyDescent="0.3">
      <c r="J2962" t="str">
        <f t="shared" si="337"/>
        <v/>
      </c>
      <c r="K2962" t="str">
        <f t="shared" si="338"/>
        <v/>
      </c>
      <c r="L2962" t="str">
        <f t="shared" si="339"/>
        <v/>
      </c>
      <c r="M2962" t="str">
        <f t="shared" si="340"/>
        <v/>
      </c>
      <c r="N2962" s="6" t="str">
        <f t="shared" si="341"/>
        <v/>
      </c>
      <c r="O2962" s="24" t="str">
        <f t="shared" si="336"/>
        <v/>
      </c>
      <c r="P2962" t="e">
        <f t="shared" si="342"/>
        <v>#VALUE!</v>
      </c>
    </row>
    <row r="2963" spans="10:16" x14ac:dyDescent="0.3">
      <c r="J2963" t="str">
        <f t="shared" si="337"/>
        <v/>
      </c>
      <c r="K2963" t="str">
        <f t="shared" si="338"/>
        <v/>
      </c>
      <c r="L2963" t="str">
        <f t="shared" si="339"/>
        <v/>
      </c>
      <c r="M2963" t="str">
        <f t="shared" si="340"/>
        <v/>
      </c>
      <c r="N2963" s="6" t="str">
        <f t="shared" si="341"/>
        <v/>
      </c>
      <c r="O2963" s="24" t="str">
        <f t="shared" si="336"/>
        <v/>
      </c>
      <c r="P2963" t="e">
        <f t="shared" si="342"/>
        <v>#VALUE!</v>
      </c>
    </row>
    <row r="2964" spans="10:16" x14ac:dyDescent="0.3">
      <c r="J2964" t="str">
        <f t="shared" si="337"/>
        <v/>
      </c>
      <c r="K2964" t="str">
        <f t="shared" si="338"/>
        <v/>
      </c>
      <c r="L2964" t="str">
        <f t="shared" si="339"/>
        <v/>
      </c>
      <c r="M2964" t="str">
        <f t="shared" si="340"/>
        <v/>
      </c>
      <c r="N2964" s="6" t="str">
        <f t="shared" si="341"/>
        <v/>
      </c>
      <c r="O2964" s="24" t="str">
        <f t="shared" si="336"/>
        <v/>
      </c>
      <c r="P2964" t="e">
        <f t="shared" si="342"/>
        <v>#VALUE!</v>
      </c>
    </row>
    <row r="2965" spans="10:16" x14ac:dyDescent="0.3">
      <c r="J2965" t="str">
        <f t="shared" si="337"/>
        <v/>
      </c>
      <c r="K2965" t="str">
        <f t="shared" si="338"/>
        <v/>
      </c>
      <c r="L2965" t="str">
        <f t="shared" si="339"/>
        <v/>
      </c>
      <c r="M2965" t="str">
        <f t="shared" si="340"/>
        <v/>
      </c>
      <c r="N2965" s="6" t="str">
        <f t="shared" si="341"/>
        <v/>
      </c>
      <c r="O2965" s="24" t="str">
        <f t="shared" si="336"/>
        <v/>
      </c>
      <c r="P2965" t="e">
        <f t="shared" si="342"/>
        <v>#VALUE!</v>
      </c>
    </row>
    <row r="2966" spans="10:16" x14ac:dyDescent="0.3">
      <c r="J2966" t="str">
        <f t="shared" si="337"/>
        <v/>
      </c>
      <c r="K2966" t="str">
        <f t="shared" si="338"/>
        <v/>
      </c>
      <c r="L2966" t="str">
        <f t="shared" si="339"/>
        <v/>
      </c>
      <c r="M2966" t="str">
        <f t="shared" si="340"/>
        <v/>
      </c>
      <c r="N2966" s="6" t="str">
        <f t="shared" si="341"/>
        <v/>
      </c>
      <c r="O2966" s="24" t="str">
        <f t="shared" si="336"/>
        <v/>
      </c>
      <c r="P2966" t="e">
        <f t="shared" si="342"/>
        <v>#VALUE!</v>
      </c>
    </row>
    <row r="2967" spans="10:16" x14ac:dyDescent="0.3">
      <c r="J2967" t="str">
        <f t="shared" si="337"/>
        <v/>
      </c>
      <c r="K2967" t="str">
        <f t="shared" si="338"/>
        <v/>
      </c>
      <c r="L2967" t="str">
        <f t="shared" si="339"/>
        <v/>
      </c>
      <c r="M2967" t="str">
        <f t="shared" si="340"/>
        <v/>
      </c>
      <c r="N2967" s="6" t="str">
        <f t="shared" si="341"/>
        <v/>
      </c>
      <c r="O2967" s="24" t="str">
        <f t="shared" si="336"/>
        <v/>
      </c>
      <c r="P2967" t="e">
        <f t="shared" si="342"/>
        <v>#VALUE!</v>
      </c>
    </row>
    <row r="2968" spans="10:16" x14ac:dyDescent="0.3">
      <c r="J2968" t="str">
        <f t="shared" si="337"/>
        <v/>
      </c>
      <c r="K2968" t="str">
        <f t="shared" si="338"/>
        <v/>
      </c>
      <c r="L2968" t="str">
        <f t="shared" si="339"/>
        <v/>
      </c>
      <c r="M2968" t="str">
        <f t="shared" si="340"/>
        <v/>
      </c>
      <c r="N2968" s="6" t="str">
        <f t="shared" si="341"/>
        <v/>
      </c>
      <c r="O2968" s="24" t="str">
        <f t="shared" si="336"/>
        <v/>
      </c>
      <c r="P2968" t="e">
        <f t="shared" si="342"/>
        <v>#VALUE!</v>
      </c>
    </row>
    <row r="2969" spans="10:16" x14ac:dyDescent="0.3">
      <c r="J2969" t="str">
        <f t="shared" si="337"/>
        <v/>
      </c>
      <c r="K2969" t="str">
        <f t="shared" si="338"/>
        <v/>
      </c>
      <c r="L2969" t="str">
        <f t="shared" si="339"/>
        <v/>
      </c>
      <c r="M2969" t="str">
        <f t="shared" si="340"/>
        <v/>
      </c>
      <c r="N2969" s="6" t="str">
        <f t="shared" si="341"/>
        <v/>
      </c>
      <c r="O2969" s="24" t="str">
        <f t="shared" si="336"/>
        <v/>
      </c>
      <c r="P2969" t="e">
        <f t="shared" si="342"/>
        <v>#VALUE!</v>
      </c>
    </row>
    <row r="2970" spans="10:16" x14ac:dyDescent="0.3">
      <c r="J2970" t="str">
        <f t="shared" si="337"/>
        <v/>
      </c>
      <c r="K2970" t="str">
        <f t="shared" si="338"/>
        <v/>
      </c>
      <c r="L2970" t="str">
        <f t="shared" si="339"/>
        <v/>
      </c>
      <c r="M2970" t="str">
        <f t="shared" si="340"/>
        <v/>
      </c>
      <c r="N2970" s="6" t="str">
        <f t="shared" si="341"/>
        <v/>
      </c>
      <c r="O2970" s="24" t="str">
        <f t="shared" si="336"/>
        <v/>
      </c>
      <c r="P2970" t="e">
        <f t="shared" si="342"/>
        <v>#VALUE!</v>
      </c>
    </row>
    <row r="2971" spans="10:16" x14ac:dyDescent="0.3">
      <c r="J2971" t="str">
        <f t="shared" si="337"/>
        <v/>
      </c>
      <c r="K2971" t="str">
        <f t="shared" si="338"/>
        <v/>
      </c>
      <c r="L2971" t="str">
        <f t="shared" si="339"/>
        <v/>
      </c>
      <c r="M2971" t="str">
        <f t="shared" si="340"/>
        <v/>
      </c>
      <c r="N2971" s="6" t="str">
        <f t="shared" si="341"/>
        <v/>
      </c>
      <c r="O2971" s="24" t="str">
        <f t="shared" si="336"/>
        <v/>
      </c>
      <c r="P2971" t="e">
        <f t="shared" si="342"/>
        <v>#VALUE!</v>
      </c>
    </row>
    <row r="2972" spans="10:16" x14ac:dyDescent="0.3">
      <c r="J2972" t="str">
        <f t="shared" si="337"/>
        <v/>
      </c>
      <c r="K2972" t="str">
        <f t="shared" si="338"/>
        <v/>
      </c>
      <c r="L2972" t="str">
        <f t="shared" si="339"/>
        <v/>
      </c>
      <c r="M2972" t="str">
        <f t="shared" si="340"/>
        <v/>
      </c>
      <c r="N2972" s="6" t="str">
        <f t="shared" si="341"/>
        <v/>
      </c>
      <c r="O2972" s="24" t="str">
        <f t="shared" si="336"/>
        <v/>
      </c>
      <c r="P2972" t="e">
        <f t="shared" si="342"/>
        <v>#VALUE!</v>
      </c>
    </row>
    <row r="2973" spans="10:16" x14ac:dyDescent="0.3">
      <c r="J2973" t="str">
        <f t="shared" si="337"/>
        <v/>
      </c>
      <c r="K2973" t="str">
        <f t="shared" si="338"/>
        <v/>
      </c>
      <c r="L2973" t="str">
        <f t="shared" si="339"/>
        <v/>
      </c>
      <c r="M2973" t="str">
        <f t="shared" si="340"/>
        <v/>
      </c>
      <c r="N2973" s="6" t="str">
        <f t="shared" si="341"/>
        <v/>
      </c>
      <c r="O2973" s="24" t="str">
        <f t="shared" si="336"/>
        <v/>
      </c>
      <c r="P2973" t="e">
        <f t="shared" si="342"/>
        <v>#VALUE!</v>
      </c>
    </row>
    <row r="2974" spans="10:16" x14ac:dyDescent="0.3">
      <c r="J2974" t="str">
        <f t="shared" si="337"/>
        <v/>
      </c>
      <c r="K2974" t="str">
        <f t="shared" si="338"/>
        <v/>
      </c>
      <c r="L2974" t="str">
        <f t="shared" si="339"/>
        <v/>
      </c>
      <c r="M2974" t="str">
        <f t="shared" si="340"/>
        <v/>
      </c>
      <c r="N2974" s="6" t="str">
        <f t="shared" si="341"/>
        <v/>
      </c>
      <c r="O2974" s="24" t="str">
        <f t="shared" si="336"/>
        <v/>
      </c>
      <c r="P2974" t="e">
        <f t="shared" si="342"/>
        <v>#VALUE!</v>
      </c>
    </row>
    <row r="2975" spans="10:16" x14ac:dyDescent="0.3">
      <c r="J2975" t="str">
        <f t="shared" si="337"/>
        <v/>
      </c>
      <c r="K2975" t="str">
        <f t="shared" si="338"/>
        <v/>
      </c>
      <c r="L2975" t="str">
        <f t="shared" si="339"/>
        <v/>
      </c>
      <c r="M2975" t="str">
        <f t="shared" si="340"/>
        <v/>
      </c>
      <c r="N2975" s="6" t="str">
        <f t="shared" si="341"/>
        <v/>
      </c>
      <c r="O2975" s="24" t="str">
        <f t="shared" si="336"/>
        <v/>
      </c>
      <c r="P2975" t="e">
        <f t="shared" si="342"/>
        <v>#VALUE!</v>
      </c>
    </row>
    <row r="2976" spans="10:16" x14ac:dyDescent="0.3">
      <c r="J2976" t="str">
        <f t="shared" si="337"/>
        <v/>
      </c>
      <c r="K2976" t="str">
        <f t="shared" si="338"/>
        <v/>
      </c>
      <c r="L2976" t="str">
        <f t="shared" si="339"/>
        <v/>
      </c>
      <c r="M2976" t="str">
        <f t="shared" si="340"/>
        <v/>
      </c>
      <c r="N2976" s="6" t="str">
        <f t="shared" si="341"/>
        <v/>
      </c>
      <c r="O2976" s="24" t="str">
        <f t="shared" si="336"/>
        <v/>
      </c>
      <c r="P2976" t="e">
        <f t="shared" si="342"/>
        <v>#VALUE!</v>
      </c>
    </row>
    <row r="2977" spans="10:16" x14ac:dyDescent="0.3">
      <c r="J2977" t="str">
        <f t="shared" si="337"/>
        <v/>
      </c>
      <c r="K2977" t="str">
        <f t="shared" si="338"/>
        <v/>
      </c>
      <c r="L2977" t="str">
        <f t="shared" si="339"/>
        <v/>
      </c>
      <c r="M2977" t="str">
        <f t="shared" si="340"/>
        <v/>
      </c>
      <c r="N2977" s="6" t="str">
        <f t="shared" si="341"/>
        <v/>
      </c>
      <c r="O2977" s="24" t="str">
        <f t="shared" si="336"/>
        <v/>
      </c>
      <c r="P2977" t="e">
        <f t="shared" si="342"/>
        <v>#VALUE!</v>
      </c>
    </row>
    <row r="2978" spans="10:16" x14ac:dyDescent="0.3">
      <c r="J2978" t="str">
        <f t="shared" si="337"/>
        <v/>
      </c>
      <c r="K2978" t="str">
        <f t="shared" si="338"/>
        <v/>
      </c>
      <c r="L2978" t="str">
        <f t="shared" si="339"/>
        <v/>
      </c>
      <c r="M2978" t="str">
        <f t="shared" si="340"/>
        <v/>
      </c>
      <c r="N2978" s="6" t="str">
        <f t="shared" si="341"/>
        <v/>
      </c>
      <c r="O2978" s="24" t="str">
        <f t="shared" si="336"/>
        <v/>
      </c>
      <c r="P2978" t="e">
        <f t="shared" si="342"/>
        <v>#VALUE!</v>
      </c>
    </row>
    <row r="2979" spans="10:16" x14ac:dyDescent="0.3">
      <c r="J2979" t="str">
        <f t="shared" si="337"/>
        <v/>
      </c>
      <c r="K2979" t="str">
        <f t="shared" si="338"/>
        <v/>
      </c>
      <c r="L2979" t="str">
        <f t="shared" si="339"/>
        <v/>
      </c>
      <c r="M2979" t="str">
        <f t="shared" si="340"/>
        <v/>
      </c>
      <c r="N2979" s="6" t="str">
        <f t="shared" si="341"/>
        <v/>
      </c>
      <c r="O2979" s="24" t="str">
        <f t="shared" si="336"/>
        <v/>
      </c>
      <c r="P2979" t="e">
        <f t="shared" si="342"/>
        <v>#VALUE!</v>
      </c>
    </row>
    <row r="2980" spans="10:16" x14ac:dyDescent="0.3">
      <c r="J2980" t="str">
        <f t="shared" si="337"/>
        <v/>
      </c>
      <c r="K2980" t="str">
        <f t="shared" si="338"/>
        <v/>
      </c>
      <c r="L2980" t="str">
        <f t="shared" si="339"/>
        <v/>
      </c>
      <c r="M2980" t="str">
        <f t="shared" si="340"/>
        <v/>
      </c>
      <c r="N2980" s="6" t="str">
        <f t="shared" si="341"/>
        <v/>
      </c>
      <c r="O2980" s="24" t="str">
        <f t="shared" si="336"/>
        <v/>
      </c>
      <c r="P2980" t="e">
        <f t="shared" si="342"/>
        <v>#VALUE!</v>
      </c>
    </row>
    <row r="2981" spans="10:16" x14ac:dyDescent="0.3">
      <c r="J2981" t="str">
        <f t="shared" si="337"/>
        <v/>
      </c>
      <c r="K2981" t="str">
        <f t="shared" si="338"/>
        <v/>
      </c>
      <c r="L2981" t="str">
        <f t="shared" si="339"/>
        <v/>
      </c>
      <c r="M2981" t="str">
        <f t="shared" si="340"/>
        <v/>
      </c>
      <c r="N2981" s="6" t="str">
        <f t="shared" si="341"/>
        <v/>
      </c>
      <c r="O2981" s="24" t="str">
        <f t="shared" si="336"/>
        <v/>
      </c>
      <c r="P2981" t="e">
        <f t="shared" si="342"/>
        <v>#VALUE!</v>
      </c>
    </row>
    <row r="2982" spans="10:16" x14ac:dyDescent="0.3">
      <c r="J2982" t="str">
        <f t="shared" si="337"/>
        <v/>
      </c>
      <c r="K2982" t="str">
        <f t="shared" si="338"/>
        <v/>
      </c>
      <c r="L2982" t="str">
        <f t="shared" si="339"/>
        <v/>
      </c>
      <c r="M2982" t="str">
        <f t="shared" si="340"/>
        <v/>
      </c>
      <c r="N2982" s="6" t="str">
        <f t="shared" si="341"/>
        <v/>
      </c>
      <c r="O2982" s="24" t="str">
        <f t="shared" si="336"/>
        <v/>
      </c>
      <c r="P2982" t="e">
        <f t="shared" si="342"/>
        <v>#VALUE!</v>
      </c>
    </row>
    <row r="2983" spans="10:16" x14ac:dyDescent="0.3">
      <c r="J2983" t="str">
        <f t="shared" si="337"/>
        <v/>
      </c>
      <c r="K2983" t="str">
        <f t="shared" si="338"/>
        <v/>
      </c>
      <c r="L2983" t="str">
        <f t="shared" si="339"/>
        <v/>
      </c>
      <c r="M2983" t="str">
        <f t="shared" si="340"/>
        <v/>
      </c>
      <c r="N2983" s="6" t="str">
        <f t="shared" si="341"/>
        <v/>
      </c>
      <c r="O2983" s="24" t="str">
        <f t="shared" si="336"/>
        <v/>
      </c>
      <c r="P2983" t="e">
        <f t="shared" si="342"/>
        <v>#VALUE!</v>
      </c>
    </row>
    <row r="2984" spans="10:16" x14ac:dyDescent="0.3">
      <c r="J2984" t="str">
        <f t="shared" si="337"/>
        <v/>
      </c>
      <c r="K2984" t="str">
        <f t="shared" si="338"/>
        <v/>
      </c>
      <c r="L2984" t="str">
        <f t="shared" si="339"/>
        <v/>
      </c>
      <c r="M2984" t="str">
        <f t="shared" si="340"/>
        <v/>
      </c>
      <c r="N2984" s="6" t="str">
        <f t="shared" si="341"/>
        <v/>
      </c>
      <c r="O2984" s="24" t="str">
        <f t="shared" si="336"/>
        <v/>
      </c>
      <c r="P2984" t="e">
        <f t="shared" si="342"/>
        <v>#VALUE!</v>
      </c>
    </row>
    <row r="2985" spans="10:16" x14ac:dyDescent="0.3">
      <c r="J2985" t="str">
        <f t="shared" si="337"/>
        <v/>
      </c>
      <c r="K2985" t="str">
        <f t="shared" si="338"/>
        <v/>
      </c>
      <c r="L2985" t="str">
        <f t="shared" si="339"/>
        <v/>
      </c>
      <c r="M2985" t="str">
        <f t="shared" si="340"/>
        <v/>
      </c>
      <c r="N2985" s="6" t="str">
        <f t="shared" si="341"/>
        <v/>
      </c>
      <c r="O2985" s="24" t="str">
        <f t="shared" si="336"/>
        <v/>
      </c>
      <c r="P2985" t="e">
        <f t="shared" si="342"/>
        <v>#VALUE!</v>
      </c>
    </row>
    <row r="2986" spans="10:16" x14ac:dyDescent="0.3">
      <c r="J2986" t="str">
        <f t="shared" si="337"/>
        <v/>
      </c>
      <c r="K2986" t="str">
        <f t="shared" si="338"/>
        <v/>
      </c>
      <c r="L2986" t="str">
        <f t="shared" si="339"/>
        <v/>
      </c>
      <c r="M2986" t="str">
        <f t="shared" si="340"/>
        <v/>
      </c>
      <c r="N2986" s="6" t="str">
        <f t="shared" si="341"/>
        <v/>
      </c>
      <c r="O2986" s="24" t="str">
        <f t="shared" si="336"/>
        <v/>
      </c>
      <c r="P2986" t="e">
        <f t="shared" si="342"/>
        <v>#VALUE!</v>
      </c>
    </row>
    <row r="2987" spans="10:16" x14ac:dyDescent="0.3">
      <c r="J2987" t="str">
        <f t="shared" si="337"/>
        <v/>
      </c>
      <c r="K2987" t="str">
        <f t="shared" si="338"/>
        <v/>
      </c>
      <c r="L2987" t="str">
        <f t="shared" si="339"/>
        <v/>
      </c>
      <c r="M2987" t="str">
        <f t="shared" si="340"/>
        <v/>
      </c>
      <c r="N2987" s="6" t="str">
        <f t="shared" si="341"/>
        <v/>
      </c>
      <c r="O2987" s="24" t="str">
        <f t="shared" si="336"/>
        <v/>
      </c>
      <c r="P2987" t="e">
        <f t="shared" si="342"/>
        <v>#VALUE!</v>
      </c>
    </row>
    <row r="2988" spans="10:16" x14ac:dyDescent="0.3">
      <c r="J2988" t="str">
        <f t="shared" si="337"/>
        <v/>
      </c>
      <c r="K2988" t="str">
        <f t="shared" si="338"/>
        <v/>
      </c>
      <c r="L2988" t="str">
        <f t="shared" si="339"/>
        <v/>
      </c>
      <c r="M2988" t="str">
        <f t="shared" si="340"/>
        <v/>
      </c>
      <c r="N2988" s="6" t="str">
        <f t="shared" si="341"/>
        <v/>
      </c>
      <c r="O2988" s="24" t="str">
        <f t="shared" si="336"/>
        <v/>
      </c>
      <c r="P2988" t="e">
        <f t="shared" si="342"/>
        <v>#VALUE!</v>
      </c>
    </row>
    <row r="2989" spans="10:16" x14ac:dyDescent="0.3">
      <c r="J2989" t="str">
        <f t="shared" si="337"/>
        <v/>
      </c>
      <c r="K2989" t="str">
        <f t="shared" si="338"/>
        <v/>
      </c>
      <c r="L2989" t="str">
        <f t="shared" si="339"/>
        <v/>
      </c>
      <c r="M2989" t="str">
        <f t="shared" si="340"/>
        <v/>
      </c>
      <c r="N2989" s="6" t="str">
        <f t="shared" si="341"/>
        <v/>
      </c>
      <c r="O2989" s="24" t="str">
        <f t="shared" si="336"/>
        <v/>
      </c>
      <c r="P2989" t="e">
        <f t="shared" si="342"/>
        <v>#VALUE!</v>
      </c>
    </row>
    <row r="2990" spans="10:16" x14ac:dyDescent="0.3">
      <c r="J2990" t="str">
        <f t="shared" si="337"/>
        <v/>
      </c>
      <c r="K2990" t="str">
        <f t="shared" si="338"/>
        <v/>
      </c>
      <c r="L2990" t="str">
        <f t="shared" si="339"/>
        <v/>
      </c>
      <c r="M2990" t="str">
        <f t="shared" si="340"/>
        <v/>
      </c>
      <c r="N2990" s="6" t="str">
        <f t="shared" si="341"/>
        <v/>
      </c>
      <c r="O2990" s="24" t="str">
        <f t="shared" si="336"/>
        <v/>
      </c>
      <c r="P2990" t="e">
        <f t="shared" si="342"/>
        <v>#VALUE!</v>
      </c>
    </row>
    <row r="2991" spans="10:16" x14ac:dyDescent="0.3">
      <c r="J2991" t="str">
        <f t="shared" si="337"/>
        <v/>
      </c>
      <c r="K2991" t="str">
        <f t="shared" si="338"/>
        <v/>
      </c>
      <c r="L2991" t="str">
        <f t="shared" si="339"/>
        <v/>
      </c>
      <c r="M2991" t="str">
        <f t="shared" si="340"/>
        <v/>
      </c>
      <c r="N2991" s="6" t="str">
        <f t="shared" si="341"/>
        <v/>
      </c>
      <c r="O2991" s="24" t="str">
        <f t="shared" si="336"/>
        <v/>
      </c>
      <c r="P2991" t="e">
        <f t="shared" si="342"/>
        <v>#VALUE!</v>
      </c>
    </row>
    <row r="2992" spans="10:16" x14ac:dyDescent="0.3">
      <c r="J2992" t="str">
        <f t="shared" si="337"/>
        <v/>
      </c>
      <c r="K2992" t="str">
        <f t="shared" si="338"/>
        <v/>
      </c>
      <c r="L2992" t="str">
        <f t="shared" si="339"/>
        <v/>
      </c>
      <c r="M2992" t="str">
        <f t="shared" si="340"/>
        <v/>
      </c>
      <c r="N2992" s="6" t="str">
        <f t="shared" si="341"/>
        <v/>
      </c>
      <c r="O2992" s="24" t="str">
        <f t="shared" si="336"/>
        <v/>
      </c>
      <c r="P2992" t="e">
        <f t="shared" si="342"/>
        <v>#VALUE!</v>
      </c>
    </row>
    <row r="2993" spans="10:16" x14ac:dyDescent="0.3">
      <c r="J2993" t="str">
        <f t="shared" si="337"/>
        <v/>
      </c>
      <c r="K2993" t="str">
        <f t="shared" si="338"/>
        <v/>
      </c>
      <c r="L2993" t="str">
        <f t="shared" si="339"/>
        <v/>
      </c>
      <c r="M2993" t="str">
        <f t="shared" si="340"/>
        <v/>
      </c>
      <c r="N2993" s="6" t="str">
        <f t="shared" si="341"/>
        <v/>
      </c>
      <c r="O2993" s="24" t="str">
        <f t="shared" si="336"/>
        <v/>
      </c>
      <c r="P2993" t="e">
        <f t="shared" si="342"/>
        <v>#VALUE!</v>
      </c>
    </row>
    <row r="2994" spans="10:16" x14ac:dyDescent="0.3">
      <c r="J2994" t="str">
        <f t="shared" si="337"/>
        <v/>
      </c>
      <c r="K2994" t="str">
        <f t="shared" si="338"/>
        <v/>
      </c>
      <c r="L2994" t="str">
        <f t="shared" si="339"/>
        <v/>
      </c>
      <c r="M2994" t="str">
        <f t="shared" si="340"/>
        <v/>
      </c>
      <c r="N2994" s="6" t="str">
        <f t="shared" si="341"/>
        <v/>
      </c>
      <c r="O2994" s="24" t="str">
        <f t="shared" si="336"/>
        <v/>
      </c>
      <c r="P2994" t="e">
        <f t="shared" si="342"/>
        <v>#VALUE!</v>
      </c>
    </row>
    <row r="2995" spans="10:16" x14ac:dyDescent="0.3">
      <c r="J2995" t="str">
        <f t="shared" si="337"/>
        <v/>
      </c>
      <c r="K2995" t="str">
        <f t="shared" si="338"/>
        <v/>
      </c>
      <c r="L2995" t="str">
        <f t="shared" si="339"/>
        <v/>
      </c>
      <c r="M2995" t="str">
        <f t="shared" si="340"/>
        <v/>
      </c>
      <c r="N2995" s="6" t="str">
        <f t="shared" si="341"/>
        <v/>
      </c>
      <c r="O2995" s="24" t="str">
        <f t="shared" si="336"/>
        <v/>
      </c>
      <c r="P2995" t="e">
        <f t="shared" si="342"/>
        <v>#VALUE!</v>
      </c>
    </row>
    <row r="2996" spans="10:16" x14ac:dyDescent="0.3">
      <c r="J2996" t="str">
        <f t="shared" si="337"/>
        <v/>
      </c>
      <c r="K2996" t="str">
        <f t="shared" si="338"/>
        <v/>
      </c>
      <c r="L2996" t="str">
        <f t="shared" si="339"/>
        <v/>
      </c>
      <c r="M2996" t="str">
        <f t="shared" si="340"/>
        <v/>
      </c>
      <c r="N2996" s="6" t="str">
        <f t="shared" si="341"/>
        <v/>
      </c>
      <c r="O2996" s="24" t="str">
        <f t="shared" si="336"/>
        <v/>
      </c>
      <c r="P2996" t="e">
        <f t="shared" si="342"/>
        <v>#VALUE!</v>
      </c>
    </row>
    <row r="2997" spans="10:16" x14ac:dyDescent="0.3">
      <c r="J2997" t="str">
        <f t="shared" si="337"/>
        <v/>
      </c>
      <c r="K2997" t="str">
        <f t="shared" si="338"/>
        <v/>
      </c>
      <c r="L2997" t="str">
        <f t="shared" si="339"/>
        <v/>
      </c>
      <c r="M2997" t="str">
        <f t="shared" si="340"/>
        <v/>
      </c>
      <c r="N2997" s="6" t="str">
        <f t="shared" si="341"/>
        <v/>
      </c>
      <c r="O2997" s="24" t="str">
        <f t="shared" si="336"/>
        <v/>
      </c>
      <c r="P2997" t="e">
        <f t="shared" si="342"/>
        <v>#VALUE!</v>
      </c>
    </row>
    <row r="2998" spans="10:16" x14ac:dyDescent="0.3">
      <c r="J2998" t="str">
        <f t="shared" si="337"/>
        <v/>
      </c>
      <c r="K2998" t="str">
        <f t="shared" si="338"/>
        <v/>
      </c>
      <c r="L2998" t="str">
        <f t="shared" si="339"/>
        <v/>
      </c>
      <c r="M2998" t="str">
        <f t="shared" si="340"/>
        <v/>
      </c>
      <c r="N2998" s="6" t="str">
        <f t="shared" si="341"/>
        <v/>
      </c>
      <c r="O2998" s="24" t="str">
        <f t="shared" si="336"/>
        <v/>
      </c>
      <c r="P2998" t="e">
        <f t="shared" si="342"/>
        <v>#VALUE!</v>
      </c>
    </row>
    <row r="2999" spans="10:16" x14ac:dyDescent="0.3">
      <c r="J2999" t="str">
        <f t="shared" si="337"/>
        <v/>
      </c>
      <c r="K2999" t="str">
        <f t="shared" si="338"/>
        <v/>
      </c>
      <c r="L2999" t="str">
        <f t="shared" si="339"/>
        <v/>
      </c>
      <c r="M2999" t="str">
        <f t="shared" si="340"/>
        <v/>
      </c>
      <c r="N2999" s="6" t="str">
        <f t="shared" si="341"/>
        <v/>
      </c>
      <c r="O2999" s="24" t="str">
        <f t="shared" si="336"/>
        <v/>
      </c>
      <c r="P2999" t="e">
        <f t="shared" si="342"/>
        <v>#VALUE!</v>
      </c>
    </row>
    <row r="3000" spans="10:16" x14ac:dyDescent="0.3">
      <c r="J3000" t="str">
        <f t="shared" si="337"/>
        <v/>
      </c>
      <c r="K3000" t="str">
        <f t="shared" si="338"/>
        <v/>
      </c>
      <c r="L3000" t="str">
        <f t="shared" si="339"/>
        <v/>
      </c>
      <c r="M3000" t="str">
        <f t="shared" si="340"/>
        <v/>
      </c>
      <c r="N3000" s="6" t="str">
        <f t="shared" si="341"/>
        <v/>
      </c>
      <c r="O3000" s="24" t="str">
        <f t="shared" si="336"/>
        <v/>
      </c>
      <c r="P3000" t="e">
        <f t="shared" si="342"/>
        <v>#VALUE!</v>
      </c>
    </row>
    <row r="3001" spans="10:16" x14ac:dyDescent="0.3">
      <c r="J3001" t="str">
        <f t="shared" si="337"/>
        <v/>
      </c>
      <c r="K3001" t="str">
        <f t="shared" si="338"/>
        <v/>
      </c>
      <c r="L3001" t="str">
        <f t="shared" si="339"/>
        <v/>
      </c>
      <c r="M3001" t="str">
        <f t="shared" si="340"/>
        <v/>
      </c>
      <c r="N3001" s="6" t="str">
        <f t="shared" si="341"/>
        <v/>
      </c>
      <c r="O3001" s="24" t="str">
        <f t="shared" si="336"/>
        <v/>
      </c>
      <c r="P3001" t="e">
        <f t="shared" si="342"/>
        <v>#VALUE!</v>
      </c>
    </row>
    <row r="3002" spans="10:16" x14ac:dyDescent="0.3">
      <c r="J3002" t="str">
        <f t="shared" si="337"/>
        <v/>
      </c>
      <c r="K3002" t="str">
        <f t="shared" si="338"/>
        <v/>
      </c>
      <c r="L3002" t="str">
        <f t="shared" si="339"/>
        <v/>
      </c>
      <c r="M3002" t="str">
        <f t="shared" si="340"/>
        <v/>
      </c>
      <c r="N3002" s="6" t="str">
        <f t="shared" si="341"/>
        <v/>
      </c>
      <c r="O3002" s="24" t="str">
        <f t="shared" si="336"/>
        <v/>
      </c>
      <c r="P3002" t="e">
        <f t="shared" si="342"/>
        <v>#VALUE!</v>
      </c>
    </row>
    <row r="3003" spans="10:16" x14ac:dyDescent="0.3">
      <c r="J3003" t="str">
        <f t="shared" si="337"/>
        <v/>
      </c>
      <c r="K3003" t="str">
        <f t="shared" si="338"/>
        <v/>
      </c>
      <c r="L3003" t="str">
        <f t="shared" si="339"/>
        <v/>
      </c>
      <c r="M3003" t="str">
        <f t="shared" si="340"/>
        <v/>
      </c>
      <c r="N3003" s="6" t="str">
        <f t="shared" si="341"/>
        <v/>
      </c>
      <c r="O3003" s="24" t="str">
        <f t="shared" si="336"/>
        <v/>
      </c>
      <c r="P3003" t="e">
        <f t="shared" si="342"/>
        <v>#VALUE!</v>
      </c>
    </row>
    <row r="3004" spans="10:16" x14ac:dyDescent="0.3">
      <c r="J3004" t="str">
        <f t="shared" si="337"/>
        <v/>
      </c>
      <c r="K3004" t="str">
        <f t="shared" si="338"/>
        <v/>
      </c>
      <c r="L3004" t="str">
        <f t="shared" si="339"/>
        <v/>
      </c>
      <c r="M3004" t="str">
        <f t="shared" si="340"/>
        <v/>
      </c>
      <c r="N3004" s="6" t="str">
        <f t="shared" si="341"/>
        <v/>
      </c>
      <c r="O3004" s="24" t="str">
        <f t="shared" si="336"/>
        <v/>
      </c>
      <c r="P3004" t="e">
        <f t="shared" si="342"/>
        <v>#VALUE!</v>
      </c>
    </row>
    <row r="3005" spans="10:16" x14ac:dyDescent="0.3">
      <c r="J3005" t="str">
        <f t="shared" si="337"/>
        <v/>
      </c>
      <c r="K3005" t="str">
        <f t="shared" si="338"/>
        <v/>
      </c>
      <c r="L3005" t="str">
        <f t="shared" si="339"/>
        <v/>
      </c>
      <c r="M3005" t="str">
        <f t="shared" si="340"/>
        <v/>
      </c>
      <c r="N3005" s="6" t="str">
        <f t="shared" si="341"/>
        <v/>
      </c>
      <c r="O3005" s="24" t="str">
        <f t="shared" si="336"/>
        <v/>
      </c>
      <c r="P3005" t="e">
        <f t="shared" si="342"/>
        <v>#VALUE!</v>
      </c>
    </row>
    <row r="3006" spans="10:16" x14ac:dyDescent="0.3">
      <c r="J3006" t="str">
        <f t="shared" si="337"/>
        <v/>
      </c>
      <c r="K3006" t="str">
        <f t="shared" si="338"/>
        <v/>
      </c>
      <c r="L3006" t="str">
        <f t="shared" si="339"/>
        <v/>
      </c>
      <c r="M3006" t="str">
        <f t="shared" si="340"/>
        <v/>
      </c>
      <c r="N3006" s="6" t="str">
        <f t="shared" si="341"/>
        <v/>
      </c>
      <c r="O3006" s="24" t="str">
        <f t="shared" si="336"/>
        <v/>
      </c>
      <c r="P3006" t="e">
        <f t="shared" si="342"/>
        <v>#VALUE!</v>
      </c>
    </row>
    <row r="3007" spans="10:16" x14ac:dyDescent="0.3">
      <c r="J3007" t="str">
        <f t="shared" si="337"/>
        <v/>
      </c>
      <c r="K3007" t="str">
        <f t="shared" si="338"/>
        <v/>
      </c>
      <c r="L3007" t="str">
        <f t="shared" si="339"/>
        <v/>
      </c>
      <c r="M3007" t="str">
        <f t="shared" si="340"/>
        <v/>
      </c>
      <c r="N3007" s="6" t="str">
        <f t="shared" si="341"/>
        <v/>
      </c>
      <c r="O3007" s="24" t="str">
        <f t="shared" si="336"/>
        <v/>
      </c>
      <c r="P3007" t="e">
        <f t="shared" si="342"/>
        <v>#VALUE!</v>
      </c>
    </row>
    <row r="3008" spans="10:16" x14ac:dyDescent="0.3">
      <c r="J3008" t="str">
        <f t="shared" si="337"/>
        <v/>
      </c>
      <c r="K3008" t="str">
        <f t="shared" si="338"/>
        <v/>
      </c>
      <c r="L3008" t="str">
        <f t="shared" si="339"/>
        <v/>
      </c>
      <c r="M3008" t="str">
        <f t="shared" si="340"/>
        <v/>
      </c>
      <c r="N3008" s="6" t="str">
        <f t="shared" si="341"/>
        <v/>
      </c>
      <c r="O3008" s="24" t="str">
        <f t="shared" si="336"/>
        <v/>
      </c>
      <c r="P3008" t="e">
        <f t="shared" si="342"/>
        <v>#VALUE!</v>
      </c>
    </row>
    <row r="3009" spans="10:16" x14ac:dyDescent="0.3">
      <c r="J3009" t="str">
        <f t="shared" si="337"/>
        <v/>
      </c>
      <c r="K3009" t="str">
        <f t="shared" si="338"/>
        <v/>
      </c>
      <c r="L3009" t="str">
        <f t="shared" si="339"/>
        <v/>
      </c>
      <c r="M3009" t="str">
        <f t="shared" si="340"/>
        <v/>
      </c>
      <c r="N3009" s="6" t="str">
        <f t="shared" si="341"/>
        <v/>
      </c>
      <c r="O3009" s="24" t="str">
        <f t="shared" si="336"/>
        <v/>
      </c>
      <c r="P3009" t="e">
        <f t="shared" si="342"/>
        <v>#VALUE!</v>
      </c>
    </row>
    <row r="3010" spans="10:16" x14ac:dyDescent="0.3">
      <c r="J3010" t="str">
        <f t="shared" si="337"/>
        <v/>
      </c>
      <c r="K3010" t="str">
        <f t="shared" si="338"/>
        <v/>
      </c>
      <c r="L3010" t="str">
        <f t="shared" si="339"/>
        <v/>
      </c>
      <c r="M3010" t="str">
        <f t="shared" si="340"/>
        <v/>
      </c>
      <c r="N3010" s="6" t="str">
        <f t="shared" si="341"/>
        <v/>
      </c>
      <c r="O3010" s="24" t="str">
        <f t="shared" ref="O3010:O3073" si="343">IFERROR(LEFT(N3010,SEARCH("/",N3010)-1)*1,"")</f>
        <v/>
      </c>
      <c r="P3010" t="e">
        <f t="shared" si="342"/>
        <v>#VALUE!</v>
      </c>
    </row>
    <row r="3011" spans="10:16" x14ac:dyDescent="0.3">
      <c r="J3011" t="str">
        <f t="shared" si="337"/>
        <v/>
      </c>
      <c r="K3011" t="str">
        <f t="shared" si="338"/>
        <v/>
      </c>
      <c r="L3011" t="str">
        <f t="shared" si="339"/>
        <v/>
      </c>
      <c r="M3011" t="str">
        <f t="shared" si="340"/>
        <v/>
      </c>
      <c r="N3011" s="6" t="str">
        <f t="shared" si="341"/>
        <v/>
      </c>
      <c r="O3011" s="24" t="str">
        <f t="shared" si="343"/>
        <v/>
      </c>
      <c r="P3011" t="e">
        <f t="shared" si="342"/>
        <v>#VALUE!</v>
      </c>
    </row>
    <row r="3012" spans="10:16" x14ac:dyDescent="0.3">
      <c r="J3012" t="str">
        <f t="shared" si="337"/>
        <v/>
      </c>
      <c r="K3012" t="str">
        <f t="shared" si="338"/>
        <v/>
      </c>
      <c r="L3012" t="str">
        <f t="shared" si="339"/>
        <v/>
      </c>
      <c r="M3012" t="str">
        <f t="shared" si="340"/>
        <v/>
      </c>
      <c r="N3012" s="6" t="str">
        <f t="shared" si="341"/>
        <v/>
      </c>
      <c r="O3012" s="24" t="str">
        <f t="shared" si="343"/>
        <v/>
      </c>
      <c r="P3012" t="e">
        <f t="shared" si="342"/>
        <v>#VALUE!</v>
      </c>
    </row>
    <row r="3013" spans="10:16" x14ac:dyDescent="0.3">
      <c r="J3013" t="str">
        <f t="shared" si="337"/>
        <v/>
      </c>
      <c r="K3013" t="str">
        <f t="shared" si="338"/>
        <v/>
      </c>
      <c r="L3013" t="str">
        <f t="shared" si="339"/>
        <v/>
      </c>
      <c r="M3013" t="str">
        <f t="shared" si="340"/>
        <v/>
      </c>
      <c r="N3013" s="6" t="str">
        <f t="shared" si="341"/>
        <v/>
      </c>
      <c r="O3013" s="24" t="str">
        <f t="shared" si="343"/>
        <v/>
      </c>
      <c r="P3013" t="e">
        <f t="shared" si="342"/>
        <v>#VALUE!</v>
      </c>
    </row>
    <row r="3014" spans="10:16" x14ac:dyDescent="0.3">
      <c r="J3014" t="str">
        <f t="shared" si="337"/>
        <v/>
      </c>
      <c r="K3014" t="str">
        <f t="shared" si="338"/>
        <v/>
      </c>
      <c r="L3014" t="str">
        <f t="shared" si="339"/>
        <v/>
      </c>
      <c r="M3014" t="str">
        <f t="shared" si="340"/>
        <v/>
      </c>
      <c r="N3014" s="6" t="str">
        <f t="shared" si="341"/>
        <v/>
      </c>
      <c r="O3014" s="24" t="str">
        <f t="shared" si="343"/>
        <v/>
      </c>
      <c r="P3014" t="e">
        <f t="shared" si="342"/>
        <v>#VALUE!</v>
      </c>
    </row>
    <row r="3015" spans="10:16" x14ac:dyDescent="0.3">
      <c r="J3015" t="str">
        <f t="shared" si="337"/>
        <v/>
      </c>
      <c r="K3015" t="str">
        <f t="shared" si="338"/>
        <v/>
      </c>
      <c r="L3015" t="str">
        <f t="shared" si="339"/>
        <v/>
      </c>
      <c r="M3015" t="str">
        <f t="shared" si="340"/>
        <v/>
      </c>
      <c r="N3015" s="6" t="str">
        <f t="shared" si="341"/>
        <v/>
      </c>
      <c r="O3015" s="24" t="str">
        <f t="shared" si="343"/>
        <v/>
      </c>
      <c r="P3015" t="e">
        <f t="shared" si="342"/>
        <v>#VALUE!</v>
      </c>
    </row>
    <row r="3016" spans="10:16" x14ac:dyDescent="0.3">
      <c r="J3016" t="str">
        <f t="shared" si="337"/>
        <v/>
      </c>
      <c r="K3016" t="str">
        <f t="shared" si="338"/>
        <v/>
      </c>
      <c r="L3016" t="str">
        <f t="shared" si="339"/>
        <v/>
      </c>
      <c r="M3016" t="str">
        <f t="shared" si="340"/>
        <v/>
      </c>
      <c r="N3016" s="6" t="str">
        <f t="shared" si="341"/>
        <v/>
      </c>
      <c r="O3016" s="24" t="str">
        <f t="shared" si="343"/>
        <v/>
      </c>
      <c r="P3016" t="e">
        <f t="shared" si="342"/>
        <v>#VALUE!</v>
      </c>
    </row>
    <row r="3017" spans="10:16" x14ac:dyDescent="0.3">
      <c r="J3017" t="str">
        <f t="shared" si="337"/>
        <v/>
      </c>
      <c r="K3017" t="str">
        <f t="shared" si="338"/>
        <v/>
      </c>
      <c r="L3017" t="str">
        <f t="shared" si="339"/>
        <v/>
      </c>
      <c r="M3017" t="str">
        <f t="shared" si="340"/>
        <v/>
      </c>
      <c r="N3017" s="6" t="str">
        <f t="shared" si="341"/>
        <v/>
      </c>
      <c r="O3017" s="24" t="str">
        <f t="shared" si="343"/>
        <v/>
      </c>
      <c r="P3017" t="e">
        <f t="shared" si="342"/>
        <v>#VALUE!</v>
      </c>
    </row>
    <row r="3018" spans="10:16" x14ac:dyDescent="0.3">
      <c r="J3018" t="str">
        <f t="shared" si="337"/>
        <v/>
      </c>
      <c r="K3018" t="str">
        <f t="shared" si="338"/>
        <v/>
      </c>
      <c r="L3018" t="str">
        <f t="shared" si="339"/>
        <v/>
      </c>
      <c r="M3018" t="str">
        <f t="shared" si="340"/>
        <v/>
      </c>
      <c r="N3018" s="6" t="str">
        <f t="shared" si="341"/>
        <v/>
      </c>
      <c r="O3018" s="24" t="str">
        <f t="shared" si="343"/>
        <v/>
      </c>
      <c r="P3018" t="e">
        <f t="shared" si="342"/>
        <v>#VALUE!</v>
      </c>
    </row>
    <row r="3019" spans="10:16" x14ac:dyDescent="0.3">
      <c r="J3019" t="str">
        <f t="shared" si="337"/>
        <v/>
      </c>
      <c r="K3019" t="str">
        <f t="shared" si="338"/>
        <v/>
      </c>
      <c r="L3019" t="str">
        <f t="shared" si="339"/>
        <v/>
      </c>
      <c r="M3019" t="str">
        <f t="shared" si="340"/>
        <v/>
      </c>
      <c r="N3019" s="6" t="str">
        <f t="shared" si="341"/>
        <v/>
      </c>
      <c r="O3019" s="24" t="str">
        <f t="shared" si="343"/>
        <v/>
      </c>
      <c r="P3019" t="e">
        <f t="shared" si="342"/>
        <v>#VALUE!</v>
      </c>
    </row>
    <row r="3020" spans="10:16" x14ac:dyDescent="0.3">
      <c r="J3020" t="str">
        <f t="shared" si="337"/>
        <v/>
      </c>
      <c r="K3020" t="str">
        <f t="shared" si="338"/>
        <v/>
      </c>
      <c r="L3020" t="str">
        <f t="shared" si="339"/>
        <v/>
      </c>
      <c r="M3020" t="str">
        <f t="shared" si="340"/>
        <v/>
      </c>
      <c r="N3020" s="6" t="str">
        <f t="shared" si="341"/>
        <v/>
      </c>
      <c r="O3020" s="24" t="str">
        <f t="shared" si="343"/>
        <v/>
      </c>
      <c r="P3020" t="e">
        <f t="shared" si="342"/>
        <v>#VALUE!</v>
      </c>
    </row>
    <row r="3021" spans="10:16" x14ac:dyDescent="0.3">
      <c r="J3021" t="str">
        <f t="shared" ref="J3021:J3084" si="344">IFERROR(RIGHT(A3021,LEN(A3021)-SEARCH(": ",A3021))*1,"")</f>
        <v/>
      </c>
      <c r="K3021" t="str">
        <f t="shared" ref="K3021:K3084" si="345">IFERROR(RIGHT(B3021,LEN(B3021)-SEARCH(": ",B3021))*1,"")</f>
        <v/>
      </c>
      <c r="L3021" t="str">
        <f t="shared" ref="L3021:L3084" si="346">IFERROR(RIGHT(C3021,LEN(C3021)-SEARCH(": ",C3021))*1,"")</f>
        <v/>
      </c>
      <c r="M3021" t="str">
        <f t="shared" ref="M3021:M3084" si="347">IFERROR(LEFT(RIGHT(D3021,LEN(D3021)-SEARCH(": ",D3021)),5)*1,"")</f>
        <v/>
      </c>
      <c r="N3021" s="6" t="str">
        <f t="shared" ref="N3021:N3084" si="348">IFERROR(RIGHT(TRIM(RIGHT(D3021,LEN(D3021)-SEARCH(": ",D3021))),LEN(TRIM(RIGHT(D3021,LEN(D3021)-SEARCH(": ",D3021))))-5),"")</f>
        <v/>
      </c>
      <c r="O3021" s="24" t="str">
        <f t="shared" si="343"/>
        <v/>
      </c>
      <c r="P3021" t="e">
        <f t="shared" ref="P3021:P3084" si="349">IFERROR(RIGHT(D3021,2)*1,RIGHT(D3021,1)*1)</f>
        <v>#VALUE!</v>
      </c>
    </row>
    <row r="3022" spans="10:16" x14ac:dyDescent="0.3">
      <c r="J3022" t="str">
        <f t="shared" si="344"/>
        <v/>
      </c>
      <c r="K3022" t="str">
        <f t="shared" si="345"/>
        <v/>
      </c>
      <c r="L3022" t="str">
        <f t="shared" si="346"/>
        <v/>
      </c>
      <c r="M3022" t="str">
        <f t="shared" si="347"/>
        <v/>
      </c>
      <c r="N3022" s="6" t="str">
        <f t="shared" si="348"/>
        <v/>
      </c>
      <c r="O3022" s="24" t="str">
        <f t="shared" si="343"/>
        <v/>
      </c>
      <c r="P3022" t="e">
        <f t="shared" si="349"/>
        <v>#VALUE!</v>
      </c>
    </row>
    <row r="3023" spans="10:16" x14ac:dyDescent="0.3">
      <c r="J3023" t="str">
        <f t="shared" si="344"/>
        <v/>
      </c>
      <c r="K3023" t="str">
        <f t="shared" si="345"/>
        <v/>
      </c>
      <c r="L3023" t="str">
        <f t="shared" si="346"/>
        <v/>
      </c>
      <c r="M3023" t="str">
        <f t="shared" si="347"/>
        <v/>
      </c>
      <c r="N3023" s="6" t="str">
        <f t="shared" si="348"/>
        <v/>
      </c>
      <c r="O3023" s="24" t="str">
        <f t="shared" si="343"/>
        <v/>
      </c>
      <c r="P3023" t="e">
        <f t="shared" si="349"/>
        <v>#VALUE!</v>
      </c>
    </row>
    <row r="3024" spans="10:16" x14ac:dyDescent="0.3">
      <c r="J3024" t="str">
        <f t="shared" si="344"/>
        <v/>
      </c>
      <c r="K3024" t="str">
        <f t="shared" si="345"/>
        <v/>
      </c>
      <c r="L3024" t="str">
        <f t="shared" si="346"/>
        <v/>
      </c>
      <c r="M3024" t="str">
        <f t="shared" si="347"/>
        <v/>
      </c>
      <c r="N3024" s="6" t="str">
        <f t="shared" si="348"/>
        <v/>
      </c>
      <c r="O3024" s="24" t="str">
        <f t="shared" si="343"/>
        <v/>
      </c>
      <c r="P3024" t="e">
        <f t="shared" si="349"/>
        <v>#VALUE!</v>
      </c>
    </row>
    <row r="3025" spans="10:16" x14ac:dyDescent="0.3">
      <c r="J3025" t="str">
        <f t="shared" si="344"/>
        <v/>
      </c>
      <c r="K3025" t="str">
        <f t="shared" si="345"/>
        <v/>
      </c>
      <c r="L3025" t="str">
        <f t="shared" si="346"/>
        <v/>
      </c>
      <c r="M3025" t="str">
        <f t="shared" si="347"/>
        <v/>
      </c>
      <c r="N3025" s="6" t="str">
        <f t="shared" si="348"/>
        <v/>
      </c>
      <c r="O3025" s="24" t="str">
        <f t="shared" si="343"/>
        <v/>
      </c>
      <c r="P3025" t="e">
        <f t="shared" si="349"/>
        <v>#VALUE!</v>
      </c>
    </row>
    <row r="3026" spans="10:16" x14ac:dyDescent="0.3">
      <c r="J3026" t="str">
        <f t="shared" si="344"/>
        <v/>
      </c>
      <c r="K3026" t="str">
        <f t="shared" si="345"/>
        <v/>
      </c>
      <c r="L3026" t="str">
        <f t="shared" si="346"/>
        <v/>
      </c>
      <c r="M3026" t="str">
        <f t="shared" si="347"/>
        <v/>
      </c>
      <c r="N3026" s="6" t="str">
        <f t="shared" si="348"/>
        <v/>
      </c>
      <c r="O3026" s="24" t="str">
        <f t="shared" si="343"/>
        <v/>
      </c>
      <c r="P3026" t="e">
        <f t="shared" si="349"/>
        <v>#VALUE!</v>
      </c>
    </row>
    <row r="3027" spans="10:16" x14ac:dyDescent="0.3">
      <c r="J3027" t="str">
        <f t="shared" si="344"/>
        <v/>
      </c>
      <c r="K3027" t="str">
        <f t="shared" si="345"/>
        <v/>
      </c>
      <c r="L3027" t="str">
        <f t="shared" si="346"/>
        <v/>
      </c>
      <c r="M3027" t="str">
        <f t="shared" si="347"/>
        <v/>
      </c>
      <c r="N3027" s="6" t="str">
        <f t="shared" si="348"/>
        <v/>
      </c>
      <c r="O3027" s="24" t="str">
        <f t="shared" si="343"/>
        <v/>
      </c>
      <c r="P3027" t="e">
        <f t="shared" si="349"/>
        <v>#VALUE!</v>
      </c>
    </row>
    <row r="3028" spans="10:16" x14ac:dyDescent="0.3">
      <c r="J3028" t="str">
        <f t="shared" si="344"/>
        <v/>
      </c>
      <c r="K3028" t="str">
        <f t="shared" si="345"/>
        <v/>
      </c>
      <c r="L3028" t="str">
        <f t="shared" si="346"/>
        <v/>
      </c>
      <c r="M3028" t="str">
        <f t="shared" si="347"/>
        <v/>
      </c>
      <c r="N3028" s="6" t="str">
        <f t="shared" si="348"/>
        <v/>
      </c>
      <c r="O3028" s="24" t="str">
        <f t="shared" si="343"/>
        <v/>
      </c>
      <c r="P3028" t="e">
        <f t="shared" si="349"/>
        <v>#VALUE!</v>
      </c>
    </row>
    <row r="3029" spans="10:16" x14ac:dyDescent="0.3">
      <c r="J3029" t="str">
        <f t="shared" si="344"/>
        <v/>
      </c>
      <c r="K3029" t="str">
        <f t="shared" si="345"/>
        <v/>
      </c>
      <c r="L3029" t="str">
        <f t="shared" si="346"/>
        <v/>
      </c>
      <c r="M3029" t="str">
        <f t="shared" si="347"/>
        <v/>
      </c>
      <c r="N3029" s="6" t="str">
        <f t="shared" si="348"/>
        <v/>
      </c>
      <c r="O3029" s="24" t="str">
        <f t="shared" si="343"/>
        <v/>
      </c>
      <c r="P3029" t="e">
        <f t="shared" si="349"/>
        <v>#VALUE!</v>
      </c>
    </row>
    <row r="3030" spans="10:16" x14ac:dyDescent="0.3">
      <c r="J3030" t="str">
        <f t="shared" si="344"/>
        <v/>
      </c>
      <c r="K3030" t="str">
        <f t="shared" si="345"/>
        <v/>
      </c>
      <c r="L3030" t="str">
        <f t="shared" si="346"/>
        <v/>
      </c>
      <c r="M3030" t="str">
        <f t="shared" si="347"/>
        <v/>
      </c>
      <c r="N3030" s="6" t="str">
        <f t="shared" si="348"/>
        <v/>
      </c>
      <c r="O3030" s="24" t="str">
        <f t="shared" si="343"/>
        <v/>
      </c>
      <c r="P3030" t="e">
        <f t="shared" si="349"/>
        <v>#VALUE!</v>
      </c>
    </row>
    <row r="3031" spans="10:16" x14ac:dyDescent="0.3">
      <c r="J3031" t="str">
        <f t="shared" si="344"/>
        <v/>
      </c>
      <c r="K3031" t="str">
        <f t="shared" si="345"/>
        <v/>
      </c>
      <c r="L3031" t="str">
        <f t="shared" si="346"/>
        <v/>
      </c>
      <c r="M3031" t="str">
        <f t="shared" si="347"/>
        <v/>
      </c>
      <c r="N3031" s="6" t="str">
        <f t="shared" si="348"/>
        <v/>
      </c>
      <c r="O3031" s="24" t="str">
        <f t="shared" si="343"/>
        <v/>
      </c>
      <c r="P3031" t="e">
        <f t="shared" si="349"/>
        <v>#VALUE!</v>
      </c>
    </row>
    <row r="3032" spans="10:16" x14ac:dyDescent="0.3">
      <c r="J3032" t="str">
        <f t="shared" si="344"/>
        <v/>
      </c>
      <c r="K3032" t="str">
        <f t="shared" si="345"/>
        <v/>
      </c>
      <c r="L3032" t="str">
        <f t="shared" si="346"/>
        <v/>
      </c>
      <c r="M3032" t="str">
        <f t="shared" si="347"/>
        <v/>
      </c>
      <c r="N3032" s="6" t="str">
        <f t="shared" si="348"/>
        <v/>
      </c>
      <c r="O3032" s="24" t="str">
        <f t="shared" si="343"/>
        <v/>
      </c>
      <c r="P3032" t="e">
        <f t="shared" si="349"/>
        <v>#VALUE!</v>
      </c>
    </row>
    <row r="3033" spans="10:16" x14ac:dyDescent="0.3">
      <c r="J3033" t="str">
        <f t="shared" si="344"/>
        <v/>
      </c>
      <c r="K3033" t="str">
        <f t="shared" si="345"/>
        <v/>
      </c>
      <c r="L3033" t="str">
        <f t="shared" si="346"/>
        <v/>
      </c>
      <c r="M3033" t="str">
        <f t="shared" si="347"/>
        <v/>
      </c>
      <c r="N3033" s="6" t="str">
        <f t="shared" si="348"/>
        <v/>
      </c>
      <c r="O3033" s="24" t="str">
        <f t="shared" si="343"/>
        <v/>
      </c>
      <c r="P3033" t="e">
        <f t="shared" si="349"/>
        <v>#VALUE!</v>
      </c>
    </row>
    <row r="3034" spans="10:16" x14ac:dyDescent="0.3">
      <c r="J3034" t="str">
        <f t="shared" si="344"/>
        <v/>
      </c>
      <c r="K3034" t="str">
        <f t="shared" si="345"/>
        <v/>
      </c>
      <c r="L3034" t="str">
        <f t="shared" si="346"/>
        <v/>
      </c>
      <c r="M3034" t="str">
        <f t="shared" si="347"/>
        <v/>
      </c>
      <c r="N3034" s="6" t="str">
        <f t="shared" si="348"/>
        <v/>
      </c>
      <c r="O3034" s="24" t="str">
        <f t="shared" si="343"/>
        <v/>
      </c>
      <c r="P3034" t="e">
        <f t="shared" si="349"/>
        <v>#VALUE!</v>
      </c>
    </row>
    <row r="3035" spans="10:16" x14ac:dyDescent="0.3">
      <c r="J3035" t="str">
        <f t="shared" si="344"/>
        <v/>
      </c>
      <c r="K3035" t="str">
        <f t="shared" si="345"/>
        <v/>
      </c>
      <c r="L3035" t="str">
        <f t="shared" si="346"/>
        <v/>
      </c>
      <c r="M3035" t="str">
        <f t="shared" si="347"/>
        <v/>
      </c>
      <c r="N3035" s="6" t="str">
        <f t="shared" si="348"/>
        <v/>
      </c>
      <c r="O3035" s="24" t="str">
        <f t="shared" si="343"/>
        <v/>
      </c>
      <c r="P3035" t="e">
        <f t="shared" si="349"/>
        <v>#VALUE!</v>
      </c>
    </row>
    <row r="3036" spans="10:16" x14ac:dyDescent="0.3">
      <c r="J3036" t="str">
        <f t="shared" si="344"/>
        <v/>
      </c>
      <c r="K3036" t="str">
        <f t="shared" si="345"/>
        <v/>
      </c>
      <c r="L3036" t="str">
        <f t="shared" si="346"/>
        <v/>
      </c>
      <c r="M3036" t="str">
        <f t="shared" si="347"/>
        <v/>
      </c>
      <c r="N3036" s="6" t="str">
        <f t="shared" si="348"/>
        <v/>
      </c>
      <c r="O3036" s="24" t="str">
        <f t="shared" si="343"/>
        <v/>
      </c>
      <c r="P3036" t="e">
        <f t="shared" si="349"/>
        <v>#VALUE!</v>
      </c>
    </row>
    <row r="3037" spans="10:16" x14ac:dyDescent="0.3">
      <c r="J3037" t="str">
        <f t="shared" si="344"/>
        <v/>
      </c>
      <c r="K3037" t="str">
        <f t="shared" si="345"/>
        <v/>
      </c>
      <c r="L3037" t="str">
        <f t="shared" si="346"/>
        <v/>
      </c>
      <c r="M3037" t="str">
        <f t="shared" si="347"/>
        <v/>
      </c>
      <c r="N3037" s="6" t="str">
        <f t="shared" si="348"/>
        <v/>
      </c>
      <c r="O3037" s="24" t="str">
        <f t="shared" si="343"/>
        <v/>
      </c>
      <c r="P3037" t="e">
        <f t="shared" si="349"/>
        <v>#VALUE!</v>
      </c>
    </row>
    <row r="3038" spans="10:16" x14ac:dyDescent="0.3">
      <c r="J3038" t="str">
        <f t="shared" si="344"/>
        <v/>
      </c>
      <c r="K3038" t="str">
        <f t="shared" si="345"/>
        <v/>
      </c>
      <c r="L3038" t="str">
        <f t="shared" si="346"/>
        <v/>
      </c>
      <c r="M3038" t="str">
        <f t="shared" si="347"/>
        <v/>
      </c>
      <c r="N3038" s="6" t="str">
        <f t="shared" si="348"/>
        <v/>
      </c>
      <c r="O3038" s="24" t="str">
        <f t="shared" si="343"/>
        <v/>
      </c>
      <c r="P3038" t="e">
        <f t="shared" si="349"/>
        <v>#VALUE!</v>
      </c>
    </row>
    <row r="3039" spans="10:16" x14ac:dyDescent="0.3">
      <c r="J3039" t="str">
        <f t="shared" si="344"/>
        <v/>
      </c>
      <c r="K3039" t="str">
        <f t="shared" si="345"/>
        <v/>
      </c>
      <c r="L3039" t="str">
        <f t="shared" si="346"/>
        <v/>
      </c>
      <c r="M3039" t="str">
        <f t="shared" si="347"/>
        <v/>
      </c>
      <c r="N3039" s="6" t="str">
        <f t="shared" si="348"/>
        <v/>
      </c>
      <c r="O3039" s="24" t="str">
        <f t="shared" si="343"/>
        <v/>
      </c>
      <c r="P3039" t="e">
        <f t="shared" si="349"/>
        <v>#VALUE!</v>
      </c>
    </row>
    <row r="3040" spans="10:16" x14ac:dyDescent="0.3">
      <c r="J3040" t="str">
        <f t="shared" si="344"/>
        <v/>
      </c>
      <c r="K3040" t="str">
        <f t="shared" si="345"/>
        <v/>
      </c>
      <c r="L3040" t="str">
        <f t="shared" si="346"/>
        <v/>
      </c>
      <c r="M3040" t="str">
        <f t="shared" si="347"/>
        <v/>
      </c>
      <c r="N3040" s="6" t="str">
        <f t="shared" si="348"/>
        <v/>
      </c>
      <c r="O3040" s="24" t="str">
        <f t="shared" si="343"/>
        <v/>
      </c>
      <c r="P3040" t="e">
        <f t="shared" si="349"/>
        <v>#VALUE!</v>
      </c>
    </row>
    <row r="3041" spans="10:16" x14ac:dyDescent="0.3">
      <c r="J3041" t="str">
        <f t="shared" si="344"/>
        <v/>
      </c>
      <c r="K3041" t="str">
        <f t="shared" si="345"/>
        <v/>
      </c>
      <c r="L3041" t="str">
        <f t="shared" si="346"/>
        <v/>
      </c>
      <c r="M3041" t="str">
        <f t="shared" si="347"/>
        <v/>
      </c>
      <c r="N3041" s="6" t="str">
        <f t="shared" si="348"/>
        <v/>
      </c>
      <c r="O3041" s="24" t="str">
        <f t="shared" si="343"/>
        <v/>
      </c>
      <c r="P3041" t="e">
        <f t="shared" si="349"/>
        <v>#VALUE!</v>
      </c>
    </row>
    <row r="3042" spans="10:16" x14ac:dyDescent="0.3">
      <c r="J3042" t="str">
        <f t="shared" si="344"/>
        <v/>
      </c>
      <c r="K3042" t="str">
        <f t="shared" si="345"/>
        <v/>
      </c>
      <c r="L3042" t="str">
        <f t="shared" si="346"/>
        <v/>
      </c>
      <c r="M3042" t="str">
        <f t="shared" si="347"/>
        <v/>
      </c>
      <c r="N3042" s="6" t="str">
        <f t="shared" si="348"/>
        <v/>
      </c>
      <c r="O3042" s="24" t="str">
        <f t="shared" si="343"/>
        <v/>
      </c>
      <c r="P3042" t="e">
        <f t="shared" si="349"/>
        <v>#VALUE!</v>
      </c>
    </row>
    <row r="3043" spans="10:16" x14ac:dyDescent="0.3">
      <c r="J3043" t="str">
        <f t="shared" si="344"/>
        <v/>
      </c>
      <c r="K3043" t="str">
        <f t="shared" si="345"/>
        <v/>
      </c>
      <c r="L3043" t="str">
        <f t="shared" si="346"/>
        <v/>
      </c>
      <c r="M3043" t="str">
        <f t="shared" si="347"/>
        <v/>
      </c>
      <c r="N3043" s="6" t="str">
        <f t="shared" si="348"/>
        <v/>
      </c>
      <c r="O3043" s="24" t="str">
        <f t="shared" si="343"/>
        <v/>
      </c>
      <c r="P3043" t="e">
        <f t="shared" si="349"/>
        <v>#VALUE!</v>
      </c>
    </row>
    <row r="3044" spans="10:16" x14ac:dyDescent="0.3">
      <c r="J3044" t="str">
        <f t="shared" si="344"/>
        <v/>
      </c>
      <c r="K3044" t="str">
        <f t="shared" si="345"/>
        <v/>
      </c>
      <c r="L3044" t="str">
        <f t="shared" si="346"/>
        <v/>
      </c>
      <c r="M3044" t="str">
        <f t="shared" si="347"/>
        <v/>
      </c>
      <c r="N3044" s="6" t="str">
        <f t="shared" si="348"/>
        <v/>
      </c>
      <c r="O3044" s="24" t="str">
        <f t="shared" si="343"/>
        <v/>
      </c>
      <c r="P3044" t="e">
        <f t="shared" si="349"/>
        <v>#VALUE!</v>
      </c>
    </row>
    <row r="3045" spans="10:16" x14ac:dyDescent="0.3">
      <c r="J3045" t="str">
        <f t="shared" si="344"/>
        <v/>
      </c>
      <c r="K3045" t="str">
        <f t="shared" si="345"/>
        <v/>
      </c>
      <c r="L3045" t="str">
        <f t="shared" si="346"/>
        <v/>
      </c>
      <c r="M3045" t="str">
        <f t="shared" si="347"/>
        <v/>
      </c>
      <c r="N3045" s="6" t="str">
        <f t="shared" si="348"/>
        <v/>
      </c>
      <c r="O3045" s="24" t="str">
        <f t="shared" si="343"/>
        <v/>
      </c>
      <c r="P3045" t="e">
        <f t="shared" si="349"/>
        <v>#VALUE!</v>
      </c>
    </row>
    <row r="3046" spans="10:16" x14ac:dyDescent="0.3">
      <c r="J3046" t="str">
        <f t="shared" si="344"/>
        <v/>
      </c>
      <c r="K3046" t="str">
        <f t="shared" si="345"/>
        <v/>
      </c>
      <c r="L3046" t="str">
        <f t="shared" si="346"/>
        <v/>
      </c>
      <c r="M3046" t="str">
        <f t="shared" si="347"/>
        <v/>
      </c>
      <c r="N3046" s="6" t="str">
        <f t="shared" si="348"/>
        <v/>
      </c>
      <c r="O3046" s="24" t="str">
        <f t="shared" si="343"/>
        <v/>
      </c>
      <c r="P3046" t="e">
        <f t="shared" si="349"/>
        <v>#VALUE!</v>
      </c>
    </row>
    <row r="3047" spans="10:16" x14ac:dyDescent="0.3">
      <c r="J3047" t="str">
        <f t="shared" si="344"/>
        <v/>
      </c>
      <c r="K3047" t="str">
        <f t="shared" si="345"/>
        <v/>
      </c>
      <c r="L3047" t="str">
        <f t="shared" si="346"/>
        <v/>
      </c>
      <c r="M3047" t="str">
        <f t="shared" si="347"/>
        <v/>
      </c>
      <c r="N3047" s="6" t="str">
        <f t="shared" si="348"/>
        <v/>
      </c>
      <c r="O3047" s="24" t="str">
        <f t="shared" si="343"/>
        <v/>
      </c>
      <c r="P3047" t="e">
        <f t="shared" si="349"/>
        <v>#VALUE!</v>
      </c>
    </row>
    <row r="3048" spans="10:16" x14ac:dyDescent="0.3">
      <c r="J3048" t="str">
        <f t="shared" si="344"/>
        <v/>
      </c>
      <c r="K3048" t="str">
        <f t="shared" si="345"/>
        <v/>
      </c>
      <c r="L3048" t="str">
        <f t="shared" si="346"/>
        <v/>
      </c>
      <c r="M3048" t="str">
        <f t="shared" si="347"/>
        <v/>
      </c>
      <c r="N3048" s="6" t="str">
        <f t="shared" si="348"/>
        <v/>
      </c>
      <c r="O3048" s="24" t="str">
        <f t="shared" si="343"/>
        <v/>
      </c>
      <c r="P3048" t="e">
        <f t="shared" si="349"/>
        <v>#VALUE!</v>
      </c>
    </row>
    <row r="3049" spans="10:16" x14ac:dyDescent="0.3">
      <c r="J3049" t="str">
        <f t="shared" si="344"/>
        <v/>
      </c>
      <c r="K3049" t="str">
        <f t="shared" si="345"/>
        <v/>
      </c>
      <c r="L3049" t="str">
        <f t="shared" si="346"/>
        <v/>
      </c>
      <c r="M3049" t="str">
        <f t="shared" si="347"/>
        <v/>
      </c>
      <c r="N3049" s="6" t="str">
        <f t="shared" si="348"/>
        <v/>
      </c>
      <c r="O3049" s="24" t="str">
        <f t="shared" si="343"/>
        <v/>
      </c>
      <c r="P3049" t="e">
        <f t="shared" si="349"/>
        <v>#VALUE!</v>
      </c>
    </row>
    <row r="3050" spans="10:16" x14ac:dyDescent="0.3">
      <c r="J3050" t="str">
        <f t="shared" si="344"/>
        <v/>
      </c>
      <c r="K3050" t="str">
        <f t="shared" si="345"/>
        <v/>
      </c>
      <c r="L3050" t="str">
        <f t="shared" si="346"/>
        <v/>
      </c>
      <c r="M3050" t="str">
        <f t="shared" si="347"/>
        <v/>
      </c>
      <c r="N3050" s="6" t="str">
        <f t="shared" si="348"/>
        <v/>
      </c>
      <c r="O3050" s="24" t="str">
        <f t="shared" si="343"/>
        <v/>
      </c>
      <c r="P3050" t="e">
        <f t="shared" si="349"/>
        <v>#VALUE!</v>
      </c>
    </row>
    <row r="3051" spans="10:16" x14ac:dyDescent="0.3">
      <c r="J3051" t="str">
        <f t="shared" si="344"/>
        <v/>
      </c>
      <c r="K3051" t="str">
        <f t="shared" si="345"/>
        <v/>
      </c>
      <c r="L3051" t="str">
        <f t="shared" si="346"/>
        <v/>
      </c>
      <c r="M3051" t="str">
        <f t="shared" si="347"/>
        <v/>
      </c>
      <c r="N3051" s="6" t="str">
        <f t="shared" si="348"/>
        <v/>
      </c>
      <c r="O3051" s="24" t="str">
        <f t="shared" si="343"/>
        <v/>
      </c>
      <c r="P3051" t="e">
        <f t="shared" si="349"/>
        <v>#VALUE!</v>
      </c>
    </row>
    <row r="3052" spans="10:16" x14ac:dyDescent="0.3">
      <c r="J3052" t="str">
        <f t="shared" si="344"/>
        <v/>
      </c>
      <c r="K3052" t="str">
        <f t="shared" si="345"/>
        <v/>
      </c>
      <c r="L3052" t="str">
        <f t="shared" si="346"/>
        <v/>
      </c>
      <c r="M3052" t="str">
        <f t="shared" si="347"/>
        <v/>
      </c>
      <c r="N3052" s="6" t="str">
        <f t="shared" si="348"/>
        <v/>
      </c>
      <c r="O3052" s="24" t="str">
        <f t="shared" si="343"/>
        <v/>
      </c>
      <c r="P3052" t="e">
        <f t="shared" si="349"/>
        <v>#VALUE!</v>
      </c>
    </row>
    <row r="3053" spans="10:16" x14ac:dyDescent="0.3">
      <c r="J3053" t="str">
        <f t="shared" si="344"/>
        <v/>
      </c>
      <c r="K3053" t="str">
        <f t="shared" si="345"/>
        <v/>
      </c>
      <c r="L3053" t="str">
        <f t="shared" si="346"/>
        <v/>
      </c>
      <c r="M3053" t="str">
        <f t="shared" si="347"/>
        <v/>
      </c>
      <c r="N3053" s="6" t="str">
        <f t="shared" si="348"/>
        <v/>
      </c>
      <c r="O3053" s="24" t="str">
        <f t="shared" si="343"/>
        <v/>
      </c>
      <c r="P3053" t="e">
        <f t="shared" si="349"/>
        <v>#VALUE!</v>
      </c>
    </row>
    <row r="3054" spans="10:16" x14ac:dyDescent="0.3">
      <c r="J3054" t="str">
        <f t="shared" si="344"/>
        <v/>
      </c>
      <c r="K3054" t="str">
        <f t="shared" si="345"/>
        <v/>
      </c>
      <c r="L3054" t="str">
        <f t="shared" si="346"/>
        <v/>
      </c>
      <c r="M3054" t="str">
        <f t="shared" si="347"/>
        <v/>
      </c>
      <c r="N3054" s="6" t="str">
        <f t="shared" si="348"/>
        <v/>
      </c>
      <c r="O3054" s="24" t="str">
        <f t="shared" si="343"/>
        <v/>
      </c>
      <c r="P3054" t="e">
        <f t="shared" si="349"/>
        <v>#VALUE!</v>
      </c>
    </row>
    <row r="3055" spans="10:16" x14ac:dyDescent="0.3">
      <c r="J3055" t="str">
        <f t="shared" si="344"/>
        <v/>
      </c>
      <c r="K3055" t="str">
        <f t="shared" si="345"/>
        <v/>
      </c>
      <c r="L3055" t="str">
        <f t="shared" si="346"/>
        <v/>
      </c>
      <c r="M3055" t="str">
        <f t="shared" si="347"/>
        <v/>
      </c>
      <c r="N3055" s="6" t="str">
        <f t="shared" si="348"/>
        <v/>
      </c>
      <c r="O3055" s="24" t="str">
        <f t="shared" si="343"/>
        <v/>
      </c>
      <c r="P3055" t="e">
        <f t="shared" si="349"/>
        <v>#VALUE!</v>
      </c>
    </row>
    <row r="3056" spans="10:16" x14ac:dyDescent="0.3">
      <c r="J3056" t="str">
        <f t="shared" si="344"/>
        <v/>
      </c>
      <c r="K3056" t="str">
        <f t="shared" si="345"/>
        <v/>
      </c>
      <c r="L3056" t="str">
        <f t="shared" si="346"/>
        <v/>
      </c>
      <c r="M3056" t="str">
        <f t="shared" si="347"/>
        <v/>
      </c>
      <c r="N3056" s="6" t="str">
        <f t="shared" si="348"/>
        <v/>
      </c>
      <c r="O3056" s="24" t="str">
        <f t="shared" si="343"/>
        <v/>
      </c>
      <c r="P3056" t="e">
        <f t="shared" si="349"/>
        <v>#VALUE!</v>
      </c>
    </row>
    <row r="3057" spans="10:16" x14ac:dyDescent="0.3">
      <c r="J3057" t="str">
        <f t="shared" si="344"/>
        <v/>
      </c>
      <c r="K3057" t="str">
        <f t="shared" si="345"/>
        <v/>
      </c>
      <c r="L3057" t="str">
        <f t="shared" si="346"/>
        <v/>
      </c>
      <c r="M3057" t="str">
        <f t="shared" si="347"/>
        <v/>
      </c>
      <c r="N3057" s="6" t="str">
        <f t="shared" si="348"/>
        <v/>
      </c>
      <c r="O3057" s="24" t="str">
        <f t="shared" si="343"/>
        <v/>
      </c>
      <c r="P3057" t="e">
        <f t="shared" si="349"/>
        <v>#VALUE!</v>
      </c>
    </row>
    <row r="3058" spans="10:16" x14ac:dyDescent="0.3">
      <c r="J3058" t="str">
        <f t="shared" si="344"/>
        <v/>
      </c>
      <c r="K3058" t="str">
        <f t="shared" si="345"/>
        <v/>
      </c>
      <c r="L3058" t="str">
        <f t="shared" si="346"/>
        <v/>
      </c>
      <c r="M3058" t="str">
        <f t="shared" si="347"/>
        <v/>
      </c>
      <c r="N3058" s="6" t="str">
        <f t="shared" si="348"/>
        <v/>
      </c>
      <c r="O3058" s="24" t="str">
        <f t="shared" si="343"/>
        <v/>
      </c>
      <c r="P3058" t="e">
        <f t="shared" si="349"/>
        <v>#VALUE!</v>
      </c>
    </row>
    <row r="3059" spans="10:16" x14ac:dyDescent="0.3">
      <c r="J3059" t="str">
        <f t="shared" si="344"/>
        <v/>
      </c>
      <c r="K3059" t="str">
        <f t="shared" si="345"/>
        <v/>
      </c>
      <c r="L3059" t="str">
        <f t="shared" si="346"/>
        <v/>
      </c>
      <c r="M3059" t="str">
        <f t="shared" si="347"/>
        <v/>
      </c>
      <c r="N3059" s="6" t="str">
        <f t="shared" si="348"/>
        <v/>
      </c>
      <c r="O3059" s="24" t="str">
        <f t="shared" si="343"/>
        <v/>
      </c>
      <c r="P3059" t="e">
        <f t="shared" si="349"/>
        <v>#VALUE!</v>
      </c>
    </row>
    <row r="3060" spans="10:16" x14ac:dyDescent="0.3">
      <c r="J3060" t="str">
        <f t="shared" si="344"/>
        <v/>
      </c>
      <c r="K3060" t="str">
        <f t="shared" si="345"/>
        <v/>
      </c>
      <c r="L3060" t="str">
        <f t="shared" si="346"/>
        <v/>
      </c>
      <c r="M3060" t="str">
        <f t="shared" si="347"/>
        <v/>
      </c>
      <c r="N3060" s="6" t="str">
        <f t="shared" si="348"/>
        <v/>
      </c>
      <c r="O3060" s="24" t="str">
        <f t="shared" si="343"/>
        <v/>
      </c>
      <c r="P3060" t="e">
        <f t="shared" si="349"/>
        <v>#VALUE!</v>
      </c>
    </row>
    <row r="3061" spans="10:16" x14ac:dyDescent="0.3">
      <c r="J3061" t="str">
        <f t="shared" si="344"/>
        <v/>
      </c>
      <c r="K3061" t="str">
        <f t="shared" si="345"/>
        <v/>
      </c>
      <c r="L3061" t="str">
        <f t="shared" si="346"/>
        <v/>
      </c>
      <c r="M3061" t="str">
        <f t="shared" si="347"/>
        <v/>
      </c>
      <c r="N3061" s="6" t="str">
        <f t="shared" si="348"/>
        <v/>
      </c>
      <c r="O3061" s="24" t="str">
        <f t="shared" si="343"/>
        <v/>
      </c>
      <c r="P3061" t="e">
        <f t="shared" si="349"/>
        <v>#VALUE!</v>
      </c>
    </row>
    <row r="3062" spans="10:16" x14ac:dyDescent="0.3">
      <c r="J3062" t="str">
        <f t="shared" si="344"/>
        <v/>
      </c>
      <c r="K3062" t="str">
        <f t="shared" si="345"/>
        <v/>
      </c>
      <c r="L3062" t="str">
        <f t="shared" si="346"/>
        <v/>
      </c>
      <c r="M3062" t="str">
        <f t="shared" si="347"/>
        <v/>
      </c>
      <c r="N3062" s="6" t="str">
        <f t="shared" si="348"/>
        <v/>
      </c>
      <c r="O3062" s="24" t="str">
        <f t="shared" si="343"/>
        <v/>
      </c>
      <c r="P3062" t="e">
        <f t="shared" si="349"/>
        <v>#VALUE!</v>
      </c>
    </row>
    <row r="3063" spans="10:16" x14ac:dyDescent="0.3">
      <c r="J3063" t="str">
        <f t="shared" si="344"/>
        <v/>
      </c>
      <c r="K3063" t="str">
        <f t="shared" si="345"/>
        <v/>
      </c>
      <c r="L3063" t="str">
        <f t="shared" si="346"/>
        <v/>
      </c>
      <c r="M3063" t="str">
        <f t="shared" si="347"/>
        <v/>
      </c>
      <c r="N3063" s="6" t="str">
        <f t="shared" si="348"/>
        <v/>
      </c>
      <c r="O3063" s="24" t="str">
        <f t="shared" si="343"/>
        <v/>
      </c>
      <c r="P3063" t="e">
        <f t="shared" si="349"/>
        <v>#VALUE!</v>
      </c>
    </row>
    <row r="3064" spans="10:16" x14ac:dyDescent="0.3">
      <c r="J3064" t="str">
        <f t="shared" si="344"/>
        <v/>
      </c>
      <c r="K3064" t="str">
        <f t="shared" si="345"/>
        <v/>
      </c>
      <c r="L3064" t="str">
        <f t="shared" si="346"/>
        <v/>
      </c>
      <c r="M3064" t="str">
        <f t="shared" si="347"/>
        <v/>
      </c>
      <c r="N3064" s="6" t="str">
        <f t="shared" si="348"/>
        <v/>
      </c>
      <c r="O3064" s="24" t="str">
        <f t="shared" si="343"/>
        <v/>
      </c>
      <c r="P3064" t="e">
        <f t="shared" si="349"/>
        <v>#VALUE!</v>
      </c>
    </row>
    <row r="3065" spans="10:16" x14ac:dyDescent="0.3">
      <c r="J3065" t="str">
        <f t="shared" si="344"/>
        <v/>
      </c>
      <c r="K3065" t="str">
        <f t="shared" si="345"/>
        <v/>
      </c>
      <c r="L3065" t="str">
        <f t="shared" si="346"/>
        <v/>
      </c>
      <c r="M3065" t="str">
        <f t="shared" si="347"/>
        <v/>
      </c>
      <c r="N3065" s="6" t="str">
        <f t="shared" si="348"/>
        <v/>
      </c>
      <c r="O3065" s="24" t="str">
        <f t="shared" si="343"/>
        <v/>
      </c>
      <c r="P3065" t="e">
        <f t="shared" si="349"/>
        <v>#VALUE!</v>
      </c>
    </row>
    <row r="3066" spans="10:16" x14ac:dyDescent="0.3">
      <c r="J3066" t="str">
        <f t="shared" si="344"/>
        <v/>
      </c>
      <c r="K3066" t="str">
        <f t="shared" si="345"/>
        <v/>
      </c>
      <c r="L3066" t="str">
        <f t="shared" si="346"/>
        <v/>
      </c>
      <c r="M3066" t="str">
        <f t="shared" si="347"/>
        <v/>
      </c>
      <c r="N3066" s="6" t="str">
        <f t="shared" si="348"/>
        <v/>
      </c>
      <c r="O3066" s="24" t="str">
        <f t="shared" si="343"/>
        <v/>
      </c>
      <c r="P3066" t="e">
        <f t="shared" si="349"/>
        <v>#VALUE!</v>
      </c>
    </row>
    <row r="3067" spans="10:16" x14ac:dyDescent="0.3">
      <c r="J3067" t="str">
        <f t="shared" si="344"/>
        <v/>
      </c>
      <c r="K3067" t="str">
        <f t="shared" si="345"/>
        <v/>
      </c>
      <c r="L3067" t="str">
        <f t="shared" si="346"/>
        <v/>
      </c>
      <c r="M3067" t="str">
        <f t="shared" si="347"/>
        <v/>
      </c>
      <c r="N3067" s="6" t="str">
        <f t="shared" si="348"/>
        <v/>
      </c>
      <c r="O3067" s="24" t="str">
        <f t="shared" si="343"/>
        <v/>
      </c>
      <c r="P3067" t="e">
        <f t="shared" si="349"/>
        <v>#VALUE!</v>
      </c>
    </row>
    <row r="3068" spans="10:16" x14ac:dyDescent="0.3">
      <c r="J3068" t="str">
        <f t="shared" si="344"/>
        <v/>
      </c>
      <c r="K3068" t="str">
        <f t="shared" si="345"/>
        <v/>
      </c>
      <c r="L3068" t="str">
        <f t="shared" si="346"/>
        <v/>
      </c>
      <c r="M3068" t="str">
        <f t="shared" si="347"/>
        <v/>
      </c>
      <c r="N3068" s="6" t="str">
        <f t="shared" si="348"/>
        <v/>
      </c>
      <c r="O3068" s="24" t="str">
        <f t="shared" si="343"/>
        <v/>
      </c>
      <c r="P3068" t="e">
        <f t="shared" si="349"/>
        <v>#VALUE!</v>
      </c>
    </row>
    <row r="3069" spans="10:16" x14ac:dyDescent="0.3">
      <c r="J3069" t="str">
        <f t="shared" si="344"/>
        <v/>
      </c>
      <c r="K3069" t="str">
        <f t="shared" si="345"/>
        <v/>
      </c>
      <c r="L3069" t="str">
        <f t="shared" si="346"/>
        <v/>
      </c>
      <c r="M3069" t="str">
        <f t="shared" si="347"/>
        <v/>
      </c>
      <c r="N3069" s="6" t="str">
        <f t="shared" si="348"/>
        <v/>
      </c>
      <c r="O3069" s="24" t="str">
        <f t="shared" si="343"/>
        <v/>
      </c>
      <c r="P3069" t="e">
        <f t="shared" si="349"/>
        <v>#VALUE!</v>
      </c>
    </row>
    <row r="3070" spans="10:16" x14ac:dyDescent="0.3">
      <c r="J3070" t="str">
        <f t="shared" si="344"/>
        <v/>
      </c>
      <c r="K3070" t="str">
        <f t="shared" si="345"/>
        <v/>
      </c>
      <c r="L3070" t="str">
        <f t="shared" si="346"/>
        <v/>
      </c>
      <c r="M3070" t="str">
        <f t="shared" si="347"/>
        <v/>
      </c>
      <c r="N3070" s="6" t="str">
        <f t="shared" si="348"/>
        <v/>
      </c>
      <c r="O3070" s="24" t="str">
        <f t="shared" si="343"/>
        <v/>
      </c>
      <c r="P3070" t="e">
        <f t="shared" si="349"/>
        <v>#VALUE!</v>
      </c>
    </row>
    <row r="3071" spans="10:16" x14ac:dyDescent="0.3">
      <c r="J3071" t="str">
        <f t="shared" si="344"/>
        <v/>
      </c>
      <c r="K3071" t="str">
        <f t="shared" si="345"/>
        <v/>
      </c>
      <c r="L3071" t="str">
        <f t="shared" si="346"/>
        <v/>
      </c>
      <c r="M3071" t="str">
        <f t="shared" si="347"/>
        <v/>
      </c>
      <c r="N3071" s="6" t="str">
        <f t="shared" si="348"/>
        <v/>
      </c>
      <c r="O3071" s="24" t="str">
        <f t="shared" si="343"/>
        <v/>
      </c>
      <c r="P3071" t="e">
        <f t="shared" si="349"/>
        <v>#VALUE!</v>
      </c>
    </row>
    <row r="3072" spans="10:16" x14ac:dyDescent="0.3">
      <c r="J3072" t="str">
        <f t="shared" si="344"/>
        <v/>
      </c>
      <c r="K3072" t="str">
        <f t="shared" si="345"/>
        <v/>
      </c>
      <c r="L3072" t="str">
        <f t="shared" si="346"/>
        <v/>
      </c>
      <c r="M3072" t="str">
        <f t="shared" si="347"/>
        <v/>
      </c>
      <c r="N3072" s="6" t="str">
        <f t="shared" si="348"/>
        <v/>
      </c>
      <c r="O3072" s="24" t="str">
        <f t="shared" si="343"/>
        <v/>
      </c>
      <c r="P3072" t="e">
        <f t="shared" si="349"/>
        <v>#VALUE!</v>
      </c>
    </row>
    <row r="3073" spans="10:16" x14ac:dyDescent="0.3">
      <c r="J3073" t="str">
        <f t="shared" si="344"/>
        <v/>
      </c>
      <c r="K3073" t="str">
        <f t="shared" si="345"/>
        <v/>
      </c>
      <c r="L3073" t="str">
        <f t="shared" si="346"/>
        <v/>
      </c>
      <c r="M3073" t="str">
        <f t="shared" si="347"/>
        <v/>
      </c>
      <c r="N3073" s="6" t="str">
        <f t="shared" si="348"/>
        <v/>
      </c>
      <c r="O3073" s="24" t="str">
        <f t="shared" si="343"/>
        <v/>
      </c>
      <c r="P3073" t="e">
        <f t="shared" si="349"/>
        <v>#VALUE!</v>
      </c>
    </row>
    <row r="3074" spans="10:16" x14ac:dyDescent="0.3">
      <c r="J3074" t="str">
        <f t="shared" si="344"/>
        <v/>
      </c>
      <c r="K3074" t="str">
        <f t="shared" si="345"/>
        <v/>
      </c>
      <c r="L3074" t="str">
        <f t="shared" si="346"/>
        <v/>
      </c>
      <c r="M3074" t="str">
        <f t="shared" si="347"/>
        <v/>
      </c>
      <c r="N3074" s="6" t="str">
        <f t="shared" si="348"/>
        <v/>
      </c>
      <c r="O3074" s="24" t="str">
        <f t="shared" ref="O3074:O3137" si="350">IFERROR(LEFT(N3074,SEARCH("/",N3074)-1)*1,"")</f>
        <v/>
      </c>
      <c r="P3074" t="e">
        <f t="shared" si="349"/>
        <v>#VALUE!</v>
      </c>
    </row>
    <row r="3075" spans="10:16" x14ac:dyDescent="0.3">
      <c r="J3075" t="str">
        <f t="shared" si="344"/>
        <v/>
      </c>
      <c r="K3075" t="str">
        <f t="shared" si="345"/>
        <v/>
      </c>
      <c r="L3075" t="str">
        <f t="shared" si="346"/>
        <v/>
      </c>
      <c r="M3075" t="str">
        <f t="shared" si="347"/>
        <v/>
      </c>
      <c r="N3075" s="6" t="str">
        <f t="shared" si="348"/>
        <v/>
      </c>
      <c r="O3075" s="24" t="str">
        <f t="shared" si="350"/>
        <v/>
      </c>
      <c r="P3075" t="e">
        <f t="shared" si="349"/>
        <v>#VALUE!</v>
      </c>
    </row>
    <row r="3076" spans="10:16" x14ac:dyDescent="0.3">
      <c r="J3076" t="str">
        <f t="shared" si="344"/>
        <v/>
      </c>
      <c r="K3076" t="str">
        <f t="shared" si="345"/>
        <v/>
      </c>
      <c r="L3076" t="str">
        <f t="shared" si="346"/>
        <v/>
      </c>
      <c r="M3076" t="str">
        <f t="shared" si="347"/>
        <v/>
      </c>
      <c r="N3076" s="6" t="str">
        <f t="shared" si="348"/>
        <v/>
      </c>
      <c r="O3076" s="24" t="str">
        <f t="shared" si="350"/>
        <v/>
      </c>
      <c r="P3076" t="e">
        <f t="shared" si="349"/>
        <v>#VALUE!</v>
      </c>
    </row>
    <row r="3077" spans="10:16" x14ac:dyDescent="0.3">
      <c r="J3077" t="str">
        <f t="shared" si="344"/>
        <v/>
      </c>
      <c r="K3077" t="str">
        <f t="shared" si="345"/>
        <v/>
      </c>
      <c r="L3077" t="str">
        <f t="shared" si="346"/>
        <v/>
      </c>
      <c r="M3077" t="str">
        <f t="shared" si="347"/>
        <v/>
      </c>
      <c r="N3077" s="6" t="str">
        <f t="shared" si="348"/>
        <v/>
      </c>
      <c r="O3077" s="24" t="str">
        <f t="shared" si="350"/>
        <v/>
      </c>
      <c r="P3077" t="e">
        <f t="shared" si="349"/>
        <v>#VALUE!</v>
      </c>
    </row>
    <row r="3078" spans="10:16" x14ac:dyDescent="0.3">
      <c r="J3078" t="str">
        <f t="shared" si="344"/>
        <v/>
      </c>
      <c r="K3078" t="str">
        <f t="shared" si="345"/>
        <v/>
      </c>
      <c r="L3078" t="str">
        <f t="shared" si="346"/>
        <v/>
      </c>
      <c r="M3078" t="str">
        <f t="shared" si="347"/>
        <v/>
      </c>
      <c r="N3078" s="6" t="str">
        <f t="shared" si="348"/>
        <v/>
      </c>
      <c r="O3078" s="24" t="str">
        <f t="shared" si="350"/>
        <v/>
      </c>
      <c r="P3078" t="e">
        <f t="shared" si="349"/>
        <v>#VALUE!</v>
      </c>
    </row>
    <row r="3079" spans="10:16" x14ac:dyDescent="0.3">
      <c r="J3079" t="str">
        <f t="shared" si="344"/>
        <v/>
      </c>
      <c r="K3079" t="str">
        <f t="shared" si="345"/>
        <v/>
      </c>
      <c r="L3079" t="str">
        <f t="shared" si="346"/>
        <v/>
      </c>
      <c r="M3079" t="str">
        <f t="shared" si="347"/>
        <v/>
      </c>
      <c r="N3079" s="6" t="str">
        <f t="shared" si="348"/>
        <v/>
      </c>
      <c r="O3079" s="24" t="str">
        <f t="shared" si="350"/>
        <v/>
      </c>
      <c r="P3079" t="e">
        <f t="shared" si="349"/>
        <v>#VALUE!</v>
      </c>
    </row>
    <row r="3080" spans="10:16" x14ac:dyDescent="0.3">
      <c r="J3080" t="str">
        <f t="shared" si="344"/>
        <v/>
      </c>
      <c r="K3080" t="str">
        <f t="shared" si="345"/>
        <v/>
      </c>
      <c r="L3080" t="str">
        <f t="shared" si="346"/>
        <v/>
      </c>
      <c r="M3080" t="str">
        <f t="shared" si="347"/>
        <v/>
      </c>
      <c r="N3080" s="6" t="str">
        <f t="shared" si="348"/>
        <v/>
      </c>
      <c r="O3080" s="24" t="str">
        <f t="shared" si="350"/>
        <v/>
      </c>
      <c r="P3080" t="e">
        <f t="shared" si="349"/>
        <v>#VALUE!</v>
      </c>
    </row>
    <row r="3081" spans="10:16" x14ac:dyDescent="0.3">
      <c r="J3081" t="str">
        <f t="shared" si="344"/>
        <v/>
      </c>
      <c r="K3081" t="str">
        <f t="shared" si="345"/>
        <v/>
      </c>
      <c r="L3081" t="str">
        <f t="shared" si="346"/>
        <v/>
      </c>
      <c r="M3081" t="str">
        <f t="shared" si="347"/>
        <v/>
      </c>
      <c r="N3081" s="6" t="str">
        <f t="shared" si="348"/>
        <v/>
      </c>
      <c r="O3081" s="24" t="str">
        <f t="shared" si="350"/>
        <v/>
      </c>
      <c r="P3081" t="e">
        <f t="shared" si="349"/>
        <v>#VALUE!</v>
      </c>
    </row>
    <row r="3082" spans="10:16" x14ac:dyDescent="0.3">
      <c r="J3082" t="str">
        <f t="shared" si="344"/>
        <v/>
      </c>
      <c r="K3082" t="str">
        <f t="shared" si="345"/>
        <v/>
      </c>
      <c r="L3082" t="str">
        <f t="shared" si="346"/>
        <v/>
      </c>
      <c r="M3082" t="str">
        <f t="shared" si="347"/>
        <v/>
      </c>
      <c r="N3082" s="6" t="str">
        <f t="shared" si="348"/>
        <v/>
      </c>
      <c r="O3082" s="24" t="str">
        <f t="shared" si="350"/>
        <v/>
      </c>
      <c r="P3082" t="e">
        <f t="shared" si="349"/>
        <v>#VALUE!</v>
      </c>
    </row>
    <row r="3083" spans="10:16" x14ac:dyDescent="0.3">
      <c r="J3083" t="str">
        <f t="shared" si="344"/>
        <v/>
      </c>
      <c r="K3083" t="str">
        <f t="shared" si="345"/>
        <v/>
      </c>
      <c r="L3083" t="str">
        <f t="shared" si="346"/>
        <v/>
      </c>
      <c r="M3083" t="str">
        <f t="shared" si="347"/>
        <v/>
      </c>
      <c r="N3083" s="6" t="str">
        <f t="shared" si="348"/>
        <v/>
      </c>
      <c r="O3083" s="24" t="str">
        <f t="shared" si="350"/>
        <v/>
      </c>
      <c r="P3083" t="e">
        <f t="shared" si="349"/>
        <v>#VALUE!</v>
      </c>
    </row>
    <row r="3084" spans="10:16" x14ac:dyDescent="0.3">
      <c r="J3084" t="str">
        <f t="shared" si="344"/>
        <v/>
      </c>
      <c r="K3084" t="str">
        <f t="shared" si="345"/>
        <v/>
      </c>
      <c r="L3084" t="str">
        <f t="shared" si="346"/>
        <v/>
      </c>
      <c r="M3084" t="str">
        <f t="shared" si="347"/>
        <v/>
      </c>
      <c r="N3084" s="6" t="str">
        <f t="shared" si="348"/>
        <v/>
      </c>
      <c r="O3084" s="24" t="str">
        <f t="shared" si="350"/>
        <v/>
      </c>
      <c r="P3084" t="e">
        <f t="shared" si="349"/>
        <v>#VALUE!</v>
      </c>
    </row>
    <row r="3085" spans="10:16" x14ac:dyDescent="0.3">
      <c r="J3085" t="str">
        <f t="shared" ref="J3085:J3148" si="351">IFERROR(RIGHT(A3085,LEN(A3085)-SEARCH(": ",A3085))*1,"")</f>
        <v/>
      </c>
      <c r="K3085" t="str">
        <f t="shared" ref="K3085:K3148" si="352">IFERROR(RIGHT(B3085,LEN(B3085)-SEARCH(": ",B3085))*1,"")</f>
        <v/>
      </c>
      <c r="L3085" t="str">
        <f t="shared" ref="L3085:L3148" si="353">IFERROR(RIGHT(C3085,LEN(C3085)-SEARCH(": ",C3085))*1,"")</f>
        <v/>
      </c>
      <c r="M3085" t="str">
        <f t="shared" ref="M3085:M3148" si="354">IFERROR(LEFT(RIGHT(D3085,LEN(D3085)-SEARCH(": ",D3085)),5)*1,"")</f>
        <v/>
      </c>
      <c r="N3085" s="6" t="str">
        <f t="shared" ref="N3085:N3148" si="355">IFERROR(RIGHT(TRIM(RIGHT(D3085,LEN(D3085)-SEARCH(": ",D3085))),LEN(TRIM(RIGHT(D3085,LEN(D3085)-SEARCH(": ",D3085))))-5),"")</f>
        <v/>
      </c>
      <c r="O3085" s="24" t="str">
        <f t="shared" si="350"/>
        <v/>
      </c>
      <c r="P3085" t="e">
        <f t="shared" ref="P3085:P3148" si="356">IFERROR(RIGHT(D3085,2)*1,RIGHT(D3085,1)*1)</f>
        <v>#VALUE!</v>
      </c>
    </row>
    <row r="3086" spans="10:16" x14ac:dyDescent="0.3">
      <c r="J3086" t="str">
        <f t="shared" si="351"/>
        <v/>
      </c>
      <c r="K3086" t="str">
        <f t="shared" si="352"/>
        <v/>
      </c>
      <c r="L3086" t="str">
        <f t="shared" si="353"/>
        <v/>
      </c>
      <c r="M3086" t="str">
        <f t="shared" si="354"/>
        <v/>
      </c>
      <c r="N3086" s="6" t="str">
        <f t="shared" si="355"/>
        <v/>
      </c>
      <c r="O3086" s="24" t="str">
        <f t="shared" si="350"/>
        <v/>
      </c>
      <c r="P3086" t="e">
        <f t="shared" si="356"/>
        <v>#VALUE!</v>
      </c>
    </row>
    <row r="3087" spans="10:16" x14ac:dyDescent="0.3">
      <c r="J3087" t="str">
        <f t="shared" si="351"/>
        <v/>
      </c>
      <c r="K3087" t="str">
        <f t="shared" si="352"/>
        <v/>
      </c>
      <c r="L3087" t="str">
        <f t="shared" si="353"/>
        <v/>
      </c>
      <c r="M3087" t="str">
        <f t="shared" si="354"/>
        <v/>
      </c>
      <c r="N3087" s="6" t="str">
        <f t="shared" si="355"/>
        <v/>
      </c>
      <c r="O3087" s="24" t="str">
        <f t="shared" si="350"/>
        <v/>
      </c>
      <c r="P3087" t="e">
        <f t="shared" si="356"/>
        <v>#VALUE!</v>
      </c>
    </row>
    <row r="3088" spans="10:16" x14ac:dyDescent="0.3">
      <c r="J3088" t="str">
        <f t="shared" si="351"/>
        <v/>
      </c>
      <c r="K3088" t="str">
        <f t="shared" si="352"/>
        <v/>
      </c>
      <c r="L3088" t="str">
        <f t="shared" si="353"/>
        <v/>
      </c>
      <c r="M3088" t="str">
        <f t="shared" si="354"/>
        <v/>
      </c>
      <c r="N3088" s="6" t="str">
        <f t="shared" si="355"/>
        <v/>
      </c>
      <c r="O3088" s="24" t="str">
        <f t="shared" si="350"/>
        <v/>
      </c>
      <c r="P3088" t="e">
        <f t="shared" si="356"/>
        <v>#VALUE!</v>
      </c>
    </row>
    <row r="3089" spans="10:16" x14ac:dyDescent="0.3">
      <c r="J3089" t="str">
        <f t="shared" si="351"/>
        <v/>
      </c>
      <c r="K3089" t="str">
        <f t="shared" si="352"/>
        <v/>
      </c>
      <c r="L3089" t="str">
        <f t="shared" si="353"/>
        <v/>
      </c>
      <c r="M3089" t="str">
        <f t="shared" si="354"/>
        <v/>
      </c>
      <c r="N3089" s="6" t="str">
        <f t="shared" si="355"/>
        <v/>
      </c>
      <c r="O3089" s="24" t="str">
        <f t="shared" si="350"/>
        <v/>
      </c>
      <c r="P3089" t="e">
        <f t="shared" si="356"/>
        <v>#VALUE!</v>
      </c>
    </row>
    <row r="3090" spans="10:16" x14ac:dyDescent="0.3">
      <c r="J3090" t="str">
        <f t="shared" si="351"/>
        <v/>
      </c>
      <c r="K3090" t="str">
        <f t="shared" si="352"/>
        <v/>
      </c>
      <c r="L3090" t="str">
        <f t="shared" si="353"/>
        <v/>
      </c>
      <c r="M3090" t="str">
        <f t="shared" si="354"/>
        <v/>
      </c>
      <c r="N3090" s="6" t="str">
        <f t="shared" si="355"/>
        <v/>
      </c>
      <c r="O3090" s="24" t="str">
        <f t="shared" si="350"/>
        <v/>
      </c>
      <c r="P3090" t="e">
        <f t="shared" si="356"/>
        <v>#VALUE!</v>
      </c>
    </row>
    <row r="3091" spans="10:16" x14ac:dyDescent="0.3">
      <c r="J3091" t="str">
        <f t="shared" si="351"/>
        <v/>
      </c>
      <c r="K3091" t="str">
        <f t="shared" si="352"/>
        <v/>
      </c>
      <c r="L3091" t="str">
        <f t="shared" si="353"/>
        <v/>
      </c>
      <c r="M3091" t="str">
        <f t="shared" si="354"/>
        <v/>
      </c>
      <c r="N3091" s="6" t="str">
        <f t="shared" si="355"/>
        <v/>
      </c>
      <c r="O3091" s="24" t="str">
        <f t="shared" si="350"/>
        <v/>
      </c>
      <c r="P3091" t="e">
        <f t="shared" si="356"/>
        <v>#VALUE!</v>
      </c>
    </row>
    <row r="3092" spans="10:16" x14ac:dyDescent="0.3">
      <c r="J3092" t="str">
        <f t="shared" si="351"/>
        <v/>
      </c>
      <c r="K3092" t="str">
        <f t="shared" si="352"/>
        <v/>
      </c>
      <c r="L3092" t="str">
        <f t="shared" si="353"/>
        <v/>
      </c>
      <c r="M3092" t="str">
        <f t="shared" si="354"/>
        <v/>
      </c>
      <c r="N3092" s="6" t="str">
        <f t="shared" si="355"/>
        <v/>
      </c>
      <c r="O3092" s="24" t="str">
        <f t="shared" si="350"/>
        <v/>
      </c>
      <c r="P3092" t="e">
        <f t="shared" si="356"/>
        <v>#VALUE!</v>
      </c>
    </row>
    <row r="3093" spans="10:16" x14ac:dyDescent="0.3">
      <c r="J3093" t="str">
        <f t="shared" si="351"/>
        <v/>
      </c>
      <c r="K3093" t="str">
        <f t="shared" si="352"/>
        <v/>
      </c>
      <c r="L3093" t="str">
        <f t="shared" si="353"/>
        <v/>
      </c>
      <c r="M3093" t="str">
        <f t="shared" si="354"/>
        <v/>
      </c>
      <c r="N3093" s="6" t="str">
        <f t="shared" si="355"/>
        <v/>
      </c>
      <c r="O3093" s="24" t="str">
        <f t="shared" si="350"/>
        <v/>
      </c>
      <c r="P3093" t="e">
        <f t="shared" si="356"/>
        <v>#VALUE!</v>
      </c>
    </row>
    <row r="3094" spans="10:16" x14ac:dyDescent="0.3">
      <c r="J3094" t="str">
        <f t="shared" si="351"/>
        <v/>
      </c>
      <c r="K3094" t="str">
        <f t="shared" si="352"/>
        <v/>
      </c>
      <c r="L3094" t="str">
        <f t="shared" si="353"/>
        <v/>
      </c>
      <c r="M3094" t="str">
        <f t="shared" si="354"/>
        <v/>
      </c>
      <c r="N3094" s="6" t="str">
        <f t="shared" si="355"/>
        <v/>
      </c>
      <c r="O3094" s="24" t="str">
        <f t="shared" si="350"/>
        <v/>
      </c>
      <c r="P3094" t="e">
        <f t="shared" si="356"/>
        <v>#VALUE!</v>
      </c>
    </row>
    <row r="3095" spans="10:16" x14ac:dyDescent="0.3">
      <c r="J3095" t="str">
        <f t="shared" si="351"/>
        <v/>
      </c>
      <c r="K3095" t="str">
        <f t="shared" si="352"/>
        <v/>
      </c>
      <c r="L3095" t="str">
        <f t="shared" si="353"/>
        <v/>
      </c>
      <c r="M3095" t="str">
        <f t="shared" si="354"/>
        <v/>
      </c>
      <c r="N3095" s="6" t="str">
        <f t="shared" si="355"/>
        <v/>
      </c>
      <c r="O3095" s="24" t="str">
        <f t="shared" si="350"/>
        <v/>
      </c>
      <c r="P3095" t="e">
        <f t="shared" si="356"/>
        <v>#VALUE!</v>
      </c>
    </row>
    <row r="3096" spans="10:16" x14ac:dyDescent="0.3">
      <c r="J3096" t="str">
        <f t="shared" si="351"/>
        <v/>
      </c>
      <c r="K3096" t="str">
        <f t="shared" si="352"/>
        <v/>
      </c>
      <c r="L3096" t="str">
        <f t="shared" si="353"/>
        <v/>
      </c>
      <c r="M3096" t="str">
        <f t="shared" si="354"/>
        <v/>
      </c>
      <c r="N3096" s="6" t="str">
        <f t="shared" si="355"/>
        <v/>
      </c>
      <c r="O3096" s="24" t="str">
        <f t="shared" si="350"/>
        <v/>
      </c>
      <c r="P3096" t="e">
        <f t="shared" si="356"/>
        <v>#VALUE!</v>
      </c>
    </row>
    <row r="3097" spans="10:16" x14ac:dyDescent="0.3">
      <c r="J3097" t="str">
        <f t="shared" si="351"/>
        <v/>
      </c>
      <c r="K3097" t="str">
        <f t="shared" si="352"/>
        <v/>
      </c>
      <c r="L3097" t="str">
        <f t="shared" si="353"/>
        <v/>
      </c>
      <c r="M3097" t="str">
        <f t="shared" si="354"/>
        <v/>
      </c>
      <c r="N3097" s="6" t="str">
        <f t="shared" si="355"/>
        <v/>
      </c>
      <c r="O3097" s="24" t="str">
        <f t="shared" si="350"/>
        <v/>
      </c>
      <c r="P3097" t="e">
        <f t="shared" si="356"/>
        <v>#VALUE!</v>
      </c>
    </row>
    <row r="3098" spans="10:16" x14ac:dyDescent="0.3">
      <c r="J3098" t="str">
        <f t="shared" si="351"/>
        <v/>
      </c>
      <c r="K3098" t="str">
        <f t="shared" si="352"/>
        <v/>
      </c>
      <c r="L3098" t="str">
        <f t="shared" si="353"/>
        <v/>
      </c>
      <c r="M3098" t="str">
        <f t="shared" si="354"/>
        <v/>
      </c>
      <c r="N3098" s="6" t="str">
        <f t="shared" si="355"/>
        <v/>
      </c>
      <c r="O3098" s="24" t="str">
        <f t="shared" si="350"/>
        <v/>
      </c>
      <c r="P3098" t="e">
        <f t="shared" si="356"/>
        <v>#VALUE!</v>
      </c>
    </row>
    <row r="3099" spans="10:16" x14ac:dyDescent="0.3">
      <c r="J3099" t="str">
        <f t="shared" si="351"/>
        <v/>
      </c>
      <c r="K3099" t="str">
        <f t="shared" si="352"/>
        <v/>
      </c>
      <c r="L3099" t="str">
        <f t="shared" si="353"/>
        <v/>
      </c>
      <c r="M3099" t="str">
        <f t="shared" si="354"/>
        <v/>
      </c>
      <c r="N3099" s="6" t="str">
        <f t="shared" si="355"/>
        <v/>
      </c>
      <c r="O3099" s="24" t="str">
        <f t="shared" si="350"/>
        <v/>
      </c>
      <c r="P3099" t="e">
        <f t="shared" si="356"/>
        <v>#VALUE!</v>
      </c>
    </row>
    <row r="3100" spans="10:16" x14ac:dyDescent="0.3">
      <c r="J3100" t="str">
        <f t="shared" si="351"/>
        <v/>
      </c>
      <c r="K3100" t="str">
        <f t="shared" si="352"/>
        <v/>
      </c>
      <c r="L3100" t="str">
        <f t="shared" si="353"/>
        <v/>
      </c>
      <c r="M3100" t="str">
        <f t="shared" si="354"/>
        <v/>
      </c>
      <c r="N3100" s="6" t="str">
        <f t="shared" si="355"/>
        <v/>
      </c>
      <c r="O3100" s="24" t="str">
        <f t="shared" si="350"/>
        <v/>
      </c>
      <c r="P3100" t="e">
        <f t="shared" si="356"/>
        <v>#VALUE!</v>
      </c>
    </row>
    <row r="3101" spans="10:16" x14ac:dyDescent="0.3">
      <c r="J3101" t="str">
        <f t="shared" si="351"/>
        <v/>
      </c>
      <c r="K3101" t="str">
        <f t="shared" si="352"/>
        <v/>
      </c>
      <c r="L3101" t="str">
        <f t="shared" si="353"/>
        <v/>
      </c>
      <c r="M3101" t="str">
        <f t="shared" si="354"/>
        <v/>
      </c>
      <c r="N3101" s="6" t="str">
        <f t="shared" si="355"/>
        <v/>
      </c>
      <c r="O3101" s="24" t="str">
        <f t="shared" si="350"/>
        <v/>
      </c>
      <c r="P3101" t="e">
        <f t="shared" si="356"/>
        <v>#VALUE!</v>
      </c>
    </row>
    <row r="3102" spans="10:16" x14ac:dyDescent="0.3">
      <c r="J3102" t="str">
        <f t="shared" si="351"/>
        <v/>
      </c>
      <c r="K3102" t="str">
        <f t="shared" si="352"/>
        <v/>
      </c>
      <c r="L3102" t="str">
        <f t="shared" si="353"/>
        <v/>
      </c>
      <c r="M3102" t="str">
        <f t="shared" si="354"/>
        <v/>
      </c>
      <c r="N3102" s="6" t="str">
        <f t="shared" si="355"/>
        <v/>
      </c>
      <c r="O3102" s="24" t="str">
        <f t="shared" si="350"/>
        <v/>
      </c>
      <c r="P3102" t="e">
        <f t="shared" si="356"/>
        <v>#VALUE!</v>
      </c>
    </row>
    <row r="3103" spans="10:16" x14ac:dyDescent="0.3">
      <c r="J3103" t="str">
        <f t="shared" si="351"/>
        <v/>
      </c>
      <c r="K3103" t="str">
        <f t="shared" si="352"/>
        <v/>
      </c>
      <c r="L3103" t="str">
        <f t="shared" si="353"/>
        <v/>
      </c>
      <c r="M3103" t="str">
        <f t="shared" si="354"/>
        <v/>
      </c>
      <c r="N3103" s="6" t="str">
        <f t="shared" si="355"/>
        <v/>
      </c>
      <c r="O3103" s="24" t="str">
        <f t="shared" si="350"/>
        <v/>
      </c>
      <c r="P3103" t="e">
        <f t="shared" si="356"/>
        <v>#VALUE!</v>
      </c>
    </row>
    <row r="3104" spans="10:16" x14ac:dyDescent="0.3">
      <c r="J3104" t="str">
        <f t="shared" si="351"/>
        <v/>
      </c>
      <c r="K3104" t="str">
        <f t="shared" si="352"/>
        <v/>
      </c>
      <c r="L3104" t="str">
        <f t="shared" si="353"/>
        <v/>
      </c>
      <c r="M3104" t="str">
        <f t="shared" si="354"/>
        <v/>
      </c>
      <c r="N3104" s="6" t="str">
        <f t="shared" si="355"/>
        <v/>
      </c>
      <c r="O3104" s="24" t="str">
        <f t="shared" si="350"/>
        <v/>
      </c>
      <c r="P3104" t="e">
        <f t="shared" si="356"/>
        <v>#VALUE!</v>
      </c>
    </row>
    <row r="3105" spans="10:16" x14ac:dyDescent="0.3">
      <c r="J3105" t="str">
        <f t="shared" si="351"/>
        <v/>
      </c>
      <c r="K3105" t="str">
        <f t="shared" si="352"/>
        <v/>
      </c>
      <c r="L3105" t="str">
        <f t="shared" si="353"/>
        <v/>
      </c>
      <c r="M3105" t="str">
        <f t="shared" si="354"/>
        <v/>
      </c>
      <c r="N3105" s="6" t="str">
        <f t="shared" si="355"/>
        <v/>
      </c>
      <c r="O3105" s="24" t="str">
        <f t="shared" si="350"/>
        <v/>
      </c>
      <c r="P3105" t="e">
        <f t="shared" si="356"/>
        <v>#VALUE!</v>
      </c>
    </row>
    <row r="3106" spans="10:16" x14ac:dyDescent="0.3">
      <c r="J3106" t="str">
        <f t="shared" si="351"/>
        <v/>
      </c>
      <c r="K3106" t="str">
        <f t="shared" si="352"/>
        <v/>
      </c>
      <c r="L3106" t="str">
        <f t="shared" si="353"/>
        <v/>
      </c>
      <c r="M3106" t="str">
        <f t="shared" si="354"/>
        <v/>
      </c>
      <c r="N3106" s="6" t="str">
        <f t="shared" si="355"/>
        <v/>
      </c>
      <c r="O3106" s="24" t="str">
        <f t="shared" si="350"/>
        <v/>
      </c>
      <c r="P3106" t="e">
        <f t="shared" si="356"/>
        <v>#VALUE!</v>
      </c>
    </row>
    <row r="3107" spans="10:16" x14ac:dyDescent="0.3">
      <c r="J3107" t="str">
        <f t="shared" si="351"/>
        <v/>
      </c>
      <c r="K3107" t="str">
        <f t="shared" si="352"/>
        <v/>
      </c>
      <c r="L3107" t="str">
        <f t="shared" si="353"/>
        <v/>
      </c>
      <c r="M3107" t="str">
        <f t="shared" si="354"/>
        <v/>
      </c>
      <c r="N3107" s="6" t="str">
        <f t="shared" si="355"/>
        <v/>
      </c>
      <c r="O3107" s="24" t="str">
        <f t="shared" si="350"/>
        <v/>
      </c>
      <c r="P3107" t="e">
        <f t="shared" si="356"/>
        <v>#VALUE!</v>
      </c>
    </row>
    <row r="3108" spans="10:16" x14ac:dyDescent="0.3">
      <c r="J3108" t="str">
        <f t="shared" si="351"/>
        <v/>
      </c>
      <c r="K3108" t="str">
        <f t="shared" si="352"/>
        <v/>
      </c>
      <c r="L3108" t="str">
        <f t="shared" si="353"/>
        <v/>
      </c>
      <c r="M3108" t="str">
        <f t="shared" si="354"/>
        <v/>
      </c>
      <c r="N3108" s="6" t="str">
        <f t="shared" si="355"/>
        <v/>
      </c>
      <c r="O3108" s="24" t="str">
        <f t="shared" si="350"/>
        <v/>
      </c>
      <c r="P3108" t="e">
        <f t="shared" si="356"/>
        <v>#VALUE!</v>
      </c>
    </row>
    <row r="3109" spans="10:16" x14ac:dyDescent="0.3">
      <c r="J3109" t="str">
        <f t="shared" si="351"/>
        <v/>
      </c>
      <c r="K3109" t="str">
        <f t="shared" si="352"/>
        <v/>
      </c>
      <c r="L3109" t="str">
        <f t="shared" si="353"/>
        <v/>
      </c>
      <c r="M3109" t="str">
        <f t="shared" si="354"/>
        <v/>
      </c>
      <c r="N3109" s="6" t="str">
        <f t="shared" si="355"/>
        <v/>
      </c>
      <c r="O3109" s="24" t="str">
        <f t="shared" si="350"/>
        <v/>
      </c>
      <c r="P3109" t="e">
        <f t="shared" si="356"/>
        <v>#VALUE!</v>
      </c>
    </row>
    <row r="3110" spans="10:16" x14ac:dyDescent="0.3">
      <c r="J3110" t="str">
        <f t="shared" si="351"/>
        <v/>
      </c>
      <c r="K3110" t="str">
        <f t="shared" si="352"/>
        <v/>
      </c>
      <c r="L3110" t="str">
        <f t="shared" si="353"/>
        <v/>
      </c>
      <c r="M3110" t="str">
        <f t="shared" si="354"/>
        <v/>
      </c>
      <c r="N3110" s="6" t="str">
        <f t="shared" si="355"/>
        <v/>
      </c>
      <c r="O3110" s="24" t="str">
        <f t="shared" si="350"/>
        <v/>
      </c>
      <c r="P3110" t="e">
        <f t="shared" si="356"/>
        <v>#VALUE!</v>
      </c>
    </row>
    <row r="3111" spans="10:16" x14ac:dyDescent="0.3">
      <c r="J3111" t="str">
        <f t="shared" si="351"/>
        <v/>
      </c>
      <c r="K3111" t="str">
        <f t="shared" si="352"/>
        <v/>
      </c>
      <c r="L3111" t="str">
        <f t="shared" si="353"/>
        <v/>
      </c>
      <c r="M3111" t="str">
        <f t="shared" si="354"/>
        <v/>
      </c>
      <c r="N3111" s="6" t="str">
        <f t="shared" si="355"/>
        <v/>
      </c>
      <c r="O3111" s="24" t="str">
        <f t="shared" si="350"/>
        <v/>
      </c>
      <c r="P3111" t="e">
        <f t="shared" si="356"/>
        <v>#VALUE!</v>
      </c>
    </row>
    <row r="3112" spans="10:16" x14ac:dyDescent="0.3">
      <c r="J3112" t="str">
        <f t="shared" si="351"/>
        <v/>
      </c>
      <c r="K3112" t="str">
        <f t="shared" si="352"/>
        <v/>
      </c>
      <c r="L3112" t="str">
        <f t="shared" si="353"/>
        <v/>
      </c>
      <c r="M3112" t="str">
        <f t="shared" si="354"/>
        <v/>
      </c>
      <c r="N3112" s="6" t="str">
        <f t="shared" si="355"/>
        <v/>
      </c>
      <c r="O3112" s="24" t="str">
        <f t="shared" si="350"/>
        <v/>
      </c>
      <c r="P3112" t="e">
        <f t="shared" si="356"/>
        <v>#VALUE!</v>
      </c>
    </row>
    <row r="3113" spans="10:16" x14ac:dyDescent="0.3">
      <c r="J3113" t="str">
        <f t="shared" si="351"/>
        <v/>
      </c>
      <c r="K3113" t="str">
        <f t="shared" si="352"/>
        <v/>
      </c>
      <c r="L3113" t="str">
        <f t="shared" si="353"/>
        <v/>
      </c>
      <c r="M3113" t="str">
        <f t="shared" si="354"/>
        <v/>
      </c>
      <c r="N3113" s="6" t="str">
        <f t="shared" si="355"/>
        <v/>
      </c>
      <c r="O3113" s="24" t="str">
        <f t="shared" si="350"/>
        <v/>
      </c>
      <c r="P3113" t="e">
        <f t="shared" si="356"/>
        <v>#VALUE!</v>
      </c>
    </row>
    <row r="3114" spans="10:16" x14ac:dyDescent="0.3">
      <c r="J3114" t="str">
        <f t="shared" si="351"/>
        <v/>
      </c>
      <c r="K3114" t="str">
        <f t="shared" si="352"/>
        <v/>
      </c>
      <c r="L3114" t="str">
        <f t="shared" si="353"/>
        <v/>
      </c>
      <c r="M3114" t="str">
        <f t="shared" si="354"/>
        <v/>
      </c>
      <c r="N3114" s="6" t="str">
        <f t="shared" si="355"/>
        <v/>
      </c>
      <c r="O3114" s="24" t="str">
        <f t="shared" si="350"/>
        <v/>
      </c>
      <c r="P3114" t="e">
        <f t="shared" si="356"/>
        <v>#VALUE!</v>
      </c>
    </row>
    <row r="3115" spans="10:16" x14ac:dyDescent="0.3">
      <c r="J3115" t="str">
        <f t="shared" si="351"/>
        <v/>
      </c>
      <c r="K3115" t="str">
        <f t="shared" si="352"/>
        <v/>
      </c>
      <c r="L3115" t="str">
        <f t="shared" si="353"/>
        <v/>
      </c>
      <c r="M3115" t="str">
        <f t="shared" si="354"/>
        <v/>
      </c>
      <c r="N3115" s="6" t="str">
        <f t="shared" si="355"/>
        <v/>
      </c>
      <c r="O3115" s="24" t="str">
        <f t="shared" si="350"/>
        <v/>
      </c>
      <c r="P3115" t="e">
        <f t="shared" si="356"/>
        <v>#VALUE!</v>
      </c>
    </row>
    <row r="3116" spans="10:16" x14ac:dyDescent="0.3">
      <c r="J3116" t="str">
        <f t="shared" si="351"/>
        <v/>
      </c>
      <c r="K3116" t="str">
        <f t="shared" si="352"/>
        <v/>
      </c>
      <c r="L3116" t="str">
        <f t="shared" si="353"/>
        <v/>
      </c>
      <c r="M3116" t="str">
        <f t="shared" si="354"/>
        <v/>
      </c>
      <c r="N3116" s="6" t="str">
        <f t="shared" si="355"/>
        <v/>
      </c>
      <c r="O3116" s="24" t="str">
        <f t="shared" si="350"/>
        <v/>
      </c>
      <c r="P3116" t="e">
        <f t="shared" si="356"/>
        <v>#VALUE!</v>
      </c>
    </row>
    <row r="3117" spans="10:16" x14ac:dyDescent="0.3">
      <c r="J3117" t="str">
        <f t="shared" si="351"/>
        <v/>
      </c>
      <c r="K3117" t="str">
        <f t="shared" si="352"/>
        <v/>
      </c>
      <c r="L3117" t="str">
        <f t="shared" si="353"/>
        <v/>
      </c>
      <c r="M3117" t="str">
        <f t="shared" si="354"/>
        <v/>
      </c>
      <c r="N3117" s="6" t="str">
        <f t="shared" si="355"/>
        <v/>
      </c>
      <c r="O3117" s="24" t="str">
        <f t="shared" si="350"/>
        <v/>
      </c>
      <c r="P3117" t="e">
        <f t="shared" si="356"/>
        <v>#VALUE!</v>
      </c>
    </row>
    <row r="3118" spans="10:16" x14ac:dyDescent="0.3">
      <c r="J3118" t="str">
        <f t="shared" si="351"/>
        <v/>
      </c>
      <c r="K3118" t="str">
        <f t="shared" si="352"/>
        <v/>
      </c>
      <c r="L3118" t="str">
        <f t="shared" si="353"/>
        <v/>
      </c>
      <c r="M3118" t="str">
        <f t="shared" si="354"/>
        <v/>
      </c>
      <c r="N3118" s="6" t="str">
        <f t="shared" si="355"/>
        <v/>
      </c>
      <c r="O3118" s="24" t="str">
        <f t="shared" si="350"/>
        <v/>
      </c>
      <c r="P3118" t="e">
        <f t="shared" si="356"/>
        <v>#VALUE!</v>
      </c>
    </row>
    <row r="3119" spans="10:16" x14ac:dyDescent="0.3">
      <c r="J3119" t="str">
        <f t="shared" si="351"/>
        <v/>
      </c>
      <c r="K3119" t="str">
        <f t="shared" si="352"/>
        <v/>
      </c>
      <c r="L3119" t="str">
        <f t="shared" si="353"/>
        <v/>
      </c>
      <c r="M3119" t="str">
        <f t="shared" si="354"/>
        <v/>
      </c>
      <c r="N3119" s="6" t="str">
        <f t="shared" si="355"/>
        <v/>
      </c>
      <c r="O3119" s="24" t="str">
        <f t="shared" si="350"/>
        <v/>
      </c>
      <c r="P3119" t="e">
        <f t="shared" si="356"/>
        <v>#VALUE!</v>
      </c>
    </row>
    <row r="3120" spans="10:16" x14ac:dyDescent="0.3">
      <c r="J3120" t="str">
        <f t="shared" si="351"/>
        <v/>
      </c>
      <c r="K3120" t="str">
        <f t="shared" si="352"/>
        <v/>
      </c>
      <c r="L3120" t="str">
        <f t="shared" si="353"/>
        <v/>
      </c>
      <c r="M3120" t="str">
        <f t="shared" si="354"/>
        <v/>
      </c>
      <c r="N3120" s="6" t="str">
        <f t="shared" si="355"/>
        <v/>
      </c>
      <c r="O3120" s="24" t="str">
        <f t="shared" si="350"/>
        <v/>
      </c>
      <c r="P3120" t="e">
        <f t="shared" si="356"/>
        <v>#VALUE!</v>
      </c>
    </row>
    <row r="3121" spans="10:16" x14ac:dyDescent="0.3">
      <c r="J3121" t="str">
        <f t="shared" si="351"/>
        <v/>
      </c>
      <c r="K3121" t="str">
        <f t="shared" si="352"/>
        <v/>
      </c>
      <c r="L3121" t="str">
        <f t="shared" si="353"/>
        <v/>
      </c>
      <c r="M3121" t="str">
        <f t="shared" si="354"/>
        <v/>
      </c>
      <c r="N3121" s="6" t="str">
        <f t="shared" si="355"/>
        <v/>
      </c>
      <c r="O3121" s="24" t="str">
        <f t="shared" si="350"/>
        <v/>
      </c>
      <c r="P3121" t="e">
        <f t="shared" si="356"/>
        <v>#VALUE!</v>
      </c>
    </row>
    <row r="3122" spans="10:16" x14ac:dyDescent="0.3">
      <c r="J3122" t="str">
        <f t="shared" si="351"/>
        <v/>
      </c>
      <c r="K3122" t="str">
        <f t="shared" si="352"/>
        <v/>
      </c>
      <c r="L3122" t="str">
        <f t="shared" si="353"/>
        <v/>
      </c>
      <c r="M3122" t="str">
        <f t="shared" si="354"/>
        <v/>
      </c>
      <c r="N3122" s="6" t="str">
        <f t="shared" si="355"/>
        <v/>
      </c>
      <c r="O3122" s="24" t="str">
        <f t="shared" si="350"/>
        <v/>
      </c>
      <c r="P3122" t="e">
        <f t="shared" si="356"/>
        <v>#VALUE!</v>
      </c>
    </row>
    <row r="3123" spans="10:16" x14ac:dyDescent="0.3">
      <c r="J3123" t="str">
        <f t="shared" si="351"/>
        <v/>
      </c>
      <c r="K3123" t="str">
        <f t="shared" si="352"/>
        <v/>
      </c>
      <c r="L3123" t="str">
        <f t="shared" si="353"/>
        <v/>
      </c>
      <c r="M3123" t="str">
        <f t="shared" si="354"/>
        <v/>
      </c>
      <c r="N3123" s="6" t="str">
        <f t="shared" si="355"/>
        <v/>
      </c>
      <c r="O3123" s="24" t="str">
        <f t="shared" si="350"/>
        <v/>
      </c>
      <c r="P3123" t="e">
        <f t="shared" si="356"/>
        <v>#VALUE!</v>
      </c>
    </row>
    <row r="3124" spans="10:16" x14ac:dyDescent="0.3">
      <c r="J3124" t="str">
        <f t="shared" si="351"/>
        <v/>
      </c>
      <c r="K3124" t="str">
        <f t="shared" si="352"/>
        <v/>
      </c>
      <c r="L3124" t="str">
        <f t="shared" si="353"/>
        <v/>
      </c>
      <c r="M3124" t="str">
        <f t="shared" si="354"/>
        <v/>
      </c>
      <c r="N3124" s="6" t="str">
        <f t="shared" si="355"/>
        <v/>
      </c>
      <c r="O3124" s="24" t="str">
        <f t="shared" si="350"/>
        <v/>
      </c>
      <c r="P3124" t="e">
        <f t="shared" si="356"/>
        <v>#VALUE!</v>
      </c>
    </row>
    <row r="3125" spans="10:16" x14ac:dyDescent="0.3">
      <c r="J3125" t="str">
        <f t="shared" si="351"/>
        <v/>
      </c>
      <c r="K3125" t="str">
        <f t="shared" si="352"/>
        <v/>
      </c>
      <c r="L3125" t="str">
        <f t="shared" si="353"/>
        <v/>
      </c>
      <c r="M3125" t="str">
        <f t="shared" si="354"/>
        <v/>
      </c>
      <c r="N3125" s="6" t="str">
        <f t="shared" si="355"/>
        <v/>
      </c>
      <c r="O3125" s="24" t="str">
        <f t="shared" si="350"/>
        <v/>
      </c>
      <c r="P3125" t="e">
        <f t="shared" si="356"/>
        <v>#VALUE!</v>
      </c>
    </row>
    <row r="3126" spans="10:16" x14ac:dyDescent="0.3">
      <c r="J3126" t="str">
        <f t="shared" si="351"/>
        <v/>
      </c>
      <c r="K3126" t="str">
        <f t="shared" si="352"/>
        <v/>
      </c>
      <c r="L3126" t="str">
        <f t="shared" si="353"/>
        <v/>
      </c>
      <c r="M3126" t="str">
        <f t="shared" si="354"/>
        <v/>
      </c>
      <c r="N3126" s="6" t="str">
        <f t="shared" si="355"/>
        <v/>
      </c>
      <c r="O3126" s="24" t="str">
        <f t="shared" si="350"/>
        <v/>
      </c>
      <c r="P3126" t="e">
        <f t="shared" si="356"/>
        <v>#VALUE!</v>
      </c>
    </row>
    <row r="3127" spans="10:16" x14ac:dyDescent="0.3">
      <c r="J3127" t="str">
        <f t="shared" si="351"/>
        <v/>
      </c>
      <c r="K3127" t="str">
        <f t="shared" si="352"/>
        <v/>
      </c>
      <c r="L3127" t="str">
        <f t="shared" si="353"/>
        <v/>
      </c>
      <c r="M3127" t="str">
        <f t="shared" si="354"/>
        <v/>
      </c>
      <c r="N3127" s="6" t="str">
        <f t="shared" si="355"/>
        <v/>
      </c>
      <c r="O3127" s="24" t="str">
        <f t="shared" si="350"/>
        <v/>
      </c>
      <c r="P3127" t="e">
        <f t="shared" si="356"/>
        <v>#VALUE!</v>
      </c>
    </row>
    <row r="3128" spans="10:16" x14ac:dyDescent="0.3">
      <c r="J3128" t="str">
        <f t="shared" si="351"/>
        <v/>
      </c>
      <c r="K3128" t="str">
        <f t="shared" si="352"/>
        <v/>
      </c>
      <c r="L3128" t="str">
        <f t="shared" si="353"/>
        <v/>
      </c>
      <c r="M3128" t="str">
        <f t="shared" si="354"/>
        <v/>
      </c>
      <c r="N3128" s="6" t="str">
        <f t="shared" si="355"/>
        <v/>
      </c>
      <c r="O3128" s="24" t="str">
        <f t="shared" si="350"/>
        <v/>
      </c>
      <c r="P3128" t="e">
        <f t="shared" si="356"/>
        <v>#VALUE!</v>
      </c>
    </row>
    <row r="3129" spans="10:16" x14ac:dyDescent="0.3">
      <c r="J3129" t="str">
        <f t="shared" si="351"/>
        <v/>
      </c>
      <c r="K3129" t="str">
        <f t="shared" si="352"/>
        <v/>
      </c>
      <c r="L3129" t="str">
        <f t="shared" si="353"/>
        <v/>
      </c>
      <c r="M3129" t="str">
        <f t="shared" si="354"/>
        <v/>
      </c>
      <c r="N3129" s="6" t="str">
        <f t="shared" si="355"/>
        <v/>
      </c>
      <c r="O3129" s="24" t="str">
        <f t="shared" si="350"/>
        <v/>
      </c>
      <c r="P3129" t="e">
        <f t="shared" si="356"/>
        <v>#VALUE!</v>
      </c>
    </row>
    <row r="3130" spans="10:16" x14ac:dyDescent="0.3">
      <c r="J3130" t="str">
        <f t="shared" si="351"/>
        <v/>
      </c>
      <c r="K3130" t="str">
        <f t="shared" si="352"/>
        <v/>
      </c>
      <c r="L3130" t="str">
        <f t="shared" si="353"/>
        <v/>
      </c>
      <c r="M3130" t="str">
        <f t="shared" si="354"/>
        <v/>
      </c>
      <c r="N3130" s="6" t="str">
        <f t="shared" si="355"/>
        <v/>
      </c>
      <c r="O3130" s="24" t="str">
        <f t="shared" si="350"/>
        <v/>
      </c>
      <c r="P3130" t="e">
        <f t="shared" si="356"/>
        <v>#VALUE!</v>
      </c>
    </row>
    <row r="3131" spans="10:16" x14ac:dyDescent="0.3">
      <c r="J3131" t="str">
        <f t="shared" si="351"/>
        <v/>
      </c>
      <c r="K3131" t="str">
        <f t="shared" si="352"/>
        <v/>
      </c>
      <c r="L3131" t="str">
        <f t="shared" si="353"/>
        <v/>
      </c>
      <c r="M3131" t="str">
        <f t="shared" si="354"/>
        <v/>
      </c>
      <c r="N3131" s="6" t="str">
        <f t="shared" si="355"/>
        <v/>
      </c>
      <c r="O3131" s="24" t="str">
        <f t="shared" si="350"/>
        <v/>
      </c>
      <c r="P3131" t="e">
        <f t="shared" si="356"/>
        <v>#VALUE!</v>
      </c>
    </row>
    <row r="3132" spans="10:16" x14ac:dyDescent="0.3">
      <c r="J3132" t="str">
        <f t="shared" si="351"/>
        <v/>
      </c>
      <c r="K3132" t="str">
        <f t="shared" si="352"/>
        <v/>
      </c>
      <c r="L3132" t="str">
        <f t="shared" si="353"/>
        <v/>
      </c>
      <c r="M3132" t="str">
        <f t="shared" si="354"/>
        <v/>
      </c>
      <c r="N3132" s="6" t="str">
        <f t="shared" si="355"/>
        <v/>
      </c>
      <c r="O3132" s="24" t="str">
        <f t="shared" si="350"/>
        <v/>
      </c>
      <c r="P3132" t="e">
        <f t="shared" si="356"/>
        <v>#VALUE!</v>
      </c>
    </row>
    <row r="3133" spans="10:16" x14ac:dyDescent="0.3">
      <c r="J3133" t="str">
        <f t="shared" si="351"/>
        <v/>
      </c>
      <c r="K3133" t="str">
        <f t="shared" si="352"/>
        <v/>
      </c>
      <c r="L3133" t="str">
        <f t="shared" si="353"/>
        <v/>
      </c>
      <c r="M3133" t="str">
        <f t="shared" si="354"/>
        <v/>
      </c>
      <c r="N3133" s="6" t="str">
        <f t="shared" si="355"/>
        <v/>
      </c>
      <c r="O3133" s="24" t="str">
        <f t="shared" si="350"/>
        <v/>
      </c>
      <c r="P3133" t="e">
        <f t="shared" si="356"/>
        <v>#VALUE!</v>
      </c>
    </row>
    <row r="3134" spans="10:16" x14ac:dyDescent="0.3">
      <c r="J3134" t="str">
        <f t="shared" si="351"/>
        <v/>
      </c>
      <c r="K3134" t="str">
        <f t="shared" si="352"/>
        <v/>
      </c>
      <c r="L3134" t="str">
        <f t="shared" si="353"/>
        <v/>
      </c>
      <c r="M3134" t="str">
        <f t="shared" si="354"/>
        <v/>
      </c>
      <c r="N3134" s="6" t="str">
        <f t="shared" si="355"/>
        <v/>
      </c>
      <c r="O3134" s="24" t="str">
        <f t="shared" si="350"/>
        <v/>
      </c>
      <c r="P3134" t="e">
        <f t="shared" si="356"/>
        <v>#VALUE!</v>
      </c>
    </row>
    <row r="3135" spans="10:16" x14ac:dyDescent="0.3">
      <c r="J3135" t="str">
        <f t="shared" si="351"/>
        <v/>
      </c>
      <c r="K3135" t="str">
        <f t="shared" si="352"/>
        <v/>
      </c>
      <c r="L3135" t="str">
        <f t="shared" si="353"/>
        <v/>
      </c>
      <c r="M3135" t="str">
        <f t="shared" si="354"/>
        <v/>
      </c>
      <c r="N3135" s="6" t="str">
        <f t="shared" si="355"/>
        <v/>
      </c>
      <c r="O3135" s="24" t="str">
        <f t="shared" si="350"/>
        <v/>
      </c>
      <c r="P3135" t="e">
        <f t="shared" si="356"/>
        <v>#VALUE!</v>
      </c>
    </row>
    <row r="3136" spans="10:16" x14ac:dyDescent="0.3">
      <c r="J3136" t="str">
        <f t="shared" si="351"/>
        <v/>
      </c>
      <c r="K3136" t="str">
        <f t="shared" si="352"/>
        <v/>
      </c>
      <c r="L3136" t="str">
        <f t="shared" si="353"/>
        <v/>
      </c>
      <c r="M3136" t="str">
        <f t="shared" si="354"/>
        <v/>
      </c>
      <c r="N3136" s="6" t="str">
        <f t="shared" si="355"/>
        <v/>
      </c>
      <c r="O3136" s="24" t="str">
        <f t="shared" si="350"/>
        <v/>
      </c>
      <c r="P3136" t="e">
        <f t="shared" si="356"/>
        <v>#VALUE!</v>
      </c>
    </row>
    <row r="3137" spans="10:16" x14ac:dyDescent="0.3">
      <c r="J3137" t="str">
        <f t="shared" si="351"/>
        <v/>
      </c>
      <c r="K3137" t="str">
        <f t="shared" si="352"/>
        <v/>
      </c>
      <c r="L3137" t="str">
        <f t="shared" si="353"/>
        <v/>
      </c>
      <c r="M3137" t="str">
        <f t="shared" si="354"/>
        <v/>
      </c>
      <c r="N3137" s="6" t="str">
        <f t="shared" si="355"/>
        <v/>
      </c>
      <c r="O3137" s="24" t="str">
        <f t="shared" si="350"/>
        <v/>
      </c>
      <c r="P3137" t="e">
        <f t="shared" si="356"/>
        <v>#VALUE!</v>
      </c>
    </row>
    <row r="3138" spans="10:16" x14ac:dyDescent="0.3">
      <c r="J3138" t="str">
        <f t="shared" si="351"/>
        <v/>
      </c>
      <c r="K3138" t="str">
        <f t="shared" si="352"/>
        <v/>
      </c>
      <c r="L3138" t="str">
        <f t="shared" si="353"/>
        <v/>
      </c>
      <c r="M3138" t="str">
        <f t="shared" si="354"/>
        <v/>
      </c>
      <c r="N3138" s="6" t="str">
        <f t="shared" si="355"/>
        <v/>
      </c>
      <c r="O3138" s="24" t="str">
        <f t="shared" ref="O3138:O3201" si="357">IFERROR(LEFT(N3138,SEARCH("/",N3138)-1)*1,"")</f>
        <v/>
      </c>
      <c r="P3138" t="e">
        <f t="shared" si="356"/>
        <v>#VALUE!</v>
      </c>
    </row>
    <row r="3139" spans="10:16" x14ac:dyDescent="0.3">
      <c r="J3139" t="str">
        <f t="shared" si="351"/>
        <v/>
      </c>
      <c r="K3139" t="str">
        <f t="shared" si="352"/>
        <v/>
      </c>
      <c r="L3139" t="str">
        <f t="shared" si="353"/>
        <v/>
      </c>
      <c r="M3139" t="str">
        <f t="shared" si="354"/>
        <v/>
      </c>
      <c r="N3139" s="6" t="str">
        <f t="shared" si="355"/>
        <v/>
      </c>
      <c r="O3139" s="24" t="str">
        <f t="shared" si="357"/>
        <v/>
      </c>
      <c r="P3139" t="e">
        <f t="shared" si="356"/>
        <v>#VALUE!</v>
      </c>
    </row>
    <row r="3140" spans="10:16" x14ac:dyDescent="0.3">
      <c r="J3140" t="str">
        <f t="shared" si="351"/>
        <v/>
      </c>
      <c r="K3140" t="str">
        <f t="shared" si="352"/>
        <v/>
      </c>
      <c r="L3140" t="str">
        <f t="shared" si="353"/>
        <v/>
      </c>
      <c r="M3140" t="str">
        <f t="shared" si="354"/>
        <v/>
      </c>
      <c r="N3140" s="6" t="str">
        <f t="shared" si="355"/>
        <v/>
      </c>
      <c r="O3140" s="24" t="str">
        <f t="shared" si="357"/>
        <v/>
      </c>
      <c r="P3140" t="e">
        <f t="shared" si="356"/>
        <v>#VALUE!</v>
      </c>
    </row>
    <row r="3141" spans="10:16" x14ac:dyDescent="0.3">
      <c r="J3141" t="str">
        <f t="shared" si="351"/>
        <v/>
      </c>
      <c r="K3141" t="str">
        <f t="shared" si="352"/>
        <v/>
      </c>
      <c r="L3141" t="str">
        <f t="shared" si="353"/>
        <v/>
      </c>
      <c r="M3141" t="str">
        <f t="shared" si="354"/>
        <v/>
      </c>
      <c r="N3141" s="6" t="str">
        <f t="shared" si="355"/>
        <v/>
      </c>
      <c r="O3141" s="24" t="str">
        <f t="shared" si="357"/>
        <v/>
      </c>
      <c r="P3141" t="e">
        <f t="shared" si="356"/>
        <v>#VALUE!</v>
      </c>
    </row>
    <row r="3142" spans="10:16" x14ac:dyDescent="0.3">
      <c r="J3142" t="str">
        <f t="shared" si="351"/>
        <v/>
      </c>
      <c r="K3142" t="str">
        <f t="shared" si="352"/>
        <v/>
      </c>
      <c r="L3142" t="str">
        <f t="shared" si="353"/>
        <v/>
      </c>
      <c r="M3142" t="str">
        <f t="shared" si="354"/>
        <v/>
      </c>
      <c r="N3142" s="6" t="str">
        <f t="shared" si="355"/>
        <v/>
      </c>
      <c r="O3142" s="24" t="str">
        <f t="shared" si="357"/>
        <v/>
      </c>
      <c r="P3142" t="e">
        <f t="shared" si="356"/>
        <v>#VALUE!</v>
      </c>
    </row>
    <row r="3143" spans="10:16" x14ac:dyDescent="0.3">
      <c r="J3143" t="str">
        <f t="shared" si="351"/>
        <v/>
      </c>
      <c r="K3143" t="str">
        <f t="shared" si="352"/>
        <v/>
      </c>
      <c r="L3143" t="str">
        <f t="shared" si="353"/>
        <v/>
      </c>
      <c r="M3143" t="str">
        <f t="shared" si="354"/>
        <v/>
      </c>
      <c r="N3143" s="6" t="str">
        <f t="shared" si="355"/>
        <v/>
      </c>
      <c r="O3143" s="24" t="str">
        <f t="shared" si="357"/>
        <v/>
      </c>
      <c r="P3143" t="e">
        <f t="shared" si="356"/>
        <v>#VALUE!</v>
      </c>
    </row>
    <row r="3144" spans="10:16" x14ac:dyDescent="0.3">
      <c r="J3144" t="str">
        <f t="shared" si="351"/>
        <v/>
      </c>
      <c r="K3144" t="str">
        <f t="shared" si="352"/>
        <v/>
      </c>
      <c r="L3144" t="str">
        <f t="shared" si="353"/>
        <v/>
      </c>
      <c r="M3144" t="str">
        <f t="shared" si="354"/>
        <v/>
      </c>
      <c r="N3144" s="6" t="str">
        <f t="shared" si="355"/>
        <v/>
      </c>
      <c r="O3144" s="24" t="str">
        <f t="shared" si="357"/>
        <v/>
      </c>
      <c r="P3144" t="e">
        <f t="shared" si="356"/>
        <v>#VALUE!</v>
      </c>
    </row>
    <row r="3145" spans="10:16" x14ac:dyDescent="0.3">
      <c r="J3145" t="str">
        <f t="shared" si="351"/>
        <v/>
      </c>
      <c r="K3145" t="str">
        <f t="shared" si="352"/>
        <v/>
      </c>
      <c r="L3145" t="str">
        <f t="shared" si="353"/>
        <v/>
      </c>
      <c r="M3145" t="str">
        <f t="shared" si="354"/>
        <v/>
      </c>
      <c r="N3145" s="6" t="str">
        <f t="shared" si="355"/>
        <v/>
      </c>
      <c r="O3145" s="24" t="str">
        <f t="shared" si="357"/>
        <v/>
      </c>
      <c r="P3145" t="e">
        <f t="shared" si="356"/>
        <v>#VALUE!</v>
      </c>
    </row>
    <row r="3146" spans="10:16" x14ac:dyDescent="0.3">
      <c r="J3146" t="str">
        <f t="shared" si="351"/>
        <v/>
      </c>
      <c r="K3146" t="str">
        <f t="shared" si="352"/>
        <v/>
      </c>
      <c r="L3146" t="str">
        <f t="shared" si="353"/>
        <v/>
      </c>
      <c r="M3146" t="str">
        <f t="shared" si="354"/>
        <v/>
      </c>
      <c r="N3146" s="6" t="str">
        <f t="shared" si="355"/>
        <v/>
      </c>
      <c r="O3146" s="24" t="str">
        <f t="shared" si="357"/>
        <v/>
      </c>
      <c r="P3146" t="e">
        <f t="shared" si="356"/>
        <v>#VALUE!</v>
      </c>
    </row>
    <row r="3147" spans="10:16" x14ac:dyDescent="0.3">
      <c r="J3147" t="str">
        <f t="shared" si="351"/>
        <v/>
      </c>
      <c r="K3147" t="str">
        <f t="shared" si="352"/>
        <v/>
      </c>
      <c r="L3147" t="str">
        <f t="shared" si="353"/>
        <v/>
      </c>
      <c r="M3147" t="str">
        <f t="shared" si="354"/>
        <v/>
      </c>
      <c r="N3147" s="6" t="str">
        <f t="shared" si="355"/>
        <v/>
      </c>
      <c r="O3147" s="24" t="str">
        <f t="shared" si="357"/>
        <v/>
      </c>
      <c r="P3147" t="e">
        <f t="shared" si="356"/>
        <v>#VALUE!</v>
      </c>
    </row>
    <row r="3148" spans="10:16" x14ac:dyDescent="0.3">
      <c r="J3148" t="str">
        <f t="shared" si="351"/>
        <v/>
      </c>
      <c r="K3148" t="str">
        <f t="shared" si="352"/>
        <v/>
      </c>
      <c r="L3148" t="str">
        <f t="shared" si="353"/>
        <v/>
      </c>
      <c r="M3148" t="str">
        <f t="shared" si="354"/>
        <v/>
      </c>
      <c r="N3148" s="6" t="str">
        <f t="shared" si="355"/>
        <v/>
      </c>
      <c r="O3148" s="24" t="str">
        <f t="shared" si="357"/>
        <v/>
      </c>
      <c r="P3148" t="e">
        <f t="shared" si="356"/>
        <v>#VALUE!</v>
      </c>
    </row>
    <row r="3149" spans="10:16" x14ac:dyDescent="0.3">
      <c r="J3149" t="str">
        <f t="shared" ref="J3149:J3212" si="358">IFERROR(RIGHT(A3149,LEN(A3149)-SEARCH(": ",A3149))*1,"")</f>
        <v/>
      </c>
      <c r="K3149" t="str">
        <f t="shared" ref="K3149:K3212" si="359">IFERROR(RIGHT(B3149,LEN(B3149)-SEARCH(": ",B3149))*1,"")</f>
        <v/>
      </c>
      <c r="L3149" t="str">
        <f t="shared" ref="L3149:L3212" si="360">IFERROR(RIGHT(C3149,LEN(C3149)-SEARCH(": ",C3149))*1,"")</f>
        <v/>
      </c>
      <c r="M3149" t="str">
        <f t="shared" ref="M3149:M3212" si="361">IFERROR(LEFT(RIGHT(D3149,LEN(D3149)-SEARCH(": ",D3149)),5)*1,"")</f>
        <v/>
      </c>
      <c r="N3149" s="6" t="str">
        <f t="shared" ref="N3149:N3212" si="362">IFERROR(RIGHT(TRIM(RIGHT(D3149,LEN(D3149)-SEARCH(": ",D3149))),LEN(TRIM(RIGHT(D3149,LEN(D3149)-SEARCH(": ",D3149))))-5),"")</f>
        <v/>
      </c>
      <c r="O3149" s="24" t="str">
        <f t="shared" si="357"/>
        <v/>
      </c>
      <c r="P3149" t="e">
        <f t="shared" ref="P3149:P3212" si="363">IFERROR(RIGHT(D3149,2)*1,RIGHT(D3149,1)*1)</f>
        <v>#VALUE!</v>
      </c>
    </row>
    <row r="3150" spans="10:16" x14ac:dyDescent="0.3">
      <c r="J3150" t="str">
        <f t="shared" si="358"/>
        <v/>
      </c>
      <c r="K3150" t="str">
        <f t="shared" si="359"/>
        <v/>
      </c>
      <c r="L3150" t="str">
        <f t="shared" si="360"/>
        <v/>
      </c>
      <c r="M3150" t="str">
        <f t="shared" si="361"/>
        <v/>
      </c>
      <c r="N3150" s="6" t="str">
        <f t="shared" si="362"/>
        <v/>
      </c>
      <c r="O3150" s="24" t="str">
        <f t="shared" si="357"/>
        <v/>
      </c>
      <c r="P3150" t="e">
        <f t="shared" si="363"/>
        <v>#VALUE!</v>
      </c>
    </row>
    <row r="3151" spans="10:16" x14ac:dyDescent="0.3">
      <c r="J3151" t="str">
        <f t="shared" si="358"/>
        <v/>
      </c>
      <c r="K3151" t="str">
        <f t="shared" si="359"/>
        <v/>
      </c>
      <c r="L3151" t="str">
        <f t="shared" si="360"/>
        <v/>
      </c>
      <c r="M3151" t="str">
        <f t="shared" si="361"/>
        <v/>
      </c>
      <c r="N3151" s="6" t="str">
        <f t="shared" si="362"/>
        <v/>
      </c>
      <c r="O3151" s="24" t="str">
        <f t="shared" si="357"/>
        <v/>
      </c>
      <c r="P3151" t="e">
        <f t="shared" si="363"/>
        <v>#VALUE!</v>
      </c>
    </row>
    <row r="3152" spans="10:16" x14ac:dyDescent="0.3">
      <c r="J3152" t="str">
        <f t="shared" si="358"/>
        <v/>
      </c>
      <c r="K3152" t="str">
        <f t="shared" si="359"/>
        <v/>
      </c>
      <c r="L3152" t="str">
        <f t="shared" si="360"/>
        <v/>
      </c>
      <c r="M3152" t="str">
        <f t="shared" si="361"/>
        <v/>
      </c>
      <c r="N3152" s="6" t="str">
        <f t="shared" si="362"/>
        <v/>
      </c>
      <c r="O3152" s="24" t="str">
        <f t="shared" si="357"/>
        <v/>
      </c>
      <c r="P3152" t="e">
        <f t="shared" si="363"/>
        <v>#VALUE!</v>
      </c>
    </row>
    <row r="3153" spans="10:16" x14ac:dyDescent="0.3">
      <c r="J3153" t="str">
        <f t="shared" si="358"/>
        <v/>
      </c>
      <c r="K3153" t="str">
        <f t="shared" si="359"/>
        <v/>
      </c>
      <c r="L3153" t="str">
        <f t="shared" si="360"/>
        <v/>
      </c>
      <c r="M3153" t="str">
        <f t="shared" si="361"/>
        <v/>
      </c>
      <c r="N3153" s="6" t="str">
        <f t="shared" si="362"/>
        <v/>
      </c>
      <c r="O3153" s="24" t="str">
        <f t="shared" si="357"/>
        <v/>
      </c>
      <c r="P3153" t="e">
        <f t="shared" si="363"/>
        <v>#VALUE!</v>
      </c>
    </row>
    <row r="3154" spans="10:16" x14ac:dyDescent="0.3">
      <c r="J3154" t="str">
        <f t="shared" si="358"/>
        <v/>
      </c>
      <c r="K3154" t="str">
        <f t="shared" si="359"/>
        <v/>
      </c>
      <c r="L3154" t="str">
        <f t="shared" si="360"/>
        <v/>
      </c>
      <c r="M3154" t="str">
        <f t="shared" si="361"/>
        <v/>
      </c>
      <c r="N3154" s="6" t="str">
        <f t="shared" si="362"/>
        <v/>
      </c>
      <c r="O3154" s="24" t="str">
        <f t="shared" si="357"/>
        <v/>
      </c>
      <c r="P3154" t="e">
        <f t="shared" si="363"/>
        <v>#VALUE!</v>
      </c>
    </row>
    <row r="3155" spans="10:16" x14ac:dyDescent="0.3">
      <c r="J3155" t="str">
        <f t="shared" si="358"/>
        <v/>
      </c>
      <c r="K3155" t="str">
        <f t="shared" si="359"/>
        <v/>
      </c>
      <c r="L3155" t="str">
        <f t="shared" si="360"/>
        <v/>
      </c>
      <c r="M3155" t="str">
        <f t="shared" si="361"/>
        <v/>
      </c>
      <c r="N3155" s="6" t="str">
        <f t="shared" si="362"/>
        <v/>
      </c>
      <c r="O3155" s="24" t="str">
        <f t="shared" si="357"/>
        <v/>
      </c>
      <c r="P3155" t="e">
        <f t="shared" si="363"/>
        <v>#VALUE!</v>
      </c>
    </row>
    <row r="3156" spans="10:16" x14ac:dyDescent="0.3">
      <c r="J3156" t="str">
        <f t="shared" si="358"/>
        <v/>
      </c>
      <c r="K3156" t="str">
        <f t="shared" si="359"/>
        <v/>
      </c>
      <c r="L3156" t="str">
        <f t="shared" si="360"/>
        <v/>
      </c>
      <c r="M3156" t="str">
        <f t="shared" si="361"/>
        <v/>
      </c>
      <c r="N3156" s="6" t="str">
        <f t="shared" si="362"/>
        <v/>
      </c>
      <c r="O3156" s="24" t="str">
        <f t="shared" si="357"/>
        <v/>
      </c>
      <c r="P3156" t="e">
        <f t="shared" si="363"/>
        <v>#VALUE!</v>
      </c>
    </row>
    <row r="3157" spans="10:16" x14ac:dyDescent="0.3">
      <c r="J3157" t="str">
        <f t="shared" si="358"/>
        <v/>
      </c>
      <c r="K3157" t="str">
        <f t="shared" si="359"/>
        <v/>
      </c>
      <c r="L3157" t="str">
        <f t="shared" si="360"/>
        <v/>
      </c>
      <c r="M3157" t="str">
        <f t="shared" si="361"/>
        <v/>
      </c>
      <c r="N3157" s="6" t="str">
        <f t="shared" si="362"/>
        <v/>
      </c>
      <c r="O3157" s="24" t="str">
        <f t="shared" si="357"/>
        <v/>
      </c>
      <c r="P3157" t="e">
        <f t="shared" si="363"/>
        <v>#VALUE!</v>
      </c>
    </row>
    <row r="3158" spans="10:16" x14ac:dyDescent="0.3">
      <c r="J3158" t="str">
        <f t="shared" si="358"/>
        <v/>
      </c>
      <c r="K3158" t="str">
        <f t="shared" si="359"/>
        <v/>
      </c>
      <c r="L3158" t="str">
        <f t="shared" si="360"/>
        <v/>
      </c>
      <c r="M3158" t="str">
        <f t="shared" si="361"/>
        <v/>
      </c>
      <c r="N3158" s="6" t="str">
        <f t="shared" si="362"/>
        <v/>
      </c>
      <c r="O3158" s="24" t="str">
        <f t="shared" si="357"/>
        <v/>
      </c>
      <c r="P3158" t="e">
        <f t="shared" si="363"/>
        <v>#VALUE!</v>
      </c>
    </row>
    <row r="3159" spans="10:16" x14ac:dyDescent="0.3">
      <c r="J3159" t="str">
        <f t="shared" si="358"/>
        <v/>
      </c>
      <c r="K3159" t="str">
        <f t="shared" si="359"/>
        <v/>
      </c>
      <c r="L3159" t="str">
        <f t="shared" si="360"/>
        <v/>
      </c>
      <c r="M3159" t="str">
        <f t="shared" si="361"/>
        <v/>
      </c>
      <c r="N3159" s="6" t="str">
        <f t="shared" si="362"/>
        <v/>
      </c>
      <c r="O3159" s="24" t="str">
        <f t="shared" si="357"/>
        <v/>
      </c>
      <c r="P3159" t="e">
        <f t="shared" si="363"/>
        <v>#VALUE!</v>
      </c>
    </row>
    <row r="3160" spans="10:16" x14ac:dyDescent="0.3">
      <c r="J3160" t="str">
        <f t="shared" si="358"/>
        <v/>
      </c>
      <c r="K3160" t="str">
        <f t="shared" si="359"/>
        <v/>
      </c>
      <c r="L3160" t="str">
        <f t="shared" si="360"/>
        <v/>
      </c>
      <c r="M3160" t="str">
        <f t="shared" si="361"/>
        <v/>
      </c>
      <c r="N3160" s="6" t="str">
        <f t="shared" si="362"/>
        <v/>
      </c>
      <c r="O3160" s="24" t="str">
        <f t="shared" si="357"/>
        <v/>
      </c>
      <c r="P3160" t="e">
        <f t="shared" si="363"/>
        <v>#VALUE!</v>
      </c>
    </row>
    <row r="3161" spans="10:16" x14ac:dyDescent="0.3">
      <c r="J3161" t="str">
        <f t="shared" si="358"/>
        <v/>
      </c>
      <c r="K3161" t="str">
        <f t="shared" si="359"/>
        <v/>
      </c>
      <c r="L3161" t="str">
        <f t="shared" si="360"/>
        <v/>
      </c>
      <c r="M3161" t="str">
        <f t="shared" si="361"/>
        <v/>
      </c>
      <c r="N3161" s="6" t="str">
        <f t="shared" si="362"/>
        <v/>
      </c>
      <c r="O3161" s="24" t="str">
        <f t="shared" si="357"/>
        <v/>
      </c>
      <c r="P3161" t="e">
        <f t="shared" si="363"/>
        <v>#VALUE!</v>
      </c>
    </row>
    <row r="3162" spans="10:16" x14ac:dyDescent="0.3">
      <c r="J3162" t="str">
        <f t="shared" si="358"/>
        <v/>
      </c>
      <c r="K3162" t="str">
        <f t="shared" si="359"/>
        <v/>
      </c>
      <c r="L3162" t="str">
        <f t="shared" si="360"/>
        <v/>
      </c>
      <c r="M3162" t="str">
        <f t="shared" si="361"/>
        <v/>
      </c>
      <c r="N3162" s="6" t="str">
        <f t="shared" si="362"/>
        <v/>
      </c>
      <c r="O3162" s="24" t="str">
        <f t="shared" si="357"/>
        <v/>
      </c>
      <c r="P3162" t="e">
        <f t="shared" si="363"/>
        <v>#VALUE!</v>
      </c>
    </row>
    <row r="3163" spans="10:16" x14ac:dyDescent="0.3">
      <c r="J3163" t="str">
        <f t="shared" si="358"/>
        <v/>
      </c>
      <c r="K3163" t="str">
        <f t="shared" si="359"/>
        <v/>
      </c>
      <c r="L3163" t="str">
        <f t="shared" si="360"/>
        <v/>
      </c>
      <c r="M3163" t="str">
        <f t="shared" si="361"/>
        <v/>
      </c>
      <c r="N3163" s="6" t="str">
        <f t="shared" si="362"/>
        <v/>
      </c>
      <c r="O3163" s="24" t="str">
        <f t="shared" si="357"/>
        <v/>
      </c>
      <c r="P3163" t="e">
        <f t="shared" si="363"/>
        <v>#VALUE!</v>
      </c>
    </row>
    <row r="3164" spans="10:16" x14ac:dyDescent="0.3">
      <c r="J3164" t="str">
        <f t="shared" si="358"/>
        <v/>
      </c>
      <c r="K3164" t="str">
        <f t="shared" si="359"/>
        <v/>
      </c>
      <c r="L3164" t="str">
        <f t="shared" si="360"/>
        <v/>
      </c>
      <c r="M3164" t="str">
        <f t="shared" si="361"/>
        <v/>
      </c>
      <c r="N3164" s="6" t="str">
        <f t="shared" si="362"/>
        <v/>
      </c>
      <c r="O3164" s="24" t="str">
        <f t="shared" si="357"/>
        <v/>
      </c>
      <c r="P3164" t="e">
        <f t="shared" si="363"/>
        <v>#VALUE!</v>
      </c>
    </row>
    <row r="3165" spans="10:16" x14ac:dyDescent="0.3">
      <c r="J3165" t="str">
        <f t="shared" si="358"/>
        <v/>
      </c>
      <c r="K3165" t="str">
        <f t="shared" si="359"/>
        <v/>
      </c>
      <c r="L3165" t="str">
        <f t="shared" si="360"/>
        <v/>
      </c>
      <c r="M3165" t="str">
        <f t="shared" si="361"/>
        <v/>
      </c>
      <c r="N3165" s="6" t="str">
        <f t="shared" si="362"/>
        <v/>
      </c>
      <c r="O3165" s="24" t="str">
        <f t="shared" si="357"/>
        <v/>
      </c>
      <c r="P3165" t="e">
        <f t="shared" si="363"/>
        <v>#VALUE!</v>
      </c>
    </row>
    <row r="3166" spans="10:16" x14ac:dyDescent="0.3">
      <c r="J3166" t="str">
        <f t="shared" si="358"/>
        <v/>
      </c>
      <c r="K3166" t="str">
        <f t="shared" si="359"/>
        <v/>
      </c>
      <c r="L3166" t="str">
        <f t="shared" si="360"/>
        <v/>
      </c>
      <c r="M3166" t="str">
        <f t="shared" si="361"/>
        <v/>
      </c>
      <c r="N3166" s="6" t="str">
        <f t="shared" si="362"/>
        <v/>
      </c>
      <c r="O3166" s="24" t="str">
        <f t="shared" si="357"/>
        <v/>
      </c>
      <c r="P3166" t="e">
        <f t="shared" si="363"/>
        <v>#VALUE!</v>
      </c>
    </row>
    <row r="3167" spans="10:16" x14ac:dyDescent="0.3">
      <c r="J3167" t="str">
        <f t="shared" si="358"/>
        <v/>
      </c>
      <c r="K3167" t="str">
        <f t="shared" si="359"/>
        <v/>
      </c>
      <c r="L3167" t="str">
        <f t="shared" si="360"/>
        <v/>
      </c>
      <c r="M3167" t="str">
        <f t="shared" si="361"/>
        <v/>
      </c>
      <c r="N3167" s="6" t="str">
        <f t="shared" si="362"/>
        <v/>
      </c>
      <c r="O3167" s="24" t="str">
        <f t="shared" si="357"/>
        <v/>
      </c>
      <c r="P3167" t="e">
        <f t="shared" si="363"/>
        <v>#VALUE!</v>
      </c>
    </row>
    <row r="3168" spans="10:16" x14ac:dyDescent="0.3">
      <c r="J3168" t="str">
        <f t="shared" si="358"/>
        <v/>
      </c>
      <c r="K3168" t="str">
        <f t="shared" si="359"/>
        <v/>
      </c>
      <c r="L3168" t="str">
        <f t="shared" si="360"/>
        <v/>
      </c>
      <c r="M3168" t="str">
        <f t="shared" si="361"/>
        <v/>
      </c>
      <c r="N3168" s="6" t="str">
        <f t="shared" si="362"/>
        <v/>
      </c>
      <c r="O3168" s="24" t="str">
        <f t="shared" si="357"/>
        <v/>
      </c>
      <c r="P3168" t="e">
        <f t="shared" si="363"/>
        <v>#VALUE!</v>
      </c>
    </row>
    <row r="3169" spans="10:16" x14ac:dyDescent="0.3">
      <c r="J3169" t="str">
        <f t="shared" si="358"/>
        <v/>
      </c>
      <c r="K3169" t="str">
        <f t="shared" si="359"/>
        <v/>
      </c>
      <c r="L3169" t="str">
        <f t="shared" si="360"/>
        <v/>
      </c>
      <c r="M3169" t="str">
        <f t="shared" si="361"/>
        <v/>
      </c>
      <c r="N3169" s="6" t="str">
        <f t="shared" si="362"/>
        <v/>
      </c>
      <c r="O3169" s="24" t="str">
        <f t="shared" si="357"/>
        <v/>
      </c>
      <c r="P3169" t="e">
        <f t="shared" si="363"/>
        <v>#VALUE!</v>
      </c>
    </row>
    <row r="3170" spans="10:16" x14ac:dyDescent="0.3">
      <c r="J3170" t="str">
        <f t="shared" si="358"/>
        <v/>
      </c>
      <c r="K3170" t="str">
        <f t="shared" si="359"/>
        <v/>
      </c>
      <c r="L3170" t="str">
        <f t="shared" si="360"/>
        <v/>
      </c>
      <c r="M3170" t="str">
        <f t="shared" si="361"/>
        <v/>
      </c>
      <c r="N3170" s="6" t="str">
        <f t="shared" si="362"/>
        <v/>
      </c>
      <c r="O3170" s="24" t="str">
        <f t="shared" si="357"/>
        <v/>
      </c>
      <c r="P3170" t="e">
        <f t="shared" si="363"/>
        <v>#VALUE!</v>
      </c>
    </row>
    <row r="3171" spans="10:16" x14ac:dyDescent="0.3">
      <c r="J3171" t="str">
        <f t="shared" si="358"/>
        <v/>
      </c>
      <c r="K3171" t="str">
        <f t="shared" si="359"/>
        <v/>
      </c>
      <c r="L3171" t="str">
        <f t="shared" si="360"/>
        <v/>
      </c>
      <c r="M3171" t="str">
        <f t="shared" si="361"/>
        <v/>
      </c>
      <c r="N3171" s="6" t="str">
        <f t="shared" si="362"/>
        <v/>
      </c>
      <c r="O3171" s="24" t="str">
        <f t="shared" si="357"/>
        <v/>
      </c>
      <c r="P3171" t="e">
        <f t="shared" si="363"/>
        <v>#VALUE!</v>
      </c>
    </row>
    <row r="3172" spans="10:16" x14ac:dyDescent="0.3">
      <c r="J3172" t="str">
        <f t="shared" si="358"/>
        <v/>
      </c>
      <c r="K3172" t="str">
        <f t="shared" si="359"/>
        <v/>
      </c>
      <c r="L3172" t="str">
        <f t="shared" si="360"/>
        <v/>
      </c>
      <c r="M3172" t="str">
        <f t="shared" si="361"/>
        <v/>
      </c>
      <c r="N3172" s="6" t="str">
        <f t="shared" si="362"/>
        <v/>
      </c>
      <c r="O3172" s="24" t="str">
        <f t="shared" si="357"/>
        <v/>
      </c>
      <c r="P3172" t="e">
        <f t="shared" si="363"/>
        <v>#VALUE!</v>
      </c>
    </row>
    <row r="3173" spans="10:16" x14ac:dyDescent="0.3">
      <c r="J3173" t="str">
        <f t="shared" si="358"/>
        <v/>
      </c>
      <c r="K3173" t="str">
        <f t="shared" si="359"/>
        <v/>
      </c>
      <c r="L3173" t="str">
        <f t="shared" si="360"/>
        <v/>
      </c>
      <c r="M3173" t="str">
        <f t="shared" si="361"/>
        <v/>
      </c>
      <c r="N3173" s="6" t="str">
        <f t="shared" si="362"/>
        <v/>
      </c>
      <c r="O3173" s="24" t="str">
        <f t="shared" si="357"/>
        <v/>
      </c>
      <c r="P3173" t="e">
        <f t="shared" si="363"/>
        <v>#VALUE!</v>
      </c>
    </row>
    <row r="3174" spans="10:16" x14ac:dyDescent="0.3">
      <c r="J3174" t="str">
        <f t="shared" si="358"/>
        <v/>
      </c>
      <c r="K3174" t="str">
        <f t="shared" si="359"/>
        <v/>
      </c>
      <c r="L3174" t="str">
        <f t="shared" si="360"/>
        <v/>
      </c>
      <c r="M3174" t="str">
        <f t="shared" si="361"/>
        <v/>
      </c>
      <c r="N3174" s="6" t="str">
        <f t="shared" si="362"/>
        <v/>
      </c>
      <c r="O3174" s="24" t="str">
        <f t="shared" si="357"/>
        <v/>
      </c>
      <c r="P3174" t="e">
        <f t="shared" si="363"/>
        <v>#VALUE!</v>
      </c>
    </row>
    <row r="3175" spans="10:16" x14ac:dyDescent="0.3">
      <c r="J3175" t="str">
        <f t="shared" si="358"/>
        <v/>
      </c>
      <c r="K3175" t="str">
        <f t="shared" si="359"/>
        <v/>
      </c>
      <c r="L3175" t="str">
        <f t="shared" si="360"/>
        <v/>
      </c>
      <c r="M3175" t="str">
        <f t="shared" si="361"/>
        <v/>
      </c>
      <c r="N3175" s="6" t="str">
        <f t="shared" si="362"/>
        <v/>
      </c>
      <c r="O3175" s="24" t="str">
        <f t="shared" si="357"/>
        <v/>
      </c>
      <c r="P3175" t="e">
        <f t="shared" si="363"/>
        <v>#VALUE!</v>
      </c>
    </row>
    <row r="3176" spans="10:16" x14ac:dyDescent="0.3">
      <c r="J3176" t="str">
        <f t="shared" si="358"/>
        <v/>
      </c>
      <c r="K3176" t="str">
        <f t="shared" si="359"/>
        <v/>
      </c>
      <c r="L3176" t="str">
        <f t="shared" si="360"/>
        <v/>
      </c>
      <c r="M3176" t="str">
        <f t="shared" si="361"/>
        <v/>
      </c>
      <c r="N3176" s="6" t="str">
        <f t="shared" si="362"/>
        <v/>
      </c>
      <c r="O3176" s="24" t="str">
        <f t="shared" si="357"/>
        <v/>
      </c>
      <c r="P3176" t="e">
        <f t="shared" si="363"/>
        <v>#VALUE!</v>
      </c>
    </row>
    <row r="3177" spans="10:16" x14ac:dyDescent="0.3">
      <c r="J3177" t="str">
        <f t="shared" si="358"/>
        <v/>
      </c>
      <c r="K3177" t="str">
        <f t="shared" si="359"/>
        <v/>
      </c>
      <c r="L3177" t="str">
        <f t="shared" si="360"/>
        <v/>
      </c>
      <c r="M3177" t="str">
        <f t="shared" si="361"/>
        <v/>
      </c>
      <c r="N3177" s="6" t="str">
        <f t="shared" si="362"/>
        <v/>
      </c>
      <c r="O3177" s="24" t="str">
        <f t="shared" si="357"/>
        <v/>
      </c>
      <c r="P3177" t="e">
        <f t="shared" si="363"/>
        <v>#VALUE!</v>
      </c>
    </row>
    <row r="3178" spans="10:16" x14ac:dyDescent="0.3">
      <c r="J3178" t="str">
        <f t="shared" si="358"/>
        <v/>
      </c>
      <c r="K3178" t="str">
        <f t="shared" si="359"/>
        <v/>
      </c>
      <c r="L3178" t="str">
        <f t="shared" si="360"/>
        <v/>
      </c>
      <c r="M3178" t="str">
        <f t="shared" si="361"/>
        <v/>
      </c>
      <c r="N3178" s="6" t="str">
        <f t="shared" si="362"/>
        <v/>
      </c>
      <c r="O3178" s="24" t="str">
        <f t="shared" si="357"/>
        <v/>
      </c>
      <c r="P3178" t="e">
        <f t="shared" si="363"/>
        <v>#VALUE!</v>
      </c>
    </row>
    <row r="3179" spans="10:16" x14ac:dyDescent="0.3">
      <c r="J3179" t="str">
        <f t="shared" si="358"/>
        <v/>
      </c>
      <c r="K3179" t="str">
        <f t="shared" si="359"/>
        <v/>
      </c>
      <c r="L3179" t="str">
        <f t="shared" si="360"/>
        <v/>
      </c>
      <c r="M3179" t="str">
        <f t="shared" si="361"/>
        <v/>
      </c>
      <c r="N3179" s="6" t="str">
        <f t="shared" si="362"/>
        <v/>
      </c>
      <c r="O3179" s="24" t="str">
        <f t="shared" si="357"/>
        <v/>
      </c>
      <c r="P3179" t="e">
        <f t="shared" si="363"/>
        <v>#VALUE!</v>
      </c>
    </row>
    <row r="3180" spans="10:16" x14ac:dyDescent="0.3">
      <c r="J3180" t="str">
        <f t="shared" si="358"/>
        <v/>
      </c>
      <c r="K3180" t="str">
        <f t="shared" si="359"/>
        <v/>
      </c>
      <c r="L3180" t="str">
        <f t="shared" si="360"/>
        <v/>
      </c>
      <c r="M3180" t="str">
        <f t="shared" si="361"/>
        <v/>
      </c>
      <c r="N3180" s="6" t="str">
        <f t="shared" si="362"/>
        <v/>
      </c>
      <c r="O3180" s="24" t="str">
        <f t="shared" si="357"/>
        <v/>
      </c>
      <c r="P3180" t="e">
        <f t="shared" si="363"/>
        <v>#VALUE!</v>
      </c>
    </row>
    <row r="3181" spans="10:16" x14ac:dyDescent="0.3">
      <c r="J3181" t="str">
        <f t="shared" si="358"/>
        <v/>
      </c>
      <c r="K3181" t="str">
        <f t="shared" si="359"/>
        <v/>
      </c>
      <c r="L3181" t="str">
        <f t="shared" si="360"/>
        <v/>
      </c>
      <c r="M3181" t="str">
        <f t="shared" si="361"/>
        <v/>
      </c>
      <c r="N3181" s="6" t="str">
        <f t="shared" si="362"/>
        <v/>
      </c>
      <c r="O3181" s="24" t="str">
        <f t="shared" si="357"/>
        <v/>
      </c>
      <c r="P3181" t="e">
        <f t="shared" si="363"/>
        <v>#VALUE!</v>
      </c>
    </row>
    <row r="3182" spans="10:16" x14ac:dyDescent="0.3">
      <c r="J3182" t="str">
        <f t="shared" si="358"/>
        <v/>
      </c>
      <c r="K3182" t="str">
        <f t="shared" si="359"/>
        <v/>
      </c>
      <c r="L3182" t="str">
        <f t="shared" si="360"/>
        <v/>
      </c>
      <c r="M3182" t="str">
        <f t="shared" si="361"/>
        <v/>
      </c>
      <c r="N3182" s="6" t="str">
        <f t="shared" si="362"/>
        <v/>
      </c>
      <c r="O3182" s="24" t="str">
        <f t="shared" si="357"/>
        <v/>
      </c>
      <c r="P3182" t="e">
        <f t="shared" si="363"/>
        <v>#VALUE!</v>
      </c>
    </row>
    <row r="3183" spans="10:16" x14ac:dyDescent="0.3">
      <c r="J3183" t="str">
        <f t="shared" si="358"/>
        <v/>
      </c>
      <c r="K3183" t="str">
        <f t="shared" si="359"/>
        <v/>
      </c>
      <c r="L3183" t="str">
        <f t="shared" si="360"/>
        <v/>
      </c>
      <c r="M3183" t="str">
        <f t="shared" si="361"/>
        <v/>
      </c>
      <c r="N3183" s="6" t="str">
        <f t="shared" si="362"/>
        <v/>
      </c>
      <c r="O3183" s="24" t="str">
        <f t="shared" si="357"/>
        <v/>
      </c>
      <c r="P3183" t="e">
        <f t="shared" si="363"/>
        <v>#VALUE!</v>
      </c>
    </row>
    <row r="3184" spans="10:16" x14ac:dyDescent="0.3">
      <c r="J3184" t="str">
        <f t="shared" si="358"/>
        <v/>
      </c>
      <c r="K3184" t="str">
        <f t="shared" si="359"/>
        <v/>
      </c>
      <c r="L3184" t="str">
        <f t="shared" si="360"/>
        <v/>
      </c>
      <c r="M3184" t="str">
        <f t="shared" si="361"/>
        <v/>
      </c>
      <c r="N3184" s="6" t="str">
        <f t="shared" si="362"/>
        <v/>
      </c>
      <c r="O3184" s="24" t="str">
        <f t="shared" si="357"/>
        <v/>
      </c>
      <c r="P3184" t="e">
        <f t="shared" si="363"/>
        <v>#VALUE!</v>
      </c>
    </row>
    <row r="3185" spans="10:16" x14ac:dyDescent="0.3">
      <c r="J3185" t="str">
        <f t="shared" si="358"/>
        <v/>
      </c>
      <c r="K3185" t="str">
        <f t="shared" si="359"/>
        <v/>
      </c>
      <c r="L3185" t="str">
        <f t="shared" si="360"/>
        <v/>
      </c>
      <c r="M3185" t="str">
        <f t="shared" si="361"/>
        <v/>
      </c>
      <c r="N3185" s="6" t="str">
        <f t="shared" si="362"/>
        <v/>
      </c>
      <c r="O3185" s="24" t="str">
        <f t="shared" si="357"/>
        <v/>
      </c>
      <c r="P3185" t="e">
        <f t="shared" si="363"/>
        <v>#VALUE!</v>
      </c>
    </row>
    <row r="3186" spans="10:16" x14ac:dyDescent="0.3">
      <c r="J3186" t="str">
        <f t="shared" si="358"/>
        <v/>
      </c>
      <c r="K3186" t="str">
        <f t="shared" si="359"/>
        <v/>
      </c>
      <c r="L3186" t="str">
        <f t="shared" si="360"/>
        <v/>
      </c>
      <c r="M3186" t="str">
        <f t="shared" si="361"/>
        <v/>
      </c>
      <c r="N3186" s="6" t="str">
        <f t="shared" si="362"/>
        <v/>
      </c>
      <c r="O3186" s="24" t="str">
        <f t="shared" si="357"/>
        <v/>
      </c>
      <c r="P3186" t="e">
        <f t="shared" si="363"/>
        <v>#VALUE!</v>
      </c>
    </row>
    <row r="3187" spans="10:16" x14ac:dyDescent="0.3">
      <c r="J3187" t="str">
        <f t="shared" si="358"/>
        <v/>
      </c>
      <c r="K3187" t="str">
        <f t="shared" si="359"/>
        <v/>
      </c>
      <c r="L3187" t="str">
        <f t="shared" si="360"/>
        <v/>
      </c>
      <c r="M3187" t="str">
        <f t="shared" si="361"/>
        <v/>
      </c>
      <c r="N3187" s="6" t="str">
        <f t="shared" si="362"/>
        <v/>
      </c>
      <c r="O3187" s="24" t="str">
        <f t="shared" si="357"/>
        <v/>
      </c>
      <c r="P3187" t="e">
        <f t="shared" si="363"/>
        <v>#VALUE!</v>
      </c>
    </row>
    <row r="3188" spans="10:16" x14ac:dyDescent="0.3">
      <c r="J3188" t="str">
        <f t="shared" si="358"/>
        <v/>
      </c>
      <c r="K3188" t="str">
        <f t="shared" si="359"/>
        <v/>
      </c>
      <c r="L3188" t="str">
        <f t="shared" si="360"/>
        <v/>
      </c>
      <c r="M3188" t="str">
        <f t="shared" si="361"/>
        <v/>
      </c>
      <c r="N3188" s="6" t="str">
        <f t="shared" si="362"/>
        <v/>
      </c>
      <c r="O3188" s="24" t="str">
        <f t="shared" si="357"/>
        <v/>
      </c>
      <c r="P3188" t="e">
        <f t="shared" si="363"/>
        <v>#VALUE!</v>
      </c>
    </row>
    <row r="3189" spans="10:16" x14ac:dyDescent="0.3">
      <c r="J3189" t="str">
        <f t="shared" si="358"/>
        <v/>
      </c>
      <c r="K3189" t="str">
        <f t="shared" si="359"/>
        <v/>
      </c>
      <c r="L3189" t="str">
        <f t="shared" si="360"/>
        <v/>
      </c>
      <c r="M3189" t="str">
        <f t="shared" si="361"/>
        <v/>
      </c>
      <c r="N3189" s="6" t="str">
        <f t="shared" si="362"/>
        <v/>
      </c>
      <c r="O3189" s="24" t="str">
        <f t="shared" si="357"/>
        <v/>
      </c>
      <c r="P3189" t="e">
        <f t="shared" si="363"/>
        <v>#VALUE!</v>
      </c>
    </row>
    <row r="3190" spans="10:16" x14ac:dyDescent="0.3">
      <c r="J3190" t="str">
        <f t="shared" si="358"/>
        <v/>
      </c>
      <c r="K3190" t="str">
        <f t="shared" si="359"/>
        <v/>
      </c>
      <c r="L3190" t="str">
        <f t="shared" si="360"/>
        <v/>
      </c>
      <c r="M3190" t="str">
        <f t="shared" si="361"/>
        <v/>
      </c>
      <c r="N3190" s="6" t="str">
        <f t="shared" si="362"/>
        <v/>
      </c>
      <c r="O3190" s="24" t="str">
        <f t="shared" si="357"/>
        <v/>
      </c>
      <c r="P3190" t="e">
        <f t="shared" si="363"/>
        <v>#VALUE!</v>
      </c>
    </row>
    <row r="3191" spans="10:16" x14ac:dyDescent="0.3">
      <c r="J3191" t="str">
        <f t="shared" si="358"/>
        <v/>
      </c>
      <c r="K3191" t="str">
        <f t="shared" si="359"/>
        <v/>
      </c>
      <c r="L3191" t="str">
        <f t="shared" si="360"/>
        <v/>
      </c>
      <c r="M3191" t="str">
        <f t="shared" si="361"/>
        <v/>
      </c>
      <c r="N3191" s="6" t="str">
        <f t="shared" si="362"/>
        <v/>
      </c>
      <c r="O3191" s="24" t="str">
        <f t="shared" si="357"/>
        <v/>
      </c>
      <c r="P3191" t="e">
        <f t="shared" si="363"/>
        <v>#VALUE!</v>
      </c>
    </row>
    <row r="3192" spans="10:16" x14ac:dyDescent="0.3">
      <c r="J3192" t="str">
        <f t="shared" si="358"/>
        <v/>
      </c>
      <c r="K3192" t="str">
        <f t="shared" si="359"/>
        <v/>
      </c>
      <c r="L3192" t="str">
        <f t="shared" si="360"/>
        <v/>
      </c>
      <c r="M3192" t="str">
        <f t="shared" si="361"/>
        <v/>
      </c>
      <c r="N3192" s="6" t="str">
        <f t="shared" si="362"/>
        <v/>
      </c>
      <c r="O3192" s="24" t="str">
        <f t="shared" si="357"/>
        <v/>
      </c>
      <c r="P3192" t="e">
        <f t="shared" si="363"/>
        <v>#VALUE!</v>
      </c>
    </row>
    <row r="3193" spans="10:16" x14ac:dyDescent="0.3">
      <c r="J3193" t="str">
        <f t="shared" si="358"/>
        <v/>
      </c>
      <c r="K3193" t="str">
        <f t="shared" si="359"/>
        <v/>
      </c>
      <c r="L3193" t="str">
        <f t="shared" si="360"/>
        <v/>
      </c>
      <c r="M3193" t="str">
        <f t="shared" si="361"/>
        <v/>
      </c>
      <c r="N3193" s="6" t="str">
        <f t="shared" si="362"/>
        <v/>
      </c>
      <c r="O3193" s="24" t="str">
        <f t="shared" si="357"/>
        <v/>
      </c>
      <c r="P3193" t="e">
        <f t="shared" si="363"/>
        <v>#VALUE!</v>
      </c>
    </row>
    <row r="3194" spans="10:16" x14ac:dyDescent="0.3">
      <c r="J3194" t="str">
        <f t="shared" si="358"/>
        <v/>
      </c>
      <c r="K3194" t="str">
        <f t="shared" si="359"/>
        <v/>
      </c>
      <c r="L3194" t="str">
        <f t="shared" si="360"/>
        <v/>
      </c>
      <c r="M3194" t="str">
        <f t="shared" si="361"/>
        <v/>
      </c>
      <c r="N3194" s="6" t="str">
        <f t="shared" si="362"/>
        <v/>
      </c>
      <c r="O3194" s="24" t="str">
        <f t="shared" si="357"/>
        <v/>
      </c>
      <c r="P3194" t="e">
        <f t="shared" si="363"/>
        <v>#VALUE!</v>
      </c>
    </row>
    <row r="3195" spans="10:16" x14ac:dyDescent="0.3">
      <c r="J3195" t="str">
        <f t="shared" si="358"/>
        <v/>
      </c>
      <c r="K3195" t="str">
        <f t="shared" si="359"/>
        <v/>
      </c>
      <c r="L3195" t="str">
        <f t="shared" si="360"/>
        <v/>
      </c>
      <c r="M3195" t="str">
        <f t="shared" si="361"/>
        <v/>
      </c>
      <c r="N3195" s="6" t="str">
        <f t="shared" si="362"/>
        <v/>
      </c>
      <c r="O3195" s="24" t="str">
        <f t="shared" si="357"/>
        <v/>
      </c>
      <c r="P3195" t="e">
        <f t="shared" si="363"/>
        <v>#VALUE!</v>
      </c>
    </row>
    <row r="3196" spans="10:16" x14ac:dyDescent="0.3">
      <c r="J3196" t="str">
        <f t="shared" si="358"/>
        <v/>
      </c>
      <c r="K3196" t="str">
        <f t="shared" si="359"/>
        <v/>
      </c>
      <c r="L3196" t="str">
        <f t="shared" si="360"/>
        <v/>
      </c>
      <c r="M3196" t="str">
        <f t="shared" si="361"/>
        <v/>
      </c>
      <c r="N3196" s="6" t="str">
        <f t="shared" si="362"/>
        <v/>
      </c>
      <c r="O3196" s="24" t="str">
        <f t="shared" si="357"/>
        <v/>
      </c>
      <c r="P3196" t="e">
        <f t="shared" si="363"/>
        <v>#VALUE!</v>
      </c>
    </row>
    <row r="3197" spans="10:16" x14ac:dyDescent="0.3">
      <c r="J3197" t="str">
        <f t="shared" si="358"/>
        <v/>
      </c>
      <c r="K3197" t="str">
        <f t="shared" si="359"/>
        <v/>
      </c>
      <c r="L3197" t="str">
        <f t="shared" si="360"/>
        <v/>
      </c>
      <c r="M3197" t="str">
        <f t="shared" si="361"/>
        <v/>
      </c>
      <c r="N3197" s="6" t="str">
        <f t="shared" si="362"/>
        <v/>
      </c>
      <c r="O3197" s="24" t="str">
        <f t="shared" si="357"/>
        <v/>
      </c>
      <c r="P3197" t="e">
        <f t="shared" si="363"/>
        <v>#VALUE!</v>
      </c>
    </row>
    <row r="3198" spans="10:16" x14ac:dyDescent="0.3">
      <c r="J3198" t="str">
        <f t="shared" si="358"/>
        <v/>
      </c>
      <c r="K3198" t="str">
        <f t="shared" si="359"/>
        <v/>
      </c>
      <c r="L3198" t="str">
        <f t="shared" si="360"/>
        <v/>
      </c>
      <c r="M3198" t="str">
        <f t="shared" si="361"/>
        <v/>
      </c>
      <c r="N3198" s="6" t="str">
        <f t="shared" si="362"/>
        <v/>
      </c>
      <c r="O3198" s="24" t="str">
        <f t="shared" si="357"/>
        <v/>
      </c>
      <c r="P3198" t="e">
        <f t="shared" si="363"/>
        <v>#VALUE!</v>
      </c>
    </row>
    <row r="3199" spans="10:16" x14ac:dyDescent="0.3">
      <c r="J3199" t="str">
        <f t="shared" si="358"/>
        <v/>
      </c>
      <c r="K3199" t="str">
        <f t="shared" si="359"/>
        <v/>
      </c>
      <c r="L3199" t="str">
        <f t="shared" si="360"/>
        <v/>
      </c>
      <c r="M3199" t="str">
        <f t="shared" si="361"/>
        <v/>
      </c>
      <c r="N3199" s="6" t="str">
        <f t="shared" si="362"/>
        <v/>
      </c>
      <c r="O3199" s="24" t="str">
        <f t="shared" si="357"/>
        <v/>
      </c>
      <c r="P3199" t="e">
        <f t="shared" si="363"/>
        <v>#VALUE!</v>
      </c>
    </row>
    <row r="3200" spans="10:16" x14ac:dyDescent="0.3">
      <c r="J3200" t="str">
        <f t="shared" si="358"/>
        <v/>
      </c>
      <c r="K3200" t="str">
        <f t="shared" si="359"/>
        <v/>
      </c>
      <c r="L3200" t="str">
        <f t="shared" si="360"/>
        <v/>
      </c>
      <c r="M3200" t="str">
        <f t="shared" si="361"/>
        <v/>
      </c>
      <c r="N3200" s="6" t="str">
        <f t="shared" si="362"/>
        <v/>
      </c>
      <c r="O3200" s="24" t="str">
        <f t="shared" si="357"/>
        <v/>
      </c>
      <c r="P3200" t="e">
        <f t="shared" si="363"/>
        <v>#VALUE!</v>
      </c>
    </row>
    <row r="3201" spans="10:16" x14ac:dyDescent="0.3">
      <c r="J3201" t="str">
        <f t="shared" si="358"/>
        <v/>
      </c>
      <c r="K3201" t="str">
        <f t="shared" si="359"/>
        <v/>
      </c>
      <c r="L3201" t="str">
        <f t="shared" si="360"/>
        <v/>
      </c>
      <c r="M3201" t="str">
        <f t="shared" si="361"/>
        <v/>
      </c>
      <c r="N3201" s="6" t="str">
        <f t="shared" si="362"/>
        <v/>
      </c>
      <c r="O3201" s="24" t="str">
        <f t="shared" si="357"/>
        <v/>
      </c>
      <c r="P3201" t="e">
        <f t="shared" si="363"/>
        <v>#VALUE!</v>
      </c>
    </row>
    <row r="3202" spans="10:16" x14ac:dyDescent="0.3">
      <c r="J3202" t="str">
        <f t="shared" si="358"/>
        <v/>
      </c>
      <c r="K3202" t="str">
        <f t="shared" si="359"/>
        <v/>
      </c>
      <c r="L3202" t="str">
        <f t="shared" si="360"/>
        <v/>
      </c>
      <c r="M3202" t="str">
        <f t="shared" si="361"/>
        <v/>
      </c>
      <c r="N3202" s="6" t="str">
        <f t="shared" si="362"/>
        <v/>
      </c>
      <c r="O3202" s="24" t="str">
        <f t="shared" ref="O3202:O3265" si="364">IFERROR(LEFT(N3202,SEARCH("/",N3202)-1)*1,"")</f>
        <v/>
      </c>
      <c r="P3202" t="e">
        <f t="shared" si="363"/>
        <v>#VALUE!</v>
      </c>
    </row>
    <row r="3203" spans="10:16" x14ac:dyDescent="0.3">
      <c r="J3203" t="str">
        <f t="shared" si="358"/>
        <v/>
      </c>
      <c r="K3203" t="str">
        <f t="shared" si="359"/>
        <v/>
      </c>
      <c r="L3203" t="str">
        <f t="shared" si="360"/>
        <v/>
      </c>
      <c r="M3203" t="str">
        <f t="shared" si="361"/>
        <v/>
      </c>
      <c r="N3203" s="6" t="str">
        <f t="shared" si="362"/>
        <v/>
      </c>
      <c r="O3203" s="24" t="str">
        <f t="shared" si="364"/>
        <v/>
      </c>
      <c r="P3203" t="e">
        <f t="shared" si="363"/>
        <v>#VALUE!</v>
      </c>
    </row>
    <row r="3204" spans="10:16" x14ac:dyDescent="0.3">
      <c r="J3204" t="str">
        <f t="shared" si="358"/>
        <v/>
      </c>
      <c r="K3204" t="str">
        <f t="shared" si="359"/>
        <v/>
      </c>
      <c r="L3204" t="str">
        <f t="shared" si="360"/>
        <v/>
      </c>
      <c r="M3204" t="str">
        <f t="shared" si="361"/>
        <v/>
      </c>
      <c r="N3204" s="6" t="str">
        <f t="shared" si="362"/>
        <v/>
      </c>
      <c r="O3204" s="24" t="str">
        <f t="shared" si="364"/>
        <v/>
      </c>
      <c r="P3204" t="e">
        <f t="shared" si="363"/>
        <v>#VALUE!</v>
      </c>
    </row>
    <row r="3205" spans="10:16" x14ac:dyDescent="0.3">
      <c r="J3205" t="str">
        <f t="shared" si="358"/>
        <v/>
      </c>
      <c r="K3205" t="str">
        <f t="shared" si="359"/>
        <v/>
      </c>
      <c r="L3205" t="str">
        <f t="shared" si="360"/>
        <v/>
      </c>
      <c r="M3205" t="str">
        <f t="shared" si="361"/>
        <v/>
      </c>
      <c r="N3205" s="6" t="str">
        <f t="shared" si="362"/>
        <v/>
      </c>
      <c r="O3205" s="24" t="str">
        <f t="shared" si="364"/>
        <v/>
      </c>
      <c r="P3205" t="e">
        <f t="shared" si="363"/>
        <v>#VALUE!</v>
      </c>
    </row>
    <row r="3206" spans="10:16" x14ac:dyDescent="0.3">
      <c r="J3206" t="str">
        <f t="shared" si="358"/>
        <v/>
      </c>
      <c r="K3206" t="str">
        <f t="shared" si="359"/>
        <v/>
      </c>
      <c r="L3206" t="str">
        <f t="shared" si="360"/>
        <v/>
      </c>
      <c r="M3206" t="str">
        <f t="shared" si="361"/>
        <v/>
      </c>
      <c r="N3206" s="6" t="str">
        <f t="shared" si="362"/>
        <v/>
      </c>
      <c r="O3206" s="24" t="str">
        <f t="shared" si="364"/>
        <v/>
      </c>
      <c r="P3206" t="e">
        <f t="shared" si="363"/>
        <v>#VALUE!</v>
      </c>
    </row>
    <row r="3207" spans="10:16" x14ac:dyDescent="0.3">
      <c r="J3207" t="str">
        <f t="shared" si="358"/>
        <v/>
      </c>
      <c r="K3207" t="str">
        <f t="shared" si="359"/>
        <v/>
      </c>
      <c r="L3207" t="str">
        <f t="shared" si="360"/>
        <v/>
      </c>
      <c r="M3207" t="str">
        <f t="shared" si="361"/>
        <v/>
      </c>
      <c r="N3207" s="6" t="str">
        <f t="shared" si="362"/>
        <v/>
      </c>
      <c r="O3207" s="24" t="str">
        <f t="shared" si="364"/>
        <v/>
      </c>
      <c r="P3207" t="e">
        <f t="shared" si="363"/>
        <v>#VALUE!</v>
      </c>
    </row>
    <row r="3208" spans="10:16" x14ac:dyDescent="0.3">
      <c r="J3208" t="str">
        <f t="shared" si="358"/>
        <v/>
      </c>
      <c r="K3208" t="str">
        <f t="shared" si="359"/>
        <v/>
      </c>
      <c r="L3208" t="str">
        <f t="shared" si="360"/>
        <v/>
      </c>
      <c r="M3208" t="str">
        <f t="shared" si="361"/>
        <v/>
      </c>
      <c r="N3208" s="6" t="str">
        <f t="shared" si="362"/>
        <v/>
      </c>
      <c r="O3208" s="24" t="str">
        <f t="shared" si="364"/>
        <v/>
      </c>
      <c r="P3208" t="e">
        <f t="shared" si="363"/>
        <v>#VALUE!</v>
      </c>
    </row>
    <row r="3209" spans="10:16" x14ac:dyDescent="0.3">
      <c r="J3209" t="str">
        <f t="shared" si="358"/>
        <v/>
      </c>
      <c r="K3209" t="str">
        <f t="shared" si="359"/>
        <v/>
      </c>
      <c r="L3209" t="str">
        <f t="shared" si="360"/>
        <v/>
      </c>
      <c r="M3209" t="str">
        <f t="shared" si="361"/>
        <v/>
      </c>
      <c r="N3209" s="6" t="str">
        <f t="shared" si="362"/>
        <v/>
      </c>
      <c r="O3209" s="24" t="str">
        <f t="shared" si="364"/>
        <v/>
      </c>
      <c r="P3209" t="e">
        <f t="shared" si="363"/>
        <v>#VALUE!</v>
      </c>
    </row>
    <row r="3210" spans="10:16" x14ac:dyDescent="0.3">
      <c r="J3210" t="str">
        <f t="shared" si="358"/>
        <v/>
      </c>
      <c r="K3210" t="str">
        <f t="shared" si="359"/>
        <v/>
      </c>
      <c r="L3210" t="str">
        <f t="shared" si="360"/>
        <v/>
      </c>
      <c r="M3210" t="str">
        <f t="shared" si="361"/>
        <v/>
      </c>
      <c r="N3210" s="6" t="str">
        <f t="shared" si="362"/>
        <v/>
      </c>
      <c r="O3210" s="24" t="str">
        <f t="shared" si="364"/>
        <v/>
      </c>
      <c r="P3210" t="e">
        <f t="shared" si="363"/>
        <v>#VALUE!</v>
      </c>
    </row>
    <row r="3211" spans="10:16" x14ac:dyDescent="0.3">
      <c r="J3211" t="str">
        <f t="shared" si="358"/>
        <v/>
      </c>
      <c r="K3211" t="str">
        <f t="shared" si="359"/>
        <v/>
      </c>
      <c r="L3211" t="str">
        <f t="shared" si="360"/>
        <v/>
      </c>
      <c r="M3211" t="str">
        <f t="shared" si="361"/>
        <v/>
      </c>
      <c r="N3211" s="6" t="str">
        <f t="shared" si="362"/>
        <v/>
      </c>
      <c r="O3211" s="24" t="str">
        <f t="shared" si="364"/>
        <v/>
      </c>
      <c r="P3211" t="e">
        <f t="shared" si="363"/>
        <v>#VALUE!</v>
      </c>
    </row>
    <row r="3212" spans="10:16" x14ac:dyDescent="0.3">
      <c r="J3212" t="str">
        <f t="shared" si="358"/>
        <v/>
      </c>
      <c r="K3212" t="str">
        <f t="shared" si="359"/>
        <v/>
      </c>
      <c r="L3212" t="str">
        <f t="shared" si="360"/>
        <v/>
      </c>
      <c r="M3212" t="str">
        <f t="shared" si="361"/>
        <v/>
      </c>
      <c r="N3212" s="6" t="str">
        <f t="shared" si="362"/>
        <v/>
      </c>
      <c r="O3212" s="24" t="str">
        <f t="shared" si="364"/>
        <v/>
      </c>
      <c r="P3212" t="e">
        <f t="shared" si="363"/>
        <v>#VALUE!</v>
      </c>
    </row>
    <row r="3213" spans="10:16" x14ac:dyDescent="0.3">
      <c r="J3213" t="str">
        <f t="shared" ref="J3213:J3276" si="365">IFERROR(RIGHT(A3213,LEN(A3213)-SEARCH(": ",A3213))*1,"")</f>
        <v/>
      </c>
      <c r="K3213" t="str">
        <f t="shared" ref="K3213:K3276" si="366">IFERROR(RIGHT(B3213,LEN(B3213)-SEARCH(": ",B3213))*1,"")</f>
        <v/>
      </c>
      <c r="L3213" t="str">
        <f t="shared" ref="L3213:L3276" si="367">IFERROR(RIGHT(C3213,LEN(C3213)-SEARCH(": ",C3213))*1,"")</f>
        <v/>
      </c>
      <c r="M3213" t="str">
        <f t="shared" ref="M3213:M3276" si="368">IFERROR(LEFT(RIGHT(D3213,LEN(D3213)-SEARCH(": ",D3213)),5)*1,"")</f>
        <v/>
      </c>
      <c r="N3213" s="6" t="str">
        <f t="shared" ref="N3213:N3276" si="369">IFERROR(RIGHT(TRIM(RIGHT(D3213,LEN(D3213)-SEARCH(": ",D3213))),LEN(TRIM(RIGHT(D3213,LEN(D3213)-SEARCH(": ",D3213))))-5),"")</f>
        <v/>
      </c>
      <c r="O3213" s="24" t="str">
        <f t="shared" si="364"/>
        <v/>
      </c>
      <c r="P3213" t="e">
        <f t="shared" ref="P3213:P3276" si="370">IFERROR(RIGHT(D3213,2)*1,RIGHT(D3213,1)*1)</f>
        <v>#VALUE!</v>
      </c>
    </row>
    <row r="3214" spans="10:16" x14ac:dyDescent="0.3">
      <c r="J3214" t="str">
        <f t="shared" si="365"/>
        <v/>
      </c>
      <c r="K3214" t="str">
        <f t="shared" si="366"/>
        <v/>
      </c>
      <c r="L3214" t="str">
        <f t="shared" si="367"/>
        <v/>
      </c>
      <c r="M3214" t="str">
        <f t="shared" si="368"/>
        <v/>
      </c>
      <c r="N3214" s="6" t="str">
        <f t="shared" si="369"/>
        <v/>
      </c>
      <c r="O3214" s="24" t="str">
        <f t="shared" si="364"/>
        <v/>
      </c>
      <c r="P3214" t="e">
        <f t="shared" si="370"/>
        <v>#VALUE!</v>
      </c>
    </row>
    <row r="3215" spans="10:16" x14ac:dyDescent="0.3">
      <c r="J3215" t="str">
        <f t="shared" si="365"/>
        <v/>
      </c>
      <c r="K3215" t="str">
        <f t="shared" si="366"/>
        <v/>
      </c>
      <c r="L3215" t="str">
        <f t="shared" si="367"/>
        <v/>
      </c>
      <c r="M3215" t="str">
        <f t="shared" si="368"/>
        <v/>
      </c>
      <c r="N3215" s="6" t="str">
        <f t="shared" si="369"/>
        <v/>
      </c>
      <c r="O3215" s="24" t="str">
        <f t="shared" si="364"/>
        <v/>
      </c>
      <c r="P3215" t="e">
        <f t="shared" si="370"/>
        <v>#VALUE!</v>
      </c>
    </row>
    <row r="3216" spans="10:16" x14ac:dyDescent="0.3">
      <c r="J3216" t="str">
        <f t="shared" si="365"/>
        <v/>
      </c>
      <c r="K3216" t="str">
        <f t="shared" si="366"/>
        <v/>
      </c>
      <c r="L3216" t="str">
        <f t="shared" si="367"/>
        <v/>
      </c>
      <c r="M3216" t="str">
        <f t="shared" si="368"/>
        <v/>
      </c>
      <c r="N3216" s="6" t="str">
        <f t="shared" si="369"/>
        <v/>
      </c>
      <c r="O3216" s="24" t="str">
        <f t="shared" si="364"/>
        <v/>
      </c>
      <c r="P3216" t="e">
        <f t="shared" si="370"/>
        <v>#VALUE!</v>
      </c>
    </row>
    <row r="3217" spans="10:16" x14ac:dyDescent="0.3">
      <c r="J3217" t="str">
        <f t="shared" si="365"/>
        <v/>
      </c>
      <c r="K3217" t="str">
        <f t="shared" si="366"/>
        <v/>
      </c>
      <c r="L3217" t="str">
        <f t="shared" si="367"/>
        <v/>
      </c>
      <c r="M3217" t="str">
        <f t="shared" si="368"/>
        <v/>
      </c>
      <c r="N3217" s="6" t="str">
        <f t="shared" si="369"/>
        <v/>
      </c>
      <c r="O3217" s="24" t="str">
        <f t="shared" si="364"/>
        <v/>
      </c>
      <c r="P3217" t="e">
        <f t="shared" si="370"/>
        <v>#VALUE!</v>
      </c>
    </row>
    <row r="3218" spans="10:16" x14ac:dyDescent="0.3">
      <c r="J3218" t="str">
        <f t="shared" si="365"/>
        <v/>
      </c>
      <c r="K3218" t="str">
        <f t="shared" si="366"/>
        <v/>
      </c>
      <c r="L3218" t="str">
        <f t="shared" si="367"/>
        <v/>
      </c>
      <c r="M3218" t="str">
        <f t="shared" si="368"/>
        <v/>
      </c>
      <c r="N3218" s="6" t="str">
        <f t="shared" si="369"/>
        <v/>
      </c>
      <c r="O3218" s="24" t="str">
        <f t="shared" si="364"/>
        <v/>
      </c>
      <c r="P3218" t="e">
        <f t="shared" si="370"/>
        <v>#VALUE!</v>
      </c>
    </row>
    <row r="3219" spans="10:16" x14ac:dyDescent="0.3">
      <c r="J3219" t="str">
        <f t="shared" si="365"/>
        <v/>
      </c>
      <c r="K3219" t="str">
        <f t="shared" si="366"/>
        <v/>
      </c>
      <c r="L3219" t="str">
        <f t="shared" si="367"/>
        <v/>
      </c>
      <c r="M3219" t="str">
        <f t="shared" si="368"/>
        <v/>
      </c>
      <c r="N3219" s="6" t="str">
        <f t="shared" si="369"/>
        <v/>
      </c>
      <c r="O3219" s="24" t="str">
        <f t="shared" si="364"/>
        <v/>
      </c>
      <c r="P3219" t="e">
        <f t="shared" si="370"/>
        <v>#VALUE!</v>
      </c>
    </row>
    <row r="3220" spans="10:16" x14ac:dyDescent="0.3">
      <c r="J3220" t="str">
        <f t="shared" si="365"/>
        <v/>
      </c>
      <c r="K3220" t="str">
        <f t="shared" si="366"/>
        <v/>
      </c>
      <c r="L3220" t="str">
        <f t="shared" si="367"/>
        <v/>
      </c>
      <c r="M3220" t="str">
        <f t="shared" si="368"/>
        <v/>
      </c>
      <c r="N3220" s="6" t="str">
        <f t="shared" si="369"/>
        <v/>
      </c>
      <c r="O3220" s="24" t="str">
        <f t="shared" si="364"/>
        <v/>
      </c>
      <c r="P3220" t="e">
        <f t="shared" si="370"/>
        <v>#VALUE!</v>
      </c>
    </row>
    <row r="3221" spans="10:16" x14ac:dyDescent="0.3">
      <c r="J3221" t="str">
        <f t="shared" si="365"/>
        <v/>
      </c>
      <c r="K3221" t="str">
        <f t="shared" si="366"/>
        <v/>
      </c>
      <c r="L3221" t="str">
        <f t="shared" si="367"/>
        <v/>
      </c>
      <c r="M3221" t="str">
        <f t="shared" si="368"/>
        <v/>
      </c>
      <c r="N3221" s="6" t="str">
        <f t="shared" si="369"/>
        <v/>
      </c>
      <c r="O3221" s="24" t="str">
        <f t="shared" si="364"/>
        <v/>
      </c>
      <c r="P3221" t="e">
        <f t="shared" si="370"/>
        <v>#VALUE!</v>
      </c>
    </row>
    <row r="3222" spans="10:16" x14ac:dyDescent="0.3">
      <c r="J3222" t="str">
        <f t="shared" si="365"/>
        <v/>
      </c>
      <c r="K3222" t="str">
        <f t="shared" si="366"/>
        <v/>
      </c>
      <c r="L3222" t="str">
        <f t="shared" si="367"/>
        <v/>
      </c>
      <c r="M3222" t="str">
        <f t="shared" si="368"/>
        <v/>
      </c>
      <c r="N3222" s="6" t="str">
        <f t="shared" si="369"/>
        <v/>
      </c>
      <c r="O3222" s="24" t="str">
        <f t="shared" si="364"/>
        <v/>
      </c>
      <c r="P3222" t="e">
        <f t="shared" si="370"/>
        <v>#VALUE!</v>
      </c>
    </row>
    <row r="3223" spans="10:16" x14ac:dyDescent="0.3">
      <c r="J3223" t="str">
        <f t="shared" si="365"/>
        <v/>
      </c>
      <c r="K3223" t="str">
        <f t="shared" si="366"/>
        <v/>
      </c>
      <c r="L3223" t="str">
        <f t="shared" si="367"/>
        <v/>
      </c>
      <c r="M3223" t="str">
        <f t="shared" si="368"/>
        <v/>
      </c>
      <c r="N3223" s="6" t="str">
        <f t="shared" si="369"/>
        <v/>
      </c>
      <c r="O3223" s="24" t="str">
        <f t="shared" si="364"/>
        <v/>
      </c>
      <c r="P3223" t="e">
        <f t="shared" si="370"/>
        <v>#VALUE!</v>
      </c>
    </row>
    <row r="3224" spans="10:16" x14ac:dyDescent="0.3">
      <c r="J3224" t="str">
        <f t="shared" si="365"/>
        <v/>
      </c>
      <c r="K3224" t="str">
        <f t="shared" si="366"/>
        <v/>
      </c>
      <c r="L3224" t="str">
        <f t="shared" si="367"/>
        <v/>
      </c>
      <c r="M3224" t="str">
        <f t="shared" si="368"/>
        <v/>
      </c>
      <c r="N3224" s="6" t="str">
        <f t="shared" si="369"/>
        <v/>
      </c>
      <c r="O3224" s="24" t="str">
        <f t="shared" si="364"/>
        <v/>
      </c>
      <c r="P3224" t="e">
        <f t="shared" si="370"/>
        <v>#VALUE!</v>
      </c>
    </row>
    <row r="3225" spans="10:16" x14ac:dyDescent="0.3">
      <c r="J3225" t="str">
        <f t="shared" si="365"/>
        <v/>
      </c>
      <c r="K3225" t="str">
        <f t="shared" si="366"/>
        <v/>
      </c>
      <c r="L3225" t="str">
        <f t="shared" si="367"/>
        <v/>
      </c>
      <c r="M3225" t="str">
        <f t="shared" si="368"/>
        <v/>
      </c>
      <c r="N3225" s="6" t="str">
        <f t="shared" si="369"/>
        <v/>
      </c>
      <c r="O3225" s="24" t="str">
        <f t="shared" si="364"/>
        <v/>
      </c>
      <c r="P3225" t="e">
        <f t="shared" si="370"/>
        <v>#VALUE!</v>
      </c>
    </row>
    <row r="3226" spans="10:16" x14ac:dyDescent="0.3">
      <c r="J3226" t="str">
        <f t="shared" si="365"/>
        <v/>
      </c>
      <c r="K3226" t="str">
        <f t="shared" si="366"/>
        <v/>
      </c>
      <c r="L3226" t="str">
        <f t="shared" si="367"/>
        <v/>
      </c>
      <c r="M3226" t="str">
        <f t="shared" si="368"/>
        <v/>
      </c>
      <c r="N3226" s="6" t="str">
        <f t="shared" si="369"/>
        <v/>
      </c>
      <c r="O3226" s="24" t="str">
        <f t="shared" si="364"/>
        <v/>
      </c>
      <c r="P3226" t="e">
        <f t="shared" si="370"/>
        <v>#VALUE!</v>
      </c>
    </row>
    <row r="3227" spans="10:16" x14ac:dyDescent="0.3">
      <c r="J3227" t="str">
        <f t="shared" si="365"/>
        <v/>
      </c>
      <c r="K3227" t="str">
        <f t="shared" si="366"/>
        <v/>
      </c>
      <c r="L3227" t="str">
        <f t="shared" si="367"/>
        <v/>
      </c>
      <c r="M3227" t="str">
        <f t="shared" si="368"/>
        <v/>
      </c>
      <c r="N3227" s="6" t="str">
        <f t="shared" si="369"/>
        <v/>
      </c>
      <c r="O3227" s="24" t="str">
        <f t="shared" si="364"/>
        <v/>
      </c>
      <c r="P3227" t="e">
        <f t="shared" si="370"/>
        <v>#VALUE!</v>
      </c>
    </row>
    <row r="3228" spans="10:16" x14ac:dyDescent="0.3">
      <c r="J3228" t="str">
        <f t="shared" si="365"/>
        <v/>
      </c>
      <c r="K3228" t="str">
        <f t="shared" si="366"/>
        <v/>
      </c>
      <c r="L3228" t="str">
        <f t="shared" si="367"/>
        <v/>
      </c>
      <c r="M3228" t="str">
        <f t="shared" si="368"/>
        <v/>
      </c>
      <c r="N3228" s="6" t="str">
        <f t="shared" si="369"/>
        <v/>
      </c>
      <c r="O3228" s="24" t="str">
        <f t="shared" si="364"/>
        <v/>
      </c>
      <c r="P3228" t="e">
        <f t="shared" si="370"/>
        <v>#VALUE!</v>
      </c>
    </row>
    <row r="3229" spans="10:16" x14ac:dyDescent="0.3">
      <c r="J3229" t="str">
        <f t="shared" si="365"/>
        <v/>
      </c>
      <c r="K3229" t="str">
        <f t="shared" si="366"/>
        <v/>
      </c>
      <c r="L3229" t="str">
        <f t="shared" si="367"/>
        <v/>
      </c>
      <c r="M3229" t="str">
        <f t="shared" si="368"/>
        <v/>
      </c>
      <c r="N3229" s="6" t="str">
        <f t="shared" si="369"/>
        <v/>
      </c>
      <c r="O3229" s="24" t="str">
        <f t="shared" si="364"/>
        <v/>
      </c>
      <c r="P3229" t="e">
        <f t="shared" si="370"/>
        <v>#VALUE!</v>
      </c>
    </row>
    <row r="3230" spans="10:16" x14ac:dyDescent="0.3">
      <c r="J3230" t="str">
        <f t="shared" si="365"/>
        <v/>
      </c>
      <c r="K3230" t="str">
        <f t="shared" si="366"/>
        <v/>
      </c>
      <c r="L3230" t="str">
        <f t="shared" si="367"/>
        <v/>
      </c>
      <c r="M3230" t="str">
        <f t="shared" si="368"/>
        <v/>
      </c>
      <c r="N3230" s="6" t="str">
        <f t="shared" si="369"/>
        <v/>
      </c>
      <c r="O3230" s="24" t="str">
        <f t="shared" si="364"/>
        <v/>
      </c>
      <c r="P3230" t="e">
        <f t="shared" si="370"/>
        <v>#VALUE!</v>
      </c>
    </row>
    <row r="3231" spans="10:16" x14ac:dyDescent="0.3">
      <c r="J3231" t="str">
        <f t="shared" si="365"/>
        <v/>
      </c>
      <c r="K3231" t="str">
        <f t="shared" si="366"/>
        <v/>
      </c>
      <c r="L3231" t="str">
        <f t="shared" si="367"/>
        <v/>
      </c>
      <c r="M3231" t="str">
        <f t="shared" si="368"/>
        <v/>
      </c>
      <c r="N3231" s="6" t="str">
        <f t="shared" si="369"/>
        <v/>
      </c>
      <c r="O3231" s="24" t="str">
        <f t="shared" si="364"/>
        <v/>
      </c>
      <c r="P3231" t="e">
        <f t="shared" si="370"/>
        <v>#VALUE!</v>
      </c>
    </row>
    <row r="3232" spans="10:16" x14ac:dyDescent="0.3">
      <c r="J3232" t="str">
        <f t="shared" si="365"/>
        <v/>
      </c>
      <c r="K3232" t="str">
        <f t="shared" si="366"/>
        <v/>
      </c>
      <c r="L3232" t="str">
        <f t="shared" si="367"/>
        <v/>
      </c>
      <c r="M3232" t="str">
        <f t="shared" si="368"/>
        <v/>
      </c>
      <c r="N3232" s="6" t="str">
        <f t="shared" si="369"/>
        <v/>
      </c>
      <c r="O3232" s="24" t="str">
        <f t="shared" si="364"/>
        <v/>
      </c>
      <c r="P3232" t="e">
        <f t="shared" si="370"/>
        <v>#VALUE!</v>
      </c>
    </row>
    <row r="3233" spans="10:16" x14ac:dyDescent="0.3">
      <c r="J3233" t="str">
        <f t="shared" si="365"/>
        <v/>
      </c>
      <c r="K3233" t="str">
        <f t="shared" si="366"/>
        <v/>
      </c>
      <c r="L3233" t="str">
        <f t="shared" si="367"/>
        <v/>
      </c>
      <c r="M3233" t="str">
        <f t="shared" si="368"/>
        <v/>
      </c>
      <c r="N3233" s="6" t="str">
        <f t="shared" si="369"/>
        <v/>
      </c>
      <c r="O3233" s="24" t="str">
        <f t="shared" si="364"/>
        <v/>
      </c>
      <c r="P3233" t="e">
        <f t="shared" si="370"/>
        <v>#VALUE!</v>
      </c>
    </row>
    <row r="3234" spans="10:16" x14ac:dyDescent="0.3">
      <c r="J3234" t="str">
        <f t="shared" si="365"/>
        <v/>
      </c>
      <c r="K3234" t="str">
        <f t="shared" si="366"/>
        <v/>
      </c>
      <c r="L3234" t="str">
        <f t="shared" si="367"/>
        <v/>
      </c>
      <c r="M3234" t="str">
        <f t="shared" si="368"/>
        <v/>
      </c>
      <c r="N3234" s="6" t="str">
        <f t="shared" si="369"/>
        <v/>
      </c>
      <c r="O3234" s="24" t="str">
        <f t="shared" si="364"/>
        <v/>
      </c>
      <c r="P3234" t="e">
        <f t="shared" si="370"/>
        <v>#VALUE!</v>
      </c>
    </row>
    <row r="3235" spans="10:16" x14ac:dyDescent="0.3">
      <c r="J3235" t="str">
        <f t="shared" si="365"/>
        <v/>
      </c>
      <c r="K3235" t="str">
        <f t="shared" si="366"/>
        <v/>
      </c>
      <c r="L3235" t="str">
        <f t="shared" si="367"/>
        <v/>
      </c>
      <c r="M3235" t="str">
        <f t="shared" si="368"/>
        <v/>
      </c>
      <c r="N3235" s="6" t="str">
        <f t="shared" si="369"/>
        <v/>
      </c>
      <c r="O3235" s="24" t="str">
        <f t="shared" si="364"/>
        <v/>
      </c>
      <c r="P3235" t="e">
        <f t="shared" si="370"/>
        <v>#VALUE!</v>
      </c>
    </row>
    <row r="3236" spans="10:16" x14ac:dyDescent="0.3">
      <c r="J3236" t="str">
        <f t="shared" si="365"/>
        <v/>
      </c>
      <c r="K3236" t="str">
        <f t="shared" si="366"/>
        <v/>
      </c>
      <c r="L3236" t="str">
        <f t="shared" si="367"/>
        <v/>
      </c>
      <c r="M3236" t="str">
        <f t="shared" si="368"/>
        <v/>
      </c>
      <c r="N3236" s="6" t="str">
        <f t="shared" si="369"/>
        <v/>
      </c>
      <c r="O3236" s="24" t="str">
        <f t="shared" si="364"/>
        <v/>
      </c>
      <c r="P3236" t="e">
        <f t="shared" si="370"/>
        <v>#VALUE!</v>
      </c>
    </row>
    <row r="3237" spans="10:16" x14ac:dyDescent="0.3">
      <c r="J3237" t="str">
        <f t="shared" si="365"/>
        <v/>
      </c>
      <c r="K3237" t="str">
        <f t="shared" si="366"/>
        <v/>
      </c>
      <c r="L3237" t="str">
        <f t="shared" si="367"/>
        <v/>
      </c>
      <c r="M3237" t="str">
        <f t="shared" si="368"/>
        <v/>
      </c>
      <c r="N3237" s="6" t="str">
        <f t="shared" si="369"/>
        <v/>
      </c>
      <c r="O3237" s="24" t="str">
        <f t="shared" si="364"/>
        <v/>
      </c>
      <c r="P3237" t="e">
        <f t="shared" si="370"/>
        <v>#VALUE!</v>
      </c>
    </row>
    <row r="3238" spans="10:16" x14ac:dyDescent="0.3">
      <c r="J3238" t="str">
        <f t="shared" si="365"/>
        <v/>
      </c>
      <c r="K3238" t="str">
        <f t="shared" si="366"/>
        <v/>
      </c>
      <c r="L3238" t="str">
        <f t="shared" si="367"/>
        <v/>
      </c>
      <c r="M3238" t="str">
        <f t="shared" si="368"/>
        <v/>
      </c>
      <c r="N3238" s="6" t="str">
        <f t="shared" si="369"/>
        <v/>
      </c>
      <c r="O3238" s="24" t="str">
        <f t="shared" si="364"/>
        <v/>
      </c>
      <c r="P3238" t="e">
        <f t="shared" si="370"/>
        <v>#VALUE!</v>
      </c>
    </row>
    <row r="3239" spans="10:16" x14ac:dyDescent="0.3">
      <c r="J3239" t="str">
        <f t="shared" si="365"/>
        <v/>
      </c>
      <c r="K3239" t="str">
        <f t="shared" si="366"/>
        <v/>
      </c>
      <c r="L3239" t="str">
        <f t="shared" si="367"/>
        <v/>
      </c>
      <c r="M3239" t="str">
        <f t="shared" si="368"/>
        <v/>
      </c>
      <c r="N3239" s="6" t="str">
        <f t="shared" si="369"/>
        <v/>
      </c>
      <c r="O3239" s="24" t="str">
        <f t="shared" si="364"/>
        <v/>
      </c>
      <c r="P3239" t="e">
        <f t="shared" si="370"/>
        <v>#VALUE!</v>
      </c>
    </row>
    <row r="3240" spans="10:16" x14ac:dyDescent="0.3">
      <c r="J3240" t="str">
        <f t="shared" si="365"/>
        <v/>
      </c>
      <c r="K3240" t="str">
        <f t="shared" si="366"/>
        <v/>
      </c>
      <c r="L3240" t="str">
        <f t="shared" si="367"/>
        <v/>
      </c>
      <c r="M3240" t="str">
        <f t="shared" si="368"/>
        <v/>
      </c>
      <c r="N3240" s="6" t="str">
        <f t="shared" si="369"/>
        <v/>
      </c>
      <c r="O3240" s="24" t="str">
        <f t="shared" si="364"/>
        <v/>
      </c>
      <c r="P3240" t="e">
        <f t="shared" si="370"/>
        <v>#VALUE!</v>
      </c>
    </row>
    <row r="3241" spans="10:16" x14ac:dyDescent="0.3">
      <c r="J3241" t="str">
        <f t="shared" si="365"/>
        <v/>
      </c>
      <c r="K3241" t="str">
        <f t="shared" si="366"/>
        <v/>
      </c>
      <c r="L3241" t="str">
        <f t="shared" si="367"/>
        <v/>
      </c>
      <c r="M3241" t="str">
        <f t="shared" si="368"/>
        <v/>
      </c>
      <c r="N3241" s="6" t="str">
        <f t="shared" si="369"/>
        <v/>
      </c>
      <c r="O3241" s="24" t="str">
        <f t="shared" si="364"/>
        <v/>
      </c>
      <c r="P3241" t="e">
        <f t="shared" si="370"/>
        <v>#VALUE!</v>
      </c>
    </row>
    <row r="3242" spans="10:16" x14ac:dyDescent="0.3">
      <c r="J3242" t="str">
        <f t="shared" si="365"/>
        <v/>
      </c>
      <c r="K3242" t="str">
        <f t="shared" si="366"/>
        <v/>
      </c>
      <c r="L3242" t="str">
        <f t="shared" si="367"/>
        <v/>
      </c>
      <c r="M3242" t="str">
        <f t="shared" si="368"/>
        <v/>
      </c>
      <c r="N3242" s="6" t="str">
        <f t="shared" si="369"/>
        <v/>
      </c>
      <c r="O3242" s="24" t="str">
        <f t="shared" si="364"/>
        <v/>
      </c>
      <c r="P3242" t="e">
        <f t="shared" si="370"/>
        <v>#VALUE!</v>
      </c>
    </row>
    <row r="3243" spans="10:16" x14ac:dyDescent="0.3">
      <c r="J3243" t="str">
        <f t="shared" si="365"/>
        <v/>
      </c>
      <c r="K3243" t="str">
        <f t="shared" si="366"/>
        <v/>
      </c>
      <c r="L3243" t="str">
        <f t="shared" si="367"/>
        <v/>
      </c>
      <c r="M3243" t="str">
        <f t="shared" si="368"/>
        <v/>
      </c>
      <c r="N3243" s="6" t="str">
        <f t="shared" si="369"/>
        <v/>
      </c>
      <c r="O3243" s="24" t="str">
        <f t="shared" si="364"/>
        <v/>
      </c>
      <c r="P3243" t="e">
        <f t="shared" si="370"/>
        <v>#VALUE!</v>
      </c>
    </row>
    <row r="3244" spans="10:16" x14ac:dyDescent="0.3">
      <c r="J3244" t="str">
        <f t="shared" si="365"/>
        <v/>
      </c>
      <c r="K3244" t="str">
        <f t="shared" si="366"/>
        <v/>
      </c>
      <c r="L3244" t="str">
        <f t="shared" si="367"/>
        <v/>
      </c>
      <c r="M3244" t="str">
        <f t="shared" si="368"/>
        <v/>
      </c>
      <c r="N3244" s="6" t="str">
        <f t="shared" si="369"/>
        <v/>
      </c>
      <c r="O3244" s="24" t="str">
        <f t="shared" si="364"/>
        <v/>
      </c>
      <c r="P3244" t="e">
        <f t="shared" si="370"/>
        <v>#VALUE!</v>
      </c>
    </row>
    <row r="3245" spans="10:16" x14ac:dyDescent="0.3">
      <c r="J3245" t="str">
        <f t="shared" si="365"/>
        <v/>
      </c>
      <c r="K3245" t="str">
        <f t="shared" si="366"/>
        <v/>
      </c>
      <c r="L3245" t="str">
        <f t="shared" si="367"/>
        <v/>
      </c>
      <c r="M3245" t="str">
        <f t="shared" si="368"/>
        <v/>
      </c>
      <c r="N3245" s="6" t="str">
        <f t="shared" si="369"/>
        <v/>
      </c>
      <c r="O3245" s="24" t="str">
        <f t="shared" si="364"/>
        <v/>
      </c>
      <c r="P3245" t="e">
        <f t="shared" si="370"/>
        <v>#VALUE!</v>
      </c>
    </row>
    <row r="3246" spans="10:16" x14ac:dyDescent="0.3">
      <c r="J3246" t="str">
        <f t="shared" si="365"/>
        <v/>
      </c>
      <c r="K3246" t="str">
        <f t="shared" si="366"/>
        <v/>
      </c>
      <c r="L3246" t="str">
        <f t="shared" si="367"/>
        <v/>
      </c>
      <c r="M3246" t="str">
        <f t="shared" si="368"/>
        <v/>
      </c>
      <c r="N3246" s="6" t="str">
        <f t="shared" si="369"/>
        <v/>
      </c>
      <c r="O3246" s="24" t="str">
        <f t="shared" si="364"/>
        <v/>
      </c>
      <c r="P3246" t="e">
        <f t="shared" si="370"/>
        <v>#VALUE!</v>
      </c>
    </row>
    <row r="3247" spans="10:16" x14ac:dyDescent="0.3">
      <c r="J3247" t="str">
        <f t="shared" si="365"/>
        <v/>
      </c>
      <c r="K3247" t="str">
        <f t="shared" si="366"/>
        <v/>
      </c>
      <c r="L3247" t="str">
        <f t="shared" si="367"/>
        <v/>
      </c>
      <c r="M3247" t="str">
        <f t="shared" si="368"/>
        <v/>
      </c>
      <c r="N3247" s="6" t="str">
        <f t="shared" si="369"/>
        <v/>
      </c>
      <c r="O3247" s="24" t="str">
        <f t="shared" si="364"/>
        <v/>
      </c>
      <c r="P3247" t="e">
        <f t="shared" si="370"/>
        <v>#VALUE!</v>
      </c>
    </row>
    <row r="3248" spans="10:16" x14ac:dyDescent="0.3">
      <c r="J3248" t="str">
        <f t="shared" si="365"/>
        <v/>
      </c>
      <c r="K3248" t="str">
        <f t="shared" si="366"/>
        <v/>
      </c>
      <c r="L3248" t="str">
        <f t="shared" si="367"/>
        <v/>
      </c>
      <c r="M3248" t="str">
        <f t="shared" si="368"/>
        <v/>
      </c>
      <c r="N3248" s="6" t="str">
        <f t="shared" si="369"/>
        <v/>
      </c>
      <c r="O3248" s="24" t="str">
        <f t="shared" si="364"/>
        <v/>
      </c>
      <c r="P3248" t="e">
        <f t="shared" si="370"/>
        <v>#VALUE!</v>
      </c>
    </row>
    <row r="3249" spans="10:16" x14ac:dyDescent="0.3">
      <c r="J3249" t="str">
        <f t="shared" si="365"/>
        <v/>
      </c>
      <c r="K3249" t="str">
        <f t="shared" si="366"/>
        <v/>
      </c>
      <c r="L3249" t="str">
        <f t="shared" si="367"/>
        <v/>
      </c>
      <c r="M3249" t="str">
        <f t="shared" si="368"/>
        <v/>
      </c>
      <c r="N3249" s="6" t="str">
        <f t="shared" si="369"/>
        <v/>
      </c>
      <c r="O3249" s="24" t="str">
        <f t="shared" si="364"/>
        <v/>
      </c>
      <c r="P3249" t="e">
        <f t="shared" si="370"/>
        <v>#VALUE!</v>
      </c>
    </row>
    <row r="3250" spans="10:16" x14ac:dyDescent="0.3">
      <c r="J3250" t="str">
        <f t="shared" si="365"/>
        <v/>
      </c>
      <c r="K3250" t="str">
        <f t="shared" si="366"/>
        <v/>
      </c>
      <c r="L3250" t="str">
        <f t="shared" si="367"/>
        <v/>
      </c>
      <c r="M3250" t="str">
        <f t="shared" si="368"/>
        <v/>
      </c>
      <c r="N3250" s="6" t="str">
        <f t="shared" si="369"/>
        <v/>
      </c>
      <c r="O3250" s="24" t="str">
        <f t="shared" si="364"/>
        <v/>
      </c>
      <c r="P3250" t="e">
        <f t="shared" si="370"/>
        <v>#VALUE!</v>
      </c>
    </row>
    <row r="3251" spans="10:16" x14ac:dyDescent="0.3">
      <c r="J3251" t="str">
        <f t="shared" si="365"/>
        <v/>
      </c>
      <c r="K3251" t="str">
        <f t="shared" si="366"/>
        <v/>
      </c>
      <c r="L3251" t="str">
        <f t="shared" si="367"/>
        <v/>
      </c>
      <c r="M3251" t="str">
        <f t="shared" si="368"/>
        <v/>
      </c>
      <c r="N3251" s="6" t="str">
        <f t="shared" si="369"/>
        <v/>
      </c>
      <c r="O3251" s="24" t="str">
        <f t="shared" si="364"/>
        <v/>
      </c>
      <c r="P3251" t="e">
        <f t="shared" si="370"/>
        <v>#VALUE!</v>
      </c>
    </row>
    <row r="3252" spans="10:16" x14ac:dyDescent="0.3">
      <c r="J3252" t="str">
        <f t="shared" si="365"/>
        <v/>
      </c>
      <c r="K3252" t="str">
        <f t="shared" si="366"/>
        <v/>
      </c>
      <c r="L3252" t="str">
        <f t="shared" si="367"/>
        <v/>
      </c>
      <c r="M3252" t="str">
        <f t="shared" si="368"/>
        <v/>
      </c>
      <c r="N3252" s="6" t="str">
        <f t="shared" si="369"/>
        <v/>
      </c>
      <c r="O3252" s="24" t="str">
        <f t="shared" si="364"/>
        <v/>
      </c>
      <c r="P3252" t="e">
        <f t="shared" si="370"/>
        <v>#VALUE!</v>
      </c>
    </row>
    <row r="3253" spans="10:16" x14ac:dyDescent="0.3">
      <c r="J3253" t="str">
        <f t="shared" si="365"/>
        <v/>
      </c>
      <c r="K3253" t="str">
        <f t="shared" si="366"/>
        <v/>
      </c>
      <c r="L3253" t="str">
        <f t="shared" si="367"/>
        <v/>
      </c>
      <c r="M3253" t="str">
        <f t="shared" si="368"/>
        <v/>
      </c>
      <c r="N3253" s="6" t="str">
        <f t="shared" si="369"/>
        <v/>
      </c>
      <c r="O3253" s="24" t="str">
        <f t="shared" si="364"/>
        <v/>
      </c>
      <c r="P3253" t="e">
        <f t="shared" si="370"/>
        <v>#VALUE!</v>
      </c>
    </row>
    <row r="3254" spans="10:16" x14ac:dyDescent="0.3">
      <c r="J3254" t="str">
        <f t="shared" si="365"/>
        <v/>
      </c>
      <c r="K3254" t="str">
        <f t="shared" si="366"/>
        <v/>
      </c>
      <c r="L3254" t="str">
        <f t="shared" si="367"/>
        <v/>
      </c>
      <c r="M3254" t="str">
        <f t="shared" si="368"/>
        <v/>
      </c>
      <c r="N3254" s="6" t="str">
        <f t="shared" si="369"/>
        <v/>
      </c>
      <c r="O3254" s="24" t="str">
        <f t="shared" si="364"/>
        <v/>
      </c>
      <c r="P3254" t="e">
        <f t="shared" si="370"/>
        <v>#VALUE!</v>
      </c>
    </row>
    <row r="3255" spans="10:16" x14ac:dyDescent="0.3">
      <c r="J3255" t="str">
        <f t="shared" si="365"/>
        <v/>
      </c>
      <c r="K3255" t="str">
        <f t="shared" si="366"/>
        <v/>
      </c>
      <c r="L3255" t="str">
        <f t="shared" si="367"/>
        <v/>
      </c>
      <c r="M3255" t="str">
        <f t="shared" si="368"/>
        <v/>
      </c>
      <c r="N3255" s="6" t="str">
        <f t="shared" si="369"/>
        <v/>
      </c>
      <c r="O3255" s="24" t="str">
        <f t="shared" si="364"/>
        <v/>
      </c>
      <c r="P3255" t="e">
        <f t="shared" si="370"/>
        <v>#VALUE!</v>
      </c>
    </row>
    <row r="3256" spans="10:16" x14ac:dyDescent="0.3">
      <c r="J3256" t="str">
        <f t="shared" si="365"/>
        <v/>
      </c>
      <c r="K3256" t="str">
        <f t="shared" si="366"/>
        <v/>
      </c>
      <c r="L3256" t="str">
        <f t="shared" si="367"/>
        <v/>
      </c>
      <c r="M3256" t="str">
        <f t="shared" si="368"/>
        <v/>
      </c>
      <c r="N3256" s="6" t="str">
        <f t="shared" si="369"/>
        <v/>
      </c>
      <c r="O3256" s="24" t="str">
        <f t="shared" si="364"/>
        <v/>
      </c>
      <c r="P3256" t="e">
        <f t="shared" si="370"/>
        <v>#VALUE!</v>
      </c>
    </row>
    <row r="3257" spans="10:16" x14ac:dyDescent="0.3">
      <c r="J3257" t="str">
        <f t="shared" si="365"/>
        <v/>
      </c>
      <c r="K3257" t="str">
        <f t="shared" si="366"/>
        <v/>
      </c>
      <c r="L3257" t="str">
        <f t="shared" si="367"/>
        <v/>
      </c>
      <c r="M3257" t="str">
        <f t="shared" si="368"/>
        <v/>
      </c>
      <c r="N3257" s="6" t="str">
        <f t="shared" si="369"/>
        <v/>
      </c>
      <c r="O3257" s="24" t="str">
        <f t="shared" si="364"/>
        <v/>
      </c>
      <c r="P3257" t="e">
        <f t="shared" si="370"/>
        <v>#VALUE!</v>
      </c>
    </row>
    <row r="3258" spans="10:16" x14ac:dyDescent="0.3">
      <c r="J3258" t="str">
        <f t="shared" si="365"/>
        <v/>
      </c>
      <c r="K3258" t="str">
        <f t="shared" si="366"/>
        <v/>
      </c>
      <c r="L3258" t="str">
        <f t="shared" si="367"/>
        <v/>
      </c>
      <c r="M3258" t="str">
        <f t="shared" si="368"/>
        <v/>
      </c>
      <c r="N3258" s="6" t="str">
        <f t="shared" si="369"/>
        <v/>
      </c>
      <c r="O3258" s="24" t="str">
        <f t="shared" si="364"/>
        <v/>
      </c>
      <c r="P3258" t="e">
        <f t="shared" si="370"/>
        <v>#VALUE!</v>
      </c>
    </row>
    <row r="3259" spans="10:16" x14ac:dyDescent="0.3">
      <c r="J3259" t="str">
        <f t="shared" si="365"/>
        <v/>
      </c>
      <c r="K3259" t="str">
        <f t="shared" si="366"/>
        <v/>
      </c>
      <c r="L3259" t="str">
        <f t="shared" si="367"/>
        <v/>
      </c>
      <c r="M3259" t="str">
        <f t="shared" si="368"/>
        <v/>
      </c>
      <c r="N3259" s="6" t="str">
        <f t="shared" si="369"/>
        <v/>
      </c>
      <c r="O3259" s="24" t="str">
        <f t="shared" si="364"/>
        <v/>
      </c>
      <c r="P3259" t="e">
        <f t="shared" si="370"/>
        <v>#VALUE!</v>
      </c>
    </row>
    <row r="3260" spans="10:16" x14ac:dyDescent="0.3">
      <c r="J3260" t="str">
        <f t="shared" si="365"/>
        <v/>
      </c>
      <c r="K3260" t="str">
        <f t="shared" si="366"/>
        <v/>
      </c>
      <c r="L3260" t="str">
        <f t="shared" si="367"/>
        <v/>
      </c>
      <c r="M3260" t="str">
        <f t="shared" si="368"/>
        <v/>
      </c>
      <c r="N3260" s="6" t="str">
        <f t="shared" si="369"/>
        <v/>
      </c>
      <c r="O3260" s="24" t="str">
        <f t="shared" si="364"/>
        <v/>
      </c>
      <c r="P3260" t="e">
        <f t="shared" si="370"/>
        <v>#VALUE!</v>
      </c>
    </row>
    <row r="3261" spans="10:16" x14ac:dyDescent="0.3">
      <c r="J3261" t="str">
        <f t="shared" si="365"/>
        <v/>
      </c>
      <c r="K3261" t="str">
        <f t="shared" si="366"/>
        <v/>
      </c>
      <c r="L3261" t="str">
        <f t="shared" si="367"/>
        <v/>
      </c>
      <c r="M3261" t="str">
        <f t="shared" si="368"/>
        <v/>
      </c>
      <c r="N3261" s="6" t="str">
        <f t="shared" si="369"/>
        <v/>
      </c>
      <c r="O3261" s="24" t="str">
        <f t="shared" si="364"/>
        <v/>
      </c>
      <c r="P3261" t="e">
        <f t="shared" si="370"/>
        <v>#VALUE!</v>
      </c>
    </row>
    <row r="3262" spans="10:16" x14ac:dyDescent="0.3">
      <c r="J3262" t="str">
        <f t="shared" si="365"/>
        <v/>
      </c>
      <c r="K3262" t="str">
        <f t="shared" si="366"/>
        <v/>
      </c>
      <c r="L3262" t="str">
        <f t="shared" si="367"/>
        <v/>
      </c>
      <c r="M3262" t="str">
        <f t="shared" si="368"/>
        <v/>
      </c>
      <c r="N3262" s="6" t="str">
        <f t="shared" si="369"/>
        <v/>
      </c>
      <c r="O3262" s="24" t="str">
        <f t="shared" si="364"/>
        <v/>
      </c>
      <c r="P3262" t="e">
        <f t="shared" si="370"/>
        <v>#VALUE!</v>
      </c>
    </row>
    <row r="3263" spans="10:16" x14ac:dyDescent="0.3">
      <c r="J3263" t="str">
        <f t="shared" si="365"/>
        <v/>
      </c>
      <c r="K3263" t="str">
        <f t="shared" si="366"/>
        <v/>
      </c>
      <c r="L3263" t="str">
        <f t="shared" si="367"/>
        <v/>
      </c>
      <c r="M3263" t="str">
        <f t="shared" si="368"/>
        <v/>
      </c>
      <c r="N3263" s="6" t="str">
        <f t="shared" si="369"/>
        <v/>
      </c>
      <c r="O3263" s="24" t="str">
        <f t="shared" si="364"/>
        <v/>
      </c>
      <c r="P3263" t="e">
        <f t="shared" si="370"/>
        <v>#VALUE!</v>
      </c>
    </row>
    <row r="3264" spans="10:16" x14ac:dyDescent="0.3">
      <c r="J3264" t="str">
        <f t="shared" si="365"/>
        <v/>
      </c>
      <c r="K3264" t="str">
        <f t="shared" si="366"/>
        <v/>
      </c>
      <c r="L3264" t="str">
        <f t="shared" si="367"/>
        <v/>
      </c>
      <c r="M3264" t="str">
        <f t="shared" si="368"/>
        <v/>
      </c>
      <c r="N3264" s="6" t="str">
        <f t="shared" si="369"/>
        <v/>
      </c>
      <c r="O3264" s="24" t="str">
        <f t="shared" si="364"/>
        <v/>
      </c>
      <c r="P3264" t="e">
        <f t="shared" si="370"/>
        <v>#VALUE!</v>
      </c>
    </row>
    <row r="3265" spans="10:16" x14ac:dyDescent="0.3">
      <c r="J3265" t="str">
        <f t="shared" si="365"/>
        <v/>
      </c>
      <c r="K3265" t="str">
        <f t="shared" si="366"/>
        <v/>
      </c>
      <c r="L3265" t="str">
        <f t="shared" si="367"/>
        <v/>
      </c>
      <c r="M3265" t="str">
        <f t="shared" si="368"/>
        <v/>
      </c>
      <c r="N3265" s="6" t="str">
        <f t="shared" si="369"/>
        <v/>
      </c>
      <c r="O3265" s="24" t="str">
        <f t="shared" si="364"/>
        <v/>
      </c>
      <c r="P3265" t="e">
        <f t="shared" si="370"/>
        <v>#VALUE!</v>
      </c>
    </row>
    <row r="3266" spans="10:16" x14ac:dyDescent="0.3">
      <c r="J3266" t="str">
        <f t="shared" si="365"/>
        <v/>
      </c>
      <c r="K3266" t="str">
        <f t="shared" si="366"/>
        <v/>
      </c>
      <c r="L3266" t="str">
        <f t="shared" si="367"/>
        <v/>
      </c>
      <c r="M3266" t="str">
        <f t="shared" si="368"/>
        <v/>
      </c>
      <c r="N3266" s="6" t="str">
        <f t="shared" si="369"/>
        <v/>
      </c>
      <c r="O3266" s="24" t="str">
        <f t="shared" ref="O3266:O3329" si="371">IFERROR(LEFT(N3266,SEARCH("/",N3266)-1)*1,"")</f>
        <v/>
      </c>
      <c r="P3266" t="e">
        <f t="shared" si="370"/>
        <v>#VALUE!</v>
      </c>
    </row>
    <row r="3267" spans="10:16" x14ac:dyDescent="0.3">
      <c r="J3267" t="str">
        <f t="shared" si="365"/>
        <v/>
      </c>
      <c r="K3267" t="str">
        <f t="shared" si="366"/>
        <v/>
      </c>
      <c r="L3267" t="str">
        <f t="shared" si="367"/>
        <v/>
      </c>
      <c r="M3267" t="str">
        <f t="shared" si="368"/>
        <v/>
      </c>
      <c r="N3267" s="6" t="str">
        <f t="shared" si="369"/>
        <v/>
      </c>
      <c r="O3267" s="24" t="str">
        <f t="shared" si="371"/>
        <v/>
      </c>
      <c r="P3267" t="e">
        <f t="shared" si="370"/>
        <v>#VALUE!</v>
      </c>
    </row>
    <row r="3268" spans="10:16" x14ac:dyDescent="0.3">
      <c r="J3268" t="str">
        <f t="shared" si="365"/>
        <v/>
      </c>
      <c r="K3268" t="str">
        <f t="shared" si="366"/>
        <v/>
      </c>
      <c r="L3268" t="str">
        <f t="shared" si="367"/>
        <v/>
      </c>
      <c r="M3268" t="str">
        <f t="shared" si="368"/>
        <v/>
      </c>
      <c r="N3268" s="6" t="str">
        <f t="shared" si="369"/>
        <v/>
      </c>
      <c r="O3268" s="24" t="str">
        <f t="shared" si="371"/>
        <v/>
      </c>
      <c r="P3268" t="e">
        <f t="shared" si="370"/>
        <v>#VALUE!</v>
      </c>
    </row>
    <row r="3269" spans="10:16" x14ac:dyDescent="0.3">
      <c r="J3269" t="str">
        <f t="shared" si="365"/>
        <v/>
      </c>
      <c r="K3269" t="str">
        <f t="shared" si="366"/>
        <v/>
      </c>
      <c r="L3269" t="str">
        <f t="shared" si="367"/>
        <v/>
      </c>
      <c r="M3269" t="str">
        <f t="shared" si="368"/>
        <v/>
      </c>
      <c r="N3269" s="6" t="str">
        <f t="shared" si="369"/>
        <v/>
      </c>
      <c r="O3269" s="24" t="str">
        <f t="shared" si="371"/>
        <v/>
      </c>
      <c r="P3269" t="e">
        <f t="shared" si="370"/>
        <v>#VALUE!</v>
      </c>
    </row>
    <row r="3270" spans="10:16" x14ac:dyDescent="0.3">
      <c r="J3270" t="str">
        <f t="shared" si="365"/>
        <v/>
      </c>
      <c r="K3270" t="str">
        <f t="shared" si="366"/>
        <v/>
      </c>
      <c r="L3270" t="str">
        <f t="shared" si="367"/>
        <v/>
      </c>
      <c r="M3270" t="str">
        <f t="shared" si="368"/>
        <v/>
      </c>
      <c r="N3270" s="6" t="str">
        <f t="shared" si="369"/>
        <v/>
      </c>
      <c r="O3270" s="24" t="str">
        <f t="shared" si="371"/>
        <v/>
      </c>
      <c r="P3270" t="e">
        <f t="shared" si="370"/>
        <v>#VALUE!</v>
      </c>
    </row>
    <row r="3271" spans="10:16" x14ac:dyDescent="0.3">
      <c r="J3271" t="str">
        <f t="shared" si="365"/>
        <v/>
      </c>
      <c r="K3271" t="str">
        <f t="shared" si="366"/>
        <v/>
      </c>
      <c r="L3271" t="str">
        <f t="shared" si="367"/>
        <v/>
      </c>
      <c r="M3271" t="str">
        <f t="shared" si="368"/>
        <v/>
      </c>
      <c r="N3271" s="6" t="str">
        <f t="shared" si="369"/>
        <v/>
      </c>
      <c r="O3271" s="24" t="str">
        <f t="shared" si="371"/>
        <v/>
      </c>
      <c r="P3271" t="e">
        <f t="shared" si="370"/>
        <v>#VALUE!</v>
      </c>
    </row>
    <row r="3272" spans="10:16" x14ac:dyDescent="0.3">
      <c r="J3272" t="str">
        <f t="shared" si="365"/>
        <v/>
      </c>
      <c r="K3272" t="str">
        <f t="shared" si="366"/>
        <v/>
      </c>
      <c r="L3272" t="str">
        <f t="shared" si="367"/>
        <v/>
      </c>
      <c r="M3272" t="str">
        <f t="shared" si="368"/>
        <v/>
      </c>
      <c r="N3272" s="6" t="str">
        <f t="shared" si="369"/>
        <v/>
      </c>
      <c r="O3272" s="24" t="str">
        <f t="shared" si="371"/>
        <v/>
      </c>
      <c r="P3272" t="e">
        <f t="shared" si="370"/>
        <v>#VALUE!</v>
      </c>
    </row>
    <row r="3273" spans="10:16" x14ac:dyDescent="0.3">
      <c r="J3273" t="str">
        <f t="shared" si="365"/>
        <v/>
      </c>
      <c r="K3273" t="str">
        <f t="shared" si="366"/>
        <v/>
      </c>
      <c r="L3273" t="str">
        <f t="shared" si="367"/>
        <v/>
      </c>
      <c r="M3273" t="str">
        <f t="shared" si="368"/>
        <v/>
      </c>
      <c r="N3273" s="6" t="str">
        <f t="shared" si="369"/>
        <v/>
      </c>
      <c r="O3273" s="24" t="str">
        <f t="shared" si="371"/>
        <v/>
      </c>
      <c r="P3273" t="e">
        <f t="shared" si="370"/>
        <v>#VALUE!</v>
      </c>
    </row>
    <row r="3274" spans="10:16" x14ac:dyDescent="0.3">
      <c r="J3274" t="str">
        <f t="shared" si="365"/>
        <v/>
      </c>
      <c r="K3274" t="str">
        <f t="shared" si="366"/>
        <v/>
      </c>
      <c r="L3274" t="str">
        <f t="shared" si="367"/>
        <v/>
      </c>
      <c r="M3274" t="str">
        <f t="shared" si="368"/>
        <v/>
      </c>
      <c r="N3274" s="6" t="str">
        <f t="shared" si="369"/>
        <v/>
      </c>
      <c r="O3274" s="24" t="str">
        <f t="shared" si="371"/>
        <v/>
      </c>
      <c r="P3274" t="e">
        <f t="shared" si="370"/>
        <v>#VALUE!</v>
      </c>
    </row>
    <row r="3275" spans="10:16" x14ac:dyDescent="0.3">
      <c r="J3275" t="str">
        <f t="shared" si="365"/>
        <v/>
      </c>
      <c r="K3275" t="str">
        <f t="shared" si="366"/>
        <v/>
      </c>
      <c r="L3275" t="str">
        <f t="shared" si="367"/>
        <v/>
      </c>
      <c r="M3275" t="str">
        <f t="shared" si="368"/>
        <v/>
      </c>
      <c r="N3275" s="6" t="str">
        <f t="shared" si="369"/>
        <v/>
      </c>
      <c r="O3275" s="24" t="str">
        <f t="shared" si="371"/>
        <v/>
      </c>
      <c r="P3275" t="e">
        <f t="shared" si="370"/>
        <v>#VALUE!</v>
      </c>
    </row>
    <row r="3276" spans="10:16" x14ac:dyDescent="0.3">
      <c r="J3276" t="str">
        <f t="shared" si="365"/>
        <v/>
      </c>
      <c r="K3276" t="str">
        <f t="shared" si="366"/>
        <v/>
      </c>
      <c r="L3276" t="str">
        <f t="shared" si="367"/>
        <v/>
      </c>
      <c r="M3276" t="str">
        <f t="shared" si="368"/>
        <v/>
      </c>
      <c r="N3276" s="6" t="str">
        <f t="shared" si="369"/>
        <v/>
      </c>
      <c r="O3276" s="24" t="str">
        <f t="shared" si="371"/>
        <v/>
      </c>
      <c r="P3276" t="e">
        <f t="shared" si="370"/>
        <v>#VALUE!</v>
      </c>
    </row>
    <row r="3277" spans="10:16" x14ac:dyDescent="0.3">
      <c r="J3277" t="str">
        <f t="shared" ref="J3277:J3340" si="372">IFERROR(RIGHT(A3277,LEN(A3277)-SEARCH(": ",A3277))*1,"")</f>
        <v/>
      </c>
      <c r="K3277" t="str">
        <f t="shared" ref="K3277:K3340" si="373">IFERROR(RIGHT(B3277,LEN(B3277)-SEARCH(": ",B3277))*1,"")</f>
        <v/>
      </c>
      <c r="L3277" t="str">
        <f t="shared" ref="L3277:L3340" si="374">IFERROR(RIGHT(C3277,LEN(C3277)-SEARCH(": ",C3277))*1,"")</f>
        <v/>
      </c>
      <c r="M3277" t="str">
        <f t="shared" ref="M3277:M3340" si="375">IFERROR(LEFT(RIGHT(D3277,LEN(D3277)-SEARCH(": ",D3277)),5)*1,"")</f>
        <v/>
      </c>
      <c r="N3277" s="6" t="str">
        <f t="shared" ref="N3277:N3340" si="376">IFERROR(RIGHT(TRIM(RIGHT(D3277,LEN(D3277)-SEARCH(": ",D3277))),LEN(TRIM(RIGHT(D3277,LEN(D3277)-SEARCH(": ",D3277))))-5),"")</f>
        <v/>
      </c>
      <c r="O3277" s="24" t="str">
        <f t="shared" si="371"/>
        <v/>
      </c>
      <c r="P3277" t="e">
        <f t="shared" ref="P3277:P3340" si="377">IFERROR(RIGHT(D3277,2)*1,RIGHT(D3277,1)*1)</f>
        <v>#VALUE!</v>
      </c>
    </row>
    <row r="3278" spans="10:16" x14ac:dyDescent="0.3">
      <c r="J3278" t="str">
        <f t="shared" si="372"/>
        <v/>
      </c>
      <c r="K3278" t="str">
        <f t="shared" si="373"/>
        <v/>
      </c>
      <c r="L3278" t="str">
        <f t="shared" si="374"/>
        <v/>
      </c>
      <c r="M3278" t="str">
        <f t="shared" si="375"/>
        <v/>
      </c>
      <c r="N3278" s="6" t="str">
        <f t="shared" si="376"/>
        <v/>
      </c>
      <c r="O3278" s="24" t="str">
        <f t="shared" si="371"/>
        <v/>
      </c>
      <c r="P3278" t="e">
        <f t="shared" si="377"/>
        <v>#VALUE!</v>
      </c>
    </row>
    <row r="3279" spans="10:16" x14ac:dyDescent="0.3">
      <c r="J3279" t="str">
        <f t="shared" si="372"/>
        <v/>
      </c>
      <c r="K3279" t="str">
        <f t="shared" si="373"/>
        <v/>
      </c>
      <c r="L3279" t="str">
        <f t="shared" si="374"/>
        <v/>
      </c>
      <c r="M3279" t="str">
        <f t="shared" si="375"/>
        <v/>
      </c>
      <c r="N3279" s="6" t="str">
        <f t="shared" si="376"/>
        <v/>
      </c>
      <c r="O3279" s="24" t="str">
        <f t="shared" si="371"/>
        <v/>
      </c>
      <c r="P3279" t="e">
        <f t="shared" si="377"/>
        <v>#VALUE!</v>
      </c>
    </row>
    <row r="3280" spans="10:16" x14ac:dyDescent="0.3">
      <c r="J3280" t="str">
        <f t="shared" si="372"/>
        <v/>
      </c>
      <c r="K3280" t="str">
        <f t="shared" si="373"/>
        <v/>
      </c>
      <c r="L3280" t="str">
        <f t="shared" si="374"/>
        <v/>
      </c>
      <c r="M3280" t="str">
        <f t="shared" si="375"/>
        <v/>
      </c>
      <c r="N3280" s="6" t="str">
        <f t="shared" si="376"/>
        <v/>
      </c>
      <c r="O3280" s="24" t="str">
        <f t="shared" si="371"/>
        <v/>
      </c>
      <c r="P3280" t="e">
        <f t="shared" si="377"/>
        <v>#VALUE!</v>
      </c>
    </row>
    <row r="3281" spans="10:16" x14ac:dyDescent="0.3">
      <c r="J3281" t="str">
        <f t="shared" si="372"/>
        <v/>
      </c>
      <c r="K3281" t="str">
        <f t="shared" si="373"/>
        <v/>
      </c>
      <c r="L3281" t="str">
        <f t="shared" si="374"/>
        <v/>
      </c>
      <c r="M3281" t="str">
        <f t="shared" si="375"/>
        <v/>
      </c>
      <c r="N3281" s="6" t="str">
        <f t="shared" si="376"/>
        <v/>
      </c>
      <c r="O3281" s="24" t="str">
        <f t="shared" si="371"/>
        <v/>
      </c>
      <c r="P3281" t="e">
        <f t="shared" si="377"/>
        <v>#VALUE!</v>
      </c>
    </row>
    <row r="3282" spans="10:16" x14ac:dyDescent="0.3">
      <c r="J3282" t="str">
        <f t="shared" si="372"/>
        <v/>
      </c>
      <c r="K3282" t="str">
        <f t="shared" si="373"/>
        <v/>
      </c>
      <c r="L3282" t="str">
        <f t="shared" si="374"/>
        <v/>
      </c>
      <c r="M3282" t="str">
        <f t="shared" si="375"/>
        <v/>
      </c>
      <c r="N3282" s="6" t="str">
        <f t="shared" si="376"/>
        <v/>
      </c>
      <c r="O3282" s="24" t="str">
        <f t="shared" si="371"/>
        <v/>
      </c>
      <c r="P3282" t="e">
        <f t="shared" si="377"/>
        <v>#VALUE!</v>
      </c>
    </row>
    <row r="3283" spans="10:16" x14ac:dyDescent="0.3">
      <c r="J3283" t="str">
        <f t="shared" si="372"/>
        <v/>
      </c>
      <c r="K3283" t="str">
        <f t="shared" si="373"/>
        <v/>
      </c>
      <c r="L3283" t="str">
        <f t="shared" si="374"/>
        <v/>
      </c>
      <c r="M3283" t="str">
        <f t="shared" si="375"/>
        <v/>
      </c>
      <c r="N3283" s="6" t="str">
        <f t="shared" si="376"/>
        <v/>
      </c>
      <c r="O3283" s="24" t="str">
        <f t="shared" si="371"/>
        <v/>
      </c>
      <c r="P3283" t="e">
        <f t="shared" si="377"/>
        <v>#VALUE!</v>
      </c>
    </row>
    <row r="3284" spans="10:16" x14ac:dyDescent="0.3">
      <c r="J3284" t="str">
        <f t="shared" si="372"/>
        <v/>
      </c>
      <c r="K3284" t="str">
        <f t="shared" si="373"/>
        <v/>
      </c>
      <c r="L3284" t="str">
        <f t="shared" si="374"/>
        <v/>
      </c>
      <c r="M3284" t="str">
        <f t="shared" si="375"/>
        <v/>
      </c>
      <c r="N3284" s="6" t="str">
        <f t="shared" si="376"/>
        <v/>
      </c>
      <c r="O3284" s="24" t="str">
        <f t="shared" si="371"/>
        <v/>
      </c>
      <c r="P3284" t="e">
        <f t="shared" si="377"/>
        <v>#VALUE!</v>
      </c>
    </row>
    <row r="3285" spans="10:16" x14ac:dyDescent="0.3">
      <c r="J3285" t="str">
        <f t="shared" si="372"/>
        <v/>
      </c>
      <c r="K3285" t="str">
        <f t="shared" si="373"/>
        <v/>
      </c>
      <c r="L3285" t="str">
        <f t="shared" si="374"/>
        <v/>
      </c>
      <c r="M3285" t="str">
        <f t="shared" si="375"/>
        <v/>
      </c>
      <c r="N3285" s="6" t="str">
        <f t="shared" si="376"/>
        <v/>
      </c>
      <c r="O3285" s="24" t="str">
        <f t="shared" si="371"/>
        <v/>
      </c>
      <c r="P3285" t="e">
        <f t="shared" si="377"/>
        <v>#VALUE!</v>
      </c>
    </row>
    <row r="3286" spans="10:16" x14ac:dyDescent="0.3">
      <c r="J3286" t="str">
        <f t="shared" si="372"/>
        <v/>
      </c>
      <c r="K3286" t="str">
        <f t="shared" si="373"/>
        <v/>
      </c>
      <c r="L3286" t="str">
        <f t="shared" si="374"/>
        <v/>
      </c>
      <c r="M3286" t="str">
        <f t="shared" si="375"/>
        <v/>
      </c>
      <c r="N3286" s="6" t="str">
        <f t="shared" si="376"/>
        <v/>
      </c>
      <c r="O3286" s="24" t="str">
        <f t="shared" si="371"/>
        <v/>
      </c>
      <c r="P3286" t="e">
        <f t="shared" si="377"/>
        <v>#VALUE!</v>
      </c>
    </row>
    <row r="3287" spans="10:16" x14ac:dyDescent="0.3">
      <c r="J3287" t="str">
        <f t="shared" si="372"/>
        <v/>
      </c>
      <c r="K3287" t="str">
        <f t="shared" si="373"/>
        <v/>
      </c>
      <c r="L3287" t="str">
        <f t="shared" si="374"/>
        <v/>
      </c>
      <c r="M3287" t="str">
        <f t="shared" si="375"/>
        <v/>
      </c>
      <c r="N3287" s="6" t="str">
        <f t="shared" si="376"/>
        <v/>
      </c>
      <c r="O3287" s="24" t="str">
        <f t="shared" si="371"/>
        <v/>
      </c>
      <c r="P3287" t="e">
        <f t="shared" si="377"/>
        <v>#VALUE!</v>
      </c>
    </row>
    <row r="3288" spans="10:16" x14ac:dyDescent="0.3">
      <c r="J3288" t="str">
        <f t="shared" si="372"/>
        <v/>
      </c>
      <c r="K3288" t="str">
        <f t="shared" si="373"/>
        <v/>
      </c>
      <c r="L3288" t="str">
        <f t="shared" si="374"/>
        <v/>
      </c>
      <c r="M3288" t="str">
        <f t="shared" si="375"/>
        <v/>
      </c>
      <c r="N3288" s="6" t="str">
        <f t="shared" si="376"/>
        <v/>
      </c>
      <c r="O3288" s="24" t="str">
        <f t="shared" si="371"/>
        <v/>
      </c>
      <c r="P3288" t="e">
        <f t="shared" si="377"/>
        <v>#VALUE!</v>
      </c>
    </row>
    <row r="3289" spans="10:16" x14ac:dyDescent="0.3">
      <c r="J3289" t="str">
        <f t="shared" si="372"/>
        <v/>
      </c>
      <c r="K3289" t="str">
        <f t="shared" si="373"/>
        <v/>
      </c>
      <c r="L3289" t="str">
        <f t="shared" si="374"/>
        <v/>
      </c>
      <c r="M3289" t="str">
        <f t="shared" si="375"/>
        <v/>
      </c>
      <c r="N3289" s="6" t="str">
        <f t="shared" si="376"/>
        <v/>
      </c>
      <c r="O3289" s="24" t="str">
        <f t="shared" si="371"/>
        <v/>
      </c>
      <c r="P3289" t="e">
        <f t="shared" si="377"/>
        <v>#VALUE!</v>
      </c>
    </row>
    <row r="3290" spans="10:16" x14ac:dyDescent="0.3">
      <c r="J3290" t="str">
        <f t="shared" si="372"/>
        <v/>
      </c>
      <c r="K3290" t="str">
        <f t="shared" si="373"/>
        <v/>
      </c>
      <c r="L3290" t="str">
        <f t="shared" si="374"/>
        <v/>
      </c>
      <c r="M3290" t="str">
        <f t="shared" si="375"/>
        <v/>
      </c>
      <c r="N3290" s="6" t="str">
        <f t="shared" si="376"/>
        <v/>
      </c>
      <c r="O3290" s="24" t="str">
        <f t="shared" si="371"/>
        <v/>
      </c>
      <c r="P3290" t="e">
        <f t="shared" si="377"/>
        <v>#VALUE!</v>
      </c>
    </row>
    <row r="3291" spans="10:16" x14ac:dyDescent="0.3">
      <c r="J3291" t="str">
        <f t="shared" si="372"/>
        <v/>
      </c>
      <c r="K3291" t="str">
        <f t="shared" si="373"/>
        <v/>
      </c>
      <c r="L3291" t="str">
        <f t="shared" si="374"/>
        <v/>
      </c>
      <c r="M3291" t="str">
        <f t="shared" si="375"/>
        <v/>
      </c>
      <c r="N3291" s="6" t="str">
        <f t="shared" si="376"/>
        <v/>
      </c>
      <c r="O3291" s="24" t="str">
        <f t="shared" si="371"/>
        <v/>
      </c>
      <c r="P3291" t="e">
        <f t="shared" si="377"/>
        <v>#VALUE!</v>
      </c>
    </row>
    <row r="3292" spans="10:16" x14ac:dyDescent="0.3">
      <c r="J3292" t="str">
        <f t="shared" si="372"/>
        <v/>
      </c>
      <c r="K3292" t="str">
        <f t="shared" si="373"/>
        <v/>
      </c>
      <c r="L3292" t="str">
        <f t="shared" si="374"/>
        <v/>
      </c>
      <c r="M3292" t="str">
        <f t="shared" si="375"/>
        <v/>
      </c>
      <c r="N3292" s="6" t="str">
        <f t="shared" si="376"/>
        <v/>
      </c>
      <c r="O3292" s="24" t="str">
        <f t="shared" si="371"/>
        <v/>
      </c>
      <c r="P3292" t="e">
        <f t="shared" si="377"/>
        <v>#VALUE!</v>
      </c>
    </row>
    <row r="3293" spans="10:16" x14ac:dyDescent="0.3">
      <c r="J3293" t="str">
        <f t="shared" si="372"/>
        <v/>
      </c>
      <c r="K3293" t="str">
        <f t="shared" si="373"/>
        <v/>
      </c>
      <c r="L3293" t="str">
        <f t="shared" si="374"/>
        <v/>
      </c>
      <c r="M3293" t="str">
        <f t="shared" si="375"/>
        <v/>
      </c>
      <c r="N3293" s="6" t="str">
        <f t="shared" si="376"/>
        <v/>
      </c>
      <c r="O3293" s="24" t="str">
        <f t="shared" si="371"/>
        <v/>
      </c>
      <c r="P3293" t="e">
        <f t="shared" si="377"/>
        <v>#VALUE!</v>
      </c>
    </row>
    <row r="3294" spans="10:16" x14ac:dyDescent="0.3">
      <c r="J3294" t="str">
        <f t="shared" si="372"/>
        <v/>
      </c>
      <c r="K3294" t="str">
        <f t="shared" si="373"/>
        <v/>
      </c>
      <c r="L3294" t="str">
        <f t="shared" si="374"/>
        <v/>
      </c>
      <c r="M3294" t="str">
        <f t="shared" si="375"/>
        <v/>
      </c>
      <c r="N3294" s="6" t="str">
        <f t="shared" si="376"/>
        <v/>
      </c>
      <c r="O3294" s="24" t="str">
        <f t="shared" si="371"/>
        <v/>
      </c>
      <c r="P3294" t="e">
        <f t="shared" si="377"/>
        <v>#VALUE!</v>
      </c>
    </row>
    <row r="3295" spans="10:16" x14ac:dyDescent="0.3">
      <c r="J3295" t="str">
        <f t="shared" si="372"/>
        <v/>
      </c>
      <c r="K3295" t="str">
        <f t="shared" si="373"/>
        <v/>
      </c>
      <c r="L3295" t="str">
        <f t="shared" si="374"/>
        <v/>
      </c>
      <c r="M3295" t="str">
        <f t="shared" si="375"/>
        <v/>
      </c>
      <c r="N3295" s="6" t="str">
        <f t="shared" si="376"/>
        <v/>
      </c>
      <c r="O3295" s="24" t="str">
        <f t="shared" si="371"/>
        <v/>
      </c>
      <c r="P3295" t="e">
        <f t="shared" si="377"/>
        <v>#VALUE!</v>
      </c>
    </row>
    <row r="3296" spans="10:16" x14ac:dyDescent="0.3">
      <c r="J3296" t="str">
        <f t="shared" si="372"/>
        <v/>
      </c>
      <c r="K3296" t="str">
        <f t="shared" si="373"/>
        <v/>
      </c>
      <c r="L3296" t="str">
        <f t="shared" si="374"/>
        <v/>
      </c>
      <c r="M3296" t="str">
        <f t="shared" si="375"/>
        <v/>
      </c>
      <c r="N3296" s="6" t="str">
        <f t="shared" si="376"/>
        <v/>
      </c>
      <c r="O3296" s="24" t="str">
        <f t="shared" si="371"/>
        <v/>
      </c>
      <c r="P3296" t="e">
        <f t="shared" si="377"/>
        <v>#VALUE!</v>
      </c>
    </row>
    <row r="3297" spans="10:16" x14ac:dyDescent="0.3">
      <c r="J3297" t="str">
        <f t="shared" si="372"/>
        <v/>
      </c>
      <c r="K3297" t="str">
        <f t="shared" si="373"/>
        <v/>
      </c>
      <c r="L3297" t="str">
        <f t="shared" si="374"/>
        <v/>
      </c>
      <c r="M3297" t="str">
        <f t="shared" si="375"/>
        <v/>
      </c>
      <c r="N3297" s="6" t="str">
        <f t="shared" si="376"/>
        <v/>
      </c>
      <c r="O3297" s="24" t="str">
        <f t="shared" si="371"/>
        <v/>
      </c>
      <c r="P3297" t="e">
        <f t="shared" si="377"/>
        <v>#VALUE!</v>
      </c>
    </row>
    <row r="3298" spans="10:16" x14ac:dyDescent="0.3">
      <c r="J3298" t="str">
        <f t="shared" si="372"/>
        <v/>
      </c>
      <c r="K3298" t="str">
        <f t="shared" si="373"/>
        <v/>
      </c>
      <c r="L3298" t="str">
        <f t="shared" si="374"/>
        <v/>
      </c>
      <c r="M3298" t="str">
        <f t="shared" si="375"/>
        <v/>
      </c>
      <c r="N3298" s="6" t="str">
        <f t="shared" si="376"/>
        <v/>
      </c>
      <c r="O3298" s="24" t="str">
        <f t="shared" si="371"/>
        <v/>
      </c>
      <c r="P3298" t="e">
        <f t="shared" si="377"/>
        <v>#VALUE!</v>
      </c>
    </row>
    <row r="3299" spans="10:16" x14ac:dyDescent="0.3">
      <c r="J3299" t="str">
        <f t="shared" si="372"/>
        <v/>
      </c>
      <c r="K3299" t="str">
        <f t="shared" si="373"/>
        <v/>
      </c>
      <c r="L3299" t="str">
        <f t="shared" si="374"/>
        <v/>
      </c>
      <c r="M3299" t="str">
        <f t="shared" si="375"/>
        <v/>
      </c>
      <c r="N3299" s="6" t="str">
        <f t="shared" si="376"/>
        <v/>
      </c>
      <c r="O3299" s="24" t="str">
        <f t="shared" si="371"/>
        <v/>
      </c>
      <c r="P3299" t="e">
        <f t="shared" si="377"/>
        <v>#VALUE!</v>
      </c>
    </row>
    <row r="3300" spans="10:16" x14ac:dyDescent="0.3">
      <c r="J3300" t="str">
        <f t="shared" si="372"/>
        <v/>
      </c>
      <c r="K3300" t="str">
        <f t="shared" si="373"/>
        <v/>
      </c>
      <c r="L3300" t="str">
        <f t="shared" si="374"/>
        <v/>
      </c>
      <c r="M3300" t="str">
        <f t="shared" si="375"/>
        <v/>
      </c>
      <c r="N3300" s="6" t="str">
        <f t="shared" si="376"/>
        <v/>
      </c>
      <c r="O3300" s="24" t="str">
        <f t="shared" si="371"/>
        <v/>
      </c>
      <c r="P3300" t="e">
        <f t="shared" si="377"/>
        <v>#VALUE!</v>
      </c>
    </row>
    <row r="3301" spans="10:16" x14ac:dyDescent="0.3">
      <c r="J3301" t="str">
        <f t="shared" si="372"/>
        <v/>
      </c>
      <c r="K3301" t="str">
        <f t="shared" si="373"/>
        <v/>
      </c>
      <c r="L3301" t="str">
        <f t="shared" si="374"/>
        <v/>
      </c>
      <c r="M3301" t="str">
        <f t="shared" si="375"/>
        <v/>
      </c>
      <c r="N3301" s="6" t="str">
        <f t="shared" si="376"/>
        <v/>
      </c>
      <c r="O3301" s="24" t="str">
        <f t="shared" si="371"/>
        <v/>
      </c>
      <c r="P3301" t="e">
        <f t="shared" si="377"/>
        <v>#VALUE!</v>
      </c>
    </row>
    <row r="3302" spans="10:16" x14ac:dyDescent="0.3">
      <c r="J3302" t="str">
        <f t="shared" si="372"/>
        <v/>
      </c>
      <c r="K3302" t="str">
        <f t="shared" si="373"/>
        <v/>
      </c>
      <c r="L3302" t="str">
        <f t="shared" si="374"/>
        <v/>
      </c>
      <c r="M3302" t="str">
        <f t="shared" si="375"/>
        <v/>
      </c>
      <c r="N3302" s="6" t="str">
        <f t="shared" si="376"/>
        <v/>
      </c>
      <c r="O3302" s="24" t="str">
        <f t="shared" si="371"/>
        <v/>
      </c>
      <c r="P3302" t="e">
        <f t="shared" si="377"/>
        <v>#VALUE!</v>
      </c>
    </row>
    <row r="3303" spans="10:16" x14ac:dyDescent="0.3">
      <c r="J3303" t="str">
        <f t="shared" si="372"/>
        <v/>
      </c>
      <c r="K3303" t="str">
        <f t="shared" si="373"/>
        <v/>
      </c>
      <c r="L3303" t="str">
        <f t="shared" si="374"/>
        <v/>
      </c>
      <c r="M3303" t="str">
        <f t="shared" si="375"/>
        <v/>
      </c>
      <c r="N3303" s="6" t="str">
        <f t="shared" si="376"/>
        <v/>
      </c>
      <c r="O3303" s="24" t="str">
        <f t="shared" si="371"/>
        <v/>
      </c>
      <c r="P3303" t="e">
        <f t="shared" si="377"/>
        <v>#VALUE!</v>
      </c>
    </row>
    <row r="3304" spans="10:16" x14ac:dyDescent="0.3">
      <c r="J3304" t="str">
        <f t="shared" si="372"/>
        <v/>
      </c>
      <c r="K3304" t="str">
        <f t="shared" si="373"/>
        <v/>
      </c>
      <c r="L3304" t="str">
        <f t="shared" si="374"/>
        <v/>
      </c>
      <c r="M3304" t="str">
        <f t="shared" si="375"/>
        <v/>
      </c>
      <c r="N3304" s="6" t="str">
        <f t="shared" si="376"/>
        <v/>
      </c>
      <c r="O3304" s="24" t="str">
        <f t="shared" si="371"/>
        <v/>
      </c>
      <c r="P3304" t="e">
        <f t="shared" si="377"/>
        <v>#VALUE!</v>
      </c>
    </row>
    <row r="3305" spans="10:16" x14ac:dyDescent="0.3">
      <c r="J3305" t="str">
        <f t="shared" si="372"/>
        <v/>
      </c>
      <c r="K3305" t="str">
        <f t="shared" si="373"/>
        <v/>
      </c>
      <c r="L3305" t="str">
        <f t="shared" si="374"/>
        <v/>
      </c>
      <c r="M3305" t="str">
        <f t="shared" si="375"/>
        <v/>
      </c>
      <c r="N3305" s="6" t="str">
        <f t="shared" si="376"/>
        <v/>
      </c>
      <c r="O3305" s="24" t="str">
        <f t="shared" si="371"/>
        <v/>
      </c>
      <c r="P3305" t="e">
        <f t="shared" si="377"/>
        <v>#VALUE!</v>
      </c>
    </row>
    <row r="3306" spans="10:16" x14ac:dyDescent="0.3">
      <c r="J3306" t="str">
        <f t="shared" si="372"/>
        <v/>
      </c>
      <c r="K3306" t="str">
        <f t="shared" si="373"/>
        <v/>
      </c>
      <c r="L3306" t="str">
        <f t="shared" si="374"/>
        <v/>
      </c>
      <c r="M3306" t="str">
        <f t="shared" si="375"/>
        <v/>
      </c>
      <c r="N3306" s="6" t="str">
        <f t="shared" si="376"/>
        <v/>
      </c>
      <c r="O3306" s="24" t="str">
        <f t="shared" si="371"/>
        <v/>
      </c>
      <c r="P3306" t="e">
        <f t="shared" si="377"/>
        <v>#VALUE!</v>
      </c>
    </row>
    <row r="3307" spans="10:16" x14ac:dyDescent="0.3">
      <c r="J3307" t="str">
        <f t="shared" si="372"/>
        <v/>
      </c>
      <c r="K3307" t="str">
        <f t="shared" si="373"/>
        <v/>
      </c>
      <c r="L3307" t="str">
        <f t="shared" si="374"/>
        <v/>
      </c>
      <c r="M3307" t="str">
        <f t="shared" si="375"/>
        <v/>
      </c>
      <c r="N3307" s="6" t="str">
        <f t="shared" si="376"/>
        <v/>
      </c>
      <c r="O3307" s="24" t="str">
        <f t="shared" si="371"/>
        <v/>
      </c>
      <c r="P3307" t="e">
        <f t="shared" si="377"/>
        <v>#VALUE!</v>
      </c>
    </row>
    <row r="3308" spans="10:16" x14ac:dyDescent="0.3">
      <c r="J3308" t="str">
        <f t="shared" si="372"/>
        <v/>
      </c>
      <c r="K3308" t="str">
        <f t="shared" si="373"/>
        <v/>
      </c>
      <c r="L3308" t="str">
        <f t="shared" si="374"/>
        <v/>
      </c>
      <c r="M3308" t="str">
        <f t="shared" si="375"/>
        <v/>
      </c>
      <c r="N3308" s="6" t="str">
        <f t="shared" si="376"/>
        <v/>
      </c>
      <c r="O3308" s="24" t="str">
        <f t="shared" si="371"/>
        <v/>
      </c>
      <c r="P3308" t="e">
        <f t="shared" si="377"/>
        <v>#VALUE!</v>
      </c>
    </row>
    <row r="3309" spans="10:16" x14ac:dyDescent="0.3">
      <c r="J3309" t="str">
        <f t="shared" si="372"/>
        <v/>
      </c>
      <c r="K3309" t="str">
        <f t="shared" si="373"/>
        <v/>
      </c>
      <c r="L3309" t="str">
        <f t="shared" si="374"/>
        <v/>
      </c>
      <c r="M3309" t="str">
        <f t="shared" si="375"/>
        <v/>
      </c>
      <c r="N3309" s="6" t="str">
        <f t="shared" si="376"/>
        <v/>
      </c>
      <c r="O3309" s="24" t="str">
        <f t="shared" si="371"/>
        <v/>
      </c>
      <c r="P3309" t="e">
        <f t="shared" si="377"/>
        <v>#VALUE!</v>
      </c>
    </row>
    <row r="3310" spans="10:16" x14ac:dyDescent="0.3">
      <c r="J3310" t="str">
        <f t="shared" si="372"/>
        <v/>
      </c>
      <c r="K3310" t="str">
        <f t="shared" si="373"/>
        <v/>
      </c>
      <c r="L3310" t="str">
        <f t="shared" si="374"/>
        <v/>
      </c>
      <c r="M3310" t="str">
        <f t="shared" si="375"/>
        <v/>
      </c>
      <c r="N3310" s="6" t="str">
        <f t="shared" si="376"/>
        <v/>
      </c>
      <c r="O3310" s="24" t="str">
        <f t="shared" si="371"/>
        <v/>
      </c>
      <c r="P3310" t="e">
        <f t="shared" si="377"/>
        <v>#VALUE!</v>
      </c>
    </row>
    <row r="3311" spans="10:16" x14ac:dyDescent="0.3">
      <c r="J3311" t="str">
        <f t="shared" si="372"/>
        <v/>
      </c>
      <c r="K3311" t="str">
        <f t="shared" si="373"/>
        <v/>
      </c>
      <c r="L3311" t="str">
        <f t="shared" si="374"/>
        <v/>
      </c>
      <c r="M3311" t="str">
        <f t="shared" si="375"/>
        <v/>
      </c>
      <c r="N3311" s="6" t="str">
        <f t="shared" si="376"/>
        <v/>
      </c>
      <c r="O3311" s="24" t="str">
        <f t="shared" si="371"/>
        <v/>
      </c>
      <c r="P3311" t="e">
        <f t="shared" si="377"/>
        <v>#VALUE!</v>
      </c>
    </row>
    <row r="3312" spans="10:16" x14ac:dyDescent="0.3">
      <c r="J3312" t="str">
        <f t="shared" si="372"/>
        <v/>
      </c>
      <c r="K3312" t="str">
        <f t="shared" si="373"/>
        <v/>
      </c>
      <c r="L3312" t="str">
        <f t="shared" si="374"/>
        <v/>
      </c>
      <c r="M3312" t="str">
        <f t="shared" si="375"/>
        <v/>
      </c>
      <c r="N3312" s="6" t="str">
        <f t="shared" si="376"/>
        <v/>
      </c>
      <c r="O3312" s="24" t="str">
        <f t="shared" si="371"/>
        <v/>
      </c>
      <c r="P3312" t="e">
        <f t="shared" si="377"/>
        <v>#VALUE!</v>
      </c>
    </row>
    <row r="3313" spans="10:16" x14ac:dyDescent="0.3">
      <c r="J3313" t="str">
        <f t="shared" si="372"/>
        <v/>
      </c>
      <c r="K3313" t="str">
        <f t="shared" si="373"/>
        <v/>
      </c>
      <c r="L3313" t="str">
        <f t="shared" si="374"/>
        <v/>
      </c>
      <c r="M3313" t="str">
        <f t="shared" si="375"/>
        <v/>
      </c>
      <c r="N3313" s="6" t="str">
        <f t="shared" si="376"/>
        <v/>
      </c>
      <c r="O3313" s="24" t="str">
        <f t="shared" si="371"/>
        <v/>
      </c>
      <c r="P3313" t="e">
        <f t="shared" si="377"/>
        <v>#VALUE!</v>
      </c>
    </row>
    <row r="3314" spans="10:16" x14ac:dyDescent="0.3">
      <c r="J3314" t="str">
        <f t="shared" si="372"/>
        <v/>
      </c>
      <c r="K3314" t="str">
        <f t="shared" si="373"/>
        <v/>
      </c>
      <c r="L3314" t="str">
        <f t="shared" si="374"/>
        <v/>
      </c>
      <c r="M3314" t="str">
        <f t="shared" si="375"/>
        <v/>
      </c>
      <c r="N3314" s="6" t="str">
        <f t="shared" si="376"/>
        <v/>
      </c>
      <c r="O3314" s="24" t="str">
        <f t="shared" si="371"/>
        <v/>
      </c>
      <c r="P3314" t="e">
        <f t="shared" si="377"/>
        <v>#VALUE!</v>
      </c>
    </row>
    <row r="3315" spans="10:16" x14ac:dyDescent="0.3">
      <c r="J3315" t="str">
        <f t="shared" si="372"/>
        <v/>
      </c>
      <c r="K3315" t="str">
        <f t="shared" si="373"/>
        <v/>
      </c>
      <c r="L3315" t="str">
        <f t="shared" si="374"/>
        <v/>
      </c>
      <c r="M3315" t="str">
        <f t="shared" si="375"/>
        <v/>
      </c>
      <c r="N3315" s="6" t="str">
        <f t="shared" si="376"/>
        <v/>
      </c>
      <c r="O3315" s="24" t="str">
        <f t="shared" si="371"/>
        <v/>
      </c>
      <c r="P3315" t="e">
        <f t="shared" si="377"/>
        <v>#VALUE!</v>
      </c>
    </row>
    <row r="3316" spans="10:16" x14ac:dyDescent="0.3">
      <c r="J3316" t="str">
        <f t="shared" si="372"/>
        <v/>
      </c>
      <c r="K3316" t="str">
        <f t="shared" si="373"/>
        <v/>
      </c>
      <c r="L3316" t="str">
        <f t="shared" si="374"/>
        <v/>
      </c>
      <c r="M3316" t="str">
        <f t="shared" si="375"/>
        <v/>
      </c>
      <c r="N3316" s="6" t="str">
        <f t="shared" si="376"/>
        <v/>
      </c>
      <c r="O3316" s="24" t="str">
        <f t="shared" si="371"/>
        <v/>
      </c>
      <c r="P3316" t="e">
        <f t="shared" si="377"/>
        <v>#VALUE!</v>
      </c>
    </row>
    <row r="3317" spans="10:16" x14ac:dyDescent="0.3">
      <c r="J3317" t="str">
        <f t="shared" si="372"/>
        <v/>
      </c>
      <c r="K3317" t="str">
        <f t="shared" si="373"/>
        <v/>
      </c>
      <c r="L3317" t="str">
        <f t="shared" si="374"/>
        <v/>
      </c>
      <c r="M3317" t="str">
        <f t="shared" si="375"/>
        <v/>
      </c>
      <c r="N3317" s="6" t="str">
        <f t="shared" si="376"/>
        <v/>
      </c>
      <c r="O3317" s="24" t="str">
        <f t="shared" si="371"/>
        <v/>
      </c>
      <c r="P3317" t="e">
        <f t="shared" si="377"/>
        <v>#VALUE!</v>
      </c>
    </row>
    <row r="3318" spans="10:16" x14ac:dyDescent="0.3">
      <c r="J3318" t="str">
        <f t="shared" si="372"/>
        <v/>
      </c>
      <c r="K3318" t="str">
        <f t="shared" si="373"/>
        <v/>
      </c>
      <c r="L3318" t="str">
        <f t="shared" si="374"/>
        <v/>
      </c>
      <c r="M3318" t="str">
        <f t="shared" si="375"/>
        <v/>
      </c>
      <c r="N3318" s="6" t="str">
        <f t="shared" si="376"/>
        <v/>
      </c>
      <c r="O3318" s="24" t="str">
        <f t="shared" si="371"/>
        <v/>
      </c>
      <c r="P3318" t="e">
        <f t="shared" si="377"/>
        <v>#VALUE!</v>
      </c>
    </row>
    <row r="3319" spans="10:16" x14ac:dyDescent="0.3">
      <c r="J3319" t="str">
        <f t="shared" si="372"/>
        <v/>
      </c>
      <c r="K3319" t="str">
        <f t="shared" si="373"/>
        <v/>
      </c>
      <c r="L3319" t="str">
        <f t="shared" si="374"/>
        <v/>
      </c>
      <c r="M3319" t="str">
        <f t="shared" si="375"/>
        <v/>
      </c>
      <c r="N3319" s="6" t="str">
        <f t="shared" si="376"/>
        <v/>
      </c>
      <c r="O3319" s="24" t="str">
        <f t="shared" si="371"/>
        <v/>
      </c>
      <c r="P3319" t="e">
        <f t="shared" si="377"/>
        <v>#VALUE!</v>
      </c>
    </row>
    <row r="3320" spans="10:16" x14ac:dyDescent="0.3">
      <c r="J3320" t="str">
        <f t="shared" si="372"/>
        <v/>
      </c>
      <c r="K3320" t="str">
        <f t="shared" si="373"/>
        <v/>
      </c>
      <c r="L3320" t="str">
        <f t="shared" si="374"/>
        <v/>
      </c>
      <c r="M3320" t="str">
        <f t="shared" si="375"/>
        <v/>
      </c>
      <c r="N3320" s="6" t="str">
        <f t="shared" si="376"/>
        <v/>
      </c>
      <c r="O3320" s="24" t="str">
        <f t="shared" si="371"/>
        <v/>
      </c>
      <c r="P3320" t="e">
        <f t="shared" si="377"/>
        <v>#VALUE!</v>
      </c>
    </row>
    <row r="3321" spans="10:16" x14ac:dyDescent="0.3">
      <c r="J3321" t="str">
        <f t="shared" si="372"/>
        <v/>
      </c>
      <c r="K3321" t="str">
        <f t="shared" si="373"/>
        <v/>
      </c>
      <c r="L3321" t="str">
        <f t="shared" si="374"/>
        <v/>
      </c>
      <c r="M3321" t="str">
        <f t="shared" si="375"/>
        <v/>
      </c>
      <c r="N3321" s="6" t="str">
        <f t="shared" si="376"/>
        <v/>
      </c>
      <c r="O3321" s="24" t="str">
        <f t="shared" si="371"/>
        <v/>
      </c>
      <c r="P3321" t="e">
        <f t="shared" si="377"/>
        <v>#VALUE!</v>
      </c>
    </row>
    <row r="3322" spans="10:16" x14ac:dyDescent="0.3">
      <c r="J3322" t="str">
        <f t="shared" si="372"/>
        <v/>
      </c>
      <c r="K3322" t="str">
        <f t="shared" si="373"/>
        <v/>
      </c>
      <c r="L3322" t="str">
        <f t="shared" si="374"/>
        <v/>
      </c>
      <c r="M3322" t="str">
        <f t="shared" si="375"/>
        <v/>
      </c>
      <c r="N3322" s="6" t="str">
        <f t="shared" si="376"/>
        <v/>
      </c>
      <c r="O3322" s="24" t="str">
        <f t="shared" si="371"/>
        <v/>
      </c>
      <c r="P3322" t="e">
        <f t="shared" si="377"/>
        <v>#VALUE!</v>
      </c>
    </row>
    <row r="3323" spans="10:16" x14ac:dyDescent="0.3">
      <c r="J3323" t="str">
        <f t="shared" si="372"/>
        <v/>
      </c>
      <c r="K3323" t="str">
        <f t="shared" si="373"/>
        <v/>
      </c>
      <c r="L3323" t="str">
        <f t="shared" si="374"/>
        <v/>
      </c>
      <c r="M3323" t="str">
        <f t="shared" si="375"/>
        <v/>
      </c>
      <c r="N3323" s="6" t="str">
        <f t="shared" si="376"/>
        <v/>
      </c>
      <c r="O3323" s="24" t="str">
        <f t="shared" si="371"/>
        <v/>
      </c>
      <c r="P3323" t="e">
        <f t="shared" si="377"/>
        <v>#VALUE!</v>
      </c>
    </row>
    <row r="3324" spans="10:16" x14ac:dyDescent="0.3">
      <c r="J3324" t="str">
        <f t="shared" si="372"/>
        <v/>
      </c>
      <c r="K3324" t="str">
        <f t="shared" si="373"/>
        <v/>
      </c>
      <c r="L3324" t="str">
        <f t="shared" si="374"/>
        <v/>
      </c>
      <c r="M3324" t="str">
        <f t="shared" si="375"/>
        <v/>
      </c>
      <c r="N3324" s="6" t="str">
        <f t="shared" si="376"/>
        <v/>
      </c>
      <c r="O3324" s="24" t="str">
        <f t="shared" si="371"/>
        <v/>
      </c>
      <c r="P3324" t="e">
        <f t="shared" si="377"/>
        <v>#VALUE!</v>
      </c>
    </row>
    <row r="3325" spans="10:16" x14ac:dyDescent="0.3">
      <c r="J3325" t="str">
        <f t="shared" si="372"/>
        <v/>
      </c>
      <c r="K3325" t="str">
        <f t="shared" si="373"/>
        <v/>
      </c>
      <c r="L3325" t="str">
        <f t="shared" si="374"/>
        <v/>
      </c>
      <c r="M3325" t="str">
        <f t="shared" si="375"/>
        <v/>
      </c>
      <c r="N3325" s="6" t="str">
        <f t="shared" si="376"/>
        <v/>
      </c>
      <c r="O3325" s="24" t="str">
        <f t="shared" si="371"/>
        <v/>
      </c>
      <c r="P3325" t="e">
        <f t="shared" si="377"/>
        <v>#VALUE!</v>
      </c>
    </row>
    <row r="3326" spans="10:16" x14ac:dyDescent="0.3">
      <c r="J3326" t="str">
        <f t="shared" si="372"/>
        <v/>
      </c>
      <c r="K3326" t="str">
        <f t="shared" si="373"/>
        <v/>
      </c>
      <c r="L3326" t="str">
        <f t="shared" si="374"/>
        <v/>
      </c>
      <c r="M3326" t="str">
        <f t="shared" si="375"/>
        <v/>
      </c>
      <c r="N3326" s="6" t="str">
        <f t="shared" si="376"/>
        <v/>
      </c>
      <c r="O3326" s="24" t="str">
        <f t="shared" si="371"/>
        <v/>
      </c>
      <c r="P3326" t="e">
        <f t="shared" si="377"/>
        <v>#VALUE!</v>
      </c>
    </row>
    <row r="3327" spans="10:16" x14ac:dyDescent="0.3">
      <c r="J3327" t="str">
        <f t="shared" si="372"/>
        <v/>
      </c>
      <c r="K3327" t="str">
        <f t="shared" si="373"/>
        <v/>
      </c>
      <c r="L3327" t="str">
        <f t="shared" si="374"/>
        <v/>
      </c>
      <c r="M3327" t="str">
        <f t="shared" si="375"/>
        <v/>
      </c>
      <c r="N3327" s="6" t="str">
        <f t="shared" si="376"/>
        <v/>
      </c>
      <c r="O3327" s="24" t="str">
        <f t="shared" si="371"/>
        <v/>
      </c>
      <c r="P3327" t="e">
        <f t="shared" si="377"/>
        <v>#VALUE!</v>
      </c>
    </row>
    <row r="3328" spans="10:16" x14ac:dyDescent="0.3">
      <c r="J3328" t="str">
        <f t="shared" si="372"/>
        <v/>
      </c>
      <c r="K3328" t="str">
        <f t="shared" si="373"/>
        <v/>
      </c>
      <c r="L3328" t="str">
        <f t="shared" si="374"/>
        <v/>
      </c>
      <c r="M3328" t="str">
        <f t="shared" si="375"/>
        <v/>
      </c>
      <c r="N3328" s="6" t="str">
        <f t="shared" si="376"/>
        <v/>
      </c>
      <c r="O3328" s="24" t="str">
        <f t="shared" si="371"/>
        <v/>
      </c>
      <c r="P3328" t="e">
        <f t="shared" si="377"/>
        <v>#VALUE!</v>
      </c>
    </row>
    <row r="3329" spans="10:16" x14ac:dyDescent="0.3">
      <c r="J3329" t="str">
        <f t="shared" si="372"/>
        <v/>
      </c>
      <c r="K3329" t="str">
        <f t="shared" si="373"/>
        <v/>
      </c>
      <c r="L3329" t="str">
        <f t="shared" si="374"/>
        <v/>
      </c>
      <c r="M3329" t="str">
        <f t="shared" si="375"/>
        <v/>
      </c>
      <c r="N3329" s="6" t="str">
        <f t="shared" si="376"/>
        <v/>
      </c>
      <c r="O3329" s="24" t="str">
        <f t="shared" si="371"/>
        <v/>
      </c>
      <c r="P3329" t="e">
        <f t="shared" si="377"/>
        <v>#VALUE!</v>
      </c>
    </row>
    <row r="3330" spans="10:16" x14ac:dyDescent="0.3">
      <c r="J3330" t="str">
        <f t="shared" si="372"/>
        <v/>
      </c>
      <c r="K3330" t="str">
        <f t="shared" si="373"/>
        <v/>
      </c>
      <c r="L3330" t="str">
        <f t="shared" si="374"/>
        <v/>
      </c>
      <c r="M3330" t="str">
        <f t="shared" si="375"/>
        <v/>
      </c>
      <c r="N3330" s="6" t="str">
        <f t="shared" si="376"/>
        <v/>
      </c>
      <c r="O3330" s="24" t="str">
        <f t="shared" ref="O3330:O3393" si="378">IFERROR(LEFT(N3330,SEARCH("/",N3330)-1)*1,"")</f>
        <v/>
      </c>
      <c r="P3330" t="e">
        <f t="shared" si="377"/>
        <v>#VALUE!</v>
      </c>
    </row>
    <row r="3331" spans="10:16" x14ac:dyDescent="0.3">
      <c r="J3331" t="str">
        <f t="shared" si="372"/>
        <v/>
      </c>
      <c r="K3331" t="str">
        <f t="shared" si="373"/>
        <v/>
      </c>
      <c r="L3331" t="str">
        <f t="shared" si="374"/>
        <v/>
      </c>
      <c r="M3331" t="str">
        <f t="shared" si="375"/>
        <v/>
      </c>
      <c r="N3331" s="6" t="str">
        <f t="shared" si="376"/>
        <v/>
      </c>
      <c r="O3331" s="24" t="str">
        <f t="shared" si="378"/>
        <v/>
      </c>
      <c r="P3331" t="e">
        <f t="shared" si="377"/>
        <v>#VALUE!</v>
      </c>
    </row>
    <row r="3332" spans="10:16" x14ac:dyDescent="0.3">
      <c r="J3332" t="str">
        <f t="shared" si="372"/>
        <v/>
      </c>
      <c r="K3332" t="str">
        <f t="shared" si="373"/>
        <v/>
      </c>
      <c r="L3332" t="str">
        <f t="shared" si="374"/>
        <v/>
      </c>
      <c r="M3332" t="str">
        <f t="shared" si="375"/>
        <v/>
      </c>
      <c r="N3332" s="6" t="str">
        <f t="shared" si="376"/>
        <v/>
      </c>
      <c r="O3332" s="24" t="str">
        <f t="shared" si="378"/>
        <v/>
      </c>
      <c r="P3332" t="e">
        <f t="shared" si="377"/>
        <v>#VALUE!</v>
      </c>
    </row>
    <row r="3333" spans="10:16" x14ac:dyDescent="0.3">
      <c r="J3333" t="str">
        <f t="shared" si="372"/>
        <v/>
      </c>
      <c r="K3333" t="str">
        <f t="shared" si="373"/>
        <v/>
      </c>
      <c r="L3333" t="str">
        <f t="shared" si="374"/>
        <v/>
      </c>
      <c r="M3333" t="str">
        <f t="shared" si="375"/>
        <v/>
      </c>
      <c r="N3333" s="6" t="str">
        <f t="shared" si="376"/>
        <v/>
      </c>
      <c r="O3333" s="24" t="str">
        <f t="shared" si="378"/>
        <v/>
      </c>
      <c r="P3333" t="e">
        <f t="shared" si="377"/>
        <v>#VALUE!</v>
      </c>
    </row>
    <row r="3334" spans="10:16" x14ac:dyDescent="0.3">
      <c r="J3334" t="str">
        <f t="shared" si="372"/>
        <v/>
      </c>
      <c r="K3334" t="str">
        <f t="shared" si="373"/>
        <v/>
      </c>
      <c r="L3334" t="str">
        <f t="shared" si="374"/>
        <v/>
      </c>
      <c r="M3334" t="str">
        <f t="shared" si="375"/>
        <v/>
      </c>
      <c r="N3334" s="6" t="str">
        <f t="shared" si="376"/>
        <v/>
      </c>
      <c r="O3334" s="24" t="str">
        <f t="shared" si="378"/>
        <v/>
      </c>
      <c r="P3334" t="e">
        <f t="shared" si="377"/>
        <v>#VALUE!</v>
      </c>
    </row>
    <row r="3335" spans="10:16" x14ac:dyDescent="0.3">
      <c r="J3335" t="str">
        <f t="shared" si="372"/>
        <v/>
      </c>
      <c r="K3335" t="str">
        <f t="shared" si="373"/>
        <v/>
      </c>
      <c r="L3335" t="str">
        <f t="shared" si="374"/>
        <v/>
      </c>
      <c r="M3335" t="str">
        <f t="shared" si="375"/>
        <v/>
      </c>
      <c r="N3335" s="6" t="str">
        <f t="shared" si="376"/>
        <v/>
      </c>
      <c r="O3335" s="24" t="str">
        <f t="shared" si="378"/>
        <v/>
      </c>
      <c r="P3335" t="e">
        <f t="shared" si="377"/>
        <v>#VALUE!</v>
      </c>
    </row>
    <row r="3336" spans="10:16" x14ac:dyDescent="0.3">
      <c r="J3336" t="str">
        <f t="shared" si="372"/>
        <v/>
      </c>
      <c r="K3336" t="str">
        <f t="shared" si="373"/>
        <v/>
      </c>
      <c r="L3336" t="str">
        <f t="shared" si="374"/>
        <v/>
      </c>
      <c r="M3336" t="str">
        <f t="shared" si="375"/>
        <v/>
      </c>
      <c r="N3336" s="6" t="str">
        <f t="shared" si="376"/>
        <v/>
      </c>
      <c r="O3336" s="24" t="str">
        <f t="shared" si="378"/>
        <v/>
      </c>
      <c r="P3336" t="e">
        <f t="shared" si="377"/>
        <v>#VALUE!</v>
      </c>
    </row>
    <row r="3337" spans="10:16" x14ac:dyDescent="0.3">
      <c r="J3337" t="str">
        <f t="shared" si="372"/>
        <v/>
      </c>
      <c r="K3337" t="str">
        <f t="shared" si="373"/>
        <v/>
      </c>
      <c r="L3337" t="str">
        <f t="shared" si="374"/>
        <v/>
      </c>
      <c r="M3337" t="str">
        <f t="shared" si="375"/>
        <v/>
      </c>
      <c r="N3337" s="6" t="str">
        <f t="shared" si="376"/>
        <v/>
      </c>
      <c r="O3337" s="24" t="str">
        <f t="shared" si="378"/>
        <v/>
      </c>
      <c r="P3337" t="e">
        <f t="shared" si="377"/>
        <v>#VALUE!</v>
      </c>
    </row>
    <row r="3338" spans="10:16" x14ac:dyDescent="0.3">
      <c r="J3338" t="str">
        <f t="shared" si="372"/>
        <v/>
      </c>
      <c r="K3338" t="str">
        <f t="shared" si="373"/>
        <v/>
      </c>
      <c r="L3338" t="str">
        <f t="shared" si="374"/>
        <v/>
      </c>
      <c r="M3338" t="str">
        <f t="shared" si="375"/>
        <v/>
      </c>
      <c r="N3338" s="6" t="str">
        <f t="shared" si="376"/>
        <v/>
      </c>
      <c r="O3338" s="24" t="str">
        <f t="shared" si="378"/>
        <v/>
      </c>
      <c r="P3338" t="e">
        <f t="shared" si="377"/>
        <v>#VALUE!</v>
      </c>
    </row>
    <row r="3339" spans="10:16" x14ac:dyDescent="0.3">
      <c r="J3339" t="str">
        <f t="shared" si="372"/>
        <v/>
      </c>
      <c r="K3339" t="str">
        <f t="shared" si="373"/>
        <v/>
      </c>
      <c r="L3339" t="str">
        <f t="shared" si="374"/>
        <v/>
      </c>
      <c r="M3339" t="str">
        <f t="shared" si="375"/>
        <v/>
      </c>
      <c r="N3339" s="6" t="str">
        <f t="shared" si="376"/>
        <v/>
      </c>
      <c r="O3339" s="24" t="str">
        <f t="shared" si="378"/>
        <v/>
      </c>
      <c r="P3339" t="e">
        <f t="shared" si="377"/>
        <v>#VALUE!</v>
      </c>
    </row>
    <row r="3340" spans="10:16" x14ac:dyDescent="0.3">
      <c r="J3340" t="str">
        <f t="shared" si="372"/>
        <v/>
      </c>
      <c r="K3340" t="str">
        <f t="shared" si="373"/>
        <v/>
      </c>
      <c r="L3340" t="str">
        <f t="shared" si="374"/>
        <v/>
      </c>
      <c r="M3340" t="str">
        <f t="shared" si="375"/>
        <v/>
      </c>
      <c r="N3340" s="6" t="str">
        <f t="shared" si="376"/>
        <v/>
      </c>
      <c r="O3340" s="24" t="str">
        <f t="shared" si="378"/>
        <v/>
      </c>
      <c r="P3340" t="e">
        <f t="shared" si="377"/>
        <v>#VALUE!</v>
      </c>
    </row>
    <row r="3341" spans="10:16" x14ac:dyDescent="0.3">
      <c r="J3341" t="str">
        <f t="shared" ref="J3341:J3404" si="379">IFERROR(RIGHT(A3341,LEN(A3341)-SEARCH(": ",A3341))*1,"")</f>
        <v/>
      </c>
      <c r="K3341" t="str">
        <f t="shared" ref="K3341:K3404" si="380">IFERROR(RIGHT(B3341,LEN(B3341)-SEARCH(": ",B3341))*1,"")</f>
        <v/>
      </c>
      <c r="L3341" t="str">
        <f t="shared" ref="L3341:L3404" si="381">IFERROR(RIGHT(C3341,LEN(C3341)-SEARCH(": ",C3341))*1,"")</f>
        <v/>
      </c>
      <c r="M3341" t="str">
        <f t="shared" ref="M3341:M3404" si="382">IFERROR(LEFT(RIGHT(D3341,LEN(D3341)-SEARCH(": ",D3341)),5)*1,"")</f>
        <v/>
      </c>
      <c r="N3341" s="6" t="str">
        <f t="shared" ref="N3341:N3404" si="383">IFERROR(RIGHT(TRIM(RIGHT(D3341,LEN(D3341)-SEARCH(": ",D3341))),LEN(TRIM(RIGHT(D3341,LEN(D3341)-SEARCH(": ",D3341))))-5),"")</f>
        <v/>
      </c>
      <c r="O3341" s="24" t="str">
        <f t="shared" si="378"/>
        <v/>
      </c>
      <c r="P3341" t="e">
        <f t="shared" ref="P3341:P3404" si="384">IFERROR(RIGHT(D3341,2)*1,RIGHT(D3341,1)*1)</f>
        <v>#VALUE!</v>
      </c>
    </row>
    <row r="3342" spans="10:16" x14ac:dyDescent="0.3">
      <c r="J3342" t="str">
        <f t="shared" si="379"/>
        <v/>
      </c>
      <c r="K3342" t="str">
        <f t="shared" si="380"/>
        <v/>
      </c>
      <c r="L3342" t="str">
        <f t="shared" si="381"/>
        <v/>
      </c>
      <c r="M3342" t="str">
        <f t="shared" si="382"/>
        <v/>
      </c>
      <c r="N3342" s="6" t="str">
        <f t="shared" si="383"/>
        <v/>
      </c>
      <c r="O3342" s="24" t="str">
        <f t="shared" si="378"/>
        <v/>
      </c>
      <c r="P3342" t="e">
        <f t="shared" si="384"/>
        <v>#VALUE!</v>
      </c>
    </row>
    <row r="3343" spans="10:16" x14ac:dyDescent="0.3">
      <c r="J3343" t="str">
        <f t="shared" si="379"/>
        <v/>
      </c>
      <c r="K3343" t="str">
        <f t="shared" si="380"/>
        <v/>
      </c>
      <c r="L3343" t="str">
        <f t="shared" si="381"/>
        <v/>
      </c>
      <c r="M3343" t="str">
        <f t="shared" si="382"/>
        <v/>
      </c>
      <c r="N3343" s="6" t="str">
        <f t="shared" si="383"/>
        <v/>
      </c>
      <c r="O3343" s="24" t="str">
        <f t="shared" si="378"/>
        <v/>
      </c>
      <c r="P3343" t="e">
        <f t="shared" si="384"/>
        <v>#VALUE!</v>
      </c>
    </row>
    <row r="3344" spans="10:16" x14ac:dyDescent="0.3">
      <c r="J3344" t="str">
        <f t="shared" si="379"/>
        <v/>
      </c>
      <c r="K3344" t="str">
        <f t="shared" si="380"/>
        <v/>
      </c>
      <c r="L3344" t="str">
        <f t="shared" si="381"/>
        <v/>
      </c>
      <c r="M3344" t="str">
        <f t="shared" si="382"/>
        <v/>
      </c>
      <c r="N3344" s="6" t="str">
        <f t="shared" si="383"/>
        <v/>
      </c>
      <c r="O3344" s="24" t="str">
        <f t="shared" si="378"/>
        <v/>
      </c>
      <c r="P3344" t="e">
        <f t="shared" si="384"/>
        <v>#VALUE!</v>
      </c>
    </row>
    <row r="3345" spans="10:16" x14ac:dyDescent="0.3">
      <c r="J3345" t="str">
        <f t="shared" si="379"/>
        <v/>
      </c>
      <c r="K3345" t="str">
        <f t="shared" si="380"/>
        <v/>
      </c>
      <c r="L3345" t="str">
        <f t="shared" si="381"/>
        <v/>
      </c>
      <c r="M3345" t="str">
        <f t="shared" si="382"/>
        <v/>
      </c>
      <c r="N3345" s="6" t="str">
        <f t="shared" si="383"/>
        <v/>
      </c>
      <c r="O3345" s="24" t="str">
        <f t="shared" si="378"/>
        <v/>
      </c>
      <c r="P3345" t="e">
        <f t="shared" si="384"/>
        <v>#VALUE!</v>
      </c>
    </row>
    <row r="3346" spans="10:16" x14ac:dyDescent="0.3">
      <c r="J3346" t="str">
        <f t="shared" si="379"/>
        <v/>
      </c>
      <c r="K3346" t="str">
        <f t="shared" si="380"/>
        <v/>
      </c>
      <c r="L3346" t="str">
        <f t="shared" si="381"/>
        <v/>
      </c>
      <c r="M3346" t="str">
        <f t="shared" si="382"/>
        <v/>
      </c>
      <c r="N3346" s="6" t="str">
        <f t="shared" si="383"/>
        <v/>
      </c>
      <c r="O3346" s="24" t="str">
        <f t="shared" si="378"/>
        <v/>
      </c>
      <c r="P3346" t="e">
        <f t="shared" si="384"/>
        <v>#VALUE!</v>
      </c>
    </row>
    <row r="3347" spans="10:16" x14ac:dyDescent="0.3">
      <c r="J3347" t="str">
        <f t="shared" si="379"/>
        <v/>
      </c>
      <c r="K3347" t="str">
        <f t="shared" si="380"/>
        <v/>
      </c>
      <c r="L3347" t="str">
        <f t="shared" si="381"/>
        <v/>
      </c>
      <c r="M3347" t="str">
        <f t="shared" si="382"/>
        <v/>
      </c>
      <c r="N3347" s="6" t="str">
        <f t="shared" si="383"/>
        <v/>
      </c>
      <c r="O3347" s="24" t="str">
        <f t="shared" si="378"/>
        <v/>
      </c>
      <c r="P3347" t="e">
        <f t="shared" si="384"/>
        <v>#VALUE!</v>
      </c>
    </row>
    <row r="3348" spans="10:16" x14ac:dyDescent="0.3">
      <c r="J3348" t="str">
        <f t="shared" si="379"/>
        <v/>
      </c>
      <c r="K3348" t="str">
        <f t="shared" si="380"/>
        <v/>
      </c>
      <c r="L3348" t="str">
        <f t="shared" si="381"/>
        <v/>
      </c>
      <c r="M3348" t="str">
        <f t="shared" si="382"/>
        <v/>
      </c>
      <c r="N3348" s="6" t="str">
        <f t="shared" si="383"/>
        <v/>
      </c>
      <c r="O3348" s="24" t="str">
        <f t="shared" si="378"/>
        <v/>
      </c>
      <c r="P3348" t="e">
        <f t="shared" si="384"/>
        <v>#VALUE!</v>
      </c>
    </row>
    <row r="3349" spans="10:16" x14ac:dyDescent="0.3">
      <c r="J3349" t="str">
        <f t="shared" si="379"/>
        <v/>
      </c>
      <c r="K3349" t="str">
        <f t="shared" si="380"/>
        <v/>
      </c>
      <c r="L3349" t="str">
        <f t="shared" si="381"/>
        <v/>
      </c>
      <c r="M3349" t="str">
        <f t="shared" si="382"/>
        <v/>
      </c>
      <c r="N3349" s="6" t="str">
        <f t="shared" si="383"/>
        <v/>
      </c>
      <c r="O3349" s="24" t="str">
        <f t="shared" si="378"/>
        <v/>
      </c>
      <c r="P3349" t="e">
        <f t="shared" si="384"/>
        <v>#VALUE!</v>
      </c>
    </row>
    <row r="3350" spans="10:16" x14ac:dyDescent="0.3">
      <c r="J3350" t="str">
        <f t="shared" si="379"/>
        <v/>
      </c>
      <c r="K3350" t="str">
        <f t="shared" si="380"/>
        <v/>
      </c>
      <c r="L3350" t="str">
        <f t="shared" si="381"/>
        <v/>
      </c>
      <c r="M3350" t="str">
        <f t="shared" si="382"/>
        <v/>
      </c>
      <c r="N3350" s="6" t="str">
        <f t="shared" si="383"/>
        <v/>
      </c>
      <c r="O3350" s="24" t="str">
        <f t="shared" si="378"/>
        <v/>
      </c>
      <c r="P3350" t="e">
        <f t="shared" si="384"/>
        <v>#VALUE!</v>
      </c>
    </row>
    <row r="3351" spans="10:16" x14ac:dyDescent="0.3">
      <c r="J3351" t="str">
        <f t="shared" si="379"/>
        <v/>
      </c>
      <c r="K3351" t="str">
        <f t="shared" si="380"/>
        <v/>
      </c>
      <c r="L3351" t="str">
        <f t="shared" si="381"/>
        <v/>
      </c>
      <c r="M3351" t="str">
        <f t="shared" si="382"/>
        <v/>
      </c>
      <c r="N3351" s="6" t="str">
        <f t="shared" si="383"/>
        <v/>
      </c>
      <c r="O3351" s="24" t="str">
        <f t="shared" si="378"/>
        <v/>
      </c>
      <c r="P3351" t="e">
        <f t="shared" si="384"/>
        <v>#VALUE!</v>
      </c>
    </row>
    <row r="3352" spans="10:16" x14ac:dyDescent="0.3">
      <c r="J3352" t="str">
        <f t="shared" si="379"/>
        <v/>
      </c>
      <c r="K3352" t="str">
        <f t="shared" si="380"/>
        <v/>
      </c>
      <c r="L3352" t="str">
        <f t="shared" si="381"/>
        <v/>
      </c>
      <c r="M3352" t="str">
        <f t="shared" si="382"/>
        <v/>
      </c>
      <c r="N3352" s="6" t="str">
        <f t="shared" si="383"/>
        <v/>
      </c>
      <c r="O3352" s="24" t="str">
        <f t="shared" si="378"/>
        <v/>
      </c>
      <c r="P3352" t="e">
        <f t="shared" si="384"/>
        <v>#VALUE!</v>
      </c>
    </row>
    <row r="3353" spans="10:16" x14ac:dyDescent="0.3">
      <c r="J3353" t="str">
        <f t="shared" si="379"/>
        <v/>
      </c>
      <c r="K3353" t="str">
        <f t="shared" si="380"/>
        <v/>
      </c>
      <c r="L3353" t="str">
        <f t="shared" si="381"/>
        <v/>
      </c>
      <c r="M3353" t="str">
        <f t="shared" si="382"/>
        <v/>
      </c>
      <c r="N3353" s="6" t="str">
        <f t="shared" si="383"/>
        <v/>
      </c>
      <c r="O3353" s="24" t="str">
        <f t="shared" si="378"/>
        <v/>
      </c>
      <c r="P3353" t="e">
        <f t="shared" si="384"/>
        <v>#VALUE!</v>
      </c>
    </row>
    <row r="3354" spans="10:16" x14ac:dyDescent="0.3">
      <c r="J3354" t="str">
        <f t="shared" si="379"/>
        <v/>
      </c>
      <c r="K3354" t="str">
        <f t="shared" si="380"/>
        <v/>
      </c>
      <c r="L3354" t="str">
        <f t="shared" si="381"/>
        <v/>
      </c>
      <c r="M3354" t="str">
        <f t="shared" si="382"/>
        <v/>
      </c>
      <c r="N3354" s="6" t="str">
        <f t="shared" si="383"/>
        <v/>
      </c>
      <c r="O3354" s="24" t="str">
        <f t="shared" si="378"/>
        <v/>
      </c>
      <c r="P3354" t="e">
        <f t="shared" si="384"/>
        <v>#VALUE!</v>
      </c>
    </row>
    <row r="3355" spans="10:16" x14ac:dyDescent="0.3">
      <c r="J3355" t="str">
        <f t="shared" si="379"/>
        <v/>
      </c>
      <c r="K3355" t="str">
        <f t="shared" si="380"/>
        <v/>
      </c>
      <c r="L3355" t="str">
        <f t="shared" si="381"/>
        <v/>
      </c>
      <c r="M3355" t="str">
        <f t="shared" si="382"/>
        <v/>
      </c>
      <c r="N3355" s="6" t="str">
        <f t="shared" si="383"/>
        <v/>
      </c>
      <c r="O3355" s="24" t="str">
        <f t="shared" si="378"/>
        <v/>
      </c>
      <c r="P3355" t="e">
        <f t="shared" si="384"/>
        <v>#VALUE!</v>
      </c>
    </row>
    <row r="3356" spans="10:16" x14ac:dyDescent="0.3">
      <c r="J3356" t="str">
        <f t="shared" si="379"/>
        <v/>
      </c>
      <c r="K3356" t="str">
        <f t="shared" si="380"/>
        <v/>
      </c>
      <c r="L3356" t="str">
        <f t="shared" si="381"/>
        <v/>
      </c>
      <c r="M3356" t="str">
        <f t="shared" si="382"/>
        <v/>
      </c>
      <c r="N3356" s="6" t="str">
        <f t="shared" si="383"/>
        <v/>
      </c>
      <c r="O3356" s="24" t="str">
        <f t="shared" si="378"/>
        <v/>
      </c>
      <c r="P3356" t="e">
        <f t="shared" si="384"/>
        <v>#VALUE!</v>
      </c>
    </row>
    <row r="3357" spans="10:16" x14ac:dyDescent="0.3">
      <c r="J3357" t="str">
        <f t="shared" si="379"/>
        <v/>
      </c>
      <c r="K3357" t="str">
        <f t="shared" si="380"/>
        <v/>
      </c>
      <c r="L3357" t="str">
        <f t="shared" si="381"/>
        <v/>
      </c>
      <c r="M3357" t="str">
        <f t="shared" si="382"/>
        <v/>
      </c>
      <c r="N3357" s="6" t="str">
        <f t="shared" si="383"/>
        <v/>
      </c>
      <c r="O3357" s="24" t="str">
        <f t="shared" si="378"/>
        <v/>
      </c>
      <c r="P3357" t="e">
        <f t="shared" si="384"/>
        <v>#VALUE!</v>
      </c>
    </row>
    <row r="3358" spans="10:16" x14ac:dyDescent="0.3">
      <c r="J3358" t="str">
        <f t="shared" si="379"/>
        <v/>
      </c>
      <c r="K3358" t="str">
        <f t="shared" si="380"/>
        <v/>
      </c>
      <c r="L3358" t="str">
        <f t="shared" si="381"/>
        <v/>
      </c>
      <c r="M3358" t="str">
        <f t="shared" si="382"/>
        <v/>
      </c>
      <c r="N3358" s="6" t="str">
        <f t="shared" si="383"/>
        <v/>
      </c>
      <c r="O3358" s="24" t="str">
        <f t="shared" si="378"/>
        <v/>
      </c>
      <c r="P3358" t="e">
        <f t="shared" si="384"/>
        <v>#VALUE!</v>
      </c>
    </row>
    <row r="3359" spans="10:16" x14ac:dyDescent="0.3">
      <c r="J3359" t="str">
        <f t="shared" si="379"/>
        <v/>
      </c>
      <c r="K3359" t="str">
        <f t="shared" si="380"/>
        <v/>
      </c>
      <c r="L3359" t="str">
        <f t="shared" si="381"/>
        <v/>
      </c>
      <c r="M3359" t="str">
        <f t="shared" si="382"/>
        <v/>
      </c>
      <c r="N3359" s="6" t="str">
        <f t="shared" si="383"/>
        <v/>
      </c>
      <c r="O3359" s="24" t="str">
        <f t="shared" si="378"/>
        <v/>
      </c>
      <c r="P3359" t="e">
        <f t="shared" si="384"/>
        <v>#VALUE!</v>
      </c>
    </row>
    <row r="3360" spans="10:16" x14ac:dyDescent="0.3">
      <c r="J3360" t="str">
        <f t="shared" si="379"/>
        <v/>
      </c>
      <c r="K3360" t="str">
        <f t="shared" si="380"/>
        <v/>
      </c>
      <c r="L3360" t="str">
        <f t="shared" si="381"/>
        <v/>
      </c>
      <c r="M3360" t="str">
        <f t="shared" si="382"/>
        <v/>
      </c>
      <c r="N3360" s="6" t="str">
        <f t="shared" si="383"/>
        <v/>
      </c>
      <c r="O3360" s="24" t="str">
        <f t="shared" si="378"/>
        <v/>
      </c>
      <c r="P3360" t="e">
        <f t="shared" si="384"/>
        <v>#VALUE!</v>
      </c>
    </row>
    <row r="3361" spans="10:16" x14ac:dyDescent="0.3">
      <c r="J3361" t="str">
        <f t="shared" si="379"/>
        <v/>
      </c>
      <c r="K3361" t="str">
        <f t="shared" si="380"/>
        <v/>
      </c>
      <c r="L3361" t="str">
        <f t="shared" si="381"/>
        <v/>
      </c>
      <c r="M3361" t="str">
        <f t="shared" si="382"/>
        <v/>
      </c>
      <c r="N3361" s="6" t="str">
        <f t="shared" si="383"/>
        <v/>
      </c>
      <c r="O3361" s="24" t="str">
        <f t="shared" si="378"/>
        <v/>
      </c>
      <c r="P3361" t="e">
        <f t="shared" si="384"/>
        <v>#VALUE!</v>
      </c>
    </row>
    <row r="3362" spans="10:16" x14ac:dyDescent="0.3">
      <c r="J3362" t="str">
        <f t="shared" si="379"/>
        <v/>
      </c>
      <c r="K3362" t="str">
        <f t="shared" si="380"/>
        <v/>
      </c>
      <c r="L3362" t="str">
        <f t="shared" si="381"/>
        <v/>
      </c>
      <c r="M3362" t="str">
        <f t="shared" si="382"/>
        <v/>
      </c>
      <c r="N3362" s="6" t="str">
        <f t="shared" si="383"/>
        <v/>
      </c>
      <c r="O3362" s="24" t="str">
        <f t="shared" si="378"/>
        <v/>
      </c>
      <c r="P3362" t="e">
        <f t="shared" si="384"/>
        <v>#VALUE!</v>
      </c>
    </row>
    <row r="3363" spans="10:16" x14ac:dyDescent="0.3">
      <c r="J3363" t="str">
        <f t="shared" si="379"/>
        <v/>
      </c>
      <c r="K3363" t="str">
        <f t="shared" si="380"/>
        <v/>
      </c>
      <c r="L3363" t="str">
        <f t="shared" si="381"/>
        <v/>
      </c>
      <c r="M3363" t="str">
        <f t="shared" si="382"/>
        <v/>
      </c>
      <c r="N3363" s="6" t="str">
        <f t="shared" si="383"/>
        <v/>
      </c>
      <c r="O3363" s="24" t="str">
        <f t="shared" si="378"/>
        <v/>
      </c>
      <c r="P3363" t="e">
        <f t="shared" si="384"/>
        <v>#VALUE!</v>
      </c>
    </row>
    <row r="3364" spans="10:16" x14ac:dyDescent="0.3">
      <c r="J3364" t="str">
        <f t="shared" si="379"/>
        <v/>
      </c>
      <c r="K3364" t="str">
        <f t="shared" si="380"/>
        <v/>
      </c>
      <c r="L3364" t="str">
        <f t="shared" si="381"/>
        <v/>
      </c>
      <c r="M3364" t="str">
        <f t="shared" si="382"/>
        <v/>
      </c>
      <c r="N3364" s="6" t="str">
        <f t="shared" si="383"/>
        <v/>
      </c>
      <c r="O3364" s="24" t="str">
        <f t="shared" si="378"/>
        <v/>
      </c>
      <c r="P3364" t="e">
        <f t="shared" si="384"/>
        <v>#VALUE!</v>
      </c>
    </row>
    <row r="3365" spans="10:16" x14ac:dyDescent="0.3">
      <c r="J3365" t="str">
        <f t="shared" si="379"/>
        <v/>
      </c>
      <c r="K3365" t="str">
        <f t="shared" si="380"/>
        <v/>
      </c>
      <c r="L3365" t="str">
        <f t="shared" si="381"/>
        <v/>
      </c>
      <c r="M3365" t="str">
        <f t="shared" si="382"/>
        <v/>
      </c>
      <c r="N3365" s="6" t="str">
        <f t="shared" si="383"/>
        <v/>
      </c>
      <c r="O3365" s="24" t="str">
        <f t="shared" si="378"/>
        <v/>
      </c>
      <c r="P3365" t="e">
        <f t="shared" si="384"/>
        <v>#VALUE!</v>
      </c>
    </row>
    <row r="3366" spans="10:16" x14ac:dyDescent="0.3">
      <c r="J3366" t="str">
        <f t="shared" si="379"/>
        <v/>
      </c>
      <c r="K3366" t="str">
        <f t="shared" si="380"/>
        <v/>
      </c>
      <c r="L3366" t="str">
        <f t="shared" si="381"/>
        <v/>
      </c>
      <c r="M3366" t="str">
        <f t="shared" si="382"/>
        <v/>
      </c>
      <c r="N3366" s="6" t="str">
        <f t="shared" si="383"/>
        <v/>
      </c>
      <c r="O3366" s="24" t="str">
        <f t="shared" si="378"/>
        <v/>
      </c>
      <c r="P3366" t="e">
        <f t="shared" si="384"/>
        <v>#VALUE!</v>
      </c>
    </row>
    <row r="3367" spans="10:16" x14ac:dyDescent="0.3">
      <c r="J3367" t="str">
        <f t="shared" si="379"/>
        <v/>
      </c>
      <c r="K3367" t="str">
        <f t="shared" si="380"/>
        <v/>
      </c>
      <c r="L3367" t="str">
        <f t="shared" si="381"/>
        <v/>
      </c>
      <c r="M3367" t="str">
        <f t="shared" si="382"/>
        <v/>
      </c>
      <c r="N3367" s="6" t="str">
        <f t="shared" si="383"/>
        <v/>
      </c>
      <c r="O3367" s="24" t="str">
        <f t="shared" si="378"/>
        <v/>
      </c>
      <c r="P3367" t="e">
        <f t="shared" si="384"/>
        <v>#VALUE!</v>
      </c>
    </row>
    <row r="3368" spans="10:16" x14ac:dyDescent="0.3">
      <c r="J3368" t="str">
        <f t="shared" si="379"/>
        <v/>
      </c>
      <c r="K3368" t="str">
        <f t="shared" si="380"/>
        <v/>
      </c>
      <c r="L3368" t="str">
        <f t="shared" si="381"/>
        <v/>
      </c>
      <c r="M3368" t="str">
        <f t="shared" si="382"/>
        <v/>
      </c>
      <c r="N3368" s="6" t="str">
        <f t="shared" si="383"/>
        <v/>
      </c>
      <c r="O3368" s="24" t="str">
        <f t="shared" si="378"/>
        <v/>
      </c>
      <c r="P3368" t="e">
        <f t="shared" si="384"/>
        <v>#VALUE!</v>
      </c>
    </row>
    <row r="3369" spans="10:16" x14ac:dyDescent="0.3">
      <c r="J3369" t="str">
        <f t="shared" si="379"/>
        <v/>
      </c>
      <c r="K3369" t="str">
        <f t="shared" si="380"/>
        <v/>
      </c>
      <c r="L3369" t="str">
        <f t="shared" si="381"/>
        <v/>
      </c>
      <c r="M3369" t="str">
        <f t="shared" si="382"/>
        <v/>
      </c>
      <c r="N3369" s="6" t="str">
        <f t="shared" si="383"/>
        <v/>
      </c>
      <c r="O3369" s="24" t="str">
        <f t="shared" si="378"/>
        <v/>
      </c>
      <c r="P3369" t="e">
        <f t="shared" si="384"/>
        <v>#VALUE!</v>
      </c>
    </row>
    <row r="3370" spans="10:16" x14ac:dyDescent="0.3">
      <c r="J3370" t="str">
        <f t="shared" si="379"/>
        <v/>
      </c>
      <c r="K3370" t="str">
        <f t="shared" si="380"/>
        <v/>
      </c>
      <c r="L3370" t="str">
        <f t="shared" si="381"/>
        <v/>
      </c>
      <c r="M3370" t="str">
        <f t="shared" si="382"/>
        <v/>
      </c>
      <c r="N3370" s="6" t="str">
        <f t="shared" si="383"/>
        <v/>
      </c>
      <c r="O3370" s="24" t="str">
        <f t="shared" si="378"/>
        <v/>
      </c>
      <c r="P3370" t="e">
        <f t="shared" si="384"/>
        <v>#VALUE!</v>
      </c>
    </row>
    <row r="3371" spans="10:16" x14ac:dyDescent="0.3">
      <c r="J3371" t="str">
        <f t="shared" si="379"/>
        <v/>
      </c>
      <c r="K3371" t="str">
        <f t="shared" si="380"/>
        <v/>
      </c>
      <c r="L3371" t="str">
        <f t="shared" si="381"/>
        <v/>
      </c>
      <c r="M3371" t="str">
        <f t="shared" si="382"/>
        <v/>
      </c>
      <c r="N3371" s="6" t="str">
        <f t="shared" si="383"/>
        <v/>
      </c>
      <c r="O3371" s="24" t="str">
        <f t="shared" si="378"/>
        <v/>
      </c>
      <c r="P3371" t="e">
        <f t="shared" si="384"/>
        <v>#VALUE!</v>
      </c>
    </row>
    <row r="3372" spans="10:16" x14ac:dyDescent="0.3">
      <c r="J3372" t="str">
        <f t="shared" si="379"/>
        <v/>
      </c>
      <c r="K3372" t="str">
        <f t="shared" si="380"/>
        <v/>
      </c>
      <c r="L3372" t="str">
        <f t="shared" si="381"/>
        <v/>
      </c>
      <c r="M3372" t="str">
        <f t="shared" si="382"/>
        <v/>
      </c>
      <c r="N3372" s="6" t="str">
        <f t="shared" si="383"/>
        <v/>
      </c>
      <c r="O3372" s="24" t="str">
        <f t="shared" si="378"/>
        <v/>
      </c>
      <c r="P3372" t="e">
        <f t="shared" si="384"/>
        <v>#VALUE!</v>
      </c>
    </row>
    <row r="3373" spans="10:16" x14ac:dyDescent="0.3">
      <c r="J3373" t="str">
        <f t="shared" si="379"/>
        <v/>
      </c>
      <c r="K3373" t="str">
        <f t="shared" si="380"/>
        <v/>
      </c>
      <c r="L3373" t="str">
        <f t="shared" si="381"/>
        <v/>
      </c>
      <c r="M3373" t="str">
        <f t="shared" si="382"/>
        <v/>
      </c>
      <c r="N3373" s="6" t="str">
        <f t="shared" si="383"/>
        <v/>
      </c>
      <c r="O3373" s="24" t="str">
        <f t="shared" si="378"/>
        <v/>
      </c>
      <c r="P3373" t="e">
        <f t="shared" si="384"/>
        <v>#VALUE!</v>
      </c>
    </row>
    <row r="3374" spans="10:16" x14ac:dyDescent="0.3">
      <c r="J3374" t="str">
        <f t="shared" si="379"/>
        <v/>
      </c>
      <c r="K3374" t="str">
        <f t="shared" si="380"/>
        <v/>
      </c>
      <c r="L3374" t="str">
        <f t="shared" si="381"/>
        <v/>
      </c>
      <c r="M3374" t="str">
        <f t="shared" si="382"/>
        <v/>
      </c>
      <c r="N3374" s="6" t="str">
        <f t="shared" si="383"/>
        <v/>
      </c>
      <c r="O3374" s="24" t="str">
        <f t="shared" si="378"/>
        <v/>
      </c>
      <c r="P3374" t="e">
        <f t="shared" si="384"/>
        <v>#VALUE!</v>
      </c>
    </row>
    <row r="3375" spans="10:16" x14ac:dyDescent="0.3">
      <c r="J3375" t="str">
        <f t="shared" si="379"/>
        <v/>
      </c>
      <c r="K3375" t="str">
        <f t="shared" si="380"/>
        <v/>
      </c>
      <c r="L3375" t="str">
        <f t="shared" si="381"/>
        <v/>
      </c>
      <c r="M3375" t="str">
        <f t="shared" si="382"/>
        <v/>
      </c>
      <c r="N3375" s="6" t="str">
        <f t="shared" si="383"/>
        <v/>
      </c>
      <c r="O3375" s="24" t="str">
        <f t="shared" si="378"/>
        <v/>
      </c>
      <c r="P3375" t="e">
        <f t="shared" si="384"/>
        <v>#VALUE!</v>
      </c>
    </row>
    <row r="3376" spans="10:16" x14ac:dyDescent="0.3">
      <c r="J3376" t="str">
        <f t="shared" si="379"/>
        <v/>
      </c>
      <c r="K3376" t="str">
        <f t="shared" si="380"/>
        <v/>
      </c>
      <c r="L3376" t="str">
        <f t="shared" si="381"/>
        <v/>
      </c>
      <c r="M3376" t="str">
        <f t="shared" si="382"/>
        <v/>
      </c>
      <c r="N3376" s="6" t="str">
        <f t="shared" si="383"/>
        <v/>
      </c>
      <c r="O3376" s="24" t="str">
        <f t="shared" si="378"/>
        <v/>
      </c>
      <c r="P3376" t="e">
        <f t="shared" si="384"/>
        <v>#VALUE!</v>
      </c>
    </row>
    <row r="3377" spans="10:16" x14ac:dyDescent="0.3">
      <c r="J3377" t="str">
        <f t="shared" si="379"/>
        <v/>
      </c>
      <c r="K3377" t="str">
        <f t="shared" si="380"/>
        <v/>
      </c>
      <c r="L3377" t="str">
        <f t="shared" si="381"/>
        <v/>
      </c>
      <c r="M3377" t="str">
        <f t="shared" si="382"/>
        <v/>
      </c>
      <c r="N3377" s="6" t="str">
        <f t="shared" si="383"/>
        <v/>
      </c>
      <c r="O3377" s="24" t="str">
        <f t="shared" si="378"/>
        <v/>
      </c>
      <c r="P3377" t="e">
        <f t="shared" si="384"/>
        <v>#VALUE!</v>
      </c>
    </row>
    <row r="3378" spans="10:16" x14ac:dyDescent="0.3">
      <c r="J3378" t="str">
        <f t="shared" si="379"/>
        <v/>
      </c>
      <c r="K3378" t="str">
        <f t="shared" si="380"/>
        <v/>
      </c>
      <c r="L3378" t="str">
        <f t="shared" si="381"/>
        <v/>
      </c>
      <c r="M3378" t="str">
        <f t="shared" si="382"/>
        <v/>
      </c>
      <c r="N3378" s="6" t="str">
        <f t="shared" si="383"/>
        <v/>
      </c>
      <c r="O3378" s="24" t="str">
        <f t="shared" si="378"/>
        <v/>
      </c>
      <c r="P3378" t="e">
        <f t="shared" si="384"/>
        <v>#VALUE!</v>
      </c>
    </row>
    <row r="3379" spans="10:16" x14ac:dyDescent="0.3">
      <c r="J3379" t="str">
        <f t="shared" si="379"/>
        <v/>
      </c>
      <c r="K3379" t="str">
        <f t="shared" si="380"/>
        <v/>
      </c>
      <c r="L3379" t="str">
        <f t="shared" si="381"/>
        <v/>
      </c>
      <c r="M3379" t="str">
        <f t="shared" si="382"/>
        <v/>
      </c>
      <c r="N3379" s="6" t="str">
        <f t="shared" si="383"/>
        <v/>
      </c>
      <c r="O3379" s="24" t="str">
        <f t="shared" si="378"/>
        <v/>
      </c>
      <c r="P3379" t="e">
        <f t="shared" si="384"/>
        <v>#VALUE!</v>
      </c>
    </row>
    <row r="3380" spans="10:16" x14ac:dyDescent="0.3">
      <c r="J3380" t="str">
        <f t="shared" si="379"/>
        <v/>
      </c>
      <c r="K3380" t="str">
        <f t="shared" si="380"/>
        <v/>
      </c>
      <c r="L3380" t="str">
        <f t="shared" si="381"/>
        <v/>
      </c>
      <c r="M3380" t="str">
        <f t="shared" si="382"/>
        <v/>
      </c>
      <c r="N3380" s="6" t="str">
        <f t="shared" si="383"/>
        <v/>
      </c>
      <c r="O3380" s="24" t="str">
        <f t="shared" si="378"/>
        <v/>
      </c>
      <c r="P3380" t="e">
        <f t="shared" si="384"/>
        <v>#VALUE!</v>
      </c>
    </row>
    <row r="3381" spans="10:16" x14ac:dyDescent="0.3">
      <c r="J3381" t="str">
        <f t="shared" si="379"/>
        <v/>
      </c>
      <c r="K3381" t="str">
        <f t="shared" si="380"/>
        <v/>
      </c>
      <c r="L3381" t="str">
        <f t="shared" si="381"/>
        <v/>
      </c>
      <c r="M3381" t="str">
        <f t="shared" si="382"/>
        <v/>
      </c>
      <c r="N3381" s="6" t="str">
        <f t="shared" si="383"/>
        <v/>
      </c>
      <c r="O3381" s="24" t="str">
        <f t="shared" si="378"/>
        <v/>
      </c>
      <c r="P3381" t="e">
        <f t="shared" si="384"/>
        <v>#VALUE!</v>
      </c>
    </row>
    <row r="3382" spans="10:16" x14ac:dyDescent="0.3">
      <c r="J3382" t="str">
        <f t="shared" si="379"/>
        <v/>
      </c>
      <c r="K3382" t="str">
        <f t="shared" si="380"/>
        <v/>
      </c>
      <c r="L3382" t="str">
        <f t="shared" si="381"/>
        <v/>
      </c>
      <c r="M3382" t="str">
        <f t="shared" si="382"/>
        <v/>
      </c>
      <c r="N3382" s="6" t="str">
        <f t="shared" si="383"/>
        <v/>
      </c>
      <c r="O3382" s="24" t="str">
        <f t="shared" si="378"/>
        <v/>
      </c>
      <c r="P3382" t="e">
        <f t="shared" si="384"/>
        <v>#VALUE!</v>
      </c>
    </row>
    <row r="3383" spans="10:16" x14ac:dyDescent="0.3">
      <c r="J3383" t="str">
        <f t="shared" si="379"/>
        <v/>
      </c>
      <c r="K3383" t="str">
        <f t="shared" si="380"/>
        <v/>
      </c>
      <c r="L3383" t="str">
        <f t="shared" si="381"/>
        <v/>
      </c>
      <c r="M3383" t="str">
        <f t="shared" si="382"/>
        <v/>
      </c>
      <c r="N3383" s="6" t="str">
        <f t="shared" si="383"/>
        <v/>
      </c>
      <c r="O3383" s="24" t="str">
        <f t="shared" si="378"/>
        <v/>
      </c>
      <c r="P3383" t="e">
        <f t="shared" si="384"/>
        <v>#VALUE!</v>
      </c>
    </row>
    <row r="3384" spans="10:16" x14ac:dyDescent="0.3">
      <c r="J3384" t="str">
        <f t="shared" si="379"/>
        <v/>
      </c>
      <c r="K3384" t="str">
        <f t="shared" si="380"/>
        <v/>
      </c>
      <c r="L3384" t="str">
        <f t="shared" si="381"/>
        <v/>
      </c>
      <c r="M3384" t="str">
        <f t="shared" si="382"/>
        <v/>
      </c>
      <c r="N3384" s="6" t="str">
        <f t="shared" si="383"/>
        <v/>
      </c>
      <c r="O3384" s="24" t="str">
        <f t="shared" si="378"/>
        <v/>
      </c>
      <c r="P3384" t="e">
        <f t="shared" si="384"/>
        <v>#VALUE!</v>
      </c>
    </row>
    <row r="3385" spans="10:16" x14ac:dyDescent="0.3">
      <c r="J3385" t="str">
        <f t="shared" si="379"/>
        <v/>
      </c>
      <c r="K3385" t="str">
        <f t="shared" si="380"/>
        <v/>
      </c>
      <c r="L3385" t="str">
        <f t="shared" si="381"/>
        <v/>
      </c>
      <c r="M3385" t="str">
        <f t="shared" si="382"/>
        <v/>
      </c>
      <c r="N3385" s="6" t="str">
        <f t="shared" si="383"/>
        <v/>
      </c>
      <c r="O3385" s="24" t="str">
        <f t="shared" si="378"/>
        <v/>
      </c>
      <c r="P3385" t="e">
        <f t="shared" si="384"/>
        <v>#VALUE!</v>
      </c>
    </row>
    <row r="3386" spans="10:16" x14ac:dyDescent="0.3">
      <c r="J3386" t="str">
        <f t="shared" si="379"/>
        <v/>
      </c>
      <c r="K3386" t="str">
        <f t="shared" si="380"/>
        <v/>
      </c>
      <c r="L3386" t="str">
        <f t="shared" si="381"/>
        <v/>
      </c>
      <c r="M3386" t="str">
        <f t="shared" si="382"/>
        <v/>
      </c>
      <c r="N3386" s="6" t="str">
        <f t="shared" si="383"/>
        <v/>
      </c>
      <c r="O3386" s="24" t="str">
        <f t="shared" si="378"/>
        <v/>
      </c>
      <c r="P3386" t="e">
        <f t="shared" si="384"/>
        <v>#VALUE!</v>
      </c>
    </row>
    <row r="3387" spans="10:16" x14ac:dyDescent="0.3">
      <c r="J3387" t="str">
        <f t="shared" si="379"/>
        <v/>
      </c>
      <c r="K3387" t="str">
        <f t="shared" si="380"/>
        <v/>
      </c>
      <c r="L3387" t="str">
        <f t="shared" si="381"/>
        <v/>
      </c>
      <c r="M3387" t="str">
        <f t="shared" si="382"/>
        <v/>
      </c>
      <c r="N3387" s="6" t="str">
        <f t="shared" si="383"/>
        <v/>
      </c>
      <c r="O3387" s="24" t="str">
        <f t="shared" si="378"/>
        <v/>
      </c>
      <c r="P3387" t="e">
        <f t="shared" si="384"/>
        <v>#VALUE!</v>
      </c>
    </row>
    <row r="3388" spans="10:16" x14ac:dyDescent="0.3">
      <c r="J3388" t="str">
        <f t="shared" si="379"/>
        <v/>
      </c>
      <c r="K3388" t="str">
        <f t="shared" si="380"/>
        <v/>
      </c>
      <c r="L3388" t="str">
        <f t="shared" si="381"/>
        <v/>
      </c>
      <c r="M3388" t="str">
        <f t="shared" si="382"/>
        <v/>
      </c>
      <c r="N3388" s="6" t="str">
        <f t="shared" si="383"/>
        <v/>
      </c>
      <c r="O3388" s="24" t="str">
        <f t="shared" si="378"/>
        <v/>
      </c>
      <c r="P3388" t="e">
        <f t="shared" si="384"/>
        <v>#VALUE!</v>
      </c>
    </row>
    <row r="3389" spans="10:16" x14ac:dyDescent="0.3">
      <c r="J3389" t="str">
        <f t="shared" si="379"/>
        <v/>
      </c>
      <c r="K3389" t="str">
        <f t="shared" si="380"/>
        <v/>
      </c>
      <c r="L3389" t="str">
        <f t="shared" si="381"/>
        <v/>
      </c>
      <c r="M3389" t="str">
        <f t="shared" si="382"/>
        <v/>
      </c>
      <c r="N3389" s="6" t="str">
        <f t="shared" si="383"/>
        <v/>
      </c>
      <c r="O3389" s="24" t="str">
        <f t="shared" si="378"/>
        <v/>
      </c>
      <c r="P3389" t="e">
        <f t="shared" si="384"/>
        <v>#VALUE!</v>
      </c>
    </row>
    <row r="3390" spans="10:16" x14ac:dyDescent="0.3">
      <c r="J3390" t="str">
        <f t="shared" si="379"/>
        <v/>
      </c>
      <c r="K3390" t="str">
        <f t="shared" si="380"/>
        <v/>
      </c>
      <c r="L3390" t="str">
        <f t="shared" si="381"/>
        <v/>
      </c>
      <c r="M3390" t="str">
        <f t="shared" si="382"/>
        <v/>
      </c>
      <c r="N3390" s="6" t="str">
        <f t="shared" si="383"/>
        <v/>
      </c>
      <c r="O3390" s="24" t="str">
        <f t="shared" si="378"/>
        <v/>
      </c>
      <c r="P3390" t="e">
        <f t="shared" si="384"/>
        <v>#VALUE!</v>
      </c>
    </row>
    <row r="3391" spans="10:16" x14ac:dyDescent="0.3">
      <c r="J3391" t="str">
        <f t="shared" si="379"/>
        <v/>
      </c>
      <c r="K3391" t="str">
        <f t="shared" si="380"/>
        <v/>
      </c>
      <c r="L3391" t="str">
        <f t="shared" si="381"/>
        <v/>
      </c>
      <c r="M3391" t="str">
        <f t="shared" si="382"/>
        <v/>
      </c>
      <c r="N3391" s="6" t="str">
        <f t="shared" si="383"/>
        <v/>
      </c>
      <c r="O3391" s="24" t="str">
        <f t="shared" si="378"/>
        <v/>
      </c>
      <c r="P3391" t="e">
        <f t="shared" si="384"/>
        <v>#VALUE!</v>
      </c>
    </row>
    <row r="3392" spans="10:16" x14ac:dyDescent="0.3">
      <c r="J3392" t="str">
        <f t="shared" si="379"/>
        <v/>
      </c>
      <c r="K3392" t="str">
        <f t="shared" si="380"/>
        <v/>
      </c>
      <c r="L3392" t="str">
        <f t="shared" si="381"/>
        <v/>
      </c>
      <c r="M3392" t="str">
        <f t="shared" si="382"/>
        <v/>
      </c>
      <c r="N3392" s="6" t="str">
        <f t="shared" si="383"/>
        <v/>
      </c>
      <c r="O3392" s="24" t="str">
        <f t="shared" si="378"/>
        <v/>
      </c>
      <c r="P3392" t="e">
        <f t="shared" si="384"/>
        <v>#VALUE!</v>
      </c>
    </row>
    <row r="3393" spans="10:16" x14ac:dyDescent="0.3">
      <c r="J3393" t="str">
        <f t="shared" si="379"/>
        <v/>
      </c>
      <c r="K3393" t="str">
        <f t="shared" si="380"/>
        <v/>
      </c>
      <c r="L3393" t="str">
        <f t="shared" si="381"/>
        <v/>
      </c>
      <c r="M3393" t="str">
        <f t="shared" si="382"/>
        <v/>
      </c>
      <c r="N3393" s="6" t="str">
        <f t="shared" si="383"/>
        <v/>
      </c>
      <c r="O3393" s="24" t="str">
        <f t="shared" si="378"/>
        <v/>
      </c>
      <c r="P3393" t="e">
        <f t="shared" si="384"/>
        <v>#VALUE!</v>
      </c>
    </row>
    <row r="3394" spans="10:16" x14ac:dyDescent="0.3">
      <c r="J3394" t="str">
        <f t="shared" si="379"/>
        <v/>
      </c>
      <c r="K3394" t="str">
        <f t="shared" si="380"/>
        <v/>
      </c>
      <c r="L3394" t="str">
        <f t="shared" si="381"/>
        <v/>
      </c>
      <c r="M3394" t="str">
        <f t="shared" si="382"/>
        <v/>
      </c>
      <c r="N3394" s="6" t="str">
        <f t="shared" si="383"/>
        <v/>
      </c>
      <c r="O3394" s="24" t="str">
        <f t="shared" ref="O3394:O3457" si="385">IFERROR(LEFT(N3394,SEARCH("/",N3394)-1)*1,"")</f>
        <v/>
      </c>
      <c r="P3394" t="e">
        <f t="shared" si="384"/>
        <v>#VALUE!</v>
      </c>
    </row>
    <row r="3395" spans="10:16" x14ac:dyDescent="0.3">
      <c r="J3395" t="str">
        <f t="shared" si="379"/>
        <v/>
      </c>
      <c r="K3395" t="str">
        <f t="shared" si="380"/>
        <v/>
      </c>
      <c r="L3395" t="str">
        <f t="shared" si="381"/>
        <v/>
      </c>
      <c r="M3395" t="str">
        <f t="shared" si="382"/>
        <v/>
      </c>
      <c r="N3395" s="6" t="str">
        <f t="shared" si="383"/>
        <v/>
      </c>
      <c r="O3395" s="24" t="str">
        <f t="shared" si="385"/>
        <v/>
      </c>
      <c r="P3395" t="e">
        <f t="shared" si="384"/>
        <v>#VALUE!</v>
      </c>
    </row>
    <row r="3396" spans="10:16" x14ac:dyDescent="0.3">
      <c r="J3396" t="str">
        <f t="shared" si="379"/>
        <v/>
      </c>
      <c r="K3396" t="str">
        <f t="shared" si="380"/>
        <v/>
      </c>
      <c r="L3396" t="str">
        <f t="shared" si="381"/>
        <v/>
      </c>
      <c r="M3396" t="str">
        <f t="shared" si="382"/>
        <v/>
      </c>
      <c r="N3396" s="6" t="str">
        <f t="shared" si="383"/>
        <v/>
      </c>
      <c r="O3396" s="24" t="str">
        <f t="shared" si="385"/>
        <v/>
      </c>
      <c r="P3396" t="e">
        <f t="shared" si="384"/>
        <v>#VALUE!</v>
      </c>
    </row>
    <row r="3397" spans="10:16" x14ac:dyDescent="0.3">
      <c r="J3397" t="str">
        <f t="shared" si="379"/>
        <v/>
      </c>
      <c r="K3397" t="str">
        <f t="shared" si="380"/>
        <v/>
      </c>
      <c r="L3397" t="str">
        <f t="shared" si="381"/>
        <v/>
      </c>
      <c r="M3397" t="str">
        <f t="shared" si="382"/>
        <v/>
      </c>
      <c r="N3397" s="6" t="str">
        <f t="shared" si="383"/>
        <v/>
      </c>
      <c r="O3397" s="24" t="str">
        <f t="shared" si="385"/>
        <v/>
      </c>
      <c r="P3397" t="e">
        <f t="shared" si="384"/>
        <v>#VALUE!</v>
      </c>
    </row>
    <row r="3398" spans="10:16" x14ac:dyDescent="0.3">
      <c r="J3398" t="str">
        <f t="shared" si="379"/>
        <v/>
      </c>
      <c r="K3398" t="str">
        <f t="shared" si="380"/>
        <v/>
      </c>
      <c r="L3398" t="str">
        <f t="shared" si="381"/>
        <v/>
      </c>
      <c r="M3398" t="str">
        <f t="shared" si="382"/>
        <v/>
      </c>
      <c r="N3398" s="6" t="str">
        <f t="shared" si="383"/>
        <v/>
      </c>
      <c r="O3398" s="24" t="str">
        <f t="shared" si="385"/>
        <v/>
      </c>
      <c r="P3398" t="e">
        <f t="shared" si="384"/>
        <v>#VALUE!</v>
      </c>
    </row>
    <row r="3399" spans="10:16" x14ac:dyDescent="0.3">
      <c r="J3399" t="str">
        <f t="shared" si="379"/>
        <v/>
      </c>
      <c r="K3399" t="str">
        <f t="shared" si="380"/>
        <v/>
      </c>
      <c r="L3399" t="str">
        <f t="shared" si="381"/>
        <v/>
      </c>
      <c r="M3399" t="str">
        <f t="shared" si="382"/>
        <v/>
      </c>
      <c r="N3399" s="6" t="str">
        <f t="shared" si="383"/>
        <v/>
      </c>
      <c r="O3399" s="24" t="str">
        <f t="shared" si="385"/>
        <v/>
      </c>
      <c r="P3399" t="e">
        <f t="shared" si="384"/>
        <v>#VALUE!</v>
      </c>
    </row>
    <row r="3400" spans="10:16" x14ac:dyDescent="0.3">
      <c r="J3400" t="str">
        <f t="shared" si="379"/>
        <v/>
      </c>
      <c r="K3400" t="str">
        <f t="shared" si="380"/>
        <v/>
      </c>
      <c r="L3400" t="str">
        <f t="shared" si="381"/>
        <v/>
      </c>
      <c r="M3400" t="str">
        <f t="shared" si="382"/>
        <v/>
      </c>
      <c r="N3400" s="6" t="str">
        <f t="shared" si="383"/>
        <v/>
      </c>
      <c r="O3400" s="24" t="str">
        <f t="shared" si="385"/>
        <v/>
      </c>
      <c r="P3400" t="e">
        <f t="shared" si="384"/>
        <v>#VALUE!</v>
      </c>
    </row>
    <row r="3401" spans="10:16" x14ac:dyDescent="0.3">
      <c r="J3401" t="str">
        <f t="shared" si="379"/>
        <v/>
      </c>
      <c r="K3401" t="str">
        <f t="shared" si="380"/>
        <v/>
      </c>
      <c r="L3401" t="str">
        <f t="shared" si="381"/>
        <v/>
      </c>
      <c r="M3401" t="str">
        <f t="shared" si="382"/>
        <v/>
      </c>
      <c r="N3401" s="6" t="str">
        <f t="shared" si="383"/>
        <v/>
      </c>
      <c r="O3401" s="24" t="str">
        <f t="shared" si="385"/>
        <v/>
      </c>
      <c r="P3401" t="e">
        <f t="shared" si="384"/>
        <v>#VALUE!</v>
      </c>
    </row>
    <row r="3402" spans="10:16" x14ac:dyDescent="0.3">
      <c r="J3402" t="str">
        <f t="shared" si="379"/>
        <v/>
      </c>
      <c r="K3402" t="str">
        <f t="shared" si="380"/>
        <v/>
      </c>
      <c r="L3402" t="str">
        <f t="shared" si="381"/>
        <v/>
      </c>
      <c r="M3402" t="str">
        <f t="shared" si="382"/>
        <v/>
      </c>
      <c r="N3402" s="6" t="str">
        <f t="shared" si="383"/>
        <v/>
      </c>
      <c r="O3402" s="24" t="str">
        <f t="shared" si="385"/>
        <v/>
      </c>
      <c r="P3402" t="e">
        <f t="shared" si="384"/>
        <v>#VALUE!</v>
      </c>
    </row>
    <row r="3403" spans="10:16" x14ac:dyDescent="0.3">
      <c r="J3403" t="str">
        <f t="shared" si="379"/>
        <v/>
      </c>
      <c r="K3403" t="str">
        <f t="shared" si="380"/>
        <v/>
      </c>
      <c r="L3403" t="str">
        <f t="shared" si="381"/>
        <v/>
      </c>
      <c r="M3403" t="str">
        <f t="shared" si="382"/>
        <v/>
      </c>
      <c r="N3403" s="6" t="str">
        <f t="shared" si="383"/>
        <v/>
      </c>
      <c r="O3403" s="24" t="str">
        <f t="shared" si="385"/>
        <v/>
      </c>
      <c r="P3403" t="e">
        <f t="shared" si="384"/>
        <v>#VALUE!</v>
      </c>
    </row>
    <row r="3404" spans="10:16" x14ac:dyDescent="0.3">
      <c r="J3404" t="str">
        <f t="shared" si="379"/>
        <v/>
      </c>
      <c r="K3404" t="str">
        <f t="shared" si="380"/>
        <v/>
      </c>
      <c r="L3404" t="str">
        <f t="shared" si="381"/>
        <v/>
      </c>
      <c r="M3404" t="str">
        <f t="shared" si="382"/>
        <v/>
      </c>
      <c r="N3404" s="6" t="str">
        <f t="shared" si="383"/>
        <v/>
      </c>
      <c r="O3404" s="24" t="str">
        <f t="shared" si="385"/>
        <v/>
      </c>
      <c r="P3404" t="e">
        <f t="shared" si="384"/>
        <v>#VALUE!</v>
      </c>
    </row>
    <row r="3405" spans="10:16" x14ac:dyDescent="0.3">
      <c r="J3405" t="str">
        <f t="shared" ref="J3405:J3468" si="386">IFERROR(RIGHT(A3405,LEN(A3405)-SEARCH(": ",A3405))*1,"")</f>
        <v/>
      </c>
      <c r="K3405" t="str">
        <f t="shared" ref="K3405:K3468" si="387">IFERROR(RIGHT(B3405,LEN(B3405)-SEARCH(": ",B3405))*1,"")</f>
        <v/>
      </c>
      <c r="L3405" t="str">
        <f t="shared" ref="L3405:L3468" si="388">IFERROR(RIGHT(C3405,LEN(C3405)-SEARCH(": ",C3405))*1,"")</f>
        <v/>
      </c>
      <c r="M3405" t="str">
        <f t="shared" ref="M3405:M3468" si="389">IFERROR(LEFT(RIGHT(D3405,LEN(D3405)-SEARCH(": ",D3405)),5)*1,"")</f>
        <v/>
      </c>
      <c r="N3405" s="6" t="str">
        <f t="shared" ref="N3405:N3468" si="390">IFERROR(RIGHT(TRIM(RIGHT(D3405,LEN(D3405)-SEARCH(": ",D3405))),LEN(TRIM(RIGHT(D3405,LEN(D3405)-SEARCH(": ",D3405))))-5),"")</f>
        <v/>
      </c>
      <c r="O3405" s="24" t="str">
        <f t="shared" si="385"/>
        <v/>
      </c>
      <c r="P3405" t="e">
        <f t="shared" ref="P3405:P3468" si="391">IFERROR(RIGHT(D3405,2)*1,RIGHT(D3405,1)*1)</f>
        <v>#VALUE!</v>
      </c>
    </row>
    <row r="3406" spans="10:16" x14ac:dyDescent="0.3">
      <c r="J3406" t="str">
        <f t="shared" si="386"/>
        <v/>
      </c>
      <c r="K3406" t="str">
        <f t="shared" si="387"/>
        <v/>
      </c>
      <c r="L3406" t="str">
        <f t="shared" si="388"/>
        <v/>
      </c>
      <c r="M3406" t="str">
        <f t="shared" si="389"/>
        <v/>
      </c>
      <c r="N3406" s="6" t="str">
        <f t="shared" si="390"/>
        <v/>
      </c>
      <c r="O3406" s="24" t="str">
        <f t="shared" si="385"/>
        <v/>
      </c>
      <c r="P3406" t="e">
        <f t="shared" si="391"/>
        <v>#VALUE!</v>
      </c>
    </row>
    <row r="3407" spans="10:16" x14ac:dyDescent="0.3">
      <c r="J3407" t="str">
        <f t="shared" si="386"/>
        <v/>
      </c>
      <c r="K3407" t="str">
        <f t="shared" si="387"/>
        <v/>
      </c>
      <c r="L3407" t="str">
        <f t="shared" si="388"/>
        <v/>
      </c>
      <c r="M3407" t="str">
        <f t="shared" si="389"/>
        <v/>
      </c>
      <c r="N3407" s="6" t="str">
        <f t="shared" si="390"/>
        <v/>
      </c>
      <c r="O3407" s="24" t="str">
        <f t="shared" si="385"/>
        <v/>
      </c>
      <c r="P3407" t="e">
        <f t="shared" si="391"/>
        <v>#VALUE!</v>
      </c>
    </row>
    <row r="3408" spans="10:16" x14ac:dyDescent="0.3">
      <c r="J3408" t="str">
        <f t="shared" si="386"/>
        <v/>
      </c>
      <c r="K3408" t="str">
        <f t="shared" si="387"/>
        <v/>
      </c>
      <c r="L3408" t="str">
        <f t="shared" si="388"/>
        <v/>
      </c>
      <c r="M3408" t="str">
        <f t="shared" si="389"/>
        <v/>
      </c>
      <c r="N3408" s="6" t="str">
        <f t="shared" si="390"/>
        <v/>
      </c>
      <c r="O3408" s="24" t="str">
        <f t="shared" si="385"/>
        <v/>
      </c>
      <c r="P3408" t="e">
        <f t="shared" si="391"/>
        <v>#VALUE!</v>
      </c>
    </row>
    <row r="3409" spans="10:16" x14ac:dyDescent="0.3">
      <c r="J3409" t="str">
        <f t="shared" si="386"/>
        <v/>
      </c>
      <c r="K3409" t="str">
        <f t="shared" si="387"/>
        <v/>
      </c>
      <c r="L3409" t="str">
        <f t="shared" si="388"/>
        <v/>
      </c>
      <c r="M3409" t="str">
        <f t="shared" si="389"/>
        <v/>
      </c>
      <c r="N3409" s="6" t="str">
        <f t="shared" si="390"/>
        <v/>
      </c>
      <c r="O3409" s="24" t="str">
        <f t="shared" si="385"/>
        <v/>
      </c>
      <c r="P3409" t="e">
        <f t="shared" si="391"/>
        <v>#VALUE!</v>
      </c>
    </row>
    <row r="3410" spans="10:16" x14ac:dyDescent="0.3">
      <c r="J3410" t="str">
        <f t="shared" si="386"/>
        <v/>
      </c>
      <c r="K3410" t="str">
        <f t="shared" si="387"/>
        <v/>
      </c>
      <c r="L3410" t="str">
        <f t="shared" si="388"/>
        <v/>
      </c>
      <c r="M3410" t="str">
        <f t="shared" si="389"/>
        <v/>
      </c>
      <c r="N3410" s="6" t="str">
        <f t="shared" si="390"/>
        <v/>
      </c>
      <c r="O3410" s="24" t="str">
        <f t="shared" si="385"/>
        <v/>
      </c>
      <c r="P3410" t="e">
        <f t="shared" si="391"/>
        <v>#VALUE!</v>
      </c>
    </row>
    <row r="3411" spans="10:16" x14ac:dyDescent="0.3">
      <c r="J3411" t="str">
        <f t="shared" si="386"/>
        <v/>
      </c>
      <c r="K3411" t="str">
        <f t="shared" si="387"/>
        <v/>
      </c>
      <c r="L3411" t="str">
        <f t="shared" si="388"/>
        <v/>
      </c>
      <c r="M3411" t="str">
        <f t="shared" si="389"/>
        <v/>
      </c>
      <c r="N3411" s="6" t="str">
        <f t="shared" si="390"/>
        <v/>
      </c>
      <c r="O3411" s="24" t="str">
        <f t="shared" si="385"/>
        <v/>
      </c>
      <c r="P3411" t="e">
        <f t="shared" si="391"/>
        <v>#VALUE!</v>
      </c>
    </row>
    <row r="3412" spans="10:16" x14ac:dyDescent="0.3">
      <c r="J3412" t="str">
        <f t="shared" si="386"/>
        <v/>
      </c>
      <c r="K3412" t="str">
        <f t="shared" si="387"/>
        <v/>
      </c>
      <c r="L3412" t="str">
        <f t="shared" si="388"/>
        <v/>
      </c>
      <c r="M3412" t="str">
        <f t="shared" si="389"/>
        <v/>
      </c>
      <c r="N3412" s="6" t="str">
        <f t="shared" si="390"/>
        <v/>
      </c>
      <c r="O3412" s="24" t="str">
        <f t="shared" si="385"/>
        <v/>
      </c>
      <c r="P3412" t="e">
        <f t="shared" si="391"/>
        <v>#VALUE!</v>
      </c>
    </row>
    <row r="3413" spans="10:16" x14ac:dyDescent="0.3">
      <c r="J3413" t="str">
        <f t="shared" si="386"/>
        <v/>
      </c>
      <c r="K3413" t="str">
        <f t="shared" si="387"/>
        <v/>
      </c>
      <c r="L3413" t="str">
        <f t="shared" si="388"/>
        <v/>
      </c>
      <c r="M3413" t="str">
        <f t="shared" si="389"/>
        <v/>
      </c>
      <c r="N3413" s="6" t="str">
        <f t="shared" si="390"/>
        <v/>
      </c>
      <c r="O3413" s="24" t="str">
        <f t="shared" si="385"/>
        <v/>
      </c>
      <c r="P3413" t="e">
        <f t="shared" si="391"/>
        <v>#VALUE!</v>
      </c>
    </row>
    <row r="3414" spans="10:16" x14ac:dyDescent="0.3">
      <c r="J3414" t="str">
        <f t="shared" si="386"/>
        <v/>
      </c>
      <c r="K3414" t="str">
        <f t="shared" si="387"/>
        <v/>
      </c>
      <c r="L3414" t="str">
        <f t="shared" si="388"/>
        <v/>
      </c>
      <c r="M3414" t="str">
        <f t="shared" si="389"/>
        <v/>
      </c>
      <c r="N3414" s="6" t="str">
        <f t="shared" si="390"/>
        <v/>
      </c>
      <c r="O3414" s="24" t="str">
        <f t="shared" si="385"/>
        <v/>
      </c>
      <c r="P3414" t="e">
        <f t="shared" si="391"/>
        <v>#VALUE!</v>
      </c>
    </row>
    <row r="3415" spans="10:16" x14ac:dyDescent="0.3">
      <c r="J3415" t="str">
        <f t="shared" si="386"/>
        <v/>
      </c>
      <c r="K3415" t="str">
        <f t="shared" si="387"/>
        <v/>
      </c>
      <c r="L3415" t="str">
        <f t="shared" si="388"/>
        <v/>
      </c>
      <c r="M3415" t="str">
        <f t="shared" si="389"/>
        <v/>
      </c>
      <c r="N3415" s="6" t="str">
        <f t="shared" si="390"/>
        <v/>
      </c>
      <c r="O3415" s="24" t="str">
        <f t="shared" si="385"/>
        <v/>
      </c>
      <c r="P3415" t="e">
        <f t="shared" si="391"/>
        <v>#VALUE!</v>
      </c>
    </row>
    <row r="3416" spans="10:16" x14ac:dyDescent="0.3">
      <c r="J3416" t="str">
        <f t="shared" si="386"/>
        <v/>
      </c>
      <c r="K3416" t="str">
        <f t="shared" si="387"/>
        <v/>
      </c>
      <c r="L3416" t="str">
        <f t="shared" si="388"/>
        <v/>
      </c>
      <c r="M3416" t="str">
        <f t="shared" si="389"/>
        <v/>
      </c>
      <c r="N3416" s="6" t="str">
        <f t="shared" si="390"/>
        <v/>
      </c>
      <c r="O3416" s="24" t="str">
        <f t="shared" si="385"/>
        <v/>
      </c>
      <c r="P3416" t="e">
        <f t="shared" si="391"/>
        <v>#VALUE!</v>
      </c>
    </row>
    <row r="3417" spans="10:16" x14ac:dyDescent="0.3">
      <c r="J3417" t="str">
        <f t="shared" si="386"/>
        <v/>
      </c>
      <c r="K3417" t="str">
        <f t="shared" si="387"/>
        <v/>
      </c>
      <c r="L3417" t="str">
        <f t="shared" si="388"/>
        <v/>
      </c>
      <c r="M3417" t="str">
        <f t="shared" si="389"/>
        <v/>
      </c>
      <c r="N3417" s="6" t="str">
        <f t="shared" si="390"/>
        <v/>
      </c>
      <c r="O3417" s="24" t="str">
        <f t="shared" si="385"/>
        <v/>
      </c>
      <c r="P3417" t="e">
        <f t="shared" si="391"/>
        <v>#VALUE!</v>
      </c>
    </row>
    <row r="3418" spans="10:16" x14ac:dyDescent="0.3">
      <c r="J3418" t="str">
        <f t="shared" si="386"/>
        <v/>
      </c>
      <c r="K3418" t="str">
        <f t="shared" si="387"/>
        <v/>
      </c>
      <c r="L3418" t="str">
        <f t="shared" si="388"/>
        <v/>
      </c>
      <c r="M3418" t="str">
        <f t="shared" si="389"/>
        <v/>
      </c>
      <c r="N3418" s="6" t="str">
        <f t="shared" si="390"/>
        <v/>
      </c>
      <c r="O3418" s="24" t="str">
        <f t="shared" si="385"/>
        <v/>
      </c>
      <c r="P3418" t="e">
        <f t="shared" si="391"/>
        <v>#VALUE!</v>
      </c>
    </row>
    <row r="3419" spans="10:16" x14ac:dyDescent="0.3">
      <c r="J3419" t="str">
        <f t="shared" si="386"/>
        <v/>
      </c>
      <c r="K3419" t="str">
        <f t="shared" si="387"/>
        <v/>
      </c>
      <c r="L3419" t="str">
        <f t="shared" si="388"/>
        <v/>
      </c>
      <c r="M3419" t="str">
        <f t="shared" si="389"/>
        <v/>
      </c>
      <c r="N3419" s="6" t="str">
        <f t="shared" si="390"/>
        <v/>
      </c>
      <c r="O3419" s="24" t="str">
        <f t="shared" si="385"/>
        <v/>
      </c>
      <c r="P3419" t="e">
        <f t="shared" si="391"/>
        <v>#VALUE!</v>
      </c>
    </row>
    <row r="3420" spans="10:16" x14ac:dyDescent="0.3">
      <c r="J3420" t="str">
        <f t="shared" si="386"/>
        <v/>
      </c>
      <c r="K3420" t="str">
        <f t="shared" si="387"/>
        <v/>
      </c>
      <c r="L3420" t="str">
        <f t="shared" si="388"/>
        <v/>
      </c>
      <c r="M3420" t="str">
        <f t="shared" si="389"/>
        <v/>
      </c>
      <c r="N3420" s="6" t="str">
        <f t="shared" si="390"/>
        <v/>
      </c>
      <c r="O3420" s="24" t="str">
        <f t="shared" si="385"/>
        <v/>
      </c>
      <c r="P3420" t="e">
        <f t="shared" si="391"/>
        <v>#VALUE!</v>
      </c>
    </row>
    <row r="3421" spans="10:16" x14ac:dyDescent="0.3">
      <c r="J3421" t="str">
        <f t="shared" si="386"/>
        <v/>
      </c>
      <c r="K3421" t="str">
        <f t="shared" si="387"/>
        <v/>
      </c>
      <c r="L3421" t="str">
        <f t="shared" si="388"/>
        <v/>
      </c>
      <c r="M3421" t="str">
        <f t="shared" si="389"/>
        <v/>
      </c>
      <c r="N3421" s="6" t="str">
        <f t="shared" si="390"/>
        <v/>
      </c>
      <c r="O3421" s="24" t="str">
        <f t="shared" si="385"/>
        <v/>
      </c>
      <c r="P3421" t="e">
        <f t="shared" si="391"/>
        <v>#VALUE!</v>
      </c>
    </row>
    <row r="3422" spans="10:16" x14ac:dyDescent="0.3">
      <c r="J3422" t="str">
        <f t="shared" si="386"/>
        <v/>
      </c>
      <c r="K3422" t="str">
        <f t="shared" si="387"/>
        <v/>
      </c>
      <c r="L3422" t="str">
        <f t="shared" si="388"/>
        <v/>
      </c>
      <c r="M3422" t="str">
        <f t="shared" si="389"/>
        <v/>
      </c>
      <c r="N3422" s="6" t="str">
        <f t="shared" si="390"/>
        <v/>
      </c>
      <c r="O3422" s="24" t="str">
        <f t="shared" si="385"/>
        <v/>
      </c>
      <c r="P3422" t="e">
        <f t="shared" si="391"/>
        <v>#VALUE!</v>
      </c>
    </row>
    <row r="3423" spans="10:16" x14ac:dyDescent="0.3">
      <c r="J3423" t="str">
        <f t="shared" si="386"/>
        <v/>
      </c>
      <c r="K3423" t="str">
        <f t="shared" si="387"/>
        <v/>
      </c>
      <c r="L3423" t="str">
        <f t="shared" si="388"/>
        <v/>
      </c>
      <c r="M3423" t="str">
        <f t="shared" si="389"/>
        <v/>
      </c>
      <c r="N3423" s="6" t="str">
        <f t="shared" si="390"/>
        <v/>
      </c>
      <c r="O3423" s="24" t="str">
        <f t="shared" si="385"/>
        <v/>
      </c>
      <c r="P3423" t="e">
        <f t="shared" si="391"/>
        <v>#VALUE!</v>
      </c>
    </row>
    <row r="3424" spans="10:16" x14ac:dyDescent="0.3">
      <c r="J3424" t="str">
        <f t="shared" si="386"/>
        <v/>
      </c>
      <c r="K3424" t="str">
        <f t="shared" si="387"/>
        <v/>
      </c>
      <c r="L3424" t="str">
        <f t="shared" si="388"/>
        <v/>
      </c>
      <c r="M3424" t="str">
        <f t="shared" si="389"/>
        <v/>
      </c>
      <c r="N3424" s="6" t="str">
        <f t="shared" si="390"/>
        <v/>
      </c>
      <c r="O3424" s="24" t="str">
        <f t="shared" si="385"/>
        <v/>
      </c>
      <c r="P3424" t="e">
        <f t="shared" si="391"/>
        <v>#VALUE!</v>
      </c>
    </row>
    <row r="3425" spans="10:16" x14ac:dyDescent="0.3">
      <c r="J3425" t="str">
        <f t="shared" si="386"/>
        <v/>
      </c>
      <c r="K3425" t="str">
        <f t="shared" si="387"/>
        <v/>
      </c>
      <c r="L3425" t="str">
        <f t="shared" si="388"/>
        <v/>
      </c>
      <c r="M3425" t="str">
        <f t="shared" si="389"/>
        <v/>
      </c>
      <c r="N3425" s="6" t="str">
        <f t="shared" si="390"/>
        <v/>
      </c>
      <c r="O3425" s="24" t="str">
        <f t="shared" si="385"/>
        <v/>
      </c>
      <c r="P3425" t="e">
        <f t="shared" si="391"/>
        <v>#VALUE!</v>
      </c>
    </row>
    <row r="3426" spans="10:16" x14ac:dyDescent="0.3">
      <c r="J3426" t="str">
        <f t="shared" si="386"/>
        <v/>
      </c>
      <c r="K3426" t="str">
        <f t="shared" si="387"/>
        <v/>
      </c>
      <c r="L3426" t="str">
        <f t="shared" si="388"/>
        <v/>
      </c>
      <c r="M3426" t="str">
        <f t="shared" si="389"/>
        <v/>
      </c>
      <c r="N3426" s="6" t="str">
        <f t="shared" si="390"/>
        <v/>
      </c>
      <c r="O3426" s="24" t="str">
        <f t="shared" si="385"/>
        <v/>
      </c>
      <c r="P3426" t="e">
        <f t="shared" si="391"/>
        <v>#VALUE!</v>
      </c>
    </row>
    <row r="3427" spans="10:16" x14ac:dyDescent="0.3">
      <c r="J3427" t="str">
        <f t="shared" si="386"/>
        <v/>
      </c>
      <c r="K3427" t="str">
        <f t="shared" si="387"/>
        <v/>
      </c>
      <c r="L3427" t="str">
        <f t="shared" si="388"/>
        <v/>
      </c>
      <c r="M3427" t="str">
        <f t="shared" si="389"/>
        <v/>
      </c>
      <c r="N3427" s="6" t="str">
        <f t="shared" si="390"/>
        <v/>
      </c>
      <c r="O3427" s="24" t="str">
        <f t="shared" si="385"/>
        <v/>
      </c>
      <c r="P3427" t="e">
        <f t="shared" si="391"/>
        <v>#VALUE!</v>
      </c>
    </row>
    <row r="3428" spans="10:16" x14ac:dyDescent="0.3">
      <c r="J3428" t="str">
        <f t="shared" si="386"/>
        <v/>
      </c>
      <c r="K3428" t="str">
        <f t="shared" si="387"/>
        <v/>
      </c>
      <c r="L3428" t="str">
        <f t="shared" si="388"/>
        <v/>
      </c>
      <c r="M3428" t="str">
        <f t="shared" si="389"/>
        <v/>
      </c>
      <c r="N3428" s="6" t="str">
        <f t="shared" si="390"/>
        <v/>
      </c>
      <c r="O3428" s="24" t="str">
        <f t="shared" si="385"/>
        <v/>
      </c>
      <c r="P3428" t="e">
        <f t="shared" si="391"/>
        <v>#VALUE!</v>
      </c>
    </row>
    <row r="3429" spans="10:16" x14ac:dyDescent="0.3">
      <c r="J3429" t="str">
        <f t="shared" si="386"/>
        <v/>
      </c>
      <c r="K3429" t="str">
        <f t="shared" si="387"/>
        <v/>
      </c>
      <c r="L3429" t="str">
        <f t="shared" si="388"/>
        <v/>
      </c>
      <c r="M3429" t="str">
        <f t="shared" si="389"/>
        <v/>
      </c>
      <c r="N3429" s="6" t="str">
        <f t="shared" si="390"/>
        <v/>
      </c>
      <c r="O3429" s="24" t="str">
        <f t="shared" si="385"/>
        <v/>
      </c>
      <c r="P3429" t="e">
        <f t="shared" si="391"/>
        <v>#VALUE!</v>
      </c>
    </row>
    <row r="3430" spans="10:16" x14ac:dyDescent="0.3">
      <c r="J3430" t="str">
        <f t="shared" si="386"/>
        <v/>
      </c>
      <c r="K3430" t="str">
        <f t="shared" si="387"/>
        <v/>
      </c>
      <c r="L3430" t="str">
        <f t="shared" si="388"/>
        <v/>
      </c>
      <c r="M3430" t="str">
        <f t="shared" si="389"/>
        <v/>
      </c>
      <c r="N3430" s="6" t="str">
        <f t="shared" si="390"/>
        <v/>
      </c>
      <c r="O3430" s="24" t="str">
        <f t="shared" si="385"/>
        <v/>
      </c>
      <c r="P3430" t="e">
        <f t="shared" si="391"/>
        <v>#VALUE!</v>
      </c>
    </row>
    <row r="3431" spans="10:16" x14ac:dyDescent="0.3">
      <c r="J3431" t="str">
        <f t="shared" si="386"/>
        <v/>
      </c>
      <c r="K3431" t="str">
        <f t="shared" si="387"/>
        <v/>
      </c>
      <c r="L3431" t="str">
        <f t="shared" si="388"/>
        <v/>
      </c>
      <c r="M3431" t="str">
        <f t="shared" si="389"/>
        <v/>
      </c>
      <c r="N3431" s="6" t="str">
        <f t="shared" si="390"/>
        <v/>
      </c>
      <c r="O3431" s="24" t="str">
        <f t="shared" si="385"/>
        <v/>
      </c>
      <c r="P3431" t="e">
        <f t="shared" si="391"/>
        <v>#VALUE!</v>
      </c>
    </row>
    <row r="3432" spans="10:16" x14ac:dyDescent="0.3">
      <c r="J3432" t="str">
        <f t="shared" si="386"/>
        <v/>
      </c>
      <c r="K3432" t="str">
        <f t="shared" si="387"/>
        <v/>
      </c>
      <c r="L3432" t="str">
        <f t="shared" si="388"/>
        <v/>
      </c>
      <c r="M3432" t="str">
        <f t="shared" si="389"/>
        <v/>
      </c>
      <c r="N3432" s="6" t="str">
        <f t="shared" si="390"/>
        <v/>
      </c>
      <c r="O3432" s="24" t="str">
        <f t="shared" si="385"/>
        <v/>
      </c>
      <c r="P3432" t="e">
        <f t="shared" si="391"/>
        <v>#VALUE!</v>
      </c>
    </row>
    <row r="3433" spans="10:16" x14ac:dyDescent="0.3">
      <c r="J3433" t="str">
        <f t="shared" si="386"/>
        <v/>
      </c>
      <c r="K3433" t="str">
        <f t="shared" si="387"/>
        <v/>
      </c>
      <c r="L3433" t="str">
        <f t="shared" si="388"/>
        <v/>
      </c>
      <c r="M3433" t="str">
        <f t="shared" si="389"/>
        <v/>
      </c>
      <c r="N3433" s="6" t="str">
        <f t="shared" si="390"/>
        <v/>
      </c>
      <c r="O3433" s="24" t="str">
        <f t="shared" si="385"/>
        <v/>
      </c>
      <c r="P3433" t="e">
        <f t="shared" si="391"/>
        <v>#VALUE!</v>
      </c>
    </row>
    <row r="3434" spans="10:16" x14ac:dyDescent="0.3">
      <c r="J3434" t="str">
        <f t="shared" si="386"/>
        <v/>
      </c>
      <c r="K3434" t="str">
        <f t="shared" si="387"/>
        <v/>
      </c>
      <c r="L3434" t="str">
        <f t="shared" si="388"/>
        <v/>
      </c>
      <c r="M3434" t="str">
        <f t="shared" si="389"/>
        <v/>
      </c>
      <c r="N3434" s="6" t="str">
        <f t="shared" si="390"/>
        <v/>
      </c>
      <c r="O3434" s="24" t="str">
        <f t="shared" si="385"/>
        <v/>
      </c>
      <c r="P3434" t="e">
        <f t="shared" si="391"/>
        <v>#VALUE!</v>
      </c>
    </row>
    <row r="3435" spans="10:16" x14ac:dyDescent="0.3">
      <c r="J3435" t="str">
        <f t="shared" si="386"/>
        <v/>
      </c>
      <c r="K3435" t="str">
        <f t="shared" si="387"/>
        <v/>
      </c>
      <c r="L3435" t="str">
        <f t="shared" si="388"/>
        <v/>
      </c>
      <c r="M3435" t="str">
        <f t="shared" si="389"/>
        <v/>
      </c>
      <c r="N3435" s="6" t="str">
        <f t="shared" si="390"/>
        <v/>
      </c>
      <c r="O3435" s="24" t="str">
        <f t="shared" si="385"/>
        <v/>
      </c>
      <c r="P3435" t="e">
        <f t="shared" si="391"/>
        <v>#VALUE!</v>
      </c>
    </row>
    <row r="3436" spans="10:16" x14ac:dyDescent="0.3">
      <c r="J3436" t="str">
        <f t="shared" si="386"/>
        <v/>
      </c>
      <c r="K3436" t="str">
        <f t="shared" si="387"/>
        <v/>
      </c>
      <c r="L3436" t="str">
        <f t="shared" si="388"/>
        <v/>
      </c>
      <c r="M3436" t="str">
        <f t="shared" si="389"/>
        <v/>
      </c>
      <c r="N3436" s="6" t="str">
        <f t="shared" si="390"/>
        <v/>
      </c>
      <c r="O3436" s="24" t="str">
        <f t="shared" si="385"/>
        <v/>
      </c>
      <c r="P3436" t="e">
        <f t="shared" si="391"/>
        <v>#VALUE!</v>
      </c>
    </row>
    <row r="3437" spans="10:16" x14ac:dyDescent="0.3">
      <c r="J3437" t="str">
        <f t="shared" si="386"/>
        <v/>
      </c>
      <c r="K3437" t="str">
        <f t="shared" si="387"/>
        <v/>
      </c>
      <c r="L3437" t="str">
        <f t="shared" si="388"/>
        <v/>
      </c>
      <c r="M3437" t="str">
        <f t="shared" si="389"/>
        <v/>
      </c>
      <c r="N3437" s="6" t="str">
        <f t="shared" si="390"/>
        <v/>
      </c>
      <c r="O3437" s="24" t="str">
        <f t="shared" si="385"/>
        <v/>
      </c>
      <c r="P3437" t="e">
        <f t="shared" si="391"/>
        <v>#VALUE!</v>
      </c>
    </row>
    <row r="3438" spans="10:16" x14ac:dyDescent="0.3">
      <c r="J3438" t="str">
        <f t="shared" si="386"/>
        <v/>
      </c>
      <c r="K3438" t="str">
        <f t="shared" si="387"/>
        <v/>
      </c>
      <c r="L3438" t="str">
        <f t="shared" si="388"/>
        <v/>
      </c>
      <c r="M3438" t="str">
        <f t="shared" si="389"/>
        <v/>
      </c>
      <c r="N3438" s="6" t="str">
        <f t="shared" si="390"/>
        <v/>
      </c>
      <c r="O3438" s="24" t="str">
        <f t="shared" si="385"/>
        <v/>
      </c>
      <c r="P3438" t="e">
        <f t="shared" si="391"/>
        <v>#VALUE!</v>
      </c>
    </row>
    <row r="3439" spans="10:16" x14ac:dyDescent="0.3">
      <c r="J3439" t="str">
        <f t="shared" si="386"/>
        <v/>
      </c>
      <c r="K3439" t="str">
        <f t="shared" si="387"/>
        <v/>
      </c>
      <c r="L3439" t="str">
        <f t="shared" si="388"/>
        <v/>
      </c>
      <c r="M3439" t="str">
        <f t="shared" si="389"/>
        <v/>
      </c>
      <c r="N3439" s="6" t="str">
        <f t="shared" si="390"/>
        <v/>
      </c>
      <c r="O3439" s="24" t="str">
        <f t="shared" si="385"/>
        <v/>
      </c>
      <c r="P3439" t="e">
        <f t="shared" si="391"/>
        <v>#VALUE!</v>
      </c>
    </row>
    <row r="3440" spans="10:16" x14ac:dyDescent="0.3">
      <c r="J3440" t="str">
        <f t="shared" si="386"/>
        <v/>
      </c>
      <c r="K3440" t="str">
        <f t="shared" si="387"/>
        <v/>
      </c>
      <c r="L3440" t="str">
        <f t="shared" si="388"/>
        <v/>
      </c>
      <c r="M3440" t="str">
        <f t="shared" si="389"/>
        <v/>
      </c>
      <c r="N3440" s="6" t="str">
        <f t="shared" si="390"/>
        <v/>
      </c>
      <c r="O3440" s="24" t="str">
        <f t="shared" si="385"/>
        <v/>
      </c>
      <c r="P3440" t="e">
        <f t="shared" si="391"/>
        <v>#VALUE!</v>
      </c>
    </row>
    <row r="3441" spans="10:16" x14ac:dyDescent="0.3">
      <c r="J3441" t="str">
        <f t="shared" si="386"/>
        <v/>
      </c>
      <c r="K3441" t="str">
        <f t="shared" si="387"/>
        <v/>
      </c>
      <c r="L3441" t="str">
        <f t="shared" si="388"/>
        <v/>
      </c>
      <c r="M3441" t="str">
        <f t="shared" si="389"/>
        <v/>
      </c>
      <c r="N3441" s="6" t="str">
        <f t="shared" si="390"/>
        <v/>
      </c>
      <c r="O3441" s="24" t="str">
        <f t="shared" si="385"/>
        <v/>
      </c>
      <c r="P3441" t="e">
        <f t="shared" si="391"/>
        <v>#VALUE!</v>
      </c>
    </row>
    <row r="3442" spans="10:16" x14ac:dyDescent="0.3">
      <c r="J3442" t="str">
        <f t="shared" si="386"/>
        <v/>
      </c>
      <c r="K3442" t="str">
        <f t="shared" si="387"/>
        <v/>
      </c>
      <c r="L3442" t="str">
        <f t="shared" si="388"/>
        <v/>
      </c>
      <c r="M3442" t="str">
        <f t="shared" si="389"/>
        <v/>
      </c>
      <c r="N3442" s="6" t="str">
        <f t="shared" si="390"/>
        <v/>
      </c>
      <c r="O3442" s="24" t="str">
        <f t="shared" si="385"/>
        <v/>
      </c>
      <c r="P3442" t="e">
        <f t="shared" si="391"/>
        <v>#VALUE!</v>
      </c>
    </row>
    <row r="3443" spans="10:16" x14ac:dyDescent="0.3">
      <c r="J3443" t="str">
        <f t="shared" si="386"/>
        <v/>
      </c>
      <c r="K3443" t="str">
        <f t="shared" si="387"/>
        <v/>
      </c>
      <c r="L3443" t="str">
        <f t="shared" si="388"/>
        <v/>
      </c>
      <c r="M3443" t="str">
        <f t="shared" si="389"/>
        <v/>
      </c>
      <c r="N3443" s="6" t="str">
        <f t="shared" si="390"/>
        <v/>
      </c>
      <c r="O3443" s="24" t="str">
        <f t="shared" si="385"/>
        <v/>
      </c>
      <c r="P3443" t="e">
        <f t="shared" si="391"/>
        <v>#VALUE!</v>
      </c>
    </row>
    <row r="3444" spans="10:16" x14ac:dyDescent="0.3">
      <c r="J3444" t="str">
        <f t="shared" si="386"/>
        <v/>
      </c>
      <c r="K3444" t="str">
        <f t="shared" si="387"/>
        <v/>
      </c>
      <c r="L3444" t="str">
        <f t="shared" si="388"/>
        <v/>
      </c>
      <c r="M3444" t="str">
        <f t="shared" si="389"/>
        <v/>
      </c>
      <c r="N3444" s="6" t="str">
        <f t="shared" si="390"/>
        <v/>
      </c>
      <c r="O3444" s="24" t="str">
        <f t="shared" si="385"/>
        <v/>
      </c>
      <c r="P3444" t="e">
        <f t="shared" si="391"/>
        <v>#VALUE!</v>
      </c>
    </row>
    <row r="3445" spans="10:16" x14ac:dyDescent="0.3">
      <c r="J3445" t="str">
        <f t="shared" si="386"/>
        <v/>
      </c>
      <c r="K3445" t="str">
        <f t="shared" si="387"/>
        <v/>
      </c>
      <c r="L3445" t="str">
        <f t="shared" si="388"/>
        <v/>
      </c>
      <c r="M3445" t="str">
        <f t="shared" si="389"/>
        <v/>
      </c>
      <c r="N3445" s="6" t="str">
        <f t="shared" si="390"/>
        <v/>
      </c>
      <c r="O3445" s="24" t="str">
        <f t="shared" si="385"/>
        <v/>
      </c>
      <c r="P3445" t="e">
        <f t="shared" si="391"/>
        <v>#VALUE!</v>
      </c>
    </row>
    <row r="3446" spans="10:16" x14ac:dyDescent="0.3">
      <c r="J3446" t="str">
        <f t="shared" si="386"/>
        <v/>
      </c>
      <c r="K3446" t="str">
        <f t="shared" si="387"/>
        <v/>
      </c>
      <c r="L3446" t="str">
        <f t="shared" si="388"/>
        <v/>
      </c>
      <c r="M3446" t="str">
        <f t="shared" si="389"/>
        <v/>
      </c>
      <c r="N3446" s="6" t="str">
        <f t="shared" si="390"/>
        <v/>
      </c>
      <c r="O3446" s="24" t="str">
        <f t="shared" si="385"/>
        <v/>
      </c>
      <c r="P3446" t="e">
        <f t="shared" si="391"/>
        <v>#VALUE!</v>
      </c>
    </row>
    <row r="3447" spans="10:16" x14ac:dyDescent="0.3">
      <c r="J3447" t="str">
        <f t="shared" si="386"/>
        <v/>
      </c>
      <c r="K3447" t="str">
        <f t="shared" si="387"/>
        <v/>
      </c>
      <c r="L3447" t="str">
        <f t="shared" si="388"/>
        <v/>
      </c>
      <c r="M3447" t="str">
        <f t="shared" si="389"/>
        <v/>
      </c>
      <c r="N3447" s="6" t="str">
        <f t="shared" si="390"/>
        <v/>
      </c>
      <c r="O3447" s="24" t="str">
        <f t="shared" si="385"/>
        <v/>
      </c>
      <c r="P3447" t="e">
        <f t="shared" si="391"/>
        <v>#VALUE!</v>
      </c>
    </row>
    <row r="3448" spans="10:16" x14ac:dyDescent="0.3">
      <c r="J3448" t="str">
        <f t="shared" si="386"/>
        <v/>
      </c>
      <c r="K3448" t="str">
        <f t="shared" si="387"/>
        <v/>
      </c>
      <c r="L3448" t="str">
        <f t="shared" si="388"/>
        <v/>
      </c>
      <c r="M3448" t="str">
        <f t="shared" si="389"/>
        <v/>
      </c>
      <c r="N3448" s="6" t="str">
        <f t="shared" si="390"/>
        <v/>
      </c>
      <c r="O3448" s="24" t="str">
        <f t="shared" si="385"/>
        <v/>
      </c>
      <c r="P3448" t="e">
        <f t="shared" si="391"/>
        <v>#VALUE!</v>
      </c>
    </row>
    <row r="3449" spans="10:16" x14ac:dyDescent="0.3">
      <c r="J3449" t="str">
        <f t="shared" si="386"/>
        <v/>
      </c>
      <c r="K3449" t="str">
        <f t="shared" si="387"/>
        <v/>
      </c>
      <c r="L3449" t="str">
        <f t="shared" si="388"/>
        <v/>
      </c>
      <c r="M3449" t="str">
        <f t="shared" si="389"/>
        <v/>
      </c>
      <c r="N3449" s="6" t="str">
        <f t="shared" si="390"/>
        <v/>
      </c>
      <c r="O3449" s="24" t="str">
        <f t="shared" si="385"/>
        <v/>
      </c>
      <c r="P3449" t="e">
        <f t="shared" si="391"/>
        <v>#VALUE!</v>
      </c>
    </row>
    <row r="3450" spans="10:16" x14ac:dyDescent="0.3">
      <c r="J3450" t="str">
        <f t="shared" si="386"/>
        <v/>
      </c>
      <c r="K3450" t="str">
        <f t="shared" si="387"/>
        <v/>
      </c>
      <c r="L3450" t="str">
        <f t="shared" si="388"/>
        <v/>
      </c>
      <c r="M3450" t="str">
        <f t="shared" si="389"/>
        <v/>
      </c>
      <c r="N3450" s="6" t="str">
        <f t="shared" si="390"/>
        <v/>
      </c>
      <c r="O3450" s="24" t="str">
        <f t="shared" si="385"/>
        <v/>
      </c>
      <c r="P3450" t="e">
        <f t="shared" si="391"/>
        <v>#VALUE!</v>
      </c>
    </row>
    <row r="3451" spans="10:16" x14ac:dyDescent="0.3">
      <c r="J3451" t="str">
        <f t="shared" si="386"/>
        <v/>
      </c>
      <c r="K3451" t="str">
        <f t="shared" si="387"/>
        <v/>
      </c>
      <c r="L3451" t="str">
        <f t="shared" si="388"/>
        <v/>
      </c>
      <c r="M3451" t="str">
        <f t="shared" si="389"/>
        <v/>
      </c>
      <c r="N3451" s="6" t="str">
        <f t="shared" si="390"/>
        <v/>
      </c>
      <c r="O3451" s="24" t="str">
        <f t="shared" si="385"/>
        <v/>
      </c>
      <c r="P3451" t="e">
        <f t="shared" si="391"/>
        <v>#VALUE!</v>
      </c>
    </row>
    <row r="3452" spans="10:16" x14ac:dyDescent="0.3">
      <c r="J3452" t="str">
        <f t="shared" si="386"/>
        <v/>
      </c>
      <c r="K3452" t="str">
        <f t="shared" si="387"/>
        <v/>
      </c>
      <c r="L3452" t="str">
        <f t="shared" si="388"/>
        <v/>
      </c>
      <c r="M3452" t="str">
        <f t="shared" si="389"/>
        <v/>
      </c>
      <c r="N3452" s="6" t="str">
        <f t="shared" si="390"/>
        <v/>
      </c>
      <c r="O3452" s="24" t="str">
        <f t="shared" si="385"/>
        <v/>
      </c>
      <c r="P3452" t="e">
        <f t="shared" si="391"/>
        <v>#VALUE!</v>
      </c>
    </row>
    <row r="3453" spans="10:16" x14ac:dyDescent="0.3">
      <c r="J3453" t="str">
        <f t="shared" si="386"/>
        <v/>
      </c>
      <c r="K3453" t="str">
        <f t="shared" si="387"/>
        <v/>
      </c>
      <c r="L3453" t="str">
        <f t="shared" si="388"/>
        <v/>
      </c>
      <c r="M3453" t="str">
        <f t="shared" si="389"/>
        <v/>
      </c>
      <c r="N3453" s="6" t="str">
        <f t="shared" si="390"/>
        <v/>
      </c>
      <c r="O3453" s="24" t="str">
        <f t="shared" si="385"/>
        <v/>
      </c>
      <c r="P3453" t="e">
        <f t="shared" si="391"/>
        <v>#VALUE!</v>
      </c>
    </row>
    <row r="3454" spans="10:16" x14ac:dyDescent="0.3">
      <c r="J3454" t="str">
        <f t="shared" si="386"/>
        <v/>
      </c>
      <c r="K3454" t="str">
        <f t="shared" si="387"/>
        <v/>
      </c>
      <c r="L3454" t="str">
        <f t="shared" si="388"/>
        <v/>
      </c>
      <c r="M3454" t="str">
        <f t="shared" si="389"/>
        <v/>
      </c>
      <c r="N3454" s="6" t="str">
        <f t="shared" si="390"/>
        <v/>
      </c>
      <c r="O3454" s="24" t="str">
        <f t="shared" si="385"/>
        <v/>
      </c>
      <c r="P3454" t="e">
        <f t="shared" si="391"/>
        <v>#VALUE!</v>
      </c>
    </row>
    <row r="3455" spans="10:16" x14ac:dyDescent="0.3">
      <c r="J3455" t="str">
        <f t="shared" si="386"/>
        <v/>
      </c>
      <c r="K3455" t="str">
        <f t="shared" si="387"/>
        <v/>
      </c>
      <c r="L3455" t="str">
        <f t="shared" si="388"/>
        <v/>
      </c>
      <c r="M3455" t="str">
        <f t="shared" si="389"/>
        <v/>
      </c>
      <c r="N3455" s="6" t="str">
        <f t="shared" si="390"/>
        <v/>
      </c>
      <c r="O3455" s="24" t="str">
        <f t="shared" si="385"/>
        <v/>
      </c>
      <c r="P3455" t="e">
        <f t="shared" si="391"/>
        <v>#VALUE!</v>
      </c>
    </row>
    <row r="3456" spans="10:16" x14ac:dyDescent="0.3">
      <c r="J3456" t="str">
        <f t="shared" si="386"/>
        <v/>
      </c>
      <c r="K3456" t="str">
        <f t="shared" si="387"/>
        <v/>
      </c>
      <c r="L3456" t="str">
        <f t="shared" si="388"/>
        <v/>
      </c>
      <c r="M3456" t="str">
        <f t="shared" si="389"/>
        <v/>
      </c>
      <c r="N3456" s="6" t="str">
        <f t="shared" si="390"/>
        <v/>
      </c>
      <c r="O3456" s="24" t="str">
        <f t="shared" si="385"/>
        <v/>
      </c>
      <c r="P3456" t="e">
        <f t="shared" si="391"/>
        <v>#VALUE!</v>
      </c>
    </row>
    <row r="3457" spans="10:16" x14ac:dyDescent="0.3">
      <c r="J3457" t="str">
        <f t="shared" si="386"/>
        <v/>
      </c>
      <c r="K3457" t="str">
        <f t="shared" si="387"/>
        <v/>
      </c>
      <c r="L3457" t="str">
        <f t="shared" si="388"/>
        <v/>
      </c>
      <c r="M3457" t="str">
        <f t="shared" si="389"/>
        <v/>
      </c>
      <c r="N3457" s="6" t="str">
        <f t="shared" si="390"/>
        <v/>
      </c>
      <c r="O3457" s="24" t="str">
        <f t="shared" si="385"/>
        <v/>
      </c>
      <c r="P3457" t="e">
        <f t="shared" si="391"/>
        <v>#VALUE!</v>
      </c>
    </row>
    <row r="3458" spans="10:16" x14ac:dyDescent="0.3">
      <c r="J3458" t="str">
        <f t="shared" si="386"/>
        <v/>
      </c>
      <c r="K3458" t="str">
        <f t="shared" si="387"/>
        <v/>
      </c>
      <c r="L3458" t="str">
        <f t="shared" si="388"/>
        <v/>
      </c>
      <c r="M3458" t="str">
        <f t="shared" si="389"/>
        <v/>
      </c>
      <c r="N3458" s="6" t="str">
        <f t="shared" si="390"/>
        <v/>
      </c>
      <c r="O3458" s="24" t="str">
        <f t="shared" ref="O3458:O3521" si="392">IFERROR(LEFT(N3458,SEARCH("/",N3458)-1)*1,"")</f>
        <v/>
      </c>
      <c r="P3458" t="e">
        <f t="shared" si="391"/>
        <v>#VALUE!</v>
      </c>
    </row>
    <row r="3459" spans="10:16" x14ac:dyDescent="0.3">
      <c r="J3459" t="str">
        <f t="shared" si="386"/>
        <v/>
      </c>
      <c r="K3459" t="str">
        <f t="shared" si="387"/>
        <v/>
      </c>
      <c r="L3459" t="str">
        <f t="shared" si="388"/>
        <v/>
      </c>
      <c r="M3459" t="str">
        <f t="shared" si="389"/>
        <v/>
      </c>
      <c r="N3459" s="6" t="str">
        <f t="shared" si="390"/>
        <v/>
      </c>
      <c r="O3459" s="24" t="str">
        <f t="shared" si="392"/>
        <v/>
      </c>
      <c r="P3459" t="e">
        <f t="shared" si="391"/>
        <v>#VALUE!</v>
      </c>
    </row>
    <row r="3460" spans="10:16" x14ac:dyDescent="0.3">
      <c r="J3460" t="str">
        <f t="shared" si="386"/>
        <v/>
      </c>
      <c r="K3460" t="str">
        <f t="shared" si="387"/>
        <v/>
      </c>
      <c r="L3460" t="str">
        <f t="shared" si="388"/>
        <v/>
      </c>
      <c r="M3460" t="str">
        <f t="shared" si="389"/>
        <v/>
      </c>
      <c r="N3460" s="6" t="str">
        <f t="shared" si="390"/>
        <v/>
      </c>
      <c r="O3460" s="24" t="str">
        <f t="shared" si="392"/>
        <v/>
      </c>
      <c r="P3460" t="e">
        <f t="shared" si="391"/>
        <v>#VALUE!</v>
      </c>
    </row>
    <row r="3461" spans="10:16" x14ac:dyDescent="0.3">
      <c r="J3461" t="str">
        <f t="shared" si="386"/>
        <v/>
      </c>
      <c r="K3461" t="str">
        <f t="shared" si="387"/>
        <v/>
      </c>
      <c r="L3461" t="str">
        <f t="shared" si="388"/>
        <v/>
      </c>
      <c r="M3461" t="str">
        <f t="shared" si="389"/>
        <v/>
      </c>
      <c r="N3461" s="6" t="str">
        <f t="shared" si="390"/>
        <v/>
      </c>
      <c r="O3461" s="24" t="str">
        <f t="shared" si="392"/>
        <v/>
      </c>
      <c r="P3461" t="e">
        <f t="shared" si="391"/>
        <v>#VALUE!</v>
      </c>
    </row>
    <row r="3462" spans="10:16" x14ac:dyDescent="0.3">
      <c r="J3462" t="str">
        <f t="shared" si="386"/>
        <v/>
      </c>
      <c r="K3462" t="str">
        <f t="shared" si="387"/>
        <v/>
      </c>
      <c r="L3462" t="str">
        <f t="shared" si="388"/>
        <v/>
      </c>
      <c r="M3462" t="str">
        <f t="shared" si="389"/>
        <v/>
      </c>
      <c r="N3462" s="6" t="str">
        <f t="shared" si="390"/>
        <v/>
      </c>
      <c r="O3462" s="24" t="str">
        <f t="shared" si="392"/>
        <v/>
      </c>
      <c r="P3462" t="e">
        <f t="shared" si="391"/>
        <v>#VALUE!</v>
      </c>
    </row>
    <row r="3463" spans="10:16" x14ac:dyDescent="0.3">
      <c r="J3463" t="str">
        <f t="shared" si="386"/>
        <v/>
      </c>
      <c r="K3463" t="str">
        <f t="shared" si="387"/>
        <v/>
      </c>
      <c r="L3463" t="str">
        <f t="shared" si="388"/>
        <v/>
      </c>
      <c r="M3463" t="str">
        <f t="shared" si="389"/>
        <v/>
      </c>
      <c r="N3463" s="6" t="str">
        <f t="shared" si="390"/>
        <v/>
      </c>
      <c r="O3463" s="24" t="str">
        <f t="shared" si="392"/>
        <v/>
      </c>
      <c r="P3463" t="e">
        <f t="shared" si="391"/>
        <v>#VALUE!</v>
      </c>
    </row>
    <row r="3464" spans="10:16" x14ac:dyDescent="0.3">
      <c r="J3464" t="str">
        <f t="shared" si="386"/>
        <v/>
      </c>
      <c r="K3464" t="str">
        <f t="shared" si="387"/>
        <v/>
      </c>
      <c r="L3464" t="str">
        <f t="shared" si="388"/>
        <v/>
      </c>
      <c r="M3464" t="str">
        <f t="shared" si="389"/>
        <v/>
      </c>
      <c r="N3464" s="6" t="str">
        <f t="shared" si="390"/>
        <v/>
      </c>
      <c r="O3464" s="24" t="str">
        <f t="shared" si="392"/>
        <v/>
      </c>
      <c r="P3464" t="e">
        <f t="shared" si="391"/>
        <v>#VALUE!</v>
      </c>
    </row>
    <row r="3465" spans="10:16" x14ac:dyDescent="0.3">
      <c r="J3465" t="str">
        <f t="shared" si="386"/>
        <v/>
      </c>
      <c r="K3465" t="str">
        <f t="shared" si="387"/>
        <v/>
      </c>
      <c r="L3465" t="str">
        <f t="shared" si="388"/>
        <v/>
      </c>
      <c r="M3465" t="str">
        <f t="shared" si="389"/>
        <v/>
      </c>
      <c r="N3465" s="6" t="str">
        <f t="shared" si="390"/>
        <v/>
      </c>
      <c r="O3465" s="24" t="str">
        <f t="shared" si="392"/>
        <v/>
      </c>
      <c r="P3465" t="e">
        <f t="shared" si="391"/>
        <v>#VALUE!</v>
      </c>
    </row>
    <row r="3466" spans="10:16" x14ac:dyDescent="0.3">
      <c r="J3466" t="str">
        <f t="shared" si="386"/>
        <v/>
      </c>
      <c r="K3466" t="str">
        <f t="shared" si="387"/>
        <v/>
      </c>
      <c r="L3466" t="str">
        <f t="shared" si="388"/>
        <v/>
      </c>
      <c r="M3466" t="str">
        <f t="shared" si="389"/>
        <v/>
      </c>
      <c r="N3466" s="6" t="str">
        <f t="shared" si="390"/>
        <v/>
      </c>
      <c r="O3466" s="24" t="str">
        <f t="shared" si="392"/>
        <v/>
      </c>
      <c r="P3466" t="e">
        <f t="shared" si="391"/>
        <v>#VALUE!</v>
      </c>
    </row>
    <row r="3467" spans="10:16" x14ac:dyDescent="0.3">
      <c r="J3467" t="str">
        <f t="shared" si="386"/>
        <v/>
      </c>
      <c r="K3467" t="str">
        <f t="shared" si="387"/>
        <v/>
      </c>
      <c r="L3467" t="str">
        <f t="shared" si="388"/>
        <v/>
      </c>
      <c r="M3467" t="str">
        <f t="shared" si="389"/>
        <v/>
      </c>
      <c r="N3467" s="6" t="str">
        <f t="shared" si="390"/>
        <v/>
      </c>
      <c r="O3467" s="24" t="str">
        <f t="shared" si="392"/>
        <v/>
      </c>
      <c r="P3467" t="e">
        <f t="shared" si="391"/>
        <v>#VALUE!</v>
      </c>
    </row>
    <row r="3468" spans="10:16" x14ac:dyDescent="0.3">
      <c r="J3468" t="str">
        <f t="shared" si="386"/>
        <v/>
      </c>
      <c r="K3468" t="str">
        <f t="shared" si="387"/>
        <v/>
      </c>
      <c r="L3468" t="str">
        <f t="shared" si="388"/>
        <v/>
      </c>
      <c r="M3468" t="str">
        <f t="shared" si="389"/>
        <v/>
      </c>
      <c r="N3468" s="6" t="str">
        <f t="shared" si="390"/>
        <v/>
      </c>
      <c r="O3468" s="24" t="str">
        <f t="shared" si="392"/>
        <v/>
      </c>
      <c r="P3468" t="e">
        <f t="shared" si="391"/>
        <v>#VALUE!</v>
      </c>
    </row>
    <row r="3469" spans="10:16" x14ac:dyDescent="0.3">
      <c r="J3469" t="str">
        <f t="shared" ref="J3469:J3532" si="393">IFERROR(RIGHT(A3469,LEN(A3469)-SEARCH(": ",A3469))*1,"")</f>
        <v/>
      </c>
      <c r="K3469" t="str">
        <f t="shared" ref="K3469:K3532" si="394">IFERROR(RIGHT(B3469,LEN(B3469)-SEARCH(": ",B3469))*1,"")</f>
        <v/>
      </c>
      <c r="L3469" t="str">
        <f t="shared" ref="L3469:L3532" si="395">IFERROR(RIGHT(C3469,LEN(C3469)-SEARCH(": ",C3469))*1,"")</f>
        <v/>
      </c>
      <c r="M3469" t="str">
        <f t="shared" ref="M3469:M3532" si="396">IFERROR(LEFT(RIGHT(D3469,LEN(D3469)-SEARCH(": ",D3469)),5)*1,"")</f>
        <v/>
      </c>
      <c r="N3469" s="6" t="str">
        <f t="shared" ref="N3469:N3532" si="397">IFERROR(RIGHT(TRIM(RIGHT(D3469,LEN(D3469)-SEARCH(": ",D3469))),LEN(TRIM(RIGHT(D3469,LEN(D3469)-SEARCH(": ",D3469))))-5),"")</f>
        <v/>
      </c>
      <c r="O3469" s="24" t="str">
        <f t="shared" si="392"/>
        <v/>
      </c>
      <c r="P3469" t="e">
        <f t="shared" ref="P3469:P3532" si="398">IFERROR(RIGHT(D3469,2)*1,RIGHT(D3469,1)*1)</f>
        <v>#VALUE!</v>
      </c>
    </row>
    <row r="3470" spans="10:16" x14ac:dyDescent="0.3">
      <c r="J3470" t="str">
        <f t="shared" si="393"/>
        <v/>
      </c>
      <c r="K3470" t="str">
        <f t="shared" si="394"/>
        <v/>
      </c>
      <c r="L3470" t="str">
        <f t="shared" si="395"/>
        <v/>
      </c>
      <c r="M3470" t="str">
        <f t="shared" si="396"/>
        <v/>
      </c>
      <c r="N3470" s="6" t="str">
        <f t="shared" si="397"/>
        <v/>
      </c>
      <c r="O3470" s="24" t="str">
        <f t="shared" si="392"/>
        <v/>
      </c>
      <c r="P3470" t="e">
        <f t="shared" si="398"/>
        <v>#VALUE!</v>
      </c>
    </row>
    <row r="3471" spans="10:16" x14ac:dyDescent="0.3">
      <c r="J3471" t="str">
        <f t="shared" si="393"/>
        <v/>
      </c>
      <c r="K3471" t="str">
        <f t="shared" si="394"/>
        <v/>
      </c>
      <c r="L3471" t="str">
        <f t="shared" si="395"/>
        <v/>
      </c>
      <c r="M3471" t="str">
        <f t="shared" si="396"/>
        <v/>
      </c>
      <c r="N3471" s="6" t="str">
        <f t="shared" si="397"/>
        <v/>
      </c>
      <c r="O3471" s="24" t="str">
        <f t="shared" si="392"/>
        <v/>
      </c>
      <c r="P3471" t="e">
        <f t="shared" si="398"/>
        <v>#VALUE!</v>
      </c>
    </row>
    <row r="3472" spans="10:16" x14ac:dyDescent="0.3">
      <c r="J3472" t="str">
        <f t="shared" si="393"/>
        <v/>
      </c>
      <c r="K3472" t="str">
        <f t="shared" si="394"/>
        <v/>
      </c>
      <c r="L3472" t="str">
        <f t="shared" si="395"/>
        <v/>
      </c>
      <c r="M3472" t="str">
        <f t="shared" si="396"/>
        <v/>
      </c>
      <c r="N3472" s="6" t="str">
        <f t="shared" si="397"/>
        <v/>
      </c>
      <c r="O3472" s="24" t="str">
        <f t="shared" si="392"/>
        <v/>
      </c>
      <c r="P3472" t="e">
        <f t="shared" si="398"/>
        <v>#VALUE!</v>
      </c>
    </row>
    <row r="3473" spans="10:16" x14ac:dyDescent="0.3">
      <c r="J3473" t="str">
        <f t="shared" si="393"/>
        <v/>
      </c>
      <c r="K3473" t="str">
        <f t="shared" si="394"/>
        <v/>
      </c>
      <c r="L3473" t="str">
        <f t="shared" si="395"/>
        <v/>
      </c>
      <c r="M3473" t="str">
        <f t="shared" si="396"/>
        <v/>
      </c>
      <c r="N3473" s="6" t="str">
        <f t="shared" si="397"/>
        <v/>
      </c>
      <c r="O3473" s="24" t="str">
        <f t="shared" si="392"/>
        <v/>
      </c>
      <c r="P3473" t="e">
        <f t="shared" si="398"/>
        <v>#VALUE!</v>
      </c>
    </row>
    <row r="3474" spans="10:16" x14ac:dyDescent="0.3">
      <c r="J3474" t="str">
        <f t="shared" si="393"/>
        <v/>
      </c>
      <c r="K3474" t="str">
        <f t="shared" si="394"/>
        <v/>
      </c>
      <c r="L3474" t="str">
        <f t="shared" si="395"/>
        <v/>
      </c>
      <c r="M3474" t="str">
        <f t="shared" si="396"/>
        <v/>
      </c>
      <c r="N3474" s="6" t="str">
        <f t="shared" si="397"/>
        <v/>
      </c>
      <c r="O3474" s="24" t="str">
        <f t="shared" si="392"/>
        <v/>
      </c>
      <c r="P3474" t="e">
        <f t="shared" si="398"/>
        <v>#VALUE!</v>
      </c>
    </row>
    <row r="3475" spans="10:16" x14ac:dyDescent="0.3">
      <c r="J3475" t="str">
        <f t="shared" si="393"/>
        <v/>
      </c>
      <c r="K3475" t="str">
        <f t="shared" si="394"/>
        <v/>
      </c>
      <c r="L3475" t="str">
        <f t="shared" si="395"/>
        <v/>
      </c>
      <c r="M3475" t="str">
        <f t="shared" si="396"/>
        <v/>
      </c>
      <c r="N3475" s="6" t="str">
        <f t="shared" si="397"/>
        <v/>
      </c>
      <c r="O3475" s="24" t="str">
        <f t="shared" si="392"/>
        <v/>
      </c>
      <c r="P3475" t="e">
        <f t="shared" si="398"/>
        <v>#VALUE!</v>
      </c>
    </row>
    <row r="3476" spans="10:16" x14ac:dyDescent="0.3">
      <c r="J3476" t="str">
        <f t="shared" si="393"/>
        <v/>
      </c>
      <c r="K3476" t="str">
        <f t="shared" si="394"/>
        <v/>
      </c>
      <c r="L3476" t="str">
        <f t="shared" si="395"/>
        <v/>
      </c>
      <c r="M3476" t="str">
        <f t="shared" si="396"/>
        <v/>
      </c>
      <c r="N3476" s="6" t="str">
        <f t="shared" si="397"/>
        <v/>
      </c>
      <c r="O3476" s="24" t="str">
        <f t="shared" si="392"/>
        <v/>
      </c>
      <c r="P3476" t="e">
        <f t="shared" si="398"/>
        <v>#VALUE!</v>
      </c>
    </row>
    <row r="3477" spans="10:16" x14ac:dyDescent="0.3">
      <c r="J3477" t="str">
        <f t="shared" si="393"/>
        <v/>
      </c>
      <c r="K3477" t="str">
        <f t="shared" si="394"/>
        <v/>
      </c>
      <c r="L3477" t="str">
        <f t="shared" si="395"/>
        <v/>
      </c>
      <c r="M3477" t="str">
        <f t="shared" si="396"/>
        <v/>
      </c>
      <c r="N3477" s="6" t="str">
        <f t="shared" si="397"/>
        <v/>
      </c>
      <c r="O3477" s="24" t="str">
        <f t="shared" si="392"/>
        <v/>
      </c>
      <c r="P3477" t="e">
        <f t="shared" si="398"/>
        <v>#VALUE!</v>
      </c>
    </row>
    <row r="3478" spans="10:16" x14ac:dyDescent="0.3">
      <c r="J3478" t="str">
        <f t="shared" si="393"/>
        <v/>
      </c>
      <c r="K3478" t="str">
        <f t="shared" si="394"/>
        <v/>
      </c>
      <c r="L3478" t="str">
        <f t="shared" si="395"/>
        <v/>
      </c>
      <c r="M3478" t="str">
        <f t="shared" si="396"/>
        <v/>
      </c>
      <c r="N3478" s="6" t="str">
        <f t="shared" si="397"/>
        <v/>
      </c>
      <c r="O3478" s="24" t="str">
        <f t="shared" si="392"/>
        <v/>
      </c>
      <c r="P3478" t="e">
        <f t="shared" si="398"/>
        <v>#VALUE!</v>
      </c>
    </row>
    <row r="3479" spans="10:16" x14ac:dyDescent="0.3">
      <c r="J3479" t="str">
        <f t="shared" si="393"/>
        <v/>
      </c>
      <c r="K3479" t="str">
        <f t="shared" si="394"/>
        <v/>
      </c>
      <c r="L3479" t="str">
        <f t="shared" si="395"/>
        <v/>
      </c>
      <c r="M3479" t="str">
        <f t="shared" si="396"/>
        <v/>
      </c>
      <c r="N3479" s="6" t="str">
        <f t="shared" si="397"/>
        <v/>
      </c>
      <c r="O3479" s="24" t="str">
        <f t="shared" si="392"/>
        <v/>
      </c>
      <c r="P3479" t="e">
        <f t="shared" si="398"/>
        <v>#VALUE!</v>
      </c>
    </row>
    <row r="3480" spans="10:16" x14ac:dyDescent="0.3">
      <c r="J3480" t="str">
        <f t="shared" si="393"/>
        <v/>
      </c>
      <c r="K3480" t="str">
        <f t="shared" si="394"/>
        <v/>
      </c>
      <c r="L3480" t="str">
        <f t="shared" si="395"/>
        <v/>
      </c>
      <c r="M3480" t="str">
        <f t="shared" si="396"/>
        <v/>
      </c>
      <c r="N3480" s="6" t="str">
        <f t="shared" si="397"/>
        <v/>
      </c>
      <c r="O3480" s="24" t="str">
        <f t="shared" si="392"/>
        <v/>
      </c>
      <c r="P3480" t="e">
        <f t="shared" si="398"/>
        <v>#VALUE!</v>
      </c>
    </row>
    <row r="3481" spans="10:16" x14ac:dyDescent="0.3">
      <c r="J3481" t="str">
        <f t="shared" si="393"/>
        <v/>
      </c>
      <c r="K3481" t="str">
        <f t="shared" si="394"/>
        <v/>
      </c>
      <c r="L3481" t="str">
        <f t="shared" si="395"/>
        <v/>
      </c>
      <c r="M3481" t="str">
        <f t="shared" si="396"/>
        <v/>
      </c>
      <c r="N3481" s="6" t="str">
        <f t="shared" si="397"/>
        <v/>
      </c>
      <c r="O3481" s="24" t="str">
        <f t="shared" si="392"/>
        <v/>
      </c>
      <c r="P3481" t="e">
        <f t="shared" si="398"/>
        <v>#VALUE!</v>
      </c>
    </row>
    <row r="3482" spans="10:16" x14ac:dyDescent="0.3">
      <c r="J3482" t="str">
        <f t="shared" si="393"/>
        <v/>
      </c>
      <c r="K3482" t="str">
        <f t="shared" si="394"/>
        <v/>
      </c>
      <c r="L3482" t="str">
        <f t="shared" si="395"/>
        <v/>
      </c>
      <c r="M3482" t="str">
        <f t="shared" si="396"/>
        <v/>
      </c>
      <c r="N3482" s="6" t="str">
        <f t="shared" si="397"/>
        <v/>
      </c>
      <c r="O3482" s="24" t="str">
        <f t="shared" si="392"/>
        <v/>
      </c>
      <c r="P3482" t="e">
        <f t="shared" si="398"/>
        <v>#VALUE!</v>
      </c>
    </row>
    <row r="3483" spans="10:16" x14ac:dyDescent="0.3">
      <c r="J3483" t="str">
        <f t="shared" si="393"/>
        <v/>
      </c>
      <c r="K3483" t="str">
        <f t="shared" si="394"/>
        <v/>
      </c>
      <c r="L3483" t="str">
        <f t="shared" si="395"/>
        <v/>
      </c>
      <c r="M3483" t="str">
        <f t="shared" si="396"/>
        <v/>
      </c>
      <c r="N3483" s="6" t="str">
        <f t="shared" si="397"/>
        <v/>
      </c>
      <c r="O3483" s="24" t="str">
        <f t="shared" si="392"/>
        <v/>
      </c>
      <c r="P3483" t="e">
        <f t="shared" si="398"/>
        <v>#VALUE!</v>
      </c>
    </row>
    <row r="3484" spans="10:16" x14ac:dyDescent="0.3">
      <c r="J3484" t="str">
        <f t="shared" si="393"/>
        <v/>
      </c>
      <c r="K3484" t="str">
        <f t="shared" si="394"/>
        <v/>
      </c>
      <c r="L3484" t="str">
        <f t="shared" si="395"/>
        <v/>
      </c>
      <c r="M3484" t="str">
        <f t="shared" si="396"/>
        <v/>
      </c>
      <c r="N3484" s="6" t="str">
        <f t="shared" si="397"/>
        <v/>
      </c>
      <c r="O3484" s="24" t="str">
        <f t="shared" si="392"/>
        <v/>
      </c>
      <c r="P3484" t="e">
        <f t="shared" si="398"/>
        <v>#VALUE!</v>
      </c>
    </row>
    <row r="3485" spans="10:16" x14ac:dyDescent="0.3">
      <c r="J3485" t="str">
        <f t="shared" si="393"/>
        <v/>
      </c>
      <c r="K3485" t="str">
        <f t="shared" si="394"/>
        <v/>
      </c>
      <c r="L3485" t="str">
        <f t="shared" si="395"/>
        <v/>
      </c>
      <c r="M3485" t="str">
        <f t="shared" si="396"/>
        <v/>
      </c>
      <c r="N3485" s="6" t="str">
        <f t="shared" si="397"/>
        <v/>
      </c>
      <c r="O3485" s="24" t="str">
        <f t="shared" si="392"/>
        <v/>
      </c>
      <c r="P3485" t="e">
        <f t="shared" si="398"/>
        <v>#VALUE!</v>
      </c>
    </row>
    <row r="3486" spans="10:16" x14ac:dyDescent="0.3">
      <c r="J3486" t="str">
        <f t="shared" si="393"/>
        <v/>
      </c>
      <c r="K3486" t="str">
        <f t="shared" si="394"/>
        <v/>
      </c>
      <c r="L3486" t="str">
        <f t="shared" si="395"/>
        <v/>
      </c>
      <c r="M3486" t="str">
        <f t="shared" si="396"/>
        <v/>
      </c>
      <c r="N3486" s="6" t="str">
        <f t="shared" si="397"/>
        <v/>
      </c>
      <c r="O3486" s="24" t="str">
        <f t="shared" si="392"/>
        <v/>
      </c>
      <c r="P3486" t="e">
        <f t="shared" si="398"/>
        <v>#VALUE!</v>
      </c>
    </row>
    <row r="3487" spans="10:16" x14ac:dyDescent="0.3">
      <c r="J3487" t="str">
        <f t="shared" si="393"/>
        <v/>
      </c>
      <c r="K3487" t="str">
        <f t="shared" si="394"/>
        <v/>
      </c>
      <c r="L3487" t="str">
        <f t="shared" si="395"/>
        <v/>
      </c>
      <c r="M3487" t="str">
        <f t="shared" si="396"/>
        <v/>
      </c>
      <c r="N3487" s="6" t="str">
        <f t="shared" si="397"/>
        <v/>
      </c>
      <c r="O3487" s="24" t="str">
        <f t="shared" si="392"/>
        <v/>
      </c>
      <c r="P3487" t="e">
        <f t="shared" si="398"/>
        <v>#VALUE!</v>
      </c>
    </row>
    <row r="3488" spans="10:16" x14ac:dyDescent="0.3">
      <c r="J3488" t="str">
        <f t="shared" si="393"/>
        <v/>
      </c>
      <c r="K3488" t="str">
        <f t="shared" si="394"/>
        <v/>
      </c>
      <c r="L3488" t="str">
        <f t="shared" si="395"/>
        <v/>
      </c>
      <c r="M3488" t="str">
        <f t="shared" si="396"/>
        <v/>
      </c>
      <c r="N3488" s="6" t="str">
        <f t="shared" si="397"/>
        <v/>
      </c>
      <c r="O3488" s="24" t="str">
        <f t="shared" si="392"/>
        <v/>
      </c>
      <c r="P3488" t="e">
        <f t="shared" si="398"/>
        <v>#VALUE!</v>
      </c>
    </row>
    <row r="3489" spans="10:16" x14ac:dyDescent="0.3">
      <c r="J3489" t="str">
        <f t="shared" si="393"/>
        <v/>
      </c>
      <c r="K3489" t="str">
        <f t="shared" si="394"/>
        <v/>
      </c>
      <c r="L3489" t="str">
        <f t="shared" si="395"/>
        <v/>
      </c>
      <c r="M3489" t="str">
        <f t="shared" si="396"/>
        <v/>
      </c>
      <c r="N3489" s="6" t="str">
        <f t="shared" si="397"/>
        <v/>
      </c>
      <c r="O3489" s="24" t="str">
        <f t="shared" si="392"/>
        <v/>
      </c>
      <c r="P3489" t="e">
        <f t="shared" si="398"/>
        <v>#VALUE!</v>
      </c>
    </row>
    <row r="3490" spans="10:16" x14ac:dyDescent="0.3">
      <c r="J3490" t="str">
        <f t="shared" si="393"/>
        <v/>
      </c>
      <c r="K3490" t="str">
        <f t="shared" si="394"/>
        <v/>
      </c>
      <c r="L3490" t="str">
        <f t="shared" si="395"/>
        <v/>
      </c>
      <c r="M3490" t="str">
        <f t="shared" si="396"/>
        <v/>
      </c>
      <c r="N3490" s="6" t="str">
        <f t="shared" si="397"/>
        <v/>
      </c>
      <c r="O3490" s="24" t="str">
        <f t="shared" si="392"/>
        <v/>
      </c>
      <c r="P3490" t="e">
        <f t="shared" si="398"/>
        <v>#VALUE!</v>
      </c>
    </row>
    <row r="3491" spans="10:16" x14ac:dyDescent="0.3">
      <c r="J3491" t="str">
        <f t="shared" si="393"/>
        <v/>
      </c>
      <c r="K3491" t="str">
        <f t="shared" si="394"/>
        <v/>
      </c>
      <c r="L3491" t="str">
        <f t="shared" si="395"/>
        <v/>
      </c>
      <c r="M3491" t="str">
        <f t="shared" si="396"/>
        <v/>
      </c>
      <c r="N3491" s="6" t="str">
        <f t="shared" si="397"/>
        <v/>
      </c>
      <c r="O3491" s="24" t="str">
        <f t="shared" si="392"/>
        <v/>
      </c>
      <c r="P3491" t="e">
        <f t="shared" si="398"/>
        <v>#VALUE!</v>
      </c>
    </row>
    <row r="3492" spans="10:16" x14ac:dyDescent="0.3">
      <c r="J3492" t="str">
        <f t="shared" si="393"/>
        <v/>
      </c>
      <c r="K3492" t="str">
        <f t="shared" si="394"/>
        <v/>
      </c>
      <c r="L3492" t="str">
        <f t="shared" si="395"/>
        <v/>
      </c>
      <c r="M3492" t="str">
        <f t="shared" si="396"/>
        <v/>
      </c>
      <c r="N3492" s="6" t="str">
        <f t="shared" si="397"/>
        <v/>
      </c>
      <c r="O3492" s="24" t="str">
        <f t="shared" si="392"/>
        <v/>
      </c>
      <c r="P3492" t="e">
        <f t="shared" si="398"/>
        <v>#VALUE!</v>
      </c>
    </row>
    <row r="3493" spans="10:16" x14ac:dyDescent="0.3">
      <c r="J3493" t="str">
        <f t="shared" si="393"/>
        <v/>
      </c>
      <c r="K3493" t="str">
        <f t="shared" si="394"/>
        <v/>
      </c>
      <c r="L3493" t="str">
        <f t="shared" si="395"/>
        <v/>
      </c>
      <c r="M3493" t="str">
        <f t="shared" si="396"/>
        <v/>
      </c>
      <c r="N3493" s="6" t="str">
        <f t="shared" si="397"/>
        <v/>
      </c>
      <c r="O3493" s="24" t="str">
        <f t="shared" si="392"/>
        <v/>
      </c>
      <c r="P3493" t="e">
        <f t="shared" si="398"/>
        <v>#VALUE!</v>
      </c>
    </row>
    <row r="3494" spans="10:16" x14ac:dyDescent="0.3">
      <c r="J3494" t="str">
        <f t="shared" si="393"/>
        <v/>
      </c>
      <c r="K3494" t="str">
        <f t="shared" si="394"/>
        <v/>
      </c>
      <c r="L3494" t="str">
        <f t="shared" si="395"/>
        <v/>
      </c>
      <c r="M3494" t="str">
        <f t="shared" si="396"/>
        <v/>
      </c>
      <c r="N3494" s="6" t="str">
        <f t="shared" si="397"/>
        <v/>
      </c>
      <c r="O3494" s="24" t="str">
        <f t="shared" si="392"/>
        <v/>
      </c>
      <c r="P3494" t="e">
        <f t="shared" si="398"/>
        <v>#VALUE!</v>
      </c>
    </row>
    <row r="3495" spans="10:16" x14ac:dyDescent="0.3">
      <c r="J3495" t="str">
        <f t="shared" si="393"/>
        <v/>
      </c>
      <c r="K3495" t="str">
        <f t="shared" si="394"/>
        <v/>
      </c>
      <c r="L3495" t="str">
        <f t="shared" si="395"/>
        <v/>
      </c>
      <c r="M3495" t="str">
        <f t="shared" si="396"/>
        <v/>
      </c>
      <c r="N3495" s="6" t="str">
        <f t="shared" si="397"/>
        <v/>
      </c>
      <c r="O3495" s="24" t="str">
        <f t="shared" si="392"/>
        <v/>
      </c>
      <c r="P3495" t="e">
        <f t="shared" si="398"/>
        <v>#VALUE!</v>
      </c>
    </row>
    <row r="3496" spans="10:16" x14ac:dyDescent="0.3">
      <c r="J3496" t="str">
        <f t="shared" si="393"/>
        <v/>
      </c>
      <c r="K3496" t="str">
        <f t="shared" si="394"/>
        <v/>
      </c>
      <c r="L3496" t="str">
        <f t="shared" si="395"/>
        <v/>
      </c>
      <c r="M3496" t="str">
        <f t="shared" si="396"/>
        <v/>
      </c>
      <c r="N3496" s="6" t="str">
        <f t="shared" si="397"/>
        <v/>
      </c>
      <c r="O3496" s="24" t="str">
        <f t="shared" si="392"/>
        <v/>
      </c>
      <c r="P3496" t="e">
        <f t="shared" si="398"/>
        <v>#VALUE!</v>
      </c>
    </row>
    <row r="3497" spans="10:16" x14ac:dyDescent="0.3">
      <c r="J3497" t="str">
        <f t="shared" si="393"/>
        <v/>
      </c>
      <c r="K3497" t="str">
        <f t="shared" si="394"/>
        <v/>
      </c>
      <c r="L3497" t="str">
        <f t="shared" si="395"/>
        <v/>
      </c>
      <c r="M3497" t="str">
        <f t="shared" si="396"/>
        <v/>
      </c>
      <c r="N3497" s="6" t="str">
        <f t="shared" si="397"/>
        <v/>
      </c>
      <c r="O3497" s="24" t="str">
        <f t="shared" si="392"/>
        <v/>
      </c>
      <c r="P3497" t="e">
        <f t="shared" si="398"/>
        <v>#VALUE!</v>
      </c>
    </row>
    <row r="3498" spans="10:16" x14ac:dyDescent="0.3">
      <c r="J3498" t="str">
        <f t="shared" si="393"/>
        <v/>
      </c>
      <c r="K3498" t="str">
        <f t="shared" si="394"/>
        <v/>
      </c>
      <c r="L3498" t="str">
        <f t="shared" si="395"/>
        <v/>
      </c>
      <c r="M3498" t="str">
        <f t="shared" si="396"/>
        <v/>
      </c>
      <c r="N3498" s="6" t="str">
        <f t="shared" si="397"/>
        <v/>
      </c>
      <c r="O3498" s="24" t="str">
        <f t="shared" si="392"/>
        <v/>
      </c>
      <c r="P3498" t="e">
        <f t="shared" si="398"/>
        <v>#VALUE!</v>
      </c>
    </row>
    <row r="3499" spans="10:16" x14ac:dyDescent="0.3">
      <c r="J3499" t="str">
        <f t="shared" si="393"/>
        <v/>
      </c>
      <c r="K3499" t="str">
        <f t="shared" si="394"/>
        <v/>
      </c>
      <c r="L3499" t="str">
        <f t="shared" si="395"/>
        <v/>
      </c>
      <c r="M3499" t="str">
        <f t="shared" si="396"/>
        <v/>
      </c>
      <c r="N3499" s="6" t="str">
        <f t="shared" si="397"/>
        <v/>
      </c>
      <c r="O3499" s="24" t="str">
        <f t="shared" si="392"/>
        <v/>
      </c>
      <c r="P3499" t="e">
        <f t="shared" si="398"/>
        <v>#VALUE!</v>
      </c>
    </row>
    <row r="3500" spans="10:16" x14ac:dyDescent="0.3">
      <c r="J3500" t="str">
        <f t="shared" si="393"/>
        <v/>
      </c>
      <c r="K3500" t="str">
        <f t="shared" si="394"/>
        <v/>
      </c>
      <c r="L3500" t="str">
        <f t="shared" si="395"/>
        <v/>
      </c>
      <c r="M3500" t="str">
        <f t="shared" si="396"/>
        <v/>
      </c>
      <c r="N3500" s="6" t="str">
        <f t="shared" si="397"/>
        <v/>
      </c>
      <c r="O3500" s="24" t="str">
        <f t="shared" si="392"/>
        <v/>
      </c>
      <c r="P3500" t="e">
        <f t="shared" si="398"/>
        <v>#VALUE!</v>
      </c>
    </row>
    <row r="3501" spans="10:16" x14ac:dyDescent="0.3">
      <c r="J3501" t="str">
        <f t="shared" si="393"/>
        <v/>
      </c>
      <c r="K3501" t="str">
        <f t="shared" si="394"/>
        <v/>
      </c>
      <c r="L3501" t="str">
        <f t="shared" si="395"/>
        <v/>
      </c>
      <c r="M3501" t="str">
        <f t="shared" si="396"/>
        <v/>
      </c>
      <c r="N3501" s="6" t="str">
        <f t="shared" si="397"/>
        <v/>
      </c>
      <c r="O3501" s="24" t="str">
        <f t="shared" si="392"/>
        <v/>
      </c>
      <c r="P3501" t="e">
        <f t="shared" si="398"/>
        <v>#VALUE!</v>
      </c>
    </row>
    <row r="3502" spans="10:16" x14ac:dyDescent="0.3">
      <c r="J3502" t="str">
        <f t="shared" si="393"/>
        <v/>
      </c>
      <c r="K3502" t="str">
        <f t="shared" si="394"/>
        <v/>
      </c>
      <c r="L3502" t="str">
        <f t="shared" si="395"/>
        <v/>
      </c>
      <c r="M3502" t="str">
        <f t="shared" si="396"/>
        <v/>
      </c>
      <c r="N3502" s="6" t="str">
        <f t="shared" si="397"/>
        <v/>
      </c>
      <c r="O3502" s="24" t="str">
        <f t="shared" si="392"/>
        <v/>
      </c>
      <c r="P3502" t="e">
        <f t="shared" si="398"/>
        <v>#VALUE!</v>
      </c>
    </row>
    <row r="3503" spans="10:16" x14ac:dyDescent="0.3">
      <c r="J3503" t="str">
        <f t="shared" si="393"/>
        <v/>
      </c>
      <c r="K3503" t="str">
        <f t="shared" si="394"/>
        <v/>
      </c>
      <c r="L3503" t="str">
        <f t="shared" si="395"/>
        <v/>
      </c>
      <c r="M3503" t="str">
        <f t="shared" si="396"/>
        <v/>
      </c>
      <c r="N3503" s="6" t="str">
        <f t="shared" si="397"/>
        <v/>
      </c>
      <c r="O3503" s="24" t="str">
        <f t="shared" si="392"/>
        <v/>
      </c>
      <c r="P3503" t="e">
        <f t="shared" si="398"/>
        <v>#VALUE!</v>
      </c>
    </row>
    <row r="3504" spans="10:16" x14ac:dyDescent="0.3">
      <c r="J3504" t="str">
        <f t="shared" si="393"/>
        <v/>
      </c>
      <c r="K3504" t="str">
        <f t="shared" si="394"/>
        <v/>
      </c>
      <c r="L3504" t="str">
        <f t="shared" si="395"/>
        <v/>
      </c>
      <c r="M3504" t="str">
        <f t="shared" si="396"/>
        <v/>
      </c>
      <c r="N3504" s="6" t="str">
        <f t="shared" si="397"/>
        <v/>
      </c>
      <c r="O3504" s="24" t="str">
        <f t="shared" si="392"/>
        <v/>
      </c>
      <c r="P3504" t="e">
        <f t="shared" si="398"/>
        <v>#VALUE!</v>
      </c>
    </row>
    <row r="3505" spans="10:16" x14ac:dyDescent="0.3">
      <c r="J3505" t="str">
        <f t="shared" si="393"/>
        <v/>
      </c>
      <c r="K3505" t="str">
        <f t="shared" si="394"/>
        <v/>
      </c>
      <c r="L3505" t="str">
        <f t="shared" si="395"/>
        <v/>
      </c>
      <c r="M3505" t="str">
        <f t="shared" si="396"/>
        <v/>
      </c>
      <c r="N3505" s="6" t="str">
        <f t="shared" si="397"/>
        <v/>
      </c>
      <c r="O3505" s="24" t="str">
        <f t="shared" si="392"/>
        <v/>
      </c>
      <c r="P3505" t="e">
        <f t="shared" si="398"/>
        <v>#VALUE!</v>
      </c>
    </row>
    <row r="3506" spans="10:16" x14ac:dyDescent="0.3">
      <c r="J3506" t="str">
        <f t="shared" si="393"/>
        <v/>
      </c>
      <c r="K3506" t="str">
        <f t="shared" si="394"/>
        <v/>
      </c>
      <c r="L3506" t="str">
        <f t="shared" si="395"/>
        <v/>
      </c>
      <c r="M3506" t="str">
        <f t="shared" si="396"/>
        <v/>
      </c>
      <c r="N3506" s="6" t="str">
        <f t="shared" si="397"/>
        <v/>
      </c>
      <c r="O3506" s="24" t="str">
        <f t="shared" si="392"/>
        <v/>
      </c>
      <c r="P3506" t="e">
        <f t="shared" si="398"/>
        <v>#VALUE!</v>
      </c>
    </row>
    <row r="3507" spans="10:16" x14ac:dyDescent="0.3">
      <c r="J3507" t="str">
        <f t="shared" si="393"/>
        <v/>
      </c>
      <c r="K3507" t="str">
        <f t="shared" si="394"/>
        <v/>
      </c>
      <c r="L3507" t="str">
        <f t="shared" si="395"/>
        <v/>
      </c>
      <c r="M3507" t="str">
        <f t="shared" si="396"/>
        <v/>
      </c>
      <c r="N3507" s="6" t="str">
        <f t="shared" si="397"/>
        <v/>
      </c>
      <c r="O3507" s="24" t="str">
        <f t="shared" si="392"/>
        <v/>
      </c>
      <c r="P3507" t="e">
        <f t="shared" si="398"/>
        <v>#VALUE!</v>
      </c>
    </row>
    <row r="3508" spans="10:16" x14ac:dyDescent="0.3">
      <c r="J3508" t="str">
        <f t="shared" si="393"/>
        <v/>
      </c>
      <c r="K3508" t="str">
        <f t="shared" si="394"/>
        <v/>
      </c>
      <c r="L3508" t="str">
        <f t="shared" si="395"/>
        <v/>
      </c>
      <c r="M3508" t="str">
        <f t="shared" si="396"/>
        <v/>
      </c>
      <c r="N3508" s="6" t="str">
        <f t="shared" si="397"/>
        <v/>
      </c>
      <c r="O3508" s="24" t="str">
        <f t="shared" si="392"/>
        <v/>
      </c>
      <c r="P3508" t="e">
        <f t="shared" si="398"/>
        <v>#VALUE!</v>
      </c>
    </row>
    <row r="3509" spans="10:16" x14ac:dyDescent="0.3">
      <c r="J3509" t="str">
        <f t="shared" si="393"/>
        <v/>
      </c>
      <c r="K3509" t="str">
        <f t="shared" si="394"/>
        <v/>
      </c>
      <c r="L3509" t="str">
        <f t="shared" si="395"/>
        <v/>
      </c>
      <c r="M3509" t="str">
        <f t="shared" si="396"/>
        <v/>
      </c>
      <c r="N3509" s="6" t="str">
        <f t="shared" si="397"/>
        <v/>
      </c>
      <c r="O3509" s="24" t="str">
        <f t="shared" si="392"/>
        <v/>
      </c>
      <c r="P3509" t="e">
        <f t="shared" si="398"/>
        <v>#VALUE!</v>
      </c>
    </row>
    <row r="3510" spans="10:16" x14ac:dyDescent="0.3">
      <c r="J3510" t="str">
        <f t="shared" si="393"/>
        <v/>
      </c>
      <c r="K3510" t="str">
        <f t="shared" si="394"/>
        <v/>
      </c>
      <c r="L3510" t="str">
        <f t="shared" si="395"/>
        <v/>
      </c>
      <c r="M3510" t="str">
        <f t="shared" si="396"/>
        <v/>
      </c>
      <c r="N3510" s="6" t="str">
        <f t="shared" si="397"/>
        <v/>
      </c>
      <c r="O3510" s="24" t="str">
        <f t="shared" si="392"/>
        <v/>
      </c>
      <c r="P3510" t="e">
        <f t="shared" si="398"/>
        <v>#VALUE!</v>
      </c>
    </row>
    <row r="3511" spans="10:16" x14ac:dyDescent="0.3">
      <c r="J3511" t="str">
        <f t="shared" si="393"/>
        <v/>
      </c>
      <c r="K3511" t="str">
        <f t="shared" si="394"/>
        <v/>
      </c>
      <c r="L3511" t="str">
        <f t="shared" si="395"/>
        <v/>
      </c>
      <c r="M3511" t="str">
        <f t="shared" si="396"/>
        <v/>
      </c>
      <c r="N3511" s="6" t="str">
        <f t="shared" si="397"/>
        <v/>
      </c>
      <c r="O3511" s="24" t="str">
        <f t="shared" si="392"/>
        <v/>
      </c>
      <c r="P3511" t="e">
        <f t="shared" si="398"/>
        <v>#VALUE!</v>
      </c>
    </row>
    <row r="3512" spans="10:16" x14ac:dyDescent="0.3">
      <c r="J3512" t="str">
        <f t="shared" si="393"/>
        <v/>
      </c>
      <c r="K3512" t="str">
        <f t="shared" si="394"/>
        <v/>
      </c>
      <c r="L3512" t="str">
        <f t="shared" si="395"/>
        <v/>
      </c>
      <c r="M3512" t="str">
        <f t="shared" si="396"/>
        <v/>
      </c>
      <c r="N3512" s="6" t="str">
        <f t="shared" si="397"/>
        <v/>
      </c>
      <c r="O3512" s="24" t="str">
        <f t="shared" si="392"/>
        <v/>
      </c>
      <c r="P3512" t="e">
        <f t="shared" si="398"/>
        <v>#VALUE!</v>
      </c>
    </row>
    <row r="3513" spans="10:16" x14ac:dyDescent="0.3">
      <c r="J3513" t="str">
        <f t="shared" si="393"/>
        <v/>
      </c>
      <c r="K3513" t="str">
        <f t="shared" si="394"/>
        <v/>
      </c>
      <c r="L3513" t="str">
        <f t="shared" si="395"/>
        <v/>
      </c>
      <c r="M3513" t="str">
        <f t="shared" si="396"/>
        <v/>
      </c>
      <c r="N3513" s="6" t="str">
        <f t="shared" si="397"/>
        <v/>
      </c>
      <c r="O3513" s="24" t="str">
        <f t="shared" si="392"/>
        <v/>
      </c>
      <c r="P3513" t="e">
        <f t="shared" si="398"/>
        <v>#VALUE!</v>
      </c>
    </row>
    <row r="3514" spans="10:16" x14ac:dyDescent="0.3">
      <c r="J3514" t="str">
        <f t="shared" si="393"/>
        <v/>
      </c>
      <c r="K3514" t="str">
        <f t="shared" si="394"/>
        <v/>
      </c>
      <c r="L3514" t="str">
        <f t="shared" si="395"/>
        <v/>
      </c>
      <c r="M3514" t="str">
        <f t="shared" si="396"/>
        <v/>
      </c>
      <c r="N3514" s="6" t="str">
        <f t="shared" si="397"/>
        <v/>
      </c>
      <c r="O3514" s="24" t="str">
        <f t="shared" si="392"/>
        <v/>
      </c>
      <c r="P3514" t="e">
        <f t="shared" si="398"/>
        <v>#VALUE!</v>
      </c>
    </row>
    <row r="3515" spans="10:16" x14ac:dyDescent="0.3">
      <c r="J3515" t="str">
        <f t="shared" si="393"/>
        <v/>
      </c>
      <c r="K3515" t="str">
        <f t="shared" si="394"/>
        <v/>
      </c>
      <c r="L3515" t="str">
        <f t="shared" si="395"/>
        <v/>
      </c>
      <c r="M3515" t="str">
        <f t="shared" si="396"/>
        <v/>
      </c>
      <c r="N3515" s="6" t="str">
        <f t="shared" si="397"/>
        <v/>
      </c>
      <c r="O3515" s="24" t="str">
        <f t="shared" si="392"/>
        <v/>
      </c>
      <c r="P3515" t="e">
        <f t="shared" si="398"/>
        <v>#VALUE!</v>
      </c>
    </row>
    <row r="3516" spans="10:16" x14ac:dyDescent="0.3">
      <c r="J3516" t="str">
        <f t="shared" si="393"/>
        <v/>
      </c>
      <c r="K3516" t="str">
        <f t="shared" si="394"/>
        <v/>
      </c>
      <c r="L3516" t="str">
        <f t="shared" si="395"/>
        <v/>
      </c>
      <c r="M3516" t="str">
        <f t="shared" si="396"/>
        <v/>
      </c>
      <c r="N3516" s="6" t="str">
        <f t="shared" si="397"/>
        <v/>
      </c>
      <c r="O3516" s="24" t="str">
        <f t="shared" si="392"/>
        <v/>
      </c>
      <c r="P3516" t="e">
        <f t="shared" si="398"/>
        <v>#VALUE!</v>
      </c>
    </row>
    <row r="3517" spans="10:16" x14ac:dyDescent="0.3">
      <c r="J3517" t="str">
        <f t="shared" si="393"/>
        <v/>
      </c>
      <c r="K3517" t="str">
        <f t="shared" si="394"/>
        <v/>
      </c>
      <c r="L3517" t="str">
        <f t="shared" si="395"/>
        <v/>
      </c>
      <c r="M3517" t="str">
        <f t="shared" si="396"/>
        <v/>
      </c>
      <c r="N3517" s="6" t="str">
        <f t="shared" si="397"/>
        <v/>
      </c>
      <c r="O3517" s="24" t="str">
        <f t="shared" si="392"/>
        <v/>
      </c>
      <c r="P3517" t="e">
        <f t="shared" si="398"/>
        <v>#VALUE!</v>
      </c>
    </row>
    <row r="3518" spans="10:16" x14ac:dyDescent="0.3">
      <c r="J3518" t="str">
        <f t="shared" si="393"/>
        <v/>
      </c>
      <c r="K3518" t="str">
        <f t="shared" si="394"/>
        <v/>
      </c>
      <c r="L3518" t="str">
        <f t="shared" si="395"/>
        <v/>
      </c>
      <c r="M3518" t="str">
        <f t="shared" si="396"/>
        <v/>
      </c>
      <c r="N3518" s="6" t="str">
        <f t="shared" si="397"/>
        <v/>
      </c>
      <c r="O3518" s="24" t="str">
        <f t="shared" si="392"/>
        <v/>
      </c>
      <c r="P3518" t="e">
        <f t="shared" si="398"/>
        <v>#VALUE!</v>
      </c>
    </row>
    <row r="3519" spans="10:16" x14ac:dyDescent="0.3">
      <c r="J3519" t="str">
        <f t="shared" si="393"/>
        <v/>
      </c>
      <c r="K3519" t="str">
        <f t="shared" si="394"/>
        <v/>
      </c>
      <c r="L3519" t="str">
        <f t="shared" si="395"/>
        <v/>
      </c>
      <c r="M3519" t="str">
        <f t="shared" si="396"/>
        <v/>
      </c>
      <c r="N3519" s="6" t="str">
        <f t="shared" si="397"/>
        <v/>
      </c>
      <c r="O3519" s="24" t="str">
        <f t="shared" si="392"/>
        <v/>
      </c>
      <c r="P3519" t="e">
        <f t="shared" si="398"/>
        <v>#VALUE!</v>
      </c>
    </row>
    <row r="3520" spans="10:16" x14ac:dyDescent="0.3">
      <c r="J3520" t="str">
        <f t="shared" si="393"/>
        <v/>
      </c>
      <c r="K3520" t="str">
        <f t="shared" si="394"/>
        <v/>
      </c>
      <c r="L3520" t="str">
        <f t="shared" si="395"/>
        <v/>
      </c>
      <c r="M3520" t="str">
        <f t="shared" si="396"/>
        <v/>
      </c>
      <c r="N3520" s="6" t="str">
        <f t="shared" si="397"/>
        <v/>
      </c>
      <c r="O3520" s="24" t="str">
        <f t="shared" si="392"/>
        <v/>
      </c>
      <c r="P3520" t="e">
        <f t="shared" si="398"/>
        <v>#VALUE!</v>
      </c>
    </row>
    <row r="3521" spans="10:16" x14ac:dyDescent="0.3">
      <c r="J3521" t="str">
        <f t="shared" si="393"/>
        <v/>
      </c>
      <c r="K3521" t="str">
        <f t="shared" si="394"/>
        <v/>
      </c>
      <c r="L3521" t="str">
        <f t="shared" si="395"/>
        <v/>
      </c>
      <c r="M3521" t="str">
        <f t="shared" si="396"/>
        <v/>
      </c>
      <c r="N3521" s="6" t="str">
        <f t="shared" si="397"/>
        <v/>
      </c>
      <c r="O3521" s="24" t="str">
        <f t="shared" si="392"/>
        <v/>
      </c>
      <c r="P3521" t="e">
        <f t="shared" si="398"/>
        <v>#VALUE!</v>
      </c>
    </row>
    <row r="3522" spans="10:16" x14ac:dyDescent="0.3">
      <c r="J3522" t="str">
        <f t="shared" si="393"/>
        <v/>
      </c>
      <c r="K3522" t="str">
        <f t="shared" si="394"/>
        <v/>
      </c>
      <c r="L3522" t="str">
        <f t="shared" si="395"/>
        <v/>
      </c>
      <c r="M3522" t="str">
        <f t="shared" si="396"/>
        <v/>
      </c>
      <c r="N3522" s="6" t="str">
        <f t="shared" si="397"/>
        <v/>
      </c>
      <c r="O3522" s="24" t="str">
        <f t="shared" ref="O3522:O3585" si="399">IFERROR(LEFT(N3522,SEARCH("/",N3522)-1)*1,"")</f>
        <v/>
      </c>
      <c r="P3522" t="e">
        <f t="shared" si="398"/>
        <v>#VALUE!</v>
      </c>
    </row>
    <row r="3523" spans="10:16" x14ac:dyDescent="0.3">
      <c r="J3523" t="str">
        <f t="shared" si="393"/>
        <v/>
      </c>
      <c r="K3523" t="str">
        <f t="shared" si="394"/>
        <v/>
      </c>
      <c r="L3523" t="str">
        <f t="shared" si="395"/>
        <v/>
      </c>
      <c r="M3523" t="str">
        <f t="shared" si="396"/>
        <v/>
      </c>
      <c r="N3523" s="6" t="str">
        <f t="shared" si="397"/>
        <v/>
      </c>
      <c r="O3523" s="24" t="str">
        <f t="shared" si="399"/>
        <v/>
      </c>
      <c r="P3523" t="e">
        <f t="shared" si="398"/>
        <v>#VALUE!</v>
      </c>
    </row>
    <row r="3524" spans="10:16" x14ac:dyDescent="0.3">
      <c r="J3524" t="str">
        <f t="shared" si="393"/>
        <v/>
      </c>
      <c r="K3524" t="str">
        <f t="shared" si="394"/>
        <v/>
      </c>
      <c r="L3524" t="str">
        <f t="shared" si="395"/>
        <v/>
      </c>
      <c r="M3524" t="str">
        <f t="shared" si="396"/>
        <v/>
      </c>
      <c r="N3524" s="6" t="str">
        <f t="shared" si="397"/>
        <v/>
      </c>
      <c r="O3524" s="24" t="str">
        <f t="shared" si="399"/>
        <v/>
      </c>
      <c r="P3524" t="e">
        <f t="shared" si="398"/>
        <v>#VALUE!</v>
      </c>
    </row>
    <row r="3525" spans="10:16" x14ac:dyDescent="0.3">
      <c r="J3525" t="str">
        <f t="shared" si="393"/>
        <v/>
      </c>
      <c r="K3525" t="str">
        <f t="shared" si="394"/>
        <v/>
      </c>
      <c r="L3525" t="str">
        <f t="shared" si="395"/>
        <v/>
      </c>
      <c r="M3525" t="str">
        <f t="shared" si="396"/>
        <v/>
      </c>
      <c r="N3525" s="6" t="str">
        <f t="shared" si="397"/>
        <v/>
      </c>
      <c r="O3525" s="24" t="str">
        <f t="shared" si="399"/>
        <v/>
      </c>
      <c r="P3525" t="e">
        <f t="shared" si="398"/>
        <v>#VALUE!</v>
      </c>
    </row>
    <row r="3526" spans="10:16" x14ac:dyDescent="0.3">
      <c r="J3526" t="str">
        <f t="shared" si="393"/>
        <v/>
      </c>
      <c r="K3526" t="str">
        <f t="shared" si="394"/>
        <v/>
      </c>
      <c r="L3526" t="str">
        <f t="shared" si="395"/>
        <v/>
      </c>
      <c r="M3526" t="str">
        <f t="shared" si="396"/>
        <v/>
      </c>
      <c r="N3526" s="6" t="str">
        <f t="shared" si="397"/>
        <v/>
      </c>
      <c r="O3526" s="24" t="str">
        <f t="shared" si="399"/>
        <v/>
      </c>
      <c r="P3526" t="e">
        <f t="shared" si="398"/>
        <v>#VALUE!</v>
      </c>
    </row>
    <row r="3527" spans="10:16" x14ac:dyDescent="0.3">
      <c r="J3527" t="str">
        <f t="shared" si="393"/>
        <v/>
      </c>
      <c r="K3527" t="str">
        <f t="shared" si="394"/>
        <v/>
      </c>
      <c r="L3527" t="str">
        <f t="shared" si="395"/>
        <v/>
      </c>
      <c r="M3527" t="str">
        <f t="shared" si="396"/>
        <v/>
      </c>
      <c r="N3527" s="6" t="str">
        <f t="shared" si="397"/>
        <v/>
      </c>
      <c r="O3527" s="24" t="str">
        <f t="shared" si="399"/>
        <v/>
      </c>
      <c r="P3527" t="e">
        <f t="shared" si="398"/>
        <v>#VALUE!</v>
      </c>
    </row>
    <row r="3528" spans="10:16" x14ac:dyDescent="0.3">
      <c r="J3528" t="str">
        <f t="shared" si="393"/>
        <v/>
      </c>
      <c r="K3528" t="str">
        <f t="shared" si="394"/>
        <v/>
      </c>
      <c r="L3528" t="str">
        <f t="shared" si="395"/>
        <v/>
      </c>
      <c r="M3528" t="str">
        <f t="shared" si="396"/>
        <v/>
      </c>
      <c r="N3528" s="6" t="str">
        <f t="shared" si="397"/>
        <v/>
      </c>
      <c r="O3528" s="24" t="str">
        <f t="shared" si="399"/>
        <v/>
      </c>
      <c r="P3528" t="e">
        <f t="shared" si="398"/>
        <v>#VALUE!</v>
      </c>
    </row>
    <row r="3529" spans="10:16" x14ac:dyDescent="0.3">
      <c r="J3529" t="str">
        <f t="shared" si="393"/>
        <v/>
      </c>
      <c r="K3529" t="str">
        <f t="shared" si="394"/>
        <v/>
      </c>
      <c r="L3529" t="str">
        <f t="shared" si="395"/>
        <v/>
      </c>
      <c r="M3529" t="str">
        <f t="shared" si="396"/>
        <v/>
      </c>
      <c r="N3529" s="6" t="str">
        <f t="shared" si="397"/>
        <v/>
      </c>
      <c r="O3529" s="24" t="str">
        <f t="shared" si="399"/>
        <v/>
      </c>
      <c r="P3529" t="e">
        <f t="shared" si="398"/>
        <v>#VALUE!</v>
      </c>
    </row>
    <row r="3530" spans="10:16" x14ac:dyDescent="0.3">
      <c r="J3530" t="str">
        <f t="shared" si="393"/>
        <v/>
      </c>
      <c r="K3530" t="str">
        <f t="shared" si="394"/>
        <v/>
      </c>
      <c r="L3530" t="str">
        <f t="shared" si="395"/>
        <v/>
      </c>
      <c r="M3530" t="str">
        <f t="shared" si="396"/>
        <v/>
      </c>
      <c r="N3530" s="6" t="str">
        <f t="shared" si="397"/>
        <v/>
      </c>
      <c r="O3530" s="24" t="str">
        <f t="shared" si="399"/>
        <v/>
      </c>
      <c r="P3530" t="e">
        <f t="shared" si="398"/>
        <v>#VALUE!</v>
      </c>
    </row>
    <row r="3531" spans="10:16" x14ac:dyDescent="0.3">
      <c r="J3531" t="str">
        <f t="shared" si="393"/>
        <v/>
      </c>
      <c r="K3531" t="str">
        <f t="shared" si="394"/>
        <v/>
      </c>
      <c r="L3531" t="str">
        <f t="shared" si="395"/>
        <v/>
      </c>
      <c r="M3531" t="str">
        <f t="shared" si="396"/>
        <v/>
      </c>
      <c r="N3531" s="6" t="str">
        <f t="shared" si="397"/>
        <v/>
      </c>
      <c r="O3531" s="24" t="str">
        <f t="shared" si="399"/>
        <v/>
      </c>
      <c r="P3531" t="e">
        <f t="shared" si="398"/>
        <v>#VALUE!</v>
      </c>
    </row>
    <row r="3532" spans="10:16" x14ac:dyDescent="0.3">
      <c r="J3532" t="str">
        <f t="shared" si="393"/>
        <v/>
      </c>
      <c r="K3532" t="str">
        <f t="shared" si="394"/>
        <v/>
      </c>
      <c r="L3532" t="str">
        <f t="shared" si="395"/>
        <v/>
      </c>
      <c r="M3532" t="str">
        <f t="shared" si="396"/>
        <v/>
      </c>
      <c r="N3532" s="6" t="str">
        <f t="shared" si="397"/>
        <v/>
      </c>
      <c r="O3532" s="24" t="str">
        <f t="shared" si="399"/>
        <v/>
      </c>
      <c r="P3532" t="e">
        <f t="shared" si="398"/>
        <v>#VALUE!</v>
      </c>
    </row>
    <row r="3533" spans="10:16" x14ac:dyDescent="0.3">
      <c r="J3533" t="str">
        <f t="shared" ref="J3533:J3596" si="400">IFERROR(RIGHT(A3533,LEN(A3533)-SEARCH(": ",A3533))*1,"")</f>
        <v/>
      </c>
      <c r="K3533" t="str">
        <f t="shared" ref="K3533:K3596" si="401">IFERROR(RIGHT(B3533,LEN(B3533)-SEARCH(": ",B3533))*1,"")</f>
        <v/>
      </c>
      <c r="L3533" t="str">
        <f t="shared" ref="L3533:L3596" si="402">IFERROR(RIGHT(C3533,LEN(C3533)-SEARCH(": ",C3533))*1,"")</f>
        <v/>
      </c>
      <c r="M3533" t="str">
        <f t="shared" ref="M3533:M3596" si="403">IFERROR(LEFT(RIGHT(D3533,LEN(D3533)-SEARCH(": ",D3533)),5)*1,"")</f>
        <v/>
      </c>
      <c r="N3533" s="6" t="str">
        <f t="shared" ref="N3533:N3596" si="404">IFERROR(RIGHT(TRIM(RIGHT(D3533,LEN(D3533)-SEARCH(": ",D3533))),LEN(TRIM(RIGHT(D3533,LEN(D3533)-SEARCH(": ",D3533))))-5),"")</f>
        <v/>
      </c>
      <c r="O3533" s="24" t="str">
        <f t="shared" si="399"/>
        <v/>
      </c>
      <c r="P3533" t="e">
        <f t="shared" ref="P3533:P3596" si="405">IFERROR(RIGHT(D3533,2)*1,RIGHT(D3533,1)*1)</f>
        <v>#VALUE!</v>
      </c>
    </row>
    <row r="3534" spans="10:16" x14ac:dyDescent="0.3">
      <c r="J3534" t="str">
        <f t="shared" si="400"/>
        <v/>
      </c>
      <c r="K3534" t="str">
        <f t="shared" si="401"/>
        <v/>
      </c>
      <c r="L3534" t="str">
        <f t="shared" si="402"/>
        <v/>
      </c>
      <c r="M3534" t="str">
        <f t="shared" si="403"/>
        <v/>
      </c>
      <c r="N3534" s="6" t="str">
        <f t="shared" si="404"/>
        <v/>
      </c>
      <c r="O3534" s="24" t="str">
        <f t="shared" si="399"/>
        <v/>
      </c>
      <c r="P3534" t="e">
        <f t="shared" si="405"/>
        <v>#VALUE!</v>
      </c>
    </row>
    <row r="3535" spans="10:16" x14ac:dyDescent="0.3">
      <c r="J3535" t="str">
        <f t="shared" si="400"/>
        <v/>
      </c>
      <c r="K3535" t="str">
        <f t="shared" si="401"/>
        <v/>
      </c>
      <c r="L3535" t="str">
        <f t="shared" si="402"/>
        <v/>
      </c>
      <c r="M3535" t="str">
        <f t="shared" si="403"/>
        <v/>
      </c>
      <c r="N3535" s="6" t="str">
        <f t="shared" si="404"/>
        <v/>
      </c>
      <c r="O3535" s="24" t="str">
        <f t="shared" si="399"/>
        <v/>
      </c>
      <c r="P3535" t="e">
        <f t="shared" si="405"/>
        <v>#VALUE!</v>
      </c>
    </row>
    <row r="3536" spans="10:16" x14ac:dyDescent="0.3">
      <c r="J3536" t="str">
        <f t="shared" si="400"/>
        <v/>
      </c>
      <c r="K3536" t="str">
        <f t="shared" si="401"/>
        <v/>
      </c>
      <c r="L3536" t="str">
        <f t="shared" si="402"/>
        <v/>
      </c>
      <c r="M3536" t="str">
        <f t="shared" si="403"/>
        <v/>
      </c>
      <c r="N3536" s="6" t="str">
        <f t="shared" si="404"/>
        <v/>
      </c>
      <c r="O3536" s="24" t="str">
        <f t="shared" si="399"/>
        <v/>
      </c>
      <c r="P3536" t="e">
        <f t="shared" si="405"/>
        <v>#VALUE!</v>
      </c>
    </row>
    <row r="3537" spans="10:16" x14ac:dyDescent="0.3">
      <c r="J3537" t="str">
        <f t="shared" si="400"/>
        <v/>
      </c>
      <c r="K3537" t="str">
        <f t="shared" si="401"/>
        <v/>
      </c>
      <c r="L3537" t="str">
        <f t="shared" si="402"/>
        <v/>
      </c>
      <c r="M3537" t="str">
        <f t="shared" si="403"/>
        <v/>
      </c>
      <c r="N3537" s="6" t="str">
        <f t="shared" si="404"/>
        <v/>
      </c>
      <c r="O3537" s="24" t="str">
        <f t="shared" si="399"/>
        <v/>
      </c>
      <c r="P3537" t="e">
        <f t="shared" si="405"/>
        <v>#VALUE!</v>
      </c>
    </row>
    <row r="3538" spans="10:16" x14ac:dyDescent="0.3">
      <c r="J3538" t="str">
        <f t="shared" si="400"/>
        <v/>
      </c>
      <c r="K3538" t="str">
        <f t="shared" si="401"/>
        <v/>
      </c>
      <c r="L3538" t="str">
        <f t="shared" si="402"/>
        <v/>
      </c>
      <c r="M3538" t="str">
        <f t="shared" si="403"/>
        <v/>
      </c>
      <c r="N3538" s="6" t="str">
        <f t="shared" si="404"/>
        <v/>
      </c>
      <c r="O3538" s="24" t="str">
        <f t="shared" si="399"/>
        <v/>
      </c>
      <c r="P3538" t="e">
        <f t="shared" si="405"/>
        <v>#VALUE!</v>
      </c>
    </row>
    <row r="3539" spans="10:16" x14ac:dyDescent="0.3">
      <c r="J3539" t="str">
        <f t="shared" si="400"/>
        <v/>
      </c>
      <c r="K3539" t="str">
        <f t="shared" si="401"/>
        <v/>
      </c>
      <c r="L3539" t="str">
        <f t="shared" si="402"/>
        <v/>
      </c>
      <c r="M3539" t="str">
        <f t="shared" si="403"/>
        <v/>
      </c>
      <c r="N3539" s="6" t="str">
        <f t="shared" si="404"/>
        <v/>
      </c>
      <c r="O3539" s="24" t="str">
        <f t="shared" si="399"/>
        <v/>
      </c>
      <c r="P3539" t="e">
        <f t="shared" si="405"/>
        <v>#VALUE!</v>
      </c>
    </row>
    <row r="3540" spans="10:16" x14ac:dyDescent="0.3">
      <c r="J3540" t="str">
        <f t="shared" si="400"/>
        <v/>
      </c>
      <c r="K3540" t="str">
        <f t="shared" si="401"/>
        <v/>
      </c>
      <c r="L3540" t="str">
        <f t="shared" si="402"/>
        <v/>
      </c>
      <c r="M3540" t="str">
        <f t="shared" si="403"/>
        <v/>
      </c>
      <c r="N3540" s="6" t="str">
        <f t="shared" si="404"/>
        <v/>
      </c>
      <c r="O3540" s="24" t="str">
        <f t="shared" si="399"/>
        <v/>
      </c>
      <c r="P3540" t="e">
        <f t="shared" si="405"/>
        <v>#VALUE!</v>
      </c>
    </row>
    <row r="3541" spans="10:16" x14ac:dyDescent="0.3">
      <c r="J3541" t="str">
        <f t="shared" si="400"/>
        <v/>
      </c>
      <c r="K3541" t="str">
        <f t="shared" si="401"/>
        <v/>
      </c>
      <c r="L3541" t="str">
        <f t="shared" si="402"/>
        <v/>
      </c>
      <c r="M3541" t="str">
        <f t="shared" si="403"/>
        <v/>
      </c>
      <c r="N3541" s="6" t="str">
        <f t="shared" si="404"/>
        <v/>
      </c>
      <c r="O3541" s="24" t="str">
        <f t="shared" si="399"/>
        <v/>
      </c>
      <c r="P3541" t="e">
        <f t="shared" si="405"/>
        <v>#VALUE!</v>
      </c>
    </row>
    <row r="3542" spans="10:16" x14ac:dyDescent="0.3">
      <c r="J3542" t="str">
        <f t="shared" si="400"/>
        <v/>
      </c>
      <c r="K3542" t="str">
        <f t="shared" si="401"/>
        <v/>
      </c>
      <c r="L3542" t="str">
        <f t="shared" si="402"/>
        <v/>
      </c>
      <c r="M3542" t="str">
        <f t="shared" si="403"/>
        <v/>
      </c>
      <c r="N3542" s="6" t="str">
        <f t="shared" si="404"/>
        <v/>
      </c>
      <c r="O3542" s="24" t="str">
        <f t="shared" si="399"/>
        <v/>
      </c>
      <c r="P3542" t="e">
        <f t="shared" si="405"/>
        <v>#VALUE!</v>
      </c>
    </row>
    <row r="3543" spans="10:16" x14ac:dyDescent="0.3">
      <c r="J3543" t="str">
        <f t="shared" si="400"/>
        <v/>
      </c>
      <c r="K3543" t="str">
        <f t="shared" si="401"/>
        <v/>
      </c>
      <c r="L3543" t="str">
        <f t="shared" si="402"/>
        <v/>
      </c>
      <c r="M3543" t="str">
        <f t="shared" si="403"/>
        <v/>
      </c>
      <c r="N3543" s="6" t="str">
        <f t="shared" si="404"/>
        <v/>
      </c>
      <c r="O3543" s="24" t="str">
        <f t="shared" si="399"/>
        <v/>
      </c>
      <c r="P3543" t="e">
        <f t="shared" si="405"/>
        <v>#VALUE!</v>
      </c>
    </row>
    <row r="3544" spans="10:16" x14ac:dyDescent="0.3">
      <c r="J3544" t="str">
        <f t="shared" si="400"/>
        <v/>
      </c>
      <c r="K3544" t="str">
        <f t="shared" si="401"/>
        <v/>
      </c>
      <c r="L3544" t="str">
        <f t="shared" si="402"/>
        <v/>
      </c>
      <c r="M3544" t="str">
        <f t="shared" si="403"/>
        <v/>
      </c>
      <c r="N3544" s="6" t="str">
        <f t="shared" si="404"/>
        <v/>
      </c>
      <c r="O3544" s="24" t="str">
        <f t="shared" si="399"/>
        <v/>
      </c>
      <c r="P3544" t="e">
        <f t="shared" si="405"/>
        <v>#VALUE!</v>
      </c>
    </row>
    <row r="3545" spans="10:16" x14ac:dyDescent="0.3">
      <c r="J3545" t="str">
        <f t="shared" si="400"/>
        <v/>
      </c>
      <c r="K3545" t="str">
        <f t="shared" si="401"/>
        <v/>
      </c>
      <c r="L3545" t="str">
        <f t="shared" si="402"/>
        <v/>
      </c>
      <c r="M3545" t="str">
        <f t="shared" si="403"/>
        <v/>
      </c>
      <c r="N3545" s="6" t="str">
        <f t="shared" si="404"/>
        <v/>
      </c>
      <c r="O3545" s="24" t="str">
        <f t="shared" si="399"/>
        <v/>
      </c>
      <c r="P3545" t="e">
        <f t="shared" si="405"/>
        <v>#VALUE!</v>
      </c>
    </row>
    <row r="3546" spans="10:16" x14ac:dyDescent="0.3">
      <c r="J3546" t="str">
        <f t="shared" si="400"/>
        <v/>
      </c>
      <c r="K3546" t="str">
        <f t="shared" si="401"/>
        <v/>
      </c>
      <c r="L3546" t="str">
        <f t="shared" si="402"/>
        <v/>
      </c>
      <c r="M3546" t="str">
        <f t="shared" si="403"/>
        <v/>
      </c>
      <c r="N3546" s="6" t="str">
        <f t="shared" si="404"/>
        <v/>
      </c>
      <c r="O3546" s="24" t="str">
        <f t="shared" si="399"/>
        <v/>
      </c>
      <c r="P3546" t="e">
        <f t="shared" si="405"/>
        <v>#VALUE!</v>
      </c>
    </row>
    <row r="3547" spans="10:16" x14ac:dyDescent="0.3">
      <c r="J3547" t="str">
        <f t="shared" si="400"/>
        <v/>
      </c>
      <c r="K3547" t="str">
        <f t="shared" si="401"/>
        <v/>
      </c>
      <c r="L3547" t="str">
        <f t="shared" si="402"/>
        <v/>
      </c>
      <c r="M3547" t="str">
        <f t="shared" si="403"/>
        <v/>
      </c>
      <c r="N3547" s="6" t="str">
        <f t="shared" si="404"/>
        <v/>
      </c>
      <c r="O3547" s="24" t="str">
        <f t="shared" si="399"/>
        <v/>
      </c>
      <c r="P3547" t="e">
        <f t="shared" si="405"/>
        <v>#VALUE!</v>
      </c>
    </row>
    <row r="3548" spans="10:16" x14ac:dyDescent="0.3">
      <c r="J3548" t="str">
        <f t="shared" si="400"/>
        <v/>
      </c>
      <c r="K3548" t="str">
        <f t="shared" si="401"/>
        <v/>
      </c>
      <c r="L3548" t="str">
        <f t="shared" si="402"/>
        <v/>
      </c>
      <c r="M3548" t="str">
        <f t="shared" si="403"/>
        <v/>
      </c>
      <c r="N3548" s="6" t="str">
        <f t="shared" si="404"/>
        <v/>
      </c>
      <c r="O3548" s="24" t="str">
        <f t="shared" si="399"/>
        <v/>
      </c>
      <c r="P3548" t="e">
        <f t="shared" si="405"/>
        <v>#VALUE!</v>
      </c>
    </row>
    <row r="3549" spans="10:16" x14ac:dyDescent="0.3">
      <c r="J3549" t="str">
        <f t="shared" si="400"/>
        <v/>
      </c>
      <c r="K3549" t="str">
        <f t="shared" si="401"/>
        <v/>
      </c>
      <c r="L3549" t="str">
        <f t="shared" si="402"/>
        <v/>
      </c>
      <c r="M3549" t="str">
        <f t="shared" si="403"/>
        <v/>
      </c>
      <c r="N3549" s="6" t="str">
        <f t="shared" si="404"/>
        <v/>
      </c>
      <c r="O3549" s="24" t="str">
        <f t="shared" si="399"/>
        <v/>
      </c>
      <c r="P3549" t="e">
        <f t="shared" si="405"/>
        <v>#VALUE!</v>
      </c>
    </row>
    <row r="3550" spans="10:16" x14ac:dyDescent="0.3">
      <c r="J3550" t="str">
        <f t="shared" si="400"/>
        <v/>
      </c>
      <c r="K3550" t="str">
        <f t="shared" si="401"/>
        <v/>
      </c>
      <c r="L3550" t="str">
        <f t="shared" si="402"/>
        <v/>
      </c>
      <c r="M3550" t="str">
        <f t="shared" si="403"/>
        <v/>
      </c>
      <c r="N3550" s="6" t="str">
        <f t="shared" si="404"/>
        <v/>
      </c>
      <c r="O3550" s="24" t="str">
        <f t="shared" si="399"/>
        <v/>
      </c>
      <c r="P3550" t="e">
        <f t="shared" si="405"/>
        <v>#VALUE!</v>
      </c>
    </row>
    <row r="3551" spans="10:16" x14ac:dyDescent="0.3">
      <c r="J3551" t="str">
        <f t="shared" si="400"/>
        <v/>
      </c>
      <c r="K3551" t="str">
        <f t="shared" si="401"/>
        <v/>
      </c>
      <c r="L3551" t="str">
        <f t="shared" si="402"/>
        <v/>
      </c>
      <c r="M3551" t="str">
        <f t="shared" si="403"/>
        <v/>
      </c>
      <c r="N3551" s="6" t="str">
        <f t="shared" si="404"/>
        <v/>
      </c>
      <c r="O3551" s="24" t="str">
        <f t="shared" si="399"/>
        <v/>
      </c>
      <c r="P3551" t="e">
        <f t="shared" si="405"/>
        <v>#VALUE!</v>
      </c>
    </row>
    <row r="3552" spans="10:16" x14ac:dyDescent="0.3">
      <c r="J3552" t="str">
        <f t="shared" si="400"/>
        <v/>
      </c>
      <c r="K3552" t="str">
        <f t="shared" si="401"/>
        <v/>
      </c>
      <c r="L3552" t="str">
        <f t="shared" si="402"/>
        <v/>
      </c>
      <c r="M3552" t="str">
        <f t="shared" si="403"/>
        <v/>
      </c>
      <c r="N3552" s="6" t="str">
        <f t="shared" si="404"/>
        <v/>
      </c>
      <c r="O3552" s="24" t="str">
        <f t="shared" si="399"/>
        <v/>
      </c>
      <c r="P3552" t="e">
        <f t="shared" si="405"/>
        <v>#VALUE!</v>
      </c>
    </row>
    <row r="3553" spans="10:16" x14ac:dyDescent="0.3">
      <c r="J3553" t="str">
        <f t="shared" si="400"/>
        <v/>
      </c>
      <c r="K3553" t="str">
        <f t="shared" si="401"/>
        <v/>
      </c>
      <c r="L3553" t="str">
        <f t="shared" si="402"/>
        <v/>
      </c>
      <c r="M3553" t="str">
        <f t="shared" si="403"/>
        <v/>
      </c>
      <c r="N3553" s="6" t="str">
        <f t="shared" si="404"/>
        <v/>
      </c>
      <c r="O3553" s="24" t="str">
        <f t="shared" si="399"/>
        <v/>
      </c>
      <c r="P3553" t="e">
        <f t="shared" si="405"/>
        <v>#VALUE!</v>
      </c>
    </row>
    <row r="3554" spans="10:16" x14ac:dyDescent="0.3">
      <c r="J3554" t="str">
        <f t="shared" si="400"/>
        <v/>
      </c>
      <c r="K3554" t="str">
        <f t="shared" si="401"/>
        <v/>
      </c>
      <c r="L3554" t="str">
        <f t="shared" si="402"/>
        <v/>
      </c>
      <c r="M3554" t="str">
        <f t="shared" si="403"/>
        <v/>
      </c>
      <c r="N3554" s="6" t="str">
        <f t="shared" si="404"/>
        <v/>
      </c>
      <c r="O3554" s="24" t="str">
        <f t="shared" si="399"/>
        <v/>
      </c>
      <c r="P3554" t="e">
        <f t="shared" si="405"/>
        <v>#VALUE!</v>
      </c>
    </row>
    <row r="3555" spans="10:16" x14ac:dyDescent="0.3">
      <c r="J3555" t="str">
        <f t="shared" si="400"/>
        <v/>
      </c>
      <c r="K3555" t="str">
        <f t="shared" si="401"/>
        <v/>
      </c>
      <c r="L3555" t="str">
        <f t="shared" si="402"/>
        <v/>
      </c>
      <c r="M3555" t="str">
        <f t="shared" si="403"/>
        <v/>
      </c>
      <c r="N3555" s="6" t="str">
        <f t="shared" si="404"/>
        <v/>
      </c>
      <c r="O3555" s="24" t="str">
        <f t="shared" si="399"/>
        <v/>
      </c>
      <c r="P3555" t="e">
        <f t="shared" si="405"/>
        <v>#VALUE!</v>
      </c>
    </row>
    <row r="3556" spans="10:16" x14ac:dyDescent="0.3">
      <c r="J3556" t="str">
        <f t="shared" si="400"/>
        <v/>
      </c>
      <c r="K3556" t="str">
        <f t="shared" si="401"/>
        <v/>
      </c>
      <c r="L3556" t="str">
        <f t="shared" si="402"/>
        <v/>
      </c>
      <c r="M3556" t="str">
        <f t="shared" si="403"/>
        <v/>
      </c>
      <c r="N3556" s="6" t="str">
        <f t="shared" si="404"/>
        <v/>
      </c>
      <c r="O3556" s="24" t="str">
        <f t="shared" si="399"/>
        <v/>
      </c>
      <c r="P3556" t="e">
        <f t="shared" si="405"/>
        <v>#VALUE!</v>
      </c>
    </row>
    <row r="3557" spans="10:16" x14ac:dyDescent="0.3">
      <c r="J3557" t="str">
        <f t="shared" si="400"/>
        <v/>
      </c>
      <c r="K3557" t="str">
        <f t="shared" si="401"/>
        <v/>
      </c>
      <c r="L3557" t="str">
        <f t="shared" si="402"/>
        <v/>
      </c>
      <c r="M3557" t="str">
        <f t="shared" si="403"/>
        <v/>
      </c>
      <c r="N3557" s="6" t="str">
        <f t="shared" si="404"/>
        <v/>
      </c>
      <c r="O3557" s="24" t="str">
        <f t="shared" si="399"/>
        <v/>
      </c>
      <c r="P3557" t="e">
        <f t="shared" si="405"/>
        <v>#VALUE!</v>
      </c>
    </row>
    <row r="3558" spans="10:16" x14ac:dyDescent="0.3">
      <c r="J3558" t="str">
        <f t="shared" si="400"/>
        <v/>
      </c>
      <c r="K3558" t="str">
        <f t="shared" si="401"/>
        <v/>
      </c>
      <c r="L3558" t="str">
        <f t="shared" si="402"/>
        <v/>
      </c>
      <c r="M3558" t="str">
        <f t="shared" si="403"/>
        <v/>
      </c>
      <c r="N3558" s="6" t="str">
        <f t="shared" si="404"/>
        <v/>
      </c>
      <c r="O3558" s="24" t="str">
        <f t="shared" si="399"/>
        <v/>
      </c>
      <c r="P3558" t="e">
        <f t="shared" si="405"/>
        <v>#VALUE!</v>
      </c>
    </row>
    <row r="3559" spans="10:16" x14ac:dyDescent="0.3">
      <c r="J3559" t="str">
        <f t="shared" si="400"/>
        <v/>
      </c>
      <c r="K3559" t="str">
        <f t="shared" si="401"/>
        <v/>
      </c>
      <c r="L3559" t="str">
        <f t="shared" si="402"/>
        <v/>
      </c>
      <c r="M3559" t="str">
        <f t="shared" si="403"/>
        <v/>
      </c>
      <c r="N3559" s="6" t="str">
        <f t="shared" si="404"/>
        <v/>
      </c>
      <c r="O3559" s="24" t="str">
        <f t="shared" si="399"/>
        <v/>
      </c>
      <c r="P3559" t="e">
        <f t="shared" si="405"/>
        <v>#VALUE!</v>
      </c>
    </row>
    <row r="3560" spans="10:16" x14ac:dyDescent="0.3">
      <c r="J3560" t="str">
        <f t="shared" si="400"/>
        <v/>
      </c>
      <c r="K3560" t="str">
        <f t="shared" si="401"/>
        <v/>
      </c>
      <c r="L3560" t="str">
        <f t="shared" si="402"/>
        <v/>
      </c>
      <c r="M3560" t="str">
        <f t="shared" si="403"/>
        <v/>
      </c>
      <c r="N3560" s="6" t="str">
        <f t="shared" si="404"/>
        <v/>
      </c>
      <c r="O3560" s="24" t="str">
        <f t="shared" si="399"/>
        <v/>
      </c>
      <c r="P3560" t="e">
        <f t="shared" si="405"/>
        <v>#VALUE!</v>
      </c>
    </row>
    <row r="3561" spans="10:16" x14ac:dyDescent="0.3">
      <c r="J3561" t="str">
        <f t="shared" si="400"/>
        <v/>
      </c>
      <c r="K3561" t="str">
        <f t="shared" si="401"/>
        <v/>
      </c>
      <c r="L3561" t="str">
        <f t="shared" si="402"/>
        <v/>
      </c>
      <c r="M3561" t="str">
        <f t="shared" si="403"/>
        <v/>
      </c>
      <c r="N3561" s="6" t="str">
        <f t="shared" si="404"/>
        <v/>
      </c>
      <c r="O3561" s="24" t="str">
        <f t="shared" si="399"/>
        <v/>
      </c>
      <c r="P3561" t="e">
        <f t="shared" si="405"/>
        <v>#VALUE!</v>
      </c>
    </row>
    <row r="3562" spans="10:16" x14ac:dyDescent="0.3">
      <c r="J3562" t="str">
        <f t="shared" si="400"/>
        <v/>
      </c>
      <c r="K3562" t="str">
        <f t="shared" si="401"/>
        <v/>
      </c>
      <c r="L3562" t="str">
        <f t="shared" si="402"/>
        <v/>
      </c>
      <c r="M3562" t="str">
        <f t="shared" si="403"/>
        <v/>
      </c>
      <c r="N3562" s="6" t="str">
        <f t="shared" si="404"/>
        <v/>
      </c>
      <c r="O3562" s="24" t="str">
        <f t="shared" si="399"/>
        <v/>
      </c>
      <c r="P3562" t="e">
        <f t="shared" si="405"/>
        <v>#VALUE!</v>
      </c>
    </row>
    <row r="3563" spans="10:16" x14ac:dyDescent="0.3">
      <c r="J3563" t="str">
        <f t="shared" si="400"/>
        <v/>
      </c>
      <c r="K3563" t="str">
        <f t="shared" si="401"/>
        <v/>
      </c>
      <c r="L3563" t="str">
        <f t="shared" si="402"/>
        <v/>
      </c>
      <c r="M3563" t="str">
        <f t="shared" si="403"/>
        <v/>
      </c>
      <c r="N3563" s="6" t="str">
        <f t="shared" si="404"/>
        <v/>
      </c>
      <c r="O3563" s="24" t="str">
        <f t="shared" si="399"/>
        <v/>
      </c>
      <c r="P3563" t="e">
        <f t="shared" si="405"/>
        <v>#VALUE!</v>
      </c>
    </row>
    <row r="3564" spans="10:16" x14ac:dyDescent="0.3">
      <c r="J3564" t="str">
        <f t="shared" si="400"/>
        <v/>
      </c>
      <c r="K3564" t="str">
        <f t="shared" si="401"/>
        <v/>
      </c>
      <c r="L3564" t="str">
        <f t="shared" si="402"/>
        <v/>
      </c>
      <c r="M3564" t="str">
        <f t="shared" si="403"/>
        <v/>
      </c>
      <c r="N3564" s="6" t="str">
        <f t="shared" si="404"/>
        <v/>
      </c>
      <c r="O3564" s="24" t="str">
        <f t="shared" si="399"/>
        <v/>
      </c>
      <c r="P3564" t="e">
        <f t="shared" si="405"/>
        <v>#VALUE!</v>
      </c>
    </row>
    <row r="3565" spans="10:16" x14ac:dyDescent="0.3">
      <c r="J3565" t="str">
        <f t="shared" si="400"/>
        <v/>
      </c>
      <c r="K3565" t="str">
        <f t="shared" si="401"/>
        <v/>
      </c>
      <c r="L3565" t="str">
        <f t="shared" si="402"/>
        <v/>
      </c>
      <c r="M3565" t="str">
        <f t="shared" si="403"/>
        <v/>
      </c>
      <c r="N3565" s="6" t="str">
        <f t="shared" si="404"/>
        <v/>
      </c>
      <c r="O3565" s="24" t="str">
        <f t="shared" si="399"/>
        <v/>
      </c>
      <c r="P3565" t="e">
        <f t="shared" si="405"/>
        <v>#VALUE!</v>
      </c>
    </row>
    <row r="3566" spans="10:16" x14ac:dyDescent="0.3">
      <c r="J3566" t="str">
        <f t="shared" si="400"/>
        <v/>
      </c>
      <c r="K3566" t="str">
        <f t="shared" si="401"/>
        <v/>
      </c>
      <c r="L3566" t="str">
        <f t="shared" si="402"/>
        <v/>
      </c>
      <c r="M3566" t="str">
        <f t="shared" si="403"/>
        <v/>
      </c>
      <c r="N3566" s="6" t="str">
        <f t="shared" si="404"/>
        <v/>
      </c>
      <c r="O3566" s="24" t="str">
        <f t="shared" si="399"/>
        <v/>
      </c>
      <c r="P3566" t="e">
        <f t="shared" si="405"/>
        <v>#VALUE!</v>
      </c>
    </row>
    <row r="3567" spans="10:16" x14ac:dyDescent="0.3">
      <c r="J3567" t="str">
        <f t="shared" si="400"/>
        <v/>
      </c>
      <c r="K3567" t="str">
        <f t="shared" si="401"/>
        <v/>
      </c>
      <c r="L3567" t="str">
        <f t="shared" si="402"/>
        <v/>
      </c>
      <c r="M3567" t="str">
        <f t="shared" si="403"/>
        <v/>
      </c>
      <c r="N3567" s="6" t="str">
        <f t="shared" si="404"/>
        <v/>
      </c>
      <c r="O3567" s="24" t="str">
        <f t="shared" si="399"/>
        <v/>
      </c>
      <c r="P3567" t="e">
        <f t="shared" si="405"/>
        <v>#VALUE!</v>
      </c>
    </row>
    <row r="3568" spans="10:16" x14ac:dyDescent="0.3">
      <c r="J3568" t="str">
        <f t="shared" si="400"/>
        <v/>
      </c>
      <c r="K3568" t="str">
        <f t="shared" si="401"/>
        <v/>
      </c>
      <c r="L3568" t="str">
        <f t="shared" si="402"/>
        <v/>
      </c>
      <c r="M3568" t="str">
        <f t="shared" si="403"/>
        <v/>
      </c>
      <c r="N3568" s="6" t="str">
        <f t="shared" si="404"/>
        <v/>
      </c>
      <c r="O3568" s="24" t="str">
        <f t="shared" si="399"/>
        <v/>
      </c>
      <c r="P3568" t="e">
        <f t="shared" si="405"/>
        <v>#VALUE!</v>
      </c>
    </row>
    <row r="3569" spans="10:16" x14ac:dyDescent="0.3">
      <c r="J3569" t="str">
        <f t="shared" si="400"/>
        <v/>
      </c>
      <c r="K3569" t="str">
        <f t="shared" si="401"/>
        <v/>
      </c>
      <c r="L3569" t="str">
        <f t="shared" si="402"/>
        <v/>
      </c>
      <c r="M3569" t="str">
        <f t="shared" si="403"/>
        <v/>
      </c>
      <c r="N3569" s="6" t="str">
        <f t="shared" si="404"/>
        <v/>
      </c>
      <c r="O3569" s="24" t="str">
        <f t="shared" si="399"/>
        <v/>
      </c>
      <c r="P3569" t="e">
        <f t="shared" si="405"/>
        <v>#VALUE!</v>
      </c>
    </row>
    <row r="3570" spans="10:16" x14ac:dyDescent="0.3">
      <c r="J3570" t="str">
        <f t="shared" si="400"/>
        <v/>
      </c>
      <c r="K3570" t="str">
        <f t="shared" si="401"/>
        <v/>
      </c>
      <c r="L3570" t="str">
        <f t="shared" si="402"/>
        <v/>
      </c>
      <c r="M3570" t="str">
        <f t="shared" si="403"/>
        <v/>
      </c>
      <c r="N3570" s="6" t="str">
        <f t="shared" si="404"/>
        <v/>
      </c>
      <c r="O3570" s="24" t="str">
        <f t="shared" si="399"/>
        <v/>
      </c>
      <c r="P3570" t="e">
        <f t="shared" si="405"/>
        <v>#VALUE!</v>
      </c>
    </row>
    <row r="3571" spans="10:16" x14ac:dyDescent="0.3">
      <c r="J3571" t="str">
        <f t="shared" si="400"/>
        <v/>
      </c>
      <c r="K3571" t="str">
        <f t="shared" si="401"/>
        <v/>
      </c>
      <c r="L3571" t="str">
        <f t="shared" si="402"/>
        <v/>
      </c>
      <c r="M3571" t="str">
        <f t="shared" si="403"/>
        <v/>
      </c>
      <c r="N3571" s="6" t="str">
        <f t="shared" si="404"/>
        <v/>
      </c>
      <c r="O3571" s="24" t="str">
        <f t="shared" si="399"/>
        <v/>
      </c>
      <c r="P3571" t="e">
        <f t="shared" si="405"/>
        <v>#VALUE!</v>
      </c>
    </row>
    <row r="3572" spans="10:16" x14ac:dyDescent="0.3">
      <c r="J3572" t="str">
        <f t="shared" si="400"/>
        <v/>
      </c>
      <c r="K3572" t="str">
        <f t="shared" si="401"/>
        <v/>
      </c>
      <c r="L3572" t="str">
        <f t="shared" si="402"/>
        <v/>
      </c>
      <c r="M3572" t="str">
        <f t="shared" si="403"/>
        <v/>
      </c>
      <c r="N3572" s="6" t="str">
        <f t="shared" si="404"/>
        <v/>
      </c>
      <c r="O3572" s="24" t="str">
        <f t="shared" si="399"/>
        <v/>
      </c>
      <c r="P3572" t="e">
        <f t="shared" si="405"/>
        <v>#VALUE!</v>
      </c>
    </row>
    <row r="3573" spans="10:16" x14ac:dyDescent="0.3">
      <c r="J3573" t="str">
        <f t="shared" si="400"/>
        <v/>
      </c>
      <c r="K3573" t="str">
        <f t="shared" si="401"/>
        <v/>
      </c>
      <c r="L3573" t="str">
        <f t="shared" si="402"/>
        <v/>
      </c>
      <c r="M3573" t="str">
        <f t="shared" si="403"/>
        <v/>
      </c>
      <c r="N3573" s="6" t="str">
        <f t="shared" si="404"/>
        <v/>
      </c>
      <c r="O3573" s="24" t="str">
        <f t="shared" si="399"/>
        <v/>
      </c>
      <c r="P3573" t="e">
        <f t="shared" si="405"/>
        <v>#VALUE!</v>
      </c>
    </row>
    <row r="3574" spans="10:16" x14ac:dyDescent="0.3">
      <c r="J3574" t="str">
        <f t="shared" si="400"/>
        <v/>
      </c>
      <c r="K3574" t="str">
        <f t="shared" si="401"/>
        <v/>
      </c>
      <c r="L3574" t="str">
        <f t="shared" si="402"/>
        <v/>
      </c>
      <c r="M3574" t="str">
        <f t="shared" si="403"/>
        <v/>
      </c>
      <c r="N3574" s="6" t="str">
        <f t="shared" si="404"/>
        <v/>
      </c>
      <c r="O3574" s="24" t="str">
        <f t="shared" si="399"/>
        <v/>
      </c>
      <c r="P3574" t="e">
        <f t="shared" si="405"/>
        <v>#VALUE!</v>
      </c>
    </row>
    <row r="3575" spans="10:16" x14ac:dyDescent="0.3">
      <c r="J3575" t="str">
        <f t="shared" si="400"/>
        <v/>
      </c>
      <c r="K3575" t="str">
        <f t="shared" si="401"/>
        <v/>
      </c>
      <c r="L3575" t="str">
        <f t="shared" si="402"/>
        <v/>
      </c>
      <c r="M3575" t="str">
        <f t="shared" si="403"/>
        <v/>
      </c>
      <c r="N3575" s="6" t="str">
        <f t="shared" si="404"/>
        <v/>
      </c>
      <c r="O3575" s="24" t="str">
        <f t="shared" si="399"/>
        <v/>
      </c>
      <c r="P3575" t="e">
        <f t="shared" si="405"/>
        <v>#VALUE!</v>
      </c>
    </row>
    <row r="3576" spans="10:16" x14ac:dyDescent="0.3">
      <c r="J3576" t="str">
        <f t="shared" si="400"/>
        <v/>
      </c>
      <c r="K3576" t="str">
        <f t="shared" si="401"/>
        <v/>
      </c>
      <c r="L3576" t="str">
        <f t="shared" si="402"/>
        <v/>
      </c>
      <c r="M3576" t="str">
        <f t="shared" si="403"/>
        <v/>
      </c>
      <c r="N3576" s="6" t="str">
        <f t="shared" si="404"/>
        <v/>
      </c>
      <c r="O3576" s="24" t="str">
        <f t="shared" si="399"/>
        <v/>
      </c>
      <c r="P3576" t="e">
        <f t="shared" si="405"/>
        <v>#VALUE!</v>
      </c>
    </row>
    <row r="3577" spans="10:16" x14ac:dyDescent="0.3">
      <c r="J3577" t="str">
        <f t="shared" si="400"/>
        <v/>
      </c>
      <c r="K3577" t="str">
        <f t="shared" si="401"/>
        <v/>
      </c>
      <c r="L3577" t="str">
        <f t="shared" si="402"/>
        <v/>
      </c>
      <c r="M3577" t="str">
        <f t="shared" si="403"/>
        <v/>
      </c>
      <c r="N3577" s="6" t="str">
        <f t="shared" si="404"/>
        <v/>
      </c>
      <c r="O3577" s="24" t="str">
        <f t="shared" si="399"/>
        <v/>
      </c>
      <c r="P3577" t="e">
        <f t="shared" si="405"/>
        <v>#VALUE!</v>
      </c>
    </row>
    <row r="3578" spans="10:16" x14ac:dyDescent="0.3">
      <c r="J3578" t="str">
        <f t="shared" si="400"/>
        <v/>
      </c>
      <c r="K3578" t="str">
        <f t="shared" si="401"/>
        <v/>
      </c>
      <c r="L3578" t="str">
        <f t="shared" si="402"/>
        <v/>
      </c>
      <c r="M3578" t="str">
        <f t="shared" si="403"/>
        <v/>
      </c>
      <c r="N3578" s="6" t="str">
        <f t="shared" si="404"/>
        <v/>
      </c>
      <c r="O3578" s="24" t="str">
        <f t="shared" si="399"/>
        <v/>
      </c>
      <c r="P3578" t="e">
        <f t="shared" si="405"/>
        <v>#VALUE!</v>
      </c>
    </row>
    <row r="3579" spans="10:16" x14ac:dyDescent="0.3">
      <c r="J3579" t="str">
        <f t="shared" si="400"/>
        <v/>
      </c>
      <c r="K3579" t="str">
        <f t="shared" si="401"/>
        <v/>
      </c>
      <c r="L3579" t="str">
        <f t="shared" si="402"/>
        <v/>
      </c>
      <c r="M3579" t="str">
        <f t="shared" si="403"/>
        <v/>
      </c>
      <c r="N3579" s="6" t="str">
        <f t="shared" si="404"/>
        <v/>
      </c>
      <c r="O3579" s="24" t="str">
        <f t="shared" si="399"/>
        <v/>
      </c>
      <c r="P3579" t="e">
        <f t="shared" si="405"/>
        <v>#VALUE!</v>
      </c>
    </row>
    <row r="3580" spans="10:16" x14ac:dyDescent="0.3">
      <c r="J3580" t="str">
        <f t="shared" si="400"/>
        <v/>
      </c>
      <c r="K3580" t="str">
        <f t="shared" si="401"/>
        <v/>
      </c>
      <c r="L3580" t="str">
        <f t="shared" si="402"/>
        <v/>
      </c>
      <c r="M3580" t="str">
        <f t="shared" si="403"/>
        <v/>
      </c>
      <c r="N3580" s="6" t="str">
        <f t="shared" si="404"/>
        <v/>
      </c>
      <c r="O3580" s="24" t="str">
        <f t="shared" si="399"/>
        <v/>
      </c>
      <c r="P3580" t="e">
        <f t="shared" si="405"/>
        <v>#VALUE!</v>
      </c>
    </row>
    <row r="3581" spans="10:16" x14ac:dyDescent="0.3">
      <c r="J3581" t="str">
        <f t="shared" si="400"/>
        <v/>
      </c>
      <c r="K3581" t="str">
        <f t="shared" si="401"/>
        <v/>
      </c>
      <c r="L3581" t="str">
        <f t="shared" si="402"/>
        <v/>
      </c>
      <c r="M3581" t="str">
        <f t="shared" si="403"/>
        <v/>
      </c>
      <c r="N3581" s="6" t="str">
        <f t="shared" si="404"/>
        <v/>
      </c>
      <c r="O3581" s="24" t="str">
        <f t="shared" si="399"/>
        <v/>
      </c>
      <c r="P3581" t="e">
        <f t="shared" si="405"/>
        <v>#VALUE!</v>
      </c>
    </row>
    <row r="3582" spans="10:16" x14ac:dyDescent="0.3">
      <c r="J3582" t="str">
        <f t="shared" si="400"/>
        <v/>
      </c>
      <c r="K3582" t="str">
        <f t="shared" si="401"/>
        <v/>
      </c>
      <c r="L3582" t="str">
        <f t="shared" si="402"/>
        <v/>
      </c>
      <c r="M3582" t="str">
        <f t="shared" si="403"/>
        <v/>
      </c>
      <c r="N3582" s="6" t="str">
        <f t="shared" si="404"/>
        <v/>
      </c>
      <c r="O3582" s="24" t="str">
        <f t="shared" si="399"/>
        <v/>
      </c>
      <c r="P3582" t="e">
        <f t="shared" si="405"/>
        <v>#VALUE!</v>
      </c>
    </row>
    <row r="3583" spans="10:16" x14ac:dyDescent="0.3">
      <c r="J3583" t="str">
        <f t="shared" si="400"/>
        <v/>
      </c>
      <c r="K3583" t="str">
        <f t="shared" si="401"/>
        <v/>
      </c>
      <c r="L3583" t="str">
        <f t="shared" si="402"/>
        <v/>
      </c>
      <c r="M3583" t="str">
        <f t="shared" si="403"/>
        <v/>
      </c>
      <c r="N3583" s="6" t="str">
        <f t="shared" si="404"/>
        <v/>
      </c>
      <c r="O3583" s="24" t="str">
        <f t="shared" si="399"/>
        <v/>
      </c>
      <c r="P3583" t="e">
        <f t="shared" si="405"/>
        <v>#VALUE!</v>
      </c>
    </row>
    <row r="3584" spans="10:16" x14ac:dyDescent="0.3">
      <c r="J3584" t="str">
        <f t="shared" si="400"/>
        <v/>
      </c>
      <c r="K3584" t="str">
        <f t="shared" si="401"/>
        <v/>
      </c>
      <c r="L3584" t="str">
        <f t="shared" si="402"/>
        <v/>
      </c>
      <c r="M3584" t="str">
        <f t="shared" si="403"/>
        <v/>
      </c>
      <c r="N3584" s="6" t="str">
        <f t="shared" si="404"/>
        <v/>
      </c>
      <c r="O3584" s="24" t="str">
        <f t="shared" si="399"/>
        <v/>
      </c>
      <c r="P3584" t="e">
        <f t="shared" si="405"/>
        <v>#VALUE!</v>
      </c>
    </row>
    <row r="3585" spans="10:16" x14ac:dyDescent="0.3">
      <c r="J3585" t="str">
        <f t="shared" si="400"/>
        <v/>
      </c>
      <c r="K3585" t="str">
        <f t="shared" si="401"/>
        <v/>
      </c>
      <c r="L3585" t="str">
        <f t="shared" si="402"/>
        <v/>
      </c>
      <c r="M3585" t="str">
        <f t="shared" si="403"/>
        <v/>
      </c>
      <c r="N3585" s="6" t="str">
        <f t="shared" si="404"/>
        <v/>
      </c>
      <c r="O3585" s="24" t="str">
        <f t="shared" si="399"/>
        <v/>
      </c>
      <c r="P3585" t="e">
        <f t="shared" si="405"/>
        <v>#VALUE!</v>
      </c>
    </row>
    <row r="3586" spans="10:16" x14ac:dyDescent="0.3">
      <c r="J3586" t="str">
        <f t="shared" si="400"/>
        <v/>
      </c>
      <c r="K3586" t="str">
        <f t="shared" si="401"/>
        <v/>
      </c>
      <c r="L3586" t="str">
        <f t="shared" si="402"/>
        <v/>
      </c>
      <c r="M3586" t="str">
        <f t="shared" si="403"/>
        <v/>
      </c>
      <c r="N3586" s="6" t="str">
        <f t="shared" si="404"/>
        <v/>
      </c>
      <c r="O3586" s="24" t="str">
        <f t="shared" ref="O3586:O3649" si="406">IFERROR(LEFT(N3586,SEARCH("/",N3586)-1)*1,"")</f>
        <v/>
      </c>
      <c r="P3586" t="e">
        <f t="shared" si="405"/>
        <v>#VALUE!</v>
      </c>
    </row>
    <row r="3587" spans="10:16" x14ac:dyDescent="0.3">
      <c r="J3587" t="str">
        <f t="shared" si="400"/>
        <v/>
      </c>
      <c r="K3587" t="str">
        <f t="shared" si="401"/>
        <v/>
      </c>
      <c r="L3587" t="str">
        <f t="shared" si="402"/>
        <v/>
      </c>
      <c r="M3587" t="str">
        <f t="shared" si="403"/>
        <v/>
      </c>
      <c r="N3587" s="6" t="str">
        <f t="shared" si="404"/>
        <v/>
      </c>
      <c r="O3587" s="24" t="str">
        <f t="shared" si="406"/>
        <v/>
      </c>
      <c r="P3587" t="e">
        <f t="shared" si="405"/>
        <v>#VALUE!</v>
      </c>
    </row>
    <row r="3588" spans="10:16" x14ac:dyDescent="0.3">
      <c r="J3588" t="str">
        <f t="shared" si="400"/>
        <v/>
      </c>
      <c r="K3588" t="str">
        <f t="shared" si="401"/>
        <v/>
      </c>
      <c r="L3588" t="str">
        <f t="shared" si="402"/>
        <v/>
      </c>
      <c r="M3588" t="str">
        <f t="shared" si="403"/>
        <v/>
      </c>
      <c r="N3588" s="6" t="str">
        <f t="shared" si="404"/>
        <v/>
      </c>
      <c r="O3588" s="24" t="str">
        <f t="shared" si="406"/>
        <v/>
      </c>
      <c r="P3588" t="e">
        <f t="shared" si="405"/>
        <v>#VALUE!</v>
      </c>
    </row>
    <row r="3589" spans="10:16" x14ac:dyDescent="0.3">
      <c r="J3589" t="str">
        <f t="shared" si="400"/>
        <v/>
      </c>
      <c r="K3589" t="str">
        <f t="shared" si="401"/>
        <v/>
      </c>
      <c r="L3589" t="str">
        <f t="shared" si="402"/>
        <v/>
      </c>
      <c r="M3589" t="str">
        <f t="shared" si="403"/>
        <v/>
      </c>
      <c r="N3589" s="6" t="str">
        <f t="shared" si="404"/>
        <v/>
      </c>
      <c r="O3589" s="24" t="str">
        <f t="shared" si="406"/>
        <v/>
      </c>
      <c r="P3589" t="e">
        <f t="shared" si="405"/>
        <v>#VALUE!</v>
      </c>
    </row>
    <row r="3590" spans="10:16" x14ac:dyDescent="0.3">
      <c r="J3590" t="str">
        <f t="shared" si="400"/>
        <v/>
      </c>
      <c r="K3590" t="str">
        <f t="shared" si="401"/>
        <v/>
      </c>
      <c r="L3590" t="str">
        <f t="shared" si="402"/>
        <v/>
      </c>
      <c r="M3590" t="str">
        <f t="shared" si="403"/>
        <v/>
      </c>
      <c r="N3590" s="6" t="str">
        <f t="shared" si="404"/>
        <v/>
      </c>
      <c r="O3590" s="24" t="str">
        <f t="shared" si="406"/>
        <v/>
      </c>
      <c r="P3590" t="e">
        <f t="shared" si="405"/>
        <v>#VALUE!</v>
      </c>
    </row>
    <row r="3591" spans="10:16" x14ac:dyDescent="0.3">
      <c r="J3591" t="str">
        <f t="shared" si="400"/>
        <v/>
      </c>
      <c r="K3591" t="str">
        <f t="shared" si="401"/>
        <v/>
      </c>
      <c r="L3591" t="str">
        <f t="shared" si="402"/>
        <v/>
      </c>
      <c r="M3591" t="str">
        <f t="shared" si="403"/>
        <v/>
      </c>
      <c r="N3591" s="6" t="str">
        <f t="shared" si="404"/>
        <v/>
      </c>
      <c r="O3591" s="24" t="str">
        <f t="shared" si="406"/>
        <v/>
      </c>
      <c r="P3591" t="e">
        <f t="shared" si="405"/>
        <v>#VALUE!</v>
      </c>
    </row>
    <row r="3592" spans="10:16" x14ac:dyDescent="0.3">
      <c r="J3592" t="str">
        <f t="shared" si="400"/>
        <v/>
      </c>
      <c r="K3592" t="str">
        <f t="shared" si="401"/>
        <v/>
      </c>
      <c r="L3592" t="str">
        <f t="shared" si="402"/>
        <v/>
      </c>
      <c r="M3592" t="str">
        <f t="shared" si="403"/>
        <v/>
      </c>
      <c r="N3592" s="6" t="str">
        <f t="shared" si="404"/>
        <v/>
      </c>
      <c r="O3592" s="24" t="str">
        <f t="shared" si="406"/>
        <v/>
      </c>
      <c r="P3592" t="e">
        <f t="shared" si="405"/>
        <v>#VALUE!</v>
      </c>
    </row>
    <row r="3593" spans="10:16" x14ac:dyDescent="0.3">
      <c r="J3593" t="str">
        <f t="shared" si="400"/>
        <v/>
      </c>
      <c r="K3593" t="str">
        <f t="shared" si="401"/>
        <v/>
      </c>
      <c r="L3593" t="str">
        <f t="shared" si="402"/>
        <v/>
      </c>
      <c r="M3593" t="str">
        <f t="shared" si="403"/>
        <v/>
      </c>
      <c r="N3593" s="6" t="str">
        <f t="shared" si="404"/>
        <v/>
      </c>
      <c r="O3593" s="24" t="str">
        <f t="shared" si="406"/>
        <v/>
      </c>
      <c r="P3593" t="e">
        <f t="shared" si="405"/>
        <v>#VALUE!</v>
      </c>
    </row>
    <row r="3594" spans="10:16" x14ac:dyDescent="0.3">
      <c r="J3594" t="str">
        <f t="shared" si="400"/>
        <v/>
      </c>
      <c r="K3594" t="str">
        <f t="shared" si="401"/>
        <v/>
      </c>
      <c r="L3594" t="str">
        <f t="shared" si="402"/>
        <v/>
      </c>
      <c r="M3594" t="str">
        <f t="shared" si="403"/>
        <v/>
      </c>
      <c r="N3594" s="6" t="str">
        <f t="shared" si="404"/>
        <v/>
      </c>
      <c r="O3594" s="24" t="str">
        <f t="shared" si="406"/>
        <v/>
      </c>
      <c r="P3594" t="e">
        <f t="shared" si="405"/>
        <v>#VALUE!</v>
      </c>
    </row>
    <row r="3595" spans="10:16" x14ac:dyDescent="0.3">
      <c r="J3595" t="str">
        <f t="shared" si="400"/>
        <v/>
      </c>
      <c r="K3595" t="str">
        <f t="shared" si="401"/>
        <v/>
      </c>
      <c r="L3595" t="str">
        <f t="shared" si="402"/>
        <v/>
      </c>
      <c r="M3595" t="str">
        <f t="shared" si="403"/>
        <v/>
      </c>
      <c r="N3595" s="6" t="str">
        <f t="shared" si="404"/>
        <v/>
      </c>
      <c r="O3595" s="24" t="str">
        <f t="shared" si="406"/>
        <v/>
      </c>
      <c r="P3595" t="e">
        <f t="shared" si="405"/>
        <v>#VALUE!</v>
      </c>
    </row>
    <row r="3596" spans="10:16" x14ac:dyDescent="0.3">
      <c r="J3596" t="str">
        <f t="shared" si="400"/>
        <v/>
      </c>
      <c r="K3596" t="str">
        <f t="shared" si="401"/>
        <v/>
      </c>
      <c r="L3596" t="str">
        <f t="shared" si="402"/>
        <v/>
      </c>
      <c r="M3596" t="str">
        <f t="shared" si="403"/>
        <v/>
      </c>
      <c r="N3596" s="6" t="str">
        <f t="shared" si="404"/>
        <v/>
      </c>
      <c r="O3596" s="24" t="str">
        <f t="shared" si="406"/>
        <v/>
      </c>
      <c r="P3596" t="e">
        <f t="shared" si="405"/>
        <v>#VALUE!</v>
      </c>
    </row>
    <row r="3597" spans="10:16" x14ac:dyDescent="0.3">
      <c r="J3597" t="str">
        <f t="shared" ref="J3597:J3660" si="407">IFERROR(RIGHT(A3597,LEN(A3597)-SEARCH(": ",A3597))*1,"")</f>
        <v/>
      </c>
      <c r="K3597" t="str">
        <f t="shared" ref="K3597:K3660" si="408">IFERROR(RIGHT(B3597,LEN(B3597)-SEARCH(": ",B3597))*1,"")</f>
        <v/>
      </c>
      <c r="L3597" t="str">
        <f t="shared" ref="L3597:L3660" si="409">IFERROR(RIGHT(C3597,LEN(C3597)-SEARCH(": ",C3597))*1,"")</f>
        <v/>
      </c>
      <c r="M3597" t="str">
        <f t="shared" ref="M3597:M3660" si="410">IFERROR(LEFT(RIGHT(D3597,LEN(D3597)-SEARCH(": ",D3597)),5)*1,"")</f>
        <v/>
      </c>
      <c r="N3597" s="6" t="str">
        <f t="shared" ref="N3597:N3660" si="411">IFERROR(RIGHT(TRIM(RIGHT(D3597,LEN(D3597)-SEARCH(": ",D3597))),LEN(TRIM(RIGHT(D3597,LEN(D3597)-SEARCH(": ",D3597))))-5),"")</f>
        <v/>
      </c>
      <c r="O3597" s="24" t="str">
        <f t="shared" si="406"/>
        <v/>
      </c>
      <c r="P3597" t="e">
        <f t="shared" ref="P3597:P3660" si="412">IFERROR(RIGHT(D3597,2)*1,RIGHT(D3597,1)*1)</f>
        <v>#VALUE!</v>
      </c>
    </row>
    <row r="3598" spans="10:16" x14ac:dyDescent="0.3">
      <c r="J3598" t="str">
        <f t="shared" si="407"/>
        <v/>
      </c>
      <c r="K3598" t="str">
        <f t="shared" si="408"/>
        <v/>
      </c>
      <c r="L3598" t="str">
        <f t="shared" si="409"/>
        <v/>
      </c>
      <c r="M3598" t="str">
        <f t="shared" si="410"/>
        <v/>
      </c>
      <c r="N3598" s="6" t="str">
        <f t="shared" si="411"/>
        <v/>
      </c>
      <c r="O3598" s="24" t="str">
        <f t="shared" si="406"/>
        <v/>
      </c>
      <c r="P3598" t="e">
        <f t="shared" si="412"/>
        <v>#VALUE!</v>
      </c>
    </row>
    <row r="3599" spans="10:16" x14ac:dyDescent="0.3">
      <c r="J3599" t="str">
        <f t="shared" si="407"/>
        <v/>
      </c>
      <c r="K3599" t="str">
        <f t="shared" si="408"/>
        <v/>
      </c>
      <c r="L3599" t="str">
        <f t="shared" si="409"/>
        <v/>
      </c>
      <c r="M3599" t="str">
        <f t="shared" si="410"/>
        <v/>
      </c>
      <c r="N3599" s="6" t="str">
        <f t="shared" si="411"/>
        <v/>
      </c>
      <c r="O3599" s="24" t="str">
        <f t="shared" si="406"/>
        <v/>
      </c>
      <c r="P3599" t="e">
        <f t="shared" si="412"/>
        <v>#VALUE!</v>
      </c>
    </row>
    <row r="3600" spans="10:16" x14ac:dyDescent="0.3">
      <c r="J3600" t="str">
        <f t="shared" si="407"/>
        <v/>
      </c>
      <c r="K3600" t="str">
        <f t="shared" si="408"/>
        <v/>
      </c>
      <c r="L3600" t="str">
        <f t="shared" si="409"/>
        <v/>
      </c>
      <c r="M3600" t="str">
        <f t="shared" si="410"/>
        <v/>
      </c>
      <c r="N3600" s="6" t="str">
        <f t="shared" si="411"/>
        <v/>
      </c>
      <c r="O3600" s="24" t="str">
        <f t="shared" si="406"/>
        <v/>
      </c>
      <c r="P3600" t="e">
        <f t="shared" si="412"/>
        <v>#VALUE!</v>
      </c>
    </row>
    <row r="3601" spans="10:16" x14ac:dyDescent="0.3">
      <c r="J3601" t="str">
        <f t="shared" si="407"/>
        <v/>
      </c>
      <c r="K3601" t="str">
        <f t="shared" si="408"/>
        <v/>
      </c>
      <c r="L3601" t="str">
        <f t="shared" si="409"/>
        <v/>
      </c>
      <c r="M3601" t="str">
        <f t="shared" si="410"/>
        <v/>
      </c>
      <c r="N3601" s="6" t="str">
        <f t="shared" si="411"/>
        <v/>
      </c>
      <c r="O3601" s="24" t="str">
        <f t="shared" si="406"/>
        <v/>
      </c>
      <c r="P3601" t="e">
        <f t="shared" si="412"/>
        <v>#VALUE!</v>
      </c>
    </row>
    <row r="3602" spans="10:16" x14ac:dyDescent="0.3">
      <c r="J3602" t="str">
        <f t="shared" si="407"/>
        <v/>
      </c>
      <c r="K3602" t="str">
        <f t="shared" si="408"/>
        <v/>
      </c>
      <c r="L3602" t="str">
        <f t="shared" si="409"/>
        <v/>
      </c>
      <c r="M3602" t="str">
        <f t="shared" si="410"/>
        <v/>
      </c>
      <c r="N3602" s="6" t="str">
        <f t="shared" si="411"/>
        <v/>
      </c>
      <c r="O3602" s="24" t="str">
        <f t="shared" si="406"/>
        <v/>
      </c>
      <c r="P3602" t="e">
        <f t="shared" si="412"/>
        <v>#VALUE!</v>
      </c>
    </row>
    <row r="3603" spans="10:16" x14ac:dyDescent="0.3">
      <c r="J3603" t="str">
        <f t="shared" si="407"/>
        <v/>
      </c>
      <c r="K3603" t="str">
        <f t="shared" si="408"/>
        <v/>
      </c>
      <c r="L3603" t="str">
        <f t="shared" si="409"/>
        <v/>
      </c>
      <c r="M3603" t="str">
        <f t="shared" si="410"/>
        <v/>
      </c>
      <c r="N3603" s="6" t="str">
        <f t="shared" si="411"/>
        <v/>
      </c>
      <c r="O3603" s="24" t="str">
        <f t="shared" si="406"/>
        <v/>
      </c>
      <c r="P3603" t="e">
        <f t="shared" si="412"/>
        <v>#VALUE!</v>
      </c>
    </row>
    <row r="3604" spans="10:16" x14ac:dyDescent="0.3">
      <c r="J3604" t="str">
        <f t="shared" si="407"/>
        <v/>
      </c>
      <c r="K3604" t="str">
        <f t="shared" si="408"/>
        <v/>
      </c>
      <c r="L3604" t="str">
        <f t="shared" si="409"/>
        <v/>
      </c>
      <c r="M3604" t="str">
        <f t="shared" si="410"/>
        <v/>
      </c>
      <c r="N3604" s="6" t="str">
        <f t="shared" si="411"/>
        <v/>
      </c>
      <c r="O3604" s="24" t="str">
        <f t="shared" si="406"/>
        <v/>
      </c>
      <c r="P3604" t="e">
        <f t="shared" si="412"/>
        <v>#VALUE!</v>
      </c>
    </row>
    <row r="3605" spans="10:16" x14ac:dyDescent="0.3">
      <c r="J3605" t="str">
        <f t="shared" si="407"/>
        <v/>
      </c>
      <c r="K3605" t="str">
        <f t="shared" si="408"/>
        <v/>
      </c>
      <c r="L3605" t="str">
        <f t="shared" si="409"/>
        <v/>
      </c>
      <c r="M3605" t="str">
        <f t="shared" si="410"/>
        <v/>
      </c>
      <c r="N3605" s="6" t="str">
        <f t="shared" si="411"/>
        <v/>
      </c>
      <c r="O3605" s="24" t="str">
        <f t="shared" si="406"/>
        <v/>
      </c>
      <c r="P3605" t="e">
        <f t="shared" si="412"/>
        <v>#VALUE!</v>
      </c>
    </row>
    <row r="3606" spans="10:16" x14ac:dyDescent="0.3">
      <c r="J3606" t="str">
        <f t="shared" si="407"/>
        <v/>
      </c>
      <c r="K3606" t="str">
        <f t="shared" si="408"/>
        <v/>
      </c>
      <c r="L3606" t="str">
        <f t="shared" si="409"/>
        <v/>
      </c>
      <c r="M3606" t="str">
        <f t="shared" si="410"/>
        <v/>
      </c>
      <c r="N3606" s="6" t="str">
        <f t="shared" si="411"/>
        <v/>
      </c>
      <c r="O3606" s="24" t="str">
        <f t="shared" si="406"/>
        <v/>
      </c>
      <c r="P3606" t="e">
        <f t="shared" si="412"/>
        <v>#VALUE!</v>
      </c>
    </row>
    <row r="3607" spans="10:16" x14ac:dyDescent="0.3">
      <c r="J3607" t="str">
        <f t="shared" si="407"/>
        <v/>
      </c>
      <c r="K3607" t="str">
        <f t="shared" si="408"/>
        <v/>
      </c>
      <c r="L3607" t="str">
        <f t="shared" si="409"/>
        <v/>
      </c>
      <c r="M3607" t="str">
        <f t="shared" si="410"/>
        <v/>
      </c>
      <c r="N3607" s="6" t="str">
        <f t="shared" si="411"/>
        <v/>
      </c>
      <c r="O3607" s="24" t="str">
        <f t="shared" si="406"/>
        <v/>
      </c>
      <c r="P3607" t="e">
        <f t="shared" si="412"/>
        <v>#VALUE!</v>
      </c>
    </row>
    <row r="3608" spans="10:16" x14ac:dyDescent="0.3">
      <c r="J3608" t="str">
        <f t="shared" si="407"/>
        <v/>
      </c>
      <c r="K3608" t="str">
        <f t="shared" si="408"/>
        <v/>
      </c>
      <c r="L3608" t="str">
        <f t="shared" si="409"/>
        <v/>
      </c>
      <c r="M3608" t="str">
        <f t="shared" si="410"/>
        <v/>
      </c>
      <c r="N3608" s="6" t="str">
        <f t="shared" si="411"/>
        <v/>
      </c>
      <c r="O3608" s="24" t="str">
        <f t="shared" si="406"/>
        <v/>
      </c>
      <c r="P3608" t="e">
        <f t="shared" si="412"/>
        <v>#VALUE!</v>
      </c>
    </row>
    <row r="3609" spans="10:16" x14ac:dyDescent="0.3">
      <c r="J3609" t="str">
        <f t="shared" si="407"/>
        <v/>
      </c>
      <c r="K3609" t="str">
        <f t="shared" si="408"/>
        <v/>
      </c>
      <c r="L3609" t="str">
        <f t="shared" si="409"/>
        <v/>
      </c>
      <c r="M3609" t="str">
        <f t="shared" si="410"/>
        <v/>
      </c>
      <c r="N3609" s="6" t="str">
        <f t="shared" si="411"/>
        <v/>
      </c>
      <c r="O3609" s="24" t="str">
        <f t="shared" si="406"/>
        <v/>
      </c>
      <c r="P3609" t="e">
        <f t="shared" si="412"/>
        <v>#VALUE!</v>
      </c>
    </row>
    <row r="3610" spans="10:16" x14ac:dyDescent="0.3">
      <c r="J3610" t="str">
        <f t="shared" si="407"/>
        <v/>
      </c>
      <c r="K3610" t="str">
        <f t="shared" si="408"/>
        <v/>
      </c>
      <c r="L3610" t="str">
        <f t="shared" si="409"/>
        <v/>
      </c>
      <c r="M3610" t="str">
        <f t="shared" si="410"/>
        <v/>
      </c>
      <c r="N3610" s="6" t="str">
        <f t="shared" si="411"/>
        <v/>
      </c>
      <c r="O3610" s="24" t="str">
        <f t="shared" si="406"/>
        <v/>
      </c>
      <c r="P3610" t="e">
        <f t="shared" si="412"/>
        <v>#VALUE!</v>
      </c>
    </row>
    <row r="3611" spans="10:16" x14ac:dyDescent="0.3">
      <c r="J3611" t="str">
        <f t="shared" si="407"/>
        <v/>
      </c>
      <c r="K3611" t="str">
        <f t="shared" si="408"/>
        <v/>
      </c>
      <c r="L3611" t="str">
        <f t="shared" si="409"/>
        <v/>
      </c>
      <c r="M3611" t="str">
        <f t="shared" si="410"/>
        <v/>
      </c>
      <c r="N3611" s="6" t="str">
        <f t="shared" si="411"/>
        <v/>
      </c>
      <c r="O3611" s="24" t="str">
        <f t="shared" si="406"/>
        <v/>
      </c>
      <c r="P3611" t="e">
        <f t="shared" si="412"/>
        <v>#VALUE!</v>
      </c>
    </row>
    <row r="3612" spans="10:16" x14ac:dyDescent="0.3">
      <c r="J3612" t="str">
        <f t="shared" si="407"/>
        <v/>
      </c>
      <c r="K3612" t="str">
        <f t="shared" si="408"/>
        <v/>
      </c>
      <c r="L3612" t="str">
        <f t="shared" si="409"/>
        <v/>
      </c>
      <c r="M3612" t="str">
        <f t="shared" si="410"/>
        <v/>
      </c>
      <c r="N3612" s="6" t="str">
        <f t="shared" si="411"/>
        <v/>
      </c>
      <c r="O3612" s="24" t="str">
        <f t="shared" si="406"/>
        <v/>
      </c>
      <c r="P3612" t="e">
        <f t="shared" si="412"/>
        <v>#VALUE!</v>
      </c>
    </row>
    <row r="3613" spans="10:16" x14ac:dyDescent="0.3">
      <c r="J3613" t="str">
        <f t="shared" si="407"/>
        <v/>
      </c>
      <c r="K3613" t="str">
        <f t="shared" si="408"/>
        <v/>
      </c>
      <c r="L3613" t="str">
        <f t="shared" si="409"/>
        <v/>
      </c>
      <c r="M3613" t="str">
        <f t="shared" si="410"/>
        <v/>
      </c>
      <c r="N3613" s="6" t="str">
        <f t="shared" si="411"/>
        <v/>
      </c>
      <c r="O3613" s="24" t="str">
        <f t="shared" si="406"/>
        <v/>
      </c>
      <c r="P3613" t="e">
        <f t="shared" si="412"/>
        <v>#VALUE!</v>
      </c>
    </row>
    <row r="3614" spans="10:16" x14ac:dyDescent="0.3">
      <c r="J3614" t="str">
        <f t="shared" si="407"/>
        <v/>
      </c>
      <c r="K3614" t="str">
        <f t="shared" si="408"/>
        <v/>
      </c>
      <c r="L3614" t="str">
        <f t="shared" si="409"/>
        <v/>
      </c>
      <c r="M3614" t="str">
        <f t="shared" si="410"/>
        <v/>
      </c>
      <c r="N3614" s="6" t="str">
        <f t="shared" si="411"/>
        <v/>
      </c>
      <c r="O3614" s="24" t="str">
        <f t="shared" si="406"/>
        <v/>
      </c>
      <c r="P3614" t="e">
        <f t="shared" si="412"/>
        <v>#VALUE!</v>
      </c>
    </row>
    <row r="3615" spans="10:16" x14ac:dyDescent="0.3">
      <c r="J3615" t="str">
        <f t="shared" si="407"/>
        <v/>
      </c>
      <c r="K3615" t="str">
        <f t="shared" si="408"/>
        <v/>
      </c>
      <c r="L3615" t="str">
        <f t="shared" si="409"/>
        <v/>
      </c>
      <c r="M3615" t="str">
        <f t="shared" si="410"/>
        <v/>
      </c>
      <c r="N3615" s="6" t="str">
        <f t="shared" si="411"/>
        <v/>
      </c>
      <c r="O3615" s="24" t="str">
        <f t="shared" si="406"/>
        <v/>
      </c>
      <c r="P3615" t="e">
        <f t="shared" si="412"/>
        <v>#VALUE!</v>
      </c>
    </row>
    <row r="3616" spans="10:16" x14ac:dyDescent="0.3">
      <c r="J3616" t="str">
        <f t="shared" si="407"/>
        <v/>
      </c>
      <c r="K3616" t="str">
        <f t="shared" si="408"/>
        <v/>
      </c>
      <c r="L3616" t="str">
        <f t="shared" si="409"/>
        <v/>
      </c>
      <c r="M3616" t="str">
        <f t="shared" si="410"/>
        <v/>
      </c>
      <c r="N3616" s="6" t="str">
        <f t="shared" si="411"/>
        <v/>
      </c>
      <c r="O3616" s="24" t="str">
        <f t="shared" si="406"/>
        <v/>
      </c>
      <c r="P3616" t="e">
        <f t="shared" si="412"/>
        <v>#VALUE!</v>
      </c>
    </row>
    <row r="3617" spans="10:16" x14ac:dyDescent="0.3">
      <c r="J3617" t="str">
        <f t="shared" si="407"/>
        <v/>
      </c>
      <c r="K3617" t="str">
        <f t="shared" si="408"/>
        <v/>
      </c>
      <c r="L3617" t="str">
        <f t="shared" si="409"/>
        <v/>
      </c>
      <c r="M3617" t="str">
        <f t="shared" si="410"/>
        <v/>
      </c>
      <c r="N3617" s="6" t="str">
        <f t="shared" si="411"/>
        <v/>
      </c>
      <c r="O3617" s="24" t="str">
        <f t="shared" si="406"/>
        <v/>
      </c>
      <c r="P3617" t="e">
        <f t="shared" si="412"/>
        <v>#VALUE!</v>
      </c>
    </row>
    <row r="3618" spans="10:16" x14ac:dyDescent="0.3">
      <c r="J3618" t="str">
        <f t="shared" si="407"/>
        <v/>
      </c>
      <c r="K3618" t="str">
        <f t="shared" si="408"/>
        <v/>
      </c>
      <c r="L3618" t="str">
        <f t="shared" si="409"/>
        <v/>
      </c>
      <c r="M3618" t="str">
        <f t="shared" si="410"/>
        <v/>
      </c>
      <c r="N3618" s="6" t="str">
        <f t="shared" si="411"/>
        <v/>
      </c>
      <c r="O3618" s="24" t="str">
        <f t="shared" si="406"/>
        <v/>
      </c>
      <c r="P3618" t="e">
        <f t="shared" si="412"/>
        <v>#VALUE!</v>
      </c>
    </row>
    <row r="3619" spans="10:16" x14ac:dyDescent="0.3">
      <c r="J3619" t="str">
        <f t="shared" si="407"/>
        <v/>
      </c>
      <c r="K3619" t="str">
        <f t="shared" si="408"/>
        <v/>
      </c>
      <c r="L3619" t="str">
        <f t="shared" si="409"/>
        <v/>
      </c>
      <c r="M3619" t="str">
        <f t="shared" si="410"/>
        <v/>
      </c>
      <c r="N3619" s="6" t="str">
        <f t="shared" si="411"/>
        <v/>
      </c>
      <c r="O3619" s="24" t="str">
        <f t="shared" si="406"/>
        <v/>
      </c>
      <c r="P3619" t="e">
        <f t="shared" si="412"/>
        <v>#VALUE!</v>
      </c>
    </row>
    <row r="3620" spans="10:16" x14ac:dyDescent="0.3">
      <c r="J3620" t="str">
        <f t="shared" si="407"/>
        <v/>
      </c>
      <c r="K3620" t="str">
        <f t="shared" si="408"/>
        <v/>
      </c>
      <c r="L3620" t="str">
        <f t="shared" si="409"/>
        <v/>
      </c>
      <c r="M3620" t="str">
        <f t="shared" si="410"/>
        <v/>
      </c>
      <c r="N3620" s="6" t="str">
        <f t="shared" si="411"/>
        <v/>
      </c>
      <c r="O3620" s="24" t="str">
        <f t="shared" si="406"/>
        <v/>
      </c>
      <c r="P3620" t="e">
        <f t="shared" si="412"/>
        <v>#VALUE!</v>
      </c>
    </row>
    <row r="3621" spans="10:16" x14ac:dyDescent="0.3">
      <c r="J3621" t="str">
        <f t="shared" si="407"/>
        <v/>
      </c>
      <c r="K3621" t="str">
        <f t="shared" si="408"/>
        <v/>
      </c>
      <c r="L3621" t="str">
        <f t="shared" si="409"/>
        <v/>
      </c>
      <c r="M3621" t="str">
        <f t="shared" si="410"/>
        <v/>
      </c>
      <c r="N3621" s="6" t="str">
        <f t="shared" si="411"/>
        <v/>
      </c>
      <c r="O3621" s="24" t="str">
        <f t="shared" si="406"/>
        <v/>
      </c>
      <c r="P3621" t="e">
        <f t="shared" si="412"/>
        <v>#VALUE!</v>
      </c>
    </row>
    <row r="3622" spans="10:16" x14ac:dyDescent="0.3">
      <c r="J3622" t="str">
        <f t="shared" si="407"/>
        <v/>
      </c>
      <c r="K3622" t="str">
        <f t="shared" si="408"/>
        <v/>
      </c>
      <c r="L3622" t="str">
        <f t="shared" si="409"/>
        <v/>
      </c>
      <c r="M3622" t="str">
        <f t="shared" si="410"/>
        <v/>
      </c>
      <c r="N3622" s="6" t="str">
        <f t="shared" si="411"/>
        <v/>
      </c>
      <c r="O3622" s="24" t="str">
        <f t="shared" si="406"/>
        <v/>
      </c>
      <c r="P3622" t="e">
        <f t="shared" si="412"/>
        <v>#VALUE!</v>
      </c>
    </row>
    <row r="3623" spans="10:16" x14ac:dyDescent="0.3">
      <c r="J3623" t="str">
        <f t="shared" si="407"/>
        <v/>
      </c>
      <c r="K3623" t="str">
        <f t="shared" si="408"/>
        <v/>
      </c>
      <c r="L3623" t="str">
        <f t="shared" si="409"/>
        <v/>
      </c>
      <c r="M3623" t="str">
        <f t="shared" si="410"/>
        <v/>
      </c>
      <c r="N3623" s="6" t="str">
        <f t="shared" si="411"/>
        <v/>
      </c>
      <c r="O3623" s="24" t="str">
        <f t="shared" si="406"/>
        <v/>
      </c>
      <c r="P3623" t="e">
        <f t="shared" si="412"/>
        <v>#VALUE!</v>
      </c>
    </row>
    <row r="3624" spans="10:16" x14ac:dyDescent="0.3">
      <c r="J3624" t="str">
        <f t="shared" si="407"/>
        <v/>
      </c>
      <c r="K3624" t="str">
        <f t="shared" si="408"/>
        <v/>
      </c>
      <c r="L3624" t="str">
        <f t="shared" si="409"/>
        <v/>
      </c>
      <c r="M3624" t="str">
        <f t="shared" si="410"/>
        <v/>
      </c>
      <c r="N3624" s="6" t="str">
        <f t="shared" si="411"/>
        <v/>
      </c>
      <c r="O3624" s="24" t="str">
        <f t="shared" si="406"/>
        <v/>
      </c>
      <c r="P3624" t="e">
        <f t="shared" si="412"/>
        <v>#VALUE!</v>
      </c>
    </row>
    <row r="3625" spans="10:16" x14ac:dyDescent="0.3">
      <c r="J3625" t="str">
        <f t="shared" si="407"/>
        <v/>
      </c>
      <c r="K3625" t="str">
        <f t="shared" si="408"/>
        <v/>
      </c>
      <c r="L3625" t="str">
        <f t="shared" si="409"/>
        <v/>
      </c>
      <c r="M3625" t="str">
        <f t="shared" si="410"/>
        <v/>
      </c>
      <c r="N3625" s="6" t="str">
        <f t="shared" si="411"/>
        <v/>
      </c>
      <c r="O3625" s="24" t="str">
        <f t="shared" si="406"/>
        <v/>
      </c>
      <c r="P3625" t="e">
        <f t="shared" si="412"/>
        <v>#VALUE!</v>
      </c>
    </row>
    <row r="3626" spans="10:16" x14ac:dyDescent="0.3">
      <c r="J3626" t="str">
        <f t="shared" si="407"/>
        <v/>
      </c>
      <c r="K3626" t="str">
        <f t="shared" si="408"/>
        <v/>
      </c>
      <c r="L3626" t="str">
        <f t="shared" si="409"/>
        <v/>
      </c>
      <c r="M3626" t="str">
        <f t="shared" si="410"/>
        <v/>
      </c>
      <c r="N3626" s="6" t="str">
        <f t="shared" si="411"/>
        <v/>
      </c>
      <c r="O3626" s="24" t="str">
        <f t="shared" si="406"/>
        <v/>
      </c>
      <c r="P3626" t="e">
        <f t="shared" si="412"/>
        <v>#VALUE!</v>
      </c>
    </row>
    <row r="3627" spans="10:16" x14ac:dyDescent="0.3">
      <c r="J3627" t="str">
        <f t="shared" si="407"/>
        <v/>
      </c>
      <c r="K3627" t="str">
        <f t="shared" si="408"/>
        <v/>
      </c>
      <c r="L3627" t="str">
        <f t="shared" si="409"/>
        <v/>
      </c>
      <c r="M3627" t="str">
        <f t="shared" si="410"/>
        <v/>
      </c>
      <c r="N3627" s="6" t="str">
        <f t="shared" si="411"/>
        <v/>
      </c>
      <c r="O3627" s="24" t="str">
        <f t="shared" si="406"/>
        <v/>
      </c>
      <c r="P3627" t="e">
        <f t="shared" si="412"/>
        <v>#VALUE!</v>
      </c>
    </row>
    <row r="3628" spans="10:16" x14ac:dyDescent="0.3">
      <c r="J3628" t="str">
        <f t="shared" si="407"/>
        <v/>
      </c>
      <c r="K3628" t="str">
        <f t="shared" si="408"/>
        <v/>
      </c>
      <c r="L3628" t="str">
        <f t="shared" si="409"/>
        <v/>
      </c>
      <c r="M3628" t="str">
        <f t="shared" si="410"/>
        <v/>
      </c>
      <c r="N3628" s="6" t="str">
        <f t="shared" si="411"/>
        <v/>
      </c>
      <c r="O3628" s="24" t="str">
        <f t="shared" si="406"/>
        <v/>
      </c>
      <c r="P3628" t="e">
        <f t="shared" si="412"/>
        <v>#VALUE!</v>
      </c>
    </row>
    <row r="3629" spans="10:16" x14ac:dyDescent="0.3">
      <c r="J3629" t="str">
        <f t="shared" si="407"/>
        <v/>
      </c>
      <c r="K3629" t="str">
        <f t="shared" si="408"/>
        <v/>
      </c>
      <c r="L3629" t="str">
        <f t="shared" si="409"/>
        <v/>
      </c>
      <c r="M3629" t="str">
        <f t="shared" si="410"/>
        <v/>
      </c>
      <c r="N3629" s="6" t="str">
        <f t="shared" si="411"/>
        <v/>
      </c>
      <c r="O3629" s="24" t="str">
        <f t="shared" si="406"/>
        <v/>
      </c>
      <c r="P3629" t="e">
        <f t="shared" si="412"/>
        <v>#VALUE!</v>
      </c>
    </row>
    <row r="3630" spans="10:16" x14ac:dyDescent="0.3">
      <c r="J3630" t="str">
        <f t="shared" si="407"/>
        <v/>
      </c>
      <c r="K3630" t="str">
        <f t="shared" si="408"/>
        <v/>
      </c>
      <c r="L3630" t="str">
        <f t="shared" si="409"/>
        <v/>
      </c>
      <c r="M3630" t="str">
        <f t="shared" si="410"/>
        <v/>
      </c>
      <c r="N3630" s="6" t="str">
        <f t="shared" si="411"/>
        <v/>
      </c>
      <c r="O3630" s="24" t="str">
        <f t="shared" si="406"/>
        <v/>
      </c>
      <c r="P3630" t="e">
        <f t="shared" si="412"/>
        <v>#VALUE!</v>
      </c>
    </row>
    <row r="3631" spans="10:16" x14ac:dyDescent="0.3">
      <c r="J3631" t="str">
        <f t="shared" si="407"/>
        <v/>
      </c>
      <c r="K3631" t="str">
        <f t="shared" si="408"/>
        <v/>
      </c>
      <c r="L3631" t="str">
        <f t="shared" si="409"/>
        <v/>
      </c>
      <c r="M3631" t="str">
        <f t="shared" si="410"/>
        <v/>
      </c>
      <c r="N3631" s="6" t="str">
        <f t="shared" si="411"/>
        <v/>
      </c>
      <c r="O3631" s="24" t="str">
        <f t="shared" si="406"/>
        <v/>
      </c>
      <c r="P3631" t="e">
        <f t="shared" si="412"/>
        <v>#VALUE!</v>
      </c>
    </row>
    <row r="3632" spans="10:16" x14ac:dyDescent="0.3">
      <c r="J3632" t="str">
        <f t="shared" si="407"/>
        <v/>
      </c>
      <c r="K3632" t="str">
        <f t="shared" si="408"/>
        <v/>
      </c>
      <c r="L3632" t="str">
        <f t="shared" si="409"/>
        <v/>
      </c>
      <c r="M3632" t="str">
        <f t="shared" si="410"/>
        <v/>
      </c>
      <c r="N3632" s="6" t="str">
        <f t="shared" si="411"/>
        <v/>
      </c>
      <c r="O3632" s="24" t="str">
        <f t="shared" si="406"/>
        <v/>
      </c>
      <c r="P3632" t="e">
        <f t="shared" si="412"/>
        <v>#VALUE!</v>
      </c>
    </row>
    <row r="3633" spans="10:16" x14ac:dyDescent="0.3">
      <c r="J3633" t="str">
        <f t="shared" si="407"/>
        <v/>
      </c>
      <c r="K3633" t="str">
        <f t="shared" si="408"/>
        <v/>
      </c>
      <c r="L3633" t="str">
        <f t="shared" si="409"/>
        <v/>
      </c>
      <c r="M3633" t="str">
        <f t="shared" si="410"/>
        <v/>
      </c>
      <c r="N3633" s="6" t="str">
        <f t="shared" si="411"/>
        <v/>
      </c>
      <c r="O3633" s="24" t="str">
        <f t="shared" si="406"/>
        <v/>
      </c>
      <c r="P3633" t="e">
        <f t="shared" si="412"/>
        <v>#VALUE!</v>
      </c>
    </row>
    <row r="3634" spans="10:16" x14ac:dyDescent="0.3">
      <c r="J3634" t="str">
        <f t="shared" si="407"/>
        <v/>
      </c>
      <c r="K3634" t="str">
        <f t="shared" si="408"/>
        <v/>
      </c>
      <c r="L3634" t="str">
        <f t="shared" si="409"/>
        <v/>
      </c>
      <c r="M3634" t="str">
        <f t="shared" si="410"/>
        <v/>
      </c>
      <c r="N3634" s="6" t="str">
        <f t="shared" si="411"/>
        <v/>
      </c>
      <c r="O3634" s="24" t="str">
        <f t="shared" si="406"/>
        <v/>
      </c>
      <c r="P3634" t="e">
        <f t="shared" si="412"/>
        <v>#VALUE!</v>
      </c>
    </row>
    <row r="3635" spans="10:16" x14ac:dyDescent="0.3">
      <c r="J3635" t="str">
        <f t="shared" si="407"/>
        <v/>
      </c>
      <c r="K3635" t="str">
        <f t="shared" si="408"/>
        <v/>
      </c>
      <c r="L3635" t="str">
        <f t="shared" si="409"/>
        <v/>
      </c>
      <c r="M3635" t="str">
        <f t="shared" si="410"/>
        <v/>
      </c>
      <c r="N3635" s="6" t="str">
        <f t="shared" si="411"/>
        <v/>
      </c>
      <c r="O3635" s="24" t="str">
        <f t="shared" si="406"/>
        <v/>
      </c>
      <c r="P3635" t="e">
        <f t="shared" si="412"/>
        <v>#VALUE!</v>
      </c>
    </row>
    <row r="3636" spans="10:16" x14ac:dyDescent="0.3">
      <c r="J3636" t="str">
        <f t="shared" si="407"/>
        <v/>
      </c>
      <c r="K3636" t="str">
        <f t="shared" si="408"/>
        <v/>
      </c>
      <c r="L3636" t="str">
        <f t="shared" si="409"/>
        <v/>
      </c>
      <c r="M3636" t="str">
        <f t="shared" si="410"/>
        <v/>
      </c>
      <c r="N3636" s="6" t="str">
        <f t="shared" si="411"/>
        <v/>
      </c>
      <c r="O3636" s="24" t="str">
        <f t="shared" si="406"/>
        <v/>
      </c>
      <c r="P3636" t="e">
        <f t="shared" si="412"/>
        <v>#VALUE!</v>
      </c>
    </row>
    <row r="3637" spans="10:16" x14ac:dyDescent="0.3">
      <c r="J3637" t="str">
        <f t="shared" si="407"/>
        <v/>
      </c>
      <c r="K3637" t="str">
        <f t="shared" si="408"/>
        <v/>
      </c>
      <c r="L3637" t="str">
        <f t="shared" si="409"/>
        <v/>
      </c>
      <c r="M3637" t="str">
        <f t="shared" si="410"/>
        <v/>
      </c>
      <c r="N3637" s="6" t="str">
        <f t="shared" si="411"/>
        <v/>
      </c>
      <c r="O3637" s="24" t="str">
        <f t="shared" si="406"/>
        <v/>
      </c>
      <c r="P3637" t="e">
        <f t="shared" si="412"/>
        <v>#VALUE!</v>
      </c>
    </row>
    <row r="3638" spans="10:16" x14ac:dyDescent="0.3">
      <c r="J3638" t="str">
        <f t="shared" si="407"/>
        <v/>
      </c>
      <c r="K3638" t="str">
        <f t="shared" si="408"/>
        <v/>
      </c>
      <c r="L3638" t="str">
        <f t="shared" si="409"/>
        <v/>
      </c>
      <c r="M3638" t="str">
        <f t="shared" si="410"/>
        <v/>
      </c>
      <c r="N3638" s="6" t="str">
        <f t="shared" si="411"/>
        <v/>
      </c>
      <c r="O3638" s="24" t="str">
        <f t="shared" si="406"/>
        <v/>
      </c>
      <c r="P3638" t="e">
        <f t="shared" si="412"/>
        <v>#VALUE!</v>
      </c>
    </row>
    <row r="3639" spans="10:16" x14ac:dyDescent="0.3">
      <c r="J3639" t="str">
        <f t="shared" si="407"/>
        <v/>
      </c>
      <c r="K3639" t="str">
        <f t="shared" si="408"/>
        <v/>
      </c>
      <c r="L3639" t="str">
        <f t="shared" si="409"/>
        <v/>
      </c>
      <c r="M3639" t="str">
        <f t="shared" si="410"/>
        <v/>
      </c>
      <c r="N3639" s="6" t="str">
        <f t="shared" si="411"/>
        <v/>
      </c>
      <c r="O3639" s="24" t="str">
        <f t="shared" si="406"/>
        <v/>
      </c>
      <c r="P3639" t="e">
        <f t="shared" si="412"/>
        <v>#VALUE!</v>
      </c>
    </row>
    <row r="3640" spans="10:16" x14ac:dyDescent="0.3">
      <c r="J3640" t="str">
        <f t="shared" si="407"/>
        <v/>
      </c>
      <c r="K3640" t="str">
        <f t="shared" si="408"/>
        <v/>
      </c>
      <c r="L3640" t="str">
        <f t="shared" si="409"/>
        <v/>
      </c>
      <c r="M3640" t="str">
        <f t="shared" si="410"/>
        <v/>
      </c>
      <c r="N3640" s="6" t="str">
        <f t="shared" si="411"/>
        <v/>
      </c>
      <c r="O3640" s="24" t="str">
        <f t="shared" si="406"/>
        <v/>
      </c>
      <c r="P3640" t="e">
        <f t="shared" si="412"/>
        <v>#VALUE!</v>
      </c>
    </row>
    <row r="3641" spans="10:16" x14ac:dyDescent="0.3">
      <c r="J3641" t="str">
        <f t="shared" si="407"/>
        <v/>
      </c>
      <c r="K3641" t="str">
        <f t="shared" si="408"/>
        <v/>
      </c>
      <c r="L3641" t="str">
        <f t="shared" si="409"/>
        <v/>
      </c>
      <c r="M3641" t="str">
        <f t="shared" si="410"/>
        <v/>
      </c>
      <c r="N3641" s="6" t="str">
        <f t="shared" si="411"/>
        <v/>
      </c>
      <c r="O3641" s="24" t="str">
        <f t="shared" si="406"/>
        <v/>
      </c>
      <c r="P3641" t="e">
        <f t="shared" si="412"/>
        <v>#VALUE!</v>
      </c>
    </row>
    <row r="3642" spans="10:16" x14ac:dyDescent="0.3">
      <c r="J3642" t="str">
        <f t="shared" si="407"/>
        <v/>
      </c>
      <c r="K3642" t="str">
        <f t="shared" si="408"/>
        <v/>
      </c>
      <c r="L3642" t="str">
        <f t="shared" si="409"/>
        <v/>
      </c>
      <c r="M3642" t="str">
        <f t="shared" si="410"/>
        <v/>
      </c>
      <c r="N3642" s="6" t="str">
        <f t="shared" si="411"/>
        <v/>
      </c>
      <c r="O3642" s="24" t="str">
        <f t="shared" si="406"/>
        <v/>
      </c>
      <c r="P3642" t="e">
        <f t="shared" si="412"/>
        <v>#VALUE!</v>
      </c>
    </row>
    <row r="3643" spans="10:16" x14ac:dyDescent="0.3">
      <c r="J3643" t="str">
        <f t="shared" si="407"/>
        <v/>
      </c>
      <c r="K3643" t="str">
        <f t="shared" si="408"/>
        <v/>
      </c>
      <c r="L3643" t="str">
        <f t="shared" si="409"/>
        <v/>
      </c>
      <c r="M3643" t="str">
        <f t="shared" si="410"/>
        <v/>
      </c>
      <c r="N3643" s="6" t="str">
        <f t="shared" si="411"/>
        <v/>
      </c>
      <c r="O3643" s="24" t="str">
        <f t="shared" si="406"/>
        <v/>
      </c>
      <c r="P3643" t="e">
        <f t="shared" si="412"/>
        <v>#VALUE!</v>
      </c>
    </row>
    <row r="3644" spans="10:16" x14ac:dyDescent="0.3">
      <c r="J3644" t="str">
        <f t="shared" si="407"/>
        <v/>
      </c>
      <c r="K3644" t="str">
        <f t="shared" si="408"/>
        <v/>
      </c>
      <c r="L3644" t="str">
        <f t="shared" si="409"/>
        <v/>
      </c>
      <c r="M3644" t="str">
        <f t="shared" si="410"/>
        <v/>
      </c>
      <c r="N3644" s="6" t="str">
        <f t="shared" si="411"/>
        <v/>
      </c>
      <c r="O3644" s="24" t="str">
        <f t="shared" si="406"/>
        <v/>
      </c>
      <c r="P3644" t="e">
        <f t="shared" si="412"/>
        <v>#VALUE!</v>
      </c>
    </row>
    <row r="3645" spans="10:16" x14ac:dyDescent="0.3">
      <c r="J3645" t="str">
        <f t="shared" si="407"/>
        <v/>
      </c>
      <c r="K3645" t="str">
        <f t="shared" si="408"/>
        <v/>
      </c>
      <c r="L3645" t="str">
        <f t="shared" si="409"/>
        <v/>
      </c>
      <c r="M3645" t="str">
        <f t="shared" si="410"/>
        <v/>
      </c>
      <c r="N3645" s="6" t="str">
        <f t="shared" si="411"/>
        <v/>
      </c>
      <c r="O3645" s="24" t="str">
        <f t="shared" si="406"/>
        <v/>
      </c>
      <c r="P3645" t="e">
        <f t="shared" si="412"/>
        <v>#VALUE!</v>
      </c>
    </row>
    <row r="3646" spans="10:16" x14ac:dyDescent="0.3">
      <c r="J3646" t="str">
        <f t="shared" si="407"/>
        <v/>
      </c>
      <c r="K3646" t="str">
        <f t="shared" si="408"/>
        <v/>
      </c>
      <c r="L3646" t="str">
        <f t="shared" si="409"/>
        <v/>
      </c>
      <c r="M3646" t="str">
        <f t="shared" si="410"/>
        <v/>
      </c>
      <c r="N3646" s="6" t="str">
        <f t="shared" si="411"/>
        <v/>
      </c>
      <c r="O3646" s="24" t="str">
        <f t="shared" si="406"/>
        <v/>
      </c>
      <c r="P3646" t="e">
        <f t="shared" si="412"/>
        <v>#VALUE!</v>
      </c>
    </row>
    <row r="3647" spans="10:16" x14ac:dyDescent="0.3">
      <c r="J3647" t="str">
        <f t="shared" si="407"/>
        <v/>
      </c>
      <c r="K3647" t="str">
        <f t="shared" si="408"/>
        <v/>
      </c>
      <c r="L3647" t="str">
        <f t="shared" si="409"/>
        <v/>
      </c>
      <c r="M3647" t="str">
        <f t="shared" si="410"/>
        <v/>
      </c>
      <c r="N3647" s="6" t="str">
        <f t="shared" si="411"/>
        <v/>
      </c>
      <c r="O3647" s="24" t="str">
        <f t="shared" si="406"/>
        <v/>
      </c>
      <c r="P3647" t="e">
        <f t="shared" si="412"/>
        <v>#VALUE!</v>
      </c>
    </row>
    <row r="3648" spans="10:16" x14ac:dyDescent="0.3">
      <c r="J3648" t="str">
        <f t="shared" si="407"/>
        <v/>
      </c>
      <c r="K3648" t="str">
        <f t="shared" si="408"/>
        <v/>
      </c>
      <c r="L3648" t="str">
        <f t="shared" si="409"/>
        <v/>
      </c>
      <c r="M3648" t="str">
        <f t="shared" si="410"/>
        <v/>
      </c>
      <c r="N3648" s="6" t="str">
        <f t="shared" si="411"/>
        <v/>
      </c>
      <c r="O3648" s="24" t="str">
        <f t="shared" si="406"/>
        <v/>
      </c>
      <c r="P3648" t="e">
        <f t="shared" si="412"/>
        <v>#VALUE!</v>
      </c>
    </row>
    <row r="3649" spans="10:16" x14ac:dyDescent="0.3">
      <c r="J3649" t="str">
        <f t="shared" si="407"/>
        <v/>
      </c>
      <c r="K3649" t="str">
        <f t="shared" si="408"/>
        <v/>
      </c>
      <c r="L3649" t="str">
        <f t="shared" si="409"/>
        <v/>
      </c>
      <c r="M3649" t="str">
        <f t="shared" si="410"/>
        <v/>
      </c>
      <c r="N3649" s="6" t="str">
        <f t="shared" si="411"/>
        <v/>
      </c>
      <c r="O3649" s="24" t="str">
        <f t="shared" si="406"/>
        <v/>
      </c>
      <c r="P3649" t="e">
        <f t="shared" si="412"/>
        <v>#VALUE!</v>
      </c>
    </row>
    <row r="3650" spans="10:16" x14ac:dyDescent="0.3">
      <c r="J3650" t="str">
        <f t="shared" si="407"/>
        <v/>
      </c>
      <c r="K3650" t="str">
        <f t="shared" si="408"/>
        <v/>
      </c>
      <c r="L3650" t="str">
        <f t="shared" si="409"/>
        <v/>
      </c>
      <c r="M3650" t="str">
        <f t="shared" si="410"/>
        <v/>
      </c>
      <c r="N3650" s="6" t="str">
        <f t="shared" si="411"/>
        <v/>
      </c>
      <c r="O3650" s="24" t="str">
        <f t="shared" ref="O3650:O3713" si="413">IFERROR(LEFT(N3650,SEARCH("/",N3650)-1)*1,"")</f>
        <v/>
      </c>
      <c r="P3650" t="e">
        <f t="shared" si="412"/>
        <v>#VALUE!</v>
      </c>
    </row>
    <row r="3651" spans="10:16" x14ac:dyDescent="0.3">
      <c r="J3651" t="str">
        <f t="shared" si="407"/>
        <v/>
      </c>
      <c r="K3651" t="str">
        <f t="shared" si="408"/>
        <v/>
      </c>
      <c r="L3651" t="str">
        <f t="shared" si="409"/>
        <v/>
      </c>
      <c r="M3651" t="str">
        <f t="shared" si="410"/>
        <v/>
      </c>
      <c r="N3651" s="6" t="str">
        <f t="shared" si="411"/>
        <v/>
      </c>
      <c r="O3651" s="24" t="str">
        <f t="shared" si="413"/>
        <v/>
      </c>
      <c r="P3651" t="e">
        <f t="shared" si="412"/>
        <v>#VALUE!</v>
      </c>
    </row>
    <row r="3652" spans="10:16" x14ac:dyDescent="0.3">
      <c r="J3652" t="str">
        <f t="shared" si="407"/>
        <v/>
      </c>
      <c r="K3652" t="str">
        <f t="shared" si="408"/>
        <v/>
      </c>
      <c r="L3652" t="str">
        <f t="shared" si="409"/>
        <v/>
      </c>
      <c r="M3652" t="str">
        <f t="shared" si="410"/>
        <v/>
      </c>
      <c r="N3652" s="6" t="str">
        <f t="shared" si="411"/>
        <v/>
      </c>
      <c r="O3652" s="24" t="str">
        <f t="shared" si="413"/>
        <v/>
      </c>
      <c r="P3652" t="e">
        <f t="shared" si="412"/>
        <v>#VALUE!</v>
      </c>
    </row>
    <row r="3653" spans="10:16" x14ac:dyDescent="0.3">
      <c r="J3653" t="str">
        <f t="shared" si="407"/>
        <v/>
      </c>
      <c r="K3653" t="str">
        <f t="shared" si="408"/>
        <v/>
      </c>
      <c r="L3653" t="str">
        <f t="shared" si="409"/>
        <v/>
      </c>
      <c r="M3653" t="str">
        <f t="shared" si="410"/>
        <v/>
      </c>
      <c r="N3653" s="6" t="str">
        <f t="shared" si="411"/>
        <v/>
      </c>
      <c r="O3653" s="24" t="str">
        <f t="shared" si="413"/>
        <v/>
      </c>
      <c r="P3653" t="e">
        <f t="shared" si="412"/>
        <v>#VALUE!</v>
      </c>
    </row>
    <row r="3654" spans="10:16" x14ac:dyDescent="0.3">
      <c r="J3654" t="str">
        <f t="shared" si="407"/>
        <v/>
      </c>
      <c r="K3654" t="str">
        <f t="shared" si="408"/>
        <v/>
      </c>
      <c r="L3654" t="str">
        <f t="shared" si="409"/>
        <v/>
      </c>
      <c r="M3654" t="str">
        <f t="shared" si="410"/>
        <v/>
      </c>
      <c r="N3654" s="6" t="str">
        <f t="shared" si="411"/>
        <v/>
      </c>
      <c r="O3654" s="24" t="str">
        <f t="shared" si="413"/>
        <v/>
      </c>
      <c r="P3654" t="e">
        <f t="shared" si="412"/>
        <v>#VALUE!</v>
      </c>
    </row>
    <row r="3655" spans="10:16" x14ac:dyDescent="0.3">
      <c r="J3655" t="str">
        <f t="shared" si="407"/>
        <v/>
      </c>
      <c r="K3655" t="str">
        <f t="shared" si="408"/>
        <v/>
      </c>
      <c r="L3655" t="str">
        <f t="shared" si="409"/>
        <v/>
      </c>
      <c r="M3655" t="str">
        <f t="shared" si="410"/>
        <v/>
      </c>
      <c r="N3655" s="6" t="str">
        <f t="shared" si="411"/>
        <v/>
      </c>
      <c r="O3655" s="24" t="str">
        <f t="shared" si="413"/>
        <v/>
      </c>
      <c r="P3655" t="e">
        <f t="shared" si="412"/>
        <v>#VALUE!</v>
      </c>
    </row>
    <row r="3656" spans="10:16" x14ac:dyDescent="0.3">
      <c r="J3656" t="str">
        <f t="shared" si="407"/>
        <v/>
      </c>
      <c r="K3656" t="str">
        <f t="shared" si="408"/>
        <v/>
      </c>
      <c r="L3656" t="str">
        <f t="shared" si="409"/>
        <v/>
      </c>
      <c r="M3656" t="str">
        <f t="shared" si="410"/>
        <v/>
      </c>
      <c r="N3656" s="6" t="str">
        <f t="shared" si="411"/>
        <v/>
      </c>
      <c r="O3656" s="24" t="str">
        <f t="shared" si="413"/>
        <v/>
      </c>
      <c r="P3656" t="e">
        <f t="shared" si="412"/>
        <v>#VALUE!</v>
      </c>
    </row>
    <row r="3657" spans="10:16" x14ac:dyDescent="0.3">
      <c r="J3657" t="str">
        <f t="shared" si="407"/>
        <v/>
      </c>
      <c r="K3657" t="str">
        <f t="shared" si="408"/>
        <v/>
      </c>
      <c r="L3657" t="str">
        <f t="shared" si="409"/>
        <v/>
      </c>
      <c r="M3657" t="str">
        <f t="shared" si="410"/>
        <v/>
      </c>
      <c r="N3657" s="6" t="str">
        <f t="shared" si="411"/>
        <v/>
      </c>
      <c r="O3657" s="24" t="str">
        <f t="shared" si="413"/>
        <v/>
      </c>
      <c r="P3657" t="e">
        <f t="shared" si="412"/>
        <v>#VALUE!</v>
      </c>
    </row>
    <row r="3658" spans="10:16" x14ac:dyDescent="0.3">
      <c r="J3658" t="str">
        <f t="shared" si="407"/>
        <v/>
      </c>
      <c r="K3658" t="str">
        <f t="shared" si="408"/>
        <v/>
      </c>
      <c r="L3658" t="str">
        <f t="shared" si="409"/>
        <v/>
      </c>
      <c r="M3658" t="str">
        <f t="shared" si="410"/>
        <v/>
      </c>
      <c r="N3658" s="6" t="str">
        <f t="shared" si="411"/>
        <v/>
      </c>
      <c r="O3658" s="24" t="str">
        <f t="shared" si="413"/>
        <v/>
      </c>
      <c r="P3658" t="e">
        <f t="shared" si="412"/>
        <v>#VALUE!</v>
      </c>
    </row>
    <row r="3659" spans="10:16" x14ac:dyDescent="0.3">
      <c r="J3659" t="str">
        <f t="shared" si="407"/>
        <v/>
      </c>
      <c r="K3659" t="str">
        <f t="shared" si="408"/>
        <v/>
      </c>
      <c r="L3659" t="str">
        <f t="shared" si="409"/>
        <v/>
      </c>
      <c r="M3659" t="str">
        <f t="shared" si="410"/>
        <v/>
      </c>
      <c r="N3659" s="6" t="str">
        <f t="shared" si="411"/>
        <v/>
      </c>
      <c r="O3659" s="24" t="str">
        <f t="shared" si="413"/>
        <v/>
      </c>
      <c r="P3659" t="e">
        <f t="shared" si="412"/>
        <v>#VALUE!</v>
      </c>
    </row>
    <row r="3660" spans="10:16" x14ac:dyDescent="0.3">
      <c r="J3660" t="str">
        <f t="shared" si="407"/>
        <v/>
      </c>
      <c r="K3660" t="str">
        <f t="shared" si="408"/>
        <v/>
      </c>
      <c r="L3660" t="str">
        <f t="shared" si="409"/>
        <v/>
      </c>
      <c r="M3660" t="str">
        <f t="shared" si="410"/>
        <v/>
      </c>
      <c r="N3660" s="6" t="str">
        <f t="shared" si="411"/>
        <v/>
      </c>
      <c r="O3660" s="24" t="str">
        <f t="shared" si="413"/>
        <v/>
      </c>
      <c r="P3660" t="e">
        <f t="shared" si="412"/>
        <v>#VALUE!</v>
      </c>
    </row>
    <row r="3661" spans="10:16" x14ac:dyDescent="0.3">
      <c r="J3661" t="str">
        <f t="shared" ref="J3661:J3724" si="414">IFERROR(RIGHT(A3661,LEN(A3661)-SEARCH(": ",A3661))*1,"")</f>
        <v/>
      </c>
      <c r="K3661" t="str">
        <f t="shared" ref="K3661:K3724" si="415">IFERROR(RIGHT(B3661,LEN(B3661)-SEARCH(": ",B3661))*1,"")</f>
        <v/>
      </c>
      <c r="L3661" t="str">
        <f t="shared" ref="L3661:L3724" si="416">IFERROR(RIGHT(C3661,LEN(C3661)-SEARCH(": ",C3661))*1,"")</f>
        <v/>
      </c>
      <c r="M3661" t="str">
        <f t="shared" ref="M3661:M3724" si="417">IFERROR(LEFT(RIGHT(D3661,LEN(D3661)-SEARCH(": ",D3661)),5)*1,"")</f>
        <v/>
      </c>
      <c r="N3661" s="6" t="str">
        <f t="shared" ref="N3661:N3724" si="418">IFERROR(RIGHT(TRIM(RIGHT(D3661,LEN(D3661)-SEARCH(": ",D3661))),LEN(TRIM(RIGHT(D3661,LEN(D3661)-SEARCH(": ",D3661))))-5),"")</f>
        <v/>
      </c>
      <c r="O3661" s="24" t="str">
        <f t="shared" si="413"/>
        <v/>
      </c>
      <c r="P3661" t="e">
        <f t="shared" ref="P3661:P3724" si="419">IFERROR(RIGHT(D3661,2)*1,RIGHT(D3661,1)*1)</f>
        <v>#VALUE!</v>
      </c>
    </row>
    <row r="3662" spans="10:16" x14ac:dyDescent="0.3">
      <c r="J3662" t="str">
        <f t="shared" si="414"/>
        <v/>
      </c>
      <c r="K3662" t="str">
        <f t="shared" si="415"/>
        <v/>
      </c>
      <c r="L3662" t="str">
        <f t="shared" si="416"/>
        <v/>
      </c>
      <c r="M3662" t="str">
        <f t="shared" si="417"/>
        <v/>
      </c>
      <c r="N3662" s="6" t="str">
        <f t="shared" si="418"/>
        <v/>
      </c>
      <c r="O3662" s="24" t="str">
        <f t="shared" si="413"/>
        <v/>
      </c>
      <c r="P3662" t="e">
        <f t="shared" si="419"/>
        <v>#VALUE!</v>
      </c>
    </row>
    <row r="3663" spans="10:16" x14ac:dyDescent="0.3">
      <c r="J3663" t="str">
        <f t="shared" si="414"/>
        <v/>
      </c>
      <c r="K3663" t="str">
        <f t="shared" si="415"/>
        <v/>
      </c>
      <c r="L3663" t="str">
        <f t="shared" si="416"/>
        <v/>
      </c>
      <c r="M3663" t="str">
        <f t="shared" si="417"/>
        <v/>
      </c>
      <c r="N3663" s="6" t="str">
        <f t="shared" si="418"/>
        <v/>
      </c>
      <c r="O3663" s="24" t="str">
        <f t="shared" si="413"/>
        <v/>
      </c>
      <c r="P3663" t="e">
        <f t="shared" si="419"/>
        <v>#VALUE!</v>
      </c>
    </row>
    <row r="3664" spans="10:16" x14ac:dyDescent="0.3">
      <c r="J3664" t="str">
        <f t="shared" si="414"/>
        <v/>
      </c>
      <c r="K3664" t="str">
        <f t="shared" si="415"/>
        <v/>
      </c>
      <c r="L3664" t="str">
        <f t="shared" si="416"/>
        <v/>
      </c>
      <c r="M3664" t="str">
        <f t="shared" si="417"/>
        <v/>
      </c>
      <c r="N3664" s="6" t="str">
        <f t="shared" si="418"/>
        <v/>
      </c>
      <c r="O3664" s="24" t="str">
        <f t="shared" si="413"/>
        <v/>
      </c>
      <c r="P3664" t="e">
        <f t="shared" si="419"/>
        <v>#VALUE!</v>
      </c>
    </row>
    <row r="3665" spans="10:16" x14ac:dyDescent="0.3">
      <c r="J3665" t="str">
        <f t="shared" si="414"/>
        <v/>
      </c>
      <c r="K3665" t="str">
        <f t="shared" si="415"/>
        <v/>
      </c>
      <c r="L3665" t="str">
        <f t="shared" si="416"/>
        <v/>
      </c>
      <c r="M3665" t="str">
        <f t="shared" si="417"/>
        <v/>
      </c>
      <c r="N3665" s="6" t="str">
        <f t="shared" si="418"/>
        <v/>
      </c>
      <c r="O3665" s="24" t="str">
        <f t="shared" si="413"/>
        <v/>
      </c>
      <c r="P3665" t="e">
        <f t="shared" si="419"/>
        <v>#VALUE!</v>
      </c>
    </row>
    <row r="3666" spans="10:16" x14ac:dyDescent="0.3">
      <c r="J3666" t="str">
        <f t="shared" si="414"/>
        <v/>
      </c>
      <c r="K3666" t="str">
        <f t="shared" si="415"/>
        <v/>
      </c>
      <c r="L3666" t="str">
        <f t="shared" si="416"/>
        <v/>
      </c>
      <c r="M3666" t="str">
        <f t="shared" si="417"/>
        <v/>
      </c>
      <c r="N3666" s="6" t="str">
        <f t="shared" si="418"/>
        <v/>
      </c>
      <c r="O3666" s="24" t="str">
        <f t="shared" si="413"/>
        <v/>
      </c>
      <c r="P3666" t="e">
        <f t="shared" si="419"/>
        <v>#VALUE!</v>
      </c>
    </row>
    <row r="3667" spans="10:16" x14ac:dyDescent="0.3">
      <c r="J3667" t="str">
        <f t="shared" si="414"/>
        <v/>
      </c>
      <c r="K3667" t="str">
        <f t="shared" si="415"/>
        <v/>
      </c>
      <c r="L3667" t="str">
        <f t="shared" si="416"/>
        <v/>
      </c>
      <c r="M3667" t="str">
        <f t="shared" si="417"/>
        <v/>
      </c>
      <c r="N3667" s="6" t="str">
        <f t="shared" si="418"/>
        <v/>
      </c>
      <c r="O3667" s="24" t="str">
        <f t="shared" si="413"/>
        <v/>
      </c>
      <c r="P3667" t="e">
        <f t="shared" si="419"/>
        <v>#VALUE!</v>
      </c>
    </row>
    <row r="3668" spans="10:16" x14ac:dyDescent="0.3">
      <c r="J3668" t="str">
        <f t="shared" si="414"/>
        <v/>
      </c>
      <c r="K3668" t="str">
        <f t="shared" si="415"/>
        <v/>
      </c>
      <c r="L3668" t="str">
        <f t="shared" si="416"/>
        <v/>
      </c>
      <c r="M3668" t="str">
        <f t="shared" si="417"/>
        <v/>
      </c>
      <c r="N3668" s="6" t="str">
        <f t="shared" si="418"/>
        <v/>
      </c>
      <c r="O3668" s="24" t="str">
        <f t="shared" si="413"/>
        <v/>
      </c>
      <c r="P3668" t="e">
        <f t="shared" si="419"/>
        <v>#VALUE!</v>
      </c>
    </row>
    <row r="3669" spans="10:16" x14ac:dyDescent="0.3">
      <c r="J3669" t="str">
        <f t="shared" si="414"/>
        <v/>
      </c>
      <c r="K3669" t="str">
        <f t="shared" si="415"/>
        <v/>
      </c>
      <c r="L3669" t="str">
        <f t="shared" si="416"/>
        <v/>
      </c>
      <c r="M3669" t="str">
        <f t="shared" si="417"/>
        <v/>
      </c>
      <c r="N3669" s="6" t="str">
        <f t="shared" si="418"/>
        <v/>
      </c>
      <c r="O3669" s="24" t="str">
        <f t="shared" si="413"/>
        <v/>
      </c>
      <c r="P3669" t="e">
        <f t="shared" si="419"/>
        <v>#VALUE!</v>
      </c>
    </row>
    <row r="3670" spans="10:16" x14ac:dyDescent="0.3">
      <c r="J3670" t="str">
        <f t="shared" si="414"/>
        <v/>
      </c>
      <c r="K3670" t="str">
        <f t="shared" si="415"/>
        <v/>
      </c>
      <c r="L3670" t="str">
        <f t="shared" si="416"/>
        <v/>
      </c>
      <c r="M3670" t="str">
        <f t="shared" si="417"/>
        <v/>
      </c>
      <c r="N3670" s="6" t="str">
        <f t="shared" si="418"/>
        <v/>
      </c>
      <c r="O3670" s="24" t="str">
        <f t="shared" si="413"/>
        <v/>
      </c>
      <c r="P3670" t="e">
        <f t="shared" si="419"/>
        <v>#VALUE!</v>
      </c>
    </row>
    <row r="3671" spans="10:16" x14ac:dyDescent="0.3">
      <c r="J3671" t="str">
        <f t="shared" si="414"/>
        <v/>
      </c>
      <c r="K3671" t="str">
        <f t="shared" si="415"/>
        <v/>
      </c>
      <c r="L3671" t="str">
        <f t="shared" si="416"/>
        <v/>
      </c>
      <c r="M3671" t="str">
        <f t="shared" si="417"/>
        <v/>
      </c>
      <c r="N3671" s="6" t="str">
        <f t="shared" si="418"/>
        <v/>
      </c>
      <c r="O3671" s="24" t="str">
        <f t="shared" si="413"/>
        <v/>
      </c>
      <c r="P3671" t="e">
        <f t="shared" si="419"/>
        <v>#VALUE!</v>
      </c>
    </row>
    <row r="3672" spans="10:16" x14ac:dyDescent="0.3">
      <c r="J3672" t="str">
        <f t="shared" si="414"/>
        <v/>
      </c>
      <c r="K3672" t="str">
        <f t="shared" si="415"/>
        <v/>
      </c>
      <c r="L3672" t="str">
        <f t="shared" si="416"/>
        <v/>
      </c>
      <c r="M3672" t="str">
        <f t="shared" si="417"/>
        <v/>
      </c>
      <c r="N3672" s="6" t="str">
        <f t="shared" si="418"/>
        <v/>
      </c>
      <c r="O3672" s="24" t="str">
        <f t="shared" si="413"/>
        <v/>
      </c>
      <c r="P3672" t="e">
        <f t="shared" si="419"/>
        <v>#VALUE!</v>
      </c>
    </row>
    <row r="3673" spans="10:16" x14ac:dyDescent="0.3">
      <c r="J3673" t="str">
        <f t="shared" si="414"/>
        <v/>
      </c>
      <c r="K3673" t="str">
        <f t="shared" si="415"/>
        <v/>
      </c>
      <c r="L3673" t="str">
        <f t="shared" si="416"/>
        <v/>
      </c>
      <c r="M3673" t="str">
        <f t="shared" si="417"/>
        <v/>
      </c>
      <c r="N3673" s="6" t="str">
        <f t="shared" si="418"/>
        <v/>
      </c>
      <c r="O3673" s="24" t="str">
        <f t="shared" si="413"/>
        <v/>
      </c>
      <c r="P3673" t="e">
        <f t="shared" si="419"/>
        <v>#VALUE!</v>
      </c>
    </row>
    <row r="3674" spans="10:16" x14ac:dyDescent="0.3">
      <c r="J3674" t="str">
        <f t="shared" si="414"/>
        <v/>
      </c>
      <c r="K3674" t="str">
        <f t="shared" si="415"/>
        <v/>
      </c>
      <c r="L3674" t="str">
        <f t="shared" si="416"/>
        <v/>
      </c>
      <c r="M3674" t="str">
        <f t="shared" si="417"/>
        <v/>
      </c>
      <c r="N3674" s="6" t="str">
        <f t="shared" si="418"/>
        <v/>
      </c>
      <c r="O3674" s="24" t="str">
        <f t="shared" si="413"/>
        <v/>
      </c>
      <c r="P3674" t="e">
        <f t="shared" si="419"/>
        <v>#VALUE!</v>
      </c>
    </row>
    <row r="3675" spans="10:16" x14ac:dyDescent="0.3">
      <c r="J3675" t="str">
        <f t="shared" si="414"/>
        <v/>
      </c>
      <c r="K3675" t="str">
        <f t="shared" si="415"/>
        <v/>
      </c>
      <c r="L3675" t="str">
        <f t="shared" si="416"/>
        <v/>
      </c>
      <c r="M3675" t="str">
        <f t="shared" si="417"/>
        <v/>
      </c>
      <c r="N3675" s="6" t="str">
        <f t="shared" si="418"/>
        <v/>
      </c>
      <c r="O3675" s="24" t="str">
        <f t="shared" si="413"/>
        <v/>
      </c>
      <c r="P3675" t="e">
        <f t="shared" si="419"/>
        <v>#VALUE!</v>
      </c>
    </row>
    <row r="3676" spans="10:16" x14ac:dyDescent="0.3">
      <c r="J3676" t="str">
        <f t="shared" si="414"/>
        <v/>
      </c>
      <c r="K3676" t="str">
        <f t="shared" si="415"/>
        <v/>
      </c>
      <c r="L3676" t="str">
        <f t="shared" si="416"/>
        <v/>
      </c>
      <c r="M3676" t="str">
        <f t="shared" si="417"/>
        <v/>
      </c>
      <c r="N3676" s="6" t="str">
        <f t="shared" si="418"/>
        <v/>
      </c>
      <c r="O3676" s="24" t="str">
        <f t="shared" si="413"/>
        <v/>
      </c>
      <c r="P3676" t="e">
        <f t="shared" si="419"/>
        <v>#VALUE!</v>
      </c>
    </row>
    <row r="3677" spans="10:16" x14ac:dyDescent="0.3">
      <c r="J3677" t="str">
        <f t="shared" si="414"/>
        <v/>
      </c>
      <c r="K3677" t="str">
        <f t="shared" si="415"/>
        <v/>
      </c>
      <c r="L3677" t="str">
        <f t="shared" si="416"/>
        <v/>
      </c>
      <c r="M3677" t="str">
        <f t="shared" si="417"/>
        <v/>
      </c>
      <c r="N3677" s="6" t="str">
        <f t="shared" si="418"/>
        <v/>
      </c>
      <c r="O3677" s="24" t="str">
        <f t="shared" si="413"/>
        <v/>
      </c>
      <c r="P3677" t="e">
        <f t="shared" si="419"/>
        <v>#VALUE!</v>
      </c>
    </row>
    <row r="3678" spans="10:16" x14ac:dyDescent="0.3">
      <c r="J3678" t="str">
        <f t="shared" si="414"/>
        <v/>
      </c>
      <c r="K3678" t="str">
        <f t="shared" si="415"/>
        <v/>
      </c>
      <c r="L3678" t="str">
        <f t="shared" si="416"/>
        <v/>
      </c>
      <c r="M3678" t="str">
        <f t="shared" si="417"/>
        <v/>
      </c>
      <c r="N3678" s="6" t="str">
        <f t="shared" si="418"/>
        <v/>
      </c>
      <c r="O3678" s="24" t="str">
        <f t="shared" si="413"/>
        <v/>
      </c>
      <c r="P3678" t="e">
        <f t="shared" si="419"/>
        <v>#VALUE!</v>
      </c>
    </row>
    <row r="3679" spans="10:16" x14ac:dyDescent="0.3">
      <c r="J3679" t="str">
        <f t="shared" si="414"/>
        <v/>
      </c>
      <c r="K3679" t="str">
        <f t="shared" si="415"/>
        <v/>
      </c>
      <c r="L3679" t="str">
        <f t="shared" si="416"/>
        <v/>
      </c>
      <c r="M3679" t="str">
        <f t="shared" si="417"/>
        <v/>
      </c>
      <c r="N3679" s="6" t="str">
        <f t="shared" si="418"/>
        <v/>
      </c>
      <c r="O3679" s="24" t="str">
        <f t="shared" si="413"/>
        <v/>
      </c>
      <c r="P3679" t="e">
        <f t="shared" si="419"/>
        <v>#VALUE!</v>
      </c>
    </row>
    <row r="3680" spans="10:16" x14ac:dyDescent="0.3">
      <c r="J3680" t="str">
        <f t="shared" si="414"/>
        <v/>
      </c>
      <c r="K3680" t="str">
        <f t="shared" si="415"/>
        <v/>
      </c>
      <c r="L3680" t="str">
        <f t="shared" si="416"/>
        <v/>
      </c>
      <c r="M3680" t="str">
        <f t="shared" si="417"/>
        <v/>
      </c>
      <c r="N3680" s="6" t="str">
        <f t="shared" si="418"/>
        <v/>
      </c>
      <c r="O3680" s="24" t="str">
        <f t="shared" si="413"/>
        <v/>
      </c>
      <c r="P3680" t="e">
        <f t="shared" si="419"/>
        <v>#VALUE!</v>
      </c>
    </row>
    <row r="3681" spans="10:16" x14ac:dyDescent="0.3">
      <c r="J3681" t="str">
        <f t="shared" si="414"/>
        <v/>
      </c>
      <c r="K3681" t="str">
        <f t="shared" si="415"/>
        <v/>
      </c>
      <c r="L3681" t="str">
        <f t="shared" si="416"/>
        <v/>
      </c>
      <c r="M3681" t="str">
        <f t="shared" si="417"/>
        <v/>
      </c>
      <c r="N3681" s="6" t="str">
        <f t="shared" si="418"/>
        <v/>
      </c>
      <c r="O3681" s="24" t="str">
        <f t="shared" si="413"/>
        <v/>
      </c>
      <c r="P3681" t="e">
        <f t="shared" si="419"/>
        <v>#VALUE!</v>
      </c>
    </row>
    <row r="3682" spans="10:16" x14ac:dyDescent="0.3">
      <c r="J3682" t="str">
        <f t="shared" si="414"/>
        <v/>
      </c>
      <c r="K3682" t="str">
        <f t="shared" si="415"/>
        <v/>
      </c>
      <c r="L3682" t="str">
        <f t="shared" si="416"/>
        <v/>
      </c>
      <c r="M3682" t="str">
        <f t="shared" si="417"/>
        <v/>
      </c>
      <c r="N3682" s="6" t="str">
        <f t="shared" si="418"/>
        <v/>
      </c>
      <c r="O3682" s="24" t="str">
        <f t="shared" si="413"/>
        <v/>
      </c>
      <c r="P3682" t="e">
        <f t="shared" si="419"/>
        <v>#VALUE!</v>
      </c>
    </row>
    <row r="3683" spans="10:16" x14ac:dyDescent="0.3">
      <c r="J3683" t="str">
        <f t="shared" si="414"/>
        <v/>
      </c>
      <c r="K3683" t="str">
        <f t="shared" si="415"/>
        <v/>
      </c>
      <c r="L3683" t="str">
        <f t="shared" si="416"/>
        <v/>
      </c>
      <c r="M3683" t="str">
        <f t="shared" si="417"/>
        <v/>
      </c>
      <c r="N3683" s="6" t="str">
        <f t="shared" si="418"/>
        <v/>
      </c>
      <c r="O3683" s="24" t="str">
        <f t="shared" si="413"/>
        <v/>
      </c>
      <c r="P3683" t="e">
        <f t="shared" si="419"/>
        <v>#VALUE!</v>
      </c>
    </row>
    <row r="3684" spans="10:16" x14ac:dyDescent="0.3">
      <c r="J3684" t="str">
        <f t="shared" si="414"/>
        <v/>
      </c>
      <c r="K3684" t="str">
        <f t="shared" si="415"/>
        <v/>
      </c>
      <c r="L3684" t="str">
        <f t="shared" si="416"/>
        <v/>
      </c>
      <c r="M3684" t="str">
        <f t="shared" si="417"/>
        <v/>
      </c>
      <c r="N3684" s="6" t="str">
        <f t="shared" si="418"/>
        <v/>
      </c>
      <c r="O3684" s="24" t="str">
        <f t="shared" si="413"/>
        <v/>
      </c>
      <c r="P3684" t="e">
        <f t="shared" si="419"/>
        <v>#VALUE!</v>
      </c>
    </row>
    <row r="3685" spans="10:16" x14ac:dyDescent="0.3">
      <c r="J3685" t="str">
        <f t="shared" si="414"/>
        <v/>
      </c>
      <c r="K3685" t="str">
        <f t="shared" si="415"/>
        <v/>
      </c>
      <c r="L3685" t="str">
        <f t="shared" si="416"/>
        <v/>
      </c>
      <c r="M3685" t="str">
        <f t="shared" si="417"/>
        <v/>
      </c>
      <c r="N3685" s="6" t="str">
        <f t="shared" si="418"/>
        <v/>
      </c>
      <c r="O3685" s="24" t="str">
        <f t="shared" si="413"/>
        <v/>
      </c>
      <c r="P3685" t="e">
        <f t="shared" si="419"/>
        <v>#VALUE!</v>
      </c>
    </row>
    <row r="3686" spans="10:16" x14ac:dyDescent="0.3">
      <c r="J3686" t="str">
        <f t="shared" si="414"/>
        <v/>
      </c>
      <c r="K3686" t="str">
        <f t="shared" si="415"/>
        <v/>
      </c>
      <c r="L3686" t="str">
        <f t="shared" si="416"/>
        <v/>
      </c>
      <c r="M3686" t="str">
        <f t="shared" si="417"/>
        <v/>
      </c>
      <c r="N3686" s="6" t="str">
        <f t="shared" si="418"/>
        <v/>
      </c>
      <c r="O3686" s="24" t="str">
        <f t="shared" si="413"/>
        <v/>
      </c>
      <c r="P3686" t="e">
        <f t="shared" si="419"/>
        <v>#VALUE!</v>
      </c>
    </row>
    <row r="3687" spans="10:16" x14ac:dyDescent="0.3">
      <c r="J3687" t="str">
        <f t="shared" si="414"/>
        <v/>
      </c>
      <c r="K3687" t="str">
        <f t="shared" si="415"/>
        <v/>
      </c>
      <c r="L3687" t="str">
        <f t="shared" si="416"/>
        <v/>
      </c>
      <c r="M3687" t="str">
        <f t="shared" si="417"/>
        <v/>
      </c>
      <c r="N3687" s="6" t="str">
        <f t="shared" si="418"/>
        <v/>
      </c>
      <c r="O3687" s="24" t="str">
        <f t="shared" si="413"/>
        <v/>
      </c>
      <c r="P3687" t="e">
        <f t="shared" si="419"/>
        <v>#VALUE!</v>
      </c>
    </row>
    <row r="3688" spans="10:16" x14ac:dyDescent="0.3">
      <c r="J3688" t="str">
        <f t="shared" si="414"/>
        <v/>
      </c>
      <c r="K3688" t="str">
        <f t="shared" si="415"/>
        <v/>
      </c>
      <c r="L3688" t="str">
        <f t="shared" si="416"/>
        <v/>
      </c>
      <c r="M3688" t="str">
        <f t="shared" si="417"/>
        <v/>
      </c>
      <c r="N3688" s="6" t="str">
        <f t="shared" si="418"/>
        <v/>
      </c>
      <c r="O3688" s="24" t="str">
        <f t="shared" si="413"/>
        <v/>
      </c>
      <c r="P3688" t="e">
        <f t="shared" si="419"/>
        <v>#VALUE!</v>
      </c>
    </row>
    <row r="3689" spans="10:16" x14ac:dyDescent="0.3">
      <c r="J3689" t="str">
        <f t="shared" si="414"/>
        <v/>
      </c>
      <c r="K3689" t="str">
        <f t="shared" si="415"/>
        <v/>
      </c>
      <c r="L3689" t="str">
        <f t="shared" si="416"/>
        <v/>
      </c>
      <c r="M3689" t="str">
        <f t="shared" si="417"/>
        <v/>
      </c>
      <c r="N3689" s="6" t="str">
        <f t="shared" si="418"/>
        <v/>
      </c>
      <c r="O3689" s="24" t="str">
        <f t="shared" si="413"/>
        <v/>
      </c>
      <c r="P3689" t="e">
        <f t="shared" si="419"/>
        <v>#VALUE!</v>
      </c>
    </row>
    <row r="3690" spans="10:16" x14ac:dyDescent="0.3">
      <c r="J3690" t="str">
        <f t="shared" si="414"/>
        <v/>
      </c>
      <c r="K3690" t="str">
        <f t="shared" si="415"/>
        <v/>
      </c>
      <c r="L3690" t="str">
        <f t="shared" si="416"/>
        <v/>
      </c>
      <c r="M3690" t="str">
        <f t="shared" si="417"/>
        <v/>
      </c>
      <c r="N3690" s="6" t="str">
        <f t="shared" si="418"/>
        <v/>
      </c>
      <c r="O3690" s="24" t="str">
        <f t="shared" si="413"/>
        <v/>
      </c>
      <c r="P3690" t="e">
        <f t="shared" si="419"/>
        <v>#VALUE!</v>
      </c>
    </row>
    <row r="3691" spans="10:16" x14ac:dyDescent="0.3">
      <c r="J3691" t="str">
        <f t="shared" si="414"/>
        <v/>
      </c>
      <c r="K3691" t="str">
        <f t="shared" si="415"/>
        <v/>
      </c>
      <c r="L3691" t="str">
        <f t="shared" si="416"/>
        <v/>
      </c>
      <c r="M3691" t="str">
        <f t="shared" si="417"/>
        <v/>
      </c>
      <c r="N3691" s="6" t="str">
        <f t="shared" si="418"/>
        <v/>
      </c>
      <c r="O3691" s="24" t="str">
        <f t="shared" si="413"/>
        <v/>
      </c>
      <c r="P3691" t="e">
        <f t="shared" si="419"/>
        <v>#VALUE!</v>
      </c>
    </row>
    <row r="3692" spans="10:16" x14ac:dyDescent="0.3">
      <c r="J3692" t="str">
        <f t="shared" si="414"/>
        <v/>
      </c>
      <c r="K3692" t="str">
        <f t="shared" si="415"/>
        <v/>
      </c>
      <c r="L3692" t="str">
        <f t="shared" si="416"/>
        <v/>
      </c>
      <c r="M3692" t="str">
        <f t="shared" si="417"/>
        <v/>
      </c>
      <c r="N3692" s="6" t="str">
        <f t="shared" si="418"/>
        <v/>
      </c>
      <c r="O3692" s="24" t="str">
        <f t="shared" si="413"/>
        <v/>
      </c>
      <c r="P3692" t="e">
        <f t="shared" si="419"/>
        <v>#VALUE!</v>
      </c>
    </row>
    <row r="3693" spans="10:16" x14ac:dyDescent="0.3">
      <c r="J3693" t="str">
        <f t="shared" si="414"/>
        <v/>
      </c>
      <c r="K3693" t="str">
        <f t="shared" si="415"/>
        <v/>
      </c>
      <c r="L3693" t="str">
        <f t="shared" si="416"/>
        <v/>
      </c>
      <c r="M3693" t="str">
        <f t="shared" si="417"/>
        <v/>
      </c>
      <c r="N3693" s="6" t="str">
        <f t="shared" si="418"/>
        <v/>
      </c>
      <c r="O3693" s="24" t="str">
        <f t="shared" si="413"/>
        <v/>
      </c>
      <c r="P3693" t="e">
        <f t="shared" si="419"/>
        <v>#VALUE!</v>
      </c>
    </row>
    <row r="3694" spans="10:16" x14ac:dyDescent="0.3">
      <c r="J3694" t="str">
        <f t="shared" si="414"/>
        <v/>
      </c>
      <c r="K3694" t="str">
        <f t="shared" si="415"/>
        <v/>
      </c>
      <c r="L3694" t="str">
        <f t="shared" si="416"/>
        <v/>
      </c>
      <c r="M3694" t="str">
        <f t="shared" si="417"/>
        <v/>
      </c>
      <c r="N3694" s="6" t="str">
        <f t="shared" si="418"/>
        <v/>
      </c>
      <c r="O3694" s="24" t="str">
        <f t="shared" si="413"/>
        <v/>
      </c>
      <c r="P3694" t="e">
        <f t="shared" si="419"/>
        <v>#VALUE!</v>
      </c>
    </row>
    <row r="3695" spans="10:16" x14ac:dyDescent="0.3">
      <c r="J3695" t="str">
        <f t="shared" si="414"/>
        <v/>
      </c>
      <c r="K3695" t="str">
        <f t="shared" si="415"/>
        <v/>
      </c>
      <c r="L3695" t="str">
        <f t="shared" si="416"/>
        <v/>
      </c>
      <c r="M3695" t="str">
        <f t="shared" si="417"/>
        <v/>
      </c>
      <c r="N3695" s="6" t="str">
        <f t="shared" si="418"/>
        <v/>
      </c>
      <c r="O3695" s="24" t="str">
        <f t="shared" si="413"/>
        <v/>
      </c>
      <c r="P3695" t="e">
        <f t="shared" si="419"/>
        <v>#VALUE!</v>
      </c>
    </row>
    <row r="3696" spans="10:16" x14ac:dyDescent="0.3">
      <c r="J3696" t="str">
        <f t="shared" si="414"/>
        <v/>
      </c>
      <c r="K3696" t="str">
        <f t="shared" si="415"/>
        <v/>
      </c>
      <c r="L3696" t="str">
        <f t="shared" si="416"/>
        <v/>
      </c>
      <c r="M3696" t="str">
        <f t="shared" si="417"/>
        <v/>
      </c>
      <c r="N3696" s="6" t="str">
        <f t="shared" si="418"/>
        <v/>
      </c>
      <c r="O3696" s="24" t="str">
        <f t="shared" si="413"/>
        <v/>
      </c>
      <c r="P3696" t="e">
        <f t="shared" si="419"/>
        <v>#VALUE!</v>
      </c>
    </row>
    <row r="3697" spans="10:16" x14ac:dyDescent="0.3">
      <c r="J3697" t="str">
        <f t="shared" si="414"/>
        <v/>
      </c>
      <c r="K3697" t="str">
        <f t="shared" si="415"/>
        <v/>
      </c>
      <c r="L3697" t="str">
        <f t="shared" si="416"/>
        <v/>
      </c>
      <c r="M3697" t="str">
        <f t="shared" si="417"/>
        <v/>
      </c>
      <c r="N3697" s="6" t="str">
        <f t="shared" si="418"/>
        <v/>
      </c>
      <c r="O3697" s="24" t="str">
        <f t="shared" si="413"/>
        <v/>
      </c>
      <c r="P3697" t="e">
        <f t="shared" si="419"/>
        <v>#VALUE!</v>
      </c>
    </row>
    <row r="3698" spans="10:16" x14ac:dyDescent="0.3">
      <c r="J3698" t="str">
        <f t="shared" si="414"/>
        <v/>
      </c>
      <c r="K3698" t="str">
        <f t="shared" si="415"/>
        <v/>
      </c>
      <c r="L3698" t="str">
        <f t="shared" si="416"/>
        <v/>
      </c>
      <c r="M3698" t="str">
        <f t="shared" si="417"/>
        <v/>
      </c>
      <c r="N3698" s="6" t="str">
        <f t="shared" si="418"/>
        <v/>
      </c>
      <c r="O3698" s="24" t="str">
        <f t="shared" si="413"/>
        <v/>
      </c>
      <c r="P3698" t="e">
        <f t="shared" si="419"/>
        <v>#VALUE!</v>
      </c>
    </row>
    <row r="3699" spans="10:16" x14ac:dyDescent="0.3">
      <c r="J3699" t="str">
        <f t="shared" si="414"/>
        <v/>
      </c>
      <c r="K3699" t="str">
        <f t="shared" si="415"/>
        <v/>
      </c>
      <c r="L3699" t="str">
        <f t="shared" si="416"/>
        <v/>
      </c>
      <c r="M3699" t="str">
        <f t="shared" si="417"/>
        <v/>
      </c>
      <c r="N3699" s="6" t="str">
        <f t="shared" si="418"/>
        <v/>
      </c>
      <c r="O3699" s="24" t="str">
        <f t="shared" si="413"/>
        <v/>
      </c>
      <c r="P3699" t="e">
        <f t="shared" si="419"/>
        <v>#VALUE!</v>
      </c>
    </row>
    <row r="3700" spans="10:16" x14ac:dyDescent="0.3">
      <c r="J3700" t="str">
        <f t="shared" si="414"/>
        <v/>
      </c>
      <c r="K3700" t="str">
        <f t="shared" si="415"/>
        <v/>
      </c>
      <c r="L3700" t="str">
        <f t="shared" si="416"/>
        <v/>
      </c>
      <c r="M3700" t="str">
        <f t="shared" si="417"/>
        <v/>
      </c>
      <c r="N3700" s="6" t="str">
        <f t="shared" si="418"/>
        <v/>
      </c>
      <c r="O3700" s="24" t="str">
        <f t="shared" si="413"/>
        <v/>
      </c>
      <c r="P3700" t="e">
        <f t="shared" si="419"/>
        <v>#VALUE!</v>
      </c>
    </row>
    <row r="3701" spans="10:16" x14ac:dyDescent="0.3">
      <c r="J3701" t="str">
        <f t="shared" si="414"/>
        <v/>
      </c>
      <c r="K3701" t="str">
        <f t="shared" si="415"/>
        <v/>
      </c>
      <c r="L3701" t="str">
        <f t="shared" si="416"/>
        <v/>
      </c>
      <c r="M3701" t="str">
        <f t="shared" si="417"/>
        <v/>
      </c>
      <c r="N3701" s="6" t="str">
        <f t="shared" si="418"/>
        <v/>
      </c>
      <c r="O3701" s="24" t="str">
        <f t="shared" si="413"/>
        <v/>
      </c>
      <c r="P3701" t="e">
        <f t="shared" si="419"/>
        <v>#VALUE!</v>
      </c>
    </row>
    <row r="3702" spans="10:16" x14ac:dyDescent="0.3">
      <c r="J3702" t="str">
        <f t="shared" si="414"/>
        <v/>
      </c>
      <c r="K3702" t="str">
        <f t="shared" si="415"/>
        <v/>
      </c>
      <c r="L3702" t="str">
        <f t="shared" si="416"/>
        <v/>
      </c>
      <c r="M3702" t="str">
        <f t="shared" si="417"/>
        <v/>
      </c>
      <c r="N3702" s="6" t="str">
        <f t="shared" si="418"/>
        <v/>
      </c>
      <c r="O3702" s="24" t="str">
        <f t="shared" si="413"/>
        <v/>
      </c>
      <c r="P3702" t="e">
        <f t="shared" si="419"/>
        <v>#VALUE!</v>
      </c>
    </row>
    <row r="3703" spans="10:16" x14ac:dyDescent="0.3">
      <c r="J3703" t="str">
        <f t="shared" si="414"/>
        <v/>
      </c>
      <c r="K3703" t="str">
        <f t="shared" si="415"/>
        <v/>
      </c>
      <c r="L3703" t="str">
        <f t="shared" si="416"/>
        <v/>
      </c>
      <c r="M3703" t="str">
        <f t="shared" si="417"/>
        <v/>
      </c>
      <c r="N3703" s="6" t="str">
        <f t="shared" si="418"/>
        <v/>
      </c>
      <c r="O3703" s="24" t="str">
        <f t="shared" si="413"/>
        <v/>
      </c>
      <c r="P3703" t="e">
        <f t="shared" si="419"/>
        <v>#VALUE!</v>
      </c>
    </row>
    <row r="3704" spans="10:16" x14ac:dyDescent="0.3">
      <c r="J3704" t="str">
        <f t="shared" si="414"/>
        <v/>
      </c>
      <c r="K3704" t="str">
        <f t="shared" si="415"/>
        <v/>
      </c>
      <c r="L3704" t="str">
        <f t="shared" si="416"/>
        <v/>
      </c>
      <c r="M3704" t="str">
        <f t="shared" si="417"/>
        <v/>
      </c>
      <c r="N3704" s="6" t="str">
        <f t="shared" si="418"/>
        <v/>
      </c>
      <c r="O3704" s="24" t="str">
        <f t="shared" si="413"/>
        <v/>
      </c>
      <c r="P3704" t="e">
        <f t="shared" si="419"/>
        <v>#VALUE!</v>
      </c>
    </row>
    <row r="3705" spans="10:16" x14ac:dyDescent="0.3">
      <c r="J3705" t="str">
        <f t="shared" si="414"/>
        <v/>
      </c>
      <c r="K3705" t="str">
        <f t="shared" si="415"/>
        <v/>
      </c>
      <c r="L3705" t="str">
        <f t="shared" si="416"/>
        <v/>
      </c>
      <c r="M3705" t="str">
        <f t="shared" si="417"/>
        <v/>
      </c>
      <c r="N3705" s="6" t="str">
        <f t="shared" si="418"/>
        <v/>
      </c>
      <c r="O3705" s="24" t="str">
        <f t="shared" si="413"/>
        <v/>
      </c>
      <c r="P3705" t="e">
        <f t="shared" si="419"/>
        <v>#VALUE!</v>
      </c>
    </row>
    <row r="3706" spans="10:16" x14ac:dyDescent="0.3">
      <c r="J3706" t="str">
        <f t="shared" si="414"/>
        <v/>
      </c>
      <c r="K3706" t="str">
        <f t="shared" si="415"/>
        <v/>
      </c>
      <c r="L3706" t="str">
        <f t="shared" si="416"/>
        <v/>
      </c>
      <c r="M3706" t="str">
        <f t="shared" si="417"/>
        <v/>
      </c>
      <c r="N3706" s="6" t="str">
        <f t="shared" si="418"/>
        <v/>
      </c>
      <c r="O3706" s="24" t="str">
        <f t="shared" si="413"/>
        <v/>
      </c>
      <c r="P3706" t="e">
        <f t="shared" si="419"/>
        <v>#VALUE!</v>
      </c>
    </row>
    <row r="3707" spans="10:16" x14ac:dyDescent="0.3">
      <c r="J3707" t="str">
        <f t="shared" si="414"/>
        <v/>
      </c>
      <c r="K3707" t="str">
        <f t="shared" si="415"/>
        <v/>
      </c>
      <c r="L3707" t="str">
        <f t="shared" si="416"/>
        <v/>
      </c>
      <c r="M3707" t="str">
        <f t="shared" si="417"/>
        <v/>
      </c>
      <c r="N3707" s="6" t="str">
        <f t="shared" si="418"/>
        <v/>
      </c>
      <c r="O3707" s="24" t="str">
        <f t="shared" si="413"/>
        <v/>
      </c>
      <c r="P3707" t="e">
        <f t="shared" si="419"/>
        <v>#VALUE!</v>
      </c>
    </row>
    <row r="3708" spans="10:16" x14ac:dyDescent="0.3">
      <c r="J3708" t="str">
        <f t="shared" si="414"/>
        <v/>
      </c>
      <c r="K3708" t="str">
        <f t="shared" si="415"/>
        <v/>
      </c>
      <c r="L3708" t="str">
        <f t="shared" si="416"/>
        <v/>
      </c>
      <c r="M3708" t="str">
        <f t="shared" si="417"/>
        <v/>
      </c>
      <c r="N3708" s="6" t="str">
        <f t="shared" si="418"/>
        <v/>
      </c>
      <c r="O3708" s="24" t="str">
        <f t="shared" si="413"/>
        <v/>
      </c>
      <c r="P3708" t="e">
        <f t="shared" si="419"/>
        <v>#VALUE!</v>
      </c>
    </row>
    <row r="3709" spans="10:16" x14ac:dyDescent="0.3">
      <c r="J3709" t="str">
        <f t="shared" si="414"/>
        <v/>
      </c>
      <c r="K3709" t="str">
        <f t="shared" si="415"/>
        <v/>
      </c>
      <c r="L3709" t="str">
        <f t="shared" si="416"/>
        <v/>
      </c>
      <c r="M3709" t="str">
        <f t="shared" si="417"/>
        <v/>
      </c>
      <c r="N3709" s="6" t="str">
        <f t="shared" si="418"/>
        <v/>
      </c>
      <c r="O3709" s="24" t="str">
        <f t="shared" si="413"/>
        <v/>
      </c>
      <c r="P3709" t="e">
        <f t="shared" si="419"/>
        <v>#VALUE!</v>
      </c>
    </row>
    <row r="3710" spans="10:16" x14ac:dyDescent="0.3">
      <c r="J3710" t="str">
        <f t="shared" si="414"/>
        <v/>
      </c>
      <c r="K3710" t="str">
        <f t="shared" si="415"/>
        <v/>
      </c>
      <c r="L3710" t="str">
        <f t="shared" si="416"/>
        <v/>
      </c>
      <c r="M3710" t="str">
        <f t="shared" si="417"/>
        <v/>
      </c>
      <c r="N3710" s="6" t="str">
        <f t="shared" si="418"/>
        <v/>
      </c>
      <c r="O3710" s="24" t="str">
        <f t="shared" si="413"/>
        <v/>
      </c>
      <c r="P3710" t="e">
        <f t="shared" si="419"/>
        <v>#VALUE!</v>
      </c>
    </row>
    <row r="3711" spans="10:16" x14ac:dyDescent="0.3">
      <c r="J3711" t="str">
        <f t="shared" si="414"/>
        <v/>
      </c>
      <c r="K3711" t="str">
        <f t="shared" si="415"/>
        <v/>
      </c>
      <c r="L3711" t="str">
        <f t="shared" si="416"/>
        <v/>
      </c>
      <c r="M3711" t="str">
        <f t="shared" si="417"/>
        <v/>
      </c>
      <c r="N3711" s="6" t="str">
        <f t="shared" si="418"/>
        <v/>
      </c>
      <c r="O3711" s="24" t="str">
        <f t="shared" si="413"/>
        <v/>
      </c>
      <c r="P3711" t="e">
        <f t="shared" si="419"/>
        <v>#VALUE!</v>
      </c>
    </row>
    <row r="3712" spans="10:16" x14ac:dyDescent="0.3">
      <c r="J3712" t="str">
        <f t="shared" si="414"/>
        <v/>
      </c>
      <c r="K3712" t="str">
        <f t="shared" si="415"/>
        <v/>
      </c>
      <c r="L3712" t="str">
        <f t="shared" si="416"/>
        <v/>
      </c>
      <c r="M3712" t="str">
        <f t="shared" si="417"/>
        <v/>
      </c>
      <c r="N3712" s="6" t="str">
        <f t="shared" si="418"/>
        <v/>
      </c>
      <c r="O3712" s="24" t="str">
        <f t="shared" si="413"/>
        <v/>
      </c>
      <c r="P3712" t="e">
        <f t="shared" si="419"/>
        <v>#VALUE!</v>
      </c>
    </row>
    <row r="3713" spans="10:16" x14ac:dyDescent="0.3">
      <c r="J3713" t="str">
        <f t="shared" si="414"/>
        <v/>
      </c>
      <c r="K3713" t="str">
        <f t="shared" si="415"/>
        <v/>
      </c>
      <c r="L3713" t="str">
        <f t="shared" si="416"/>
        <v/>
      </c>
      <c r="M3713" t="str">
        <f t="shared" si="417"/>
        <v/>
      </c>
      <c r="N3713" s="6" t="str">
        <f t="shared" si="418"/>
        <v/>
      </c>
      <c r="O3713" s="24" t="str">
        <f t="shared" si="413"/>
        <v/>
      </c>
      <c r="P3713" t="e">
        <f t="shared" si="419"/>
        <v>#VALUE!</v>
      </c>
    </row>
    <row r="3714" spans="10:16" x14ac:dyDescent="0.3">
      <c r="J3714" t="str">
        <f t="shared" si="414"/>
        <v/>
      </c>
      <c r="K3714" t="str">
        <f t="shared" si="415"/>
        <v/>
      </c>
      <c r="L3714" t="str">
        <f t="shared" si="416"/>
        <v/>
      </c>
      <c r="M3714" t="str">
        <f t="shared" si="417"/>
        <v/>
      </c>
      <c r="N3714" s="6" t="str">
        <f t="shared" si="418"/>
        <v/>
      </c>
      <c r="O3714" s="24" t="str">
        <f t="shared" ref="O3714:O3777" si="420">IFERROR(LEFT(N3714,SEARCH("/",N3714)-1)*1,"")</f>
        <v/>
      </c>
      <c r="P3714" t="e">
        <f t="shared" si="419"/>
        <v>#VALUE!</v>
      </c>
    </row>
    <row r="3715" spans="10:16" x14ac:dyDescent="0.3">
      <c r="J3715" t="str">
        <f t="shared" si="414"/>
        <v/>
      </c>
      <c r="K3715" t="str">
        <f t="shared" si="415"/>
        <v/>
      </c>
      <c r="L3715" t="str">
        <f t="shared" si="416"/>
        <v/>
      </c>
      <c r="M3715" t="str">
        <f t="shared" si="417"/>
        <v/>
      </c>
      <c r="N3715" s="6" t="str">
        <f t="shared" si="418"/>
        <v/>
      </c>
      <c r="O3715" s="24" t="str">
        <f t="shared" si="420"/>
        <v/>
      </c>
      <c r="P3715" t="e">
        <f t="shared" si="419"/>
        <v>#VALUE!</v>
      </c>
    </row>
    <row r="3716" spans="10:16" x14ac:dyDescent="0.3">
      <c r="J3716" t="str">
        <f t="shared" si="414"/>
        <v/>
      </c>
      <c r="K3716" t="str">
        <f t="shared" si="415"/>
        <v/>
      </c>
      <c r="L3716" t="str">
        <f t="shared" si="416"/>
        <v/>
      </c>
      <c r="M3716" t="str">
        <f t="shared" si="417"/>
        <v/>
      </c>
      <c r="N3716" s="6" t="str">
        <f t="shared" si="418"/>
        <v/>
      </c>
      <c r="O3716" s="24" t="str">
        <f t="shared" si="420"/>
        <v/>
      </c>
      <c r="P3716" t="e">
        <f t="shared" si="419"/>
        <v>#VALUE!</v>
      </c>
    </row>
    <row r="3717" spans="10:16" x14ac:dyDescent="0.3">
      <c r="J3717" t="str">
        <f t="shared" si="414"/>
        <v/>
      </c>
      <c r="K3717" t="str">
        <f t="shared" si="415"/>
        <v/>
      </c>
      <c r="L3717" t="str">
        <f t="shared" si="416"/>
        <v/>
      </c>
      <c r="M3717" t="str">
        <f t="shared" si="417"/>
        <v/>
      </c>
      <c r="N3717" s="6" t="str">
        <f t="shared" si="418"/>
        <v/>
      </c>
      <c r="O3717" s="24" t="str">
        <f t="shared" si="420"/>
        <v/>
      </c>
      <c r="P3717" t="e">
        <f t="shared" si="419"/>
        <v>#VALUE!</v>
      </c>
    </row>
    <row r="3718" spans="10:16" x14ac:dyDescent="0.3">
      <c r="J3718" t="str">
        <f t="shared" si="414"/>
        <v/>
      </c>
      <c r="K3718" t="str">
        <f t="shared" si="415"/>
        <v/>
      </c>
      <c r="L3718" t="str">
        <f t="shared" si="416"/>
        <v/>
      </c>
      <c r="M3718" t="str">
        <f t="shared" si="417"/>
        <v/>
      </c>
      <c r="N3718" s="6" t="str">
        <f t="shared" si="418"/>
        <v/>
      </c>
      <c r="O3718" s="24" t="str">
        <f t="shared" si="420"/>
        <v/>
      </c>
      <c r="P3718" t="e">
        <f t="shared" si="419"/>
        <v>#VALUE!</v>
      </c>
    </row>
    <row r="3719" spans="10:16" x14ac:dyDescent="0.3">
      <c r="J3719" t="str">
        <f t="shared" si="414"/>
        <v/>
      </c>
      <c r="K3719" t="str">
        <f t="shared" si="415"/>
        <v/>
      </c>
      <c r="L3719" t="str">
        <f t="shared" si="416"/>
        <v/>
      </c>
      <c r="M3719" t="str">
        <f t="shared" si="417"/>
        <v/>
      </c>
      <c r="N3719" s="6" t="str">
        <f t="shared" si="418"/>
        <v/>
      </c>
      <c r="O3719" s="24" t="str">
        <f t="shared" si="420"/>
        <v/>
      </c>
      <c r="P3719" t="e">
        <f t="shared" si="419"/>
        <v>#VALUE!</v>
      </c>
    </row>
    <row r="3720" spans="10:16" x14ac:dyDescent="0.3">
      <c r="J3720" t="str">
        <f t="shared" si="414"/>
        <v/>
      </c>
      <c r="K3720" t="str">
        <f t="shared" si="415"/>
        <v/>
      </c>
      <c r="L3720" t="str">
        <f t="shared" si="416"/>
        <v/>
      </c>
      <c r="M3720" t="str">
        <f t="shared" si="417"/>
        <v/>
      </c>
      <c r="N3720" s="6" t="str">
        <f t="shared" si="418"/>
        <v/>
      </c>
      <c r="O3720" s="24" t="str">
        <f t="shared" si="420"/>
        <v/>
      </c>
      <c r="P3720" t="e">
        <f t="shared" si="419"/>
        <v>#VALUE!</v>
      </c>
    </row>
    <row r="3721" spans="10:16" x14ac:dyDescent="0.3">
      <c r="J3721" t="str">
        <f t="shared" si="414"/>
        <v/>
      </c>
      <c r="K3721" t="str">
        <f t="shared" si="415"/>
        <v/>
      </c>
      <c r="L3721" t="str">
        <f t="shared" si="416"/>
        <v/>
      </c>
      <c r="M3721" t="str">
        <f t="shared" si="417"/>
        <v/>
      </c>
      <c r="N3721" s="6" t="str">
        <f t="shared" si="418"/>
        <v/>
      </c>
      <c r="O3721" s="24" t="str">
        <f t="shared" si="420"/>
        <v/>
      </c>
      <c r="P3721" t="e">
        <f t="shared" si="419"/>
        <v>#VALUE!</v>
      </c>
    </row>
    <row r="3722" spans="10:16" x14ac:dyDescent="0.3">
      <c r="J3722" t="str">
        <f t="shared" si="414"/>
        <v/>
      </c>
      <c r="K3722" t="str">
        <f t="shared" si="415"/>
        <v/>
      </c>
      <c r="L3722" t="str">
        <f t="shared" si="416"/>
        <v/>
      </c>
      <c r="M3722" t="str">
        <f t="shared" si="417"/>
        <v/>
      </c>
      <c r="N3722" s="6" t="str">
        <f t="shared" si="418"/>
        <v/>
      </c>
      <c r="O3722" s="24" t="str">
        <f t="shared" si="420"/>
        <v/>
      </c>
      <c r="P3722" t="e">
        <f t="shared" si="419"/>
        <v>#VALUE!</v>
      </c>
    </row>
    <row r="3723" spans="10:16" x14ac:dyDescent="0.3">
      <c r="J3723" t="str">
        <f t="shared" si="414"/>
        <v/>
      </c>
      <c r="K3723" t="str">
        <f t="shared" si="415"/>
        <v/>
      </c>
      <c r="L3723" t="str">
        <f t="shared" si="416"/>
        <v/>
      </c>
      <c r="M3723" t="str">
        <f t="shared" si="417"/>
        <v/>
      </c>
      <c r="N3723" s="6" t="str">
        <f t="shared" si="418"/>
        <v/>
      </c>
      <c r="O3723" s="24" t="str">
        <f t="shared" si="420"/>
        <v/>
      </c>
      <c r="P3723" t="e">
        <f t="shared" si="419"/>
        <v>#VALUE!</v>
      </c>
    </row>
    <row r="3724" spans="10:16" x14ac:dyDescent="0.3">
      <c r="J3724" t="str">
        <f t="shared" si="414"/>
        <v/>
      </c>
      <c r="K3724" t="str">
        <f t="shared" si="415"/>
        <v/>
      </c>
      <c r="L3724" t="str">
        <f t="shared" si="416"/>
        <v/>
      </c>
      <c r="M3724" t="str">
        <f t="shared" si="417"/>
        <v/>
      </c>
      <c r="N3724" s="6" t="str">
        <f t="shared" si="418"/>
        <v/>
      </c>
      <c r="O3724" s="24" t="str">
        <f t="shared" si="420"/>
        <v/>
      </c>
      <c r="P3724" t="e">
        <f t="shared" si="419"/>
        <v>#VALUE!</v>
      </c>
    </row>
    <row r="3725" spans="10:16" x14ac:dyDescent="0.3">
      <c r="J3725" t="str">
        <f t="shared" ref="J3725:J3788" si="421">IFERROR(RIGHT(A3725,LEN(A3725)-SEARCH(": ",A3725))*1,"")</f>
        <v/>
      </c>
      <c r="K3725" t="str">
        <f t="shared" ref="K3725:K3788" si="422">IFERROR(RIGHT(B3725,LEN(B3725)-SEARCH(": ",B3725))*1,"")</f>
        <v/>
      </c>
      <c r="L3725" t="str">
        <f t="shared" ref="L3725:L3788" si="423">IFERROR(RIGHT(C3725,LEN(C3725)-SEARCH(": ",C3725))*1,"")</f>
        <v/>
      </c>
      <c r="M3725" t="str">
        <f t="shared" ref="M3725:M3788" si="424">IFERROR(LEFT(RIGHT(D3725,LEN(D3725)-SEARCH(": ",D3725)),5)*1,"")</f>
        <v/>
      </c>
      <c r="N3725" s="6" t="str">
        <f t="shared" ref="N3725:N3788" si="425">IFERROR(RIGHT(TRIM(RIGHT(D3725,LEN(D3725)-SEARCH(": ",D3725))),LEN(TRIM(RIGHT(D3725,LEN(D3725)-SEARCH(": ",D3725))))-5),"")</f>
        <v/>
      </c>
      <c r="O3725" s="24" t="str">
        <f t="shared" si="420"/>
        <v/>
      </c>
      <c r="P3725" t="e">
        <f t="shared" ref="P3725:P3788" si="426">IFERROR(RIGHT(D3725,2)*1,RIGHT(D3725,1)*1)</f>
        <v>#VALUE!</v>
      </c>
    </row>
    <row r="3726" spans="10:16" x14ac:dyDescent="0.3">
      <c r="J3726" t="str">
        <f t="shared" si="421"/>
        <v/>
      </c>
      <c r="K3726" t="str">
        <f t="shared" si="422"/>
        <v/>
      </c>
      <c r="L3726" t="str">
        <f t="shared" si="423"/>
        <v/>
      </c>
      <c r="M3726" t="str">
        <f t="shared" si="424"/>
        <v/>
      </c>
      <c r="N3726" s="6" t="str">
        <f t="shared" si="425"/>
        <v/>
      </c>
      <c r="O3726" s="24" t="str">
        <f t="shared" si="420"/>
        <v/>
      </c>
      <c r="P3726" t="e">
        <f t="shared" si="426"/>
        <v>#VALUE!</v>
      </c>
    </row>
    <row r="3727" spans="10:16" x14ac:dyDescent="0.3">
      <c r="J3727" t="str">
        <f t="shared" si="421"/>
        <v/>
      </c>
      <c r="K3727" t="str">
        <f t="shared" si="422"/>
        <v/>
      </c>
      <c r="L3727" t="str">
        <f t="shared" si="423"/>
        <v/>
      </c>
      <c r="M3727" t="str">
        <f t="shared" si="424"/>
        <v/>
      </c>
      <c r="N3727" s="6" t="str">
        <f t="shared" si="425"/>
        <v/>
      </c>
      <c r="O3727" s="24" t="str">
        <f t="shared" si="420"/>
        <v/>
      </c>
      <c r="P3727" t="e">
        <f t="shared" si="426"/>
        <v>#VALUE!</v>
      </c>
    </row>
    <row r="3728" spans="10:16" x14ac:dyDescent="0.3">
      <c r="J3728" t="str">
        <f t="shared" si="421"/>
        <v/>
      </c>
      <c r="K3728" t="str">
        <f t="shared" si="422"/>
        <v/>
      </c>
      <c r="L3728" t="str">
        <f t="shared" si="423"/>
        <v/>
      </c>
      <c r="M3728" t="str">
        <f t="shared" si="424"/>
        <v/>
      </c>
      <c r="N3728" s="6" t="str">
        <f t="shared" si="425"/>
        <v/>
      </c>
      <c r="O3728" s="24" t="str">
        <f t="shared" si="420"/>
        <v/>
      </c>
      <c r="P3728" t="e">
        <f t="shared" si="426"/>
        <v>#VALUE!</v>
      </c>
    </row>
    <row r="3729" spans="10:16" x14ac:dyDescent="0.3">
      <c r="J3729" t="str">
        <f t="shared" si="421"/>
        <v/>
      </c>
      <c r="K3729" t="str">
        <f t="shared" si="422"/>
        <v/>
      </c>
      <c r="L3729" t="str">
        <f t="shared" si="423"/>
        <v/>
      </c>
      <c r="M3729" t="str">
        <f t="shared" si="424"/>
        <v/>
      </c>
      <c r="N3729" s="6" t="str">
        <f t="shared" si="425"/>
        <v/>
      </c>
      <c r="O3729" s="24" t="str">
        <f t="shared" si="420"/>
        <v/>
      </c>
      <c r="P3729" t="e">
        <f t="shared" si="426"/>
        <v>#VALUE!</v>
      </c>
    </row>
    <row r="3730" spans="10:16" x14ac:dyDescent="0.3">
      <c r="J3730" t="str">
        <f t="shared" si="421"/>
        <v/>
      </c>
      <c r="K3730" t="str">
        <f t="shared" si="422"/>
        <v/>
      </c>
      <c r="L3730" t="str">
        <f t="shared" si="423"/>
        <v/>
      </c>
      <c r="M3730" t="str">
        <f t="shared" si="424"/>
        <v/>
      </c>
      <c r="N3730" s="6" t="str">
        <f t="shared" si="425"/>
        <v/>
      </c>
      <c r="O3730" s="24" t="str">
        <f t="shared" si="420"/>
        <v/>
      </c>
      <c r="P3730" t="e">
        <f t="shared" si="426"/>
        <v>#VALUE!</v>
      </c>
    </row>
    <row r="3731" spans="10:16" x14ac:dyDescent="0.3">
      <c r="J3731" t="str">
        <f t="shared" si="421"/>
        <v/>
      </c>
      <c r="K3731" t="str">
        <f t="shared" si="422"/>
        <v/>
      </c>
      <c r="L3731" t="str">
        <f t="shared" si="423"/>
        <v/>
      </c>
      <c r="M3731" t="str">
        <f t="shared" si="424"/>
        <v/>
      </c>
      <c r="N3731" s="6" t="str">
        <f t="shared" si="425"/>
        <v/>
      </c>
      <c r="O3731" s="24" t="str">
        <f t="shared" si="420"/>
        <v/>
      </c>
      <c r="P3731" t="e">
        <f t="shared" si="426"/>
        <v>#VALUE!</v>
      </c>
    </row>
    <row r="3732" spans="10:16" x14ac:dyDescent="0.3">
      <c r="J3732" t="str">
        <f t="shared" si="421"/>
        <v/>
      </c>
      <c r="K3732" t="str">
        <f t="shared" si="422"/>
        <v/>
      </c>
      <c r="L3732" t="str">
        <f t="shared" si="423"/>
        <v/>
      </c>
      <c r="M3732" t="str">
        <f t="shared" si="424"/>
        <v/>
      </c>
      <c r="N3732" s="6" t="str">
        <f t="shared" si="425"/>
        <v/>
      </c>
      <c r="O3732" s="24" t="str">
        <f t="shared" si="420"/>
        <v/>
      </c>
      <c r="P3732" t="e">
        <f t="shared" si="426"/>
        <v>#VALUE!</v>
      </c>
    </row>
    <row r="3733" spans="10:16" x14ac:dyDescent="0.3">
      <c r="J3733" t="str">
        <f t="shared" si="421"/>
        <v/>
      </c>
      <c r="K3733" t="str">
        <f t="shared" si="422"/>
        <v/>
      </c>
      <c r="L3733" t="str">
        <f t="shared" si="423"/>
        <v/>
      </c>
      <c r="M3733" t="str">
        <f t="shared" si="424"/>
        <v/>
      </c>
      <c r="N3733" s="6" t="str">
        <f t="shared" si="425"/>
        <v/>
      </c>
      <c r="O3733" s="24" t="str">
        <f t="shared" si="420"/>
        <v/>
      </c>
      <c r="P3733" t="e">
        <f t="shared" si="426"/>
        <v>#VALUE!</v>
      </c>
    </row>
    <row r="3734" spans="10:16" x14ac:dyDescent="0.3">
      <c r="J3734" t="str">
        <f t="shared" si="421"/>
        <v/>
      </c>
      <c r="K3734" t="str">
        <f t="shared" si="422"/>
        <v/>
      </c>
      <c r="L3734" t="str">
        <f t="shared" si="423"/>
        <v/>
      </c>
      <c r="M3734" t="str">
        <f t="shared" si="424"/>
        <v/>
      </c>
      <c r="N3734" s="6" t="str">
        <f t="shared" si="425"/>
        <v/>
      </c>
      <c r="O3734" s="24" t="str">
        <f t="shared" si="420"/>
        <v/>
      </c>
      <c r="P3734" t="e">
        <f t="shared" si="426"/>
        <v>#VALUE!</v>
      </c>
    </row>
    <row r="3735" spans="10:16" x14ac:dyDescent="0.3">
      <c r="J3735" t="str">
        <f t="shared" si="421"/>
        <v/>
      </c>
      <c r="K3735" t="str">
        <f t="shared" si="422"/>
        <v/>
      </c>
      <c r="L3735" t="str">
        <f t="shared" si="423"/>
        <v/>
      </c>
      <c r="M3735" t="str">
        <f t="shared" si="424"/>
        <v/>
      </c>
      <c r="N3735" s="6" t="str">
        <f t="shared" si="425"/>
        <v/>
      </c>
      <c r="O3735" s="24" t="str">
        <f t="shared" si="420"/>
        <v/>
      </c>
      <c r="P3735" t="e">
        <f t="shared" si="426"/>
        <v>#VALUE!</v>
      </c>
    </row>
    <row r="3736" spans="10:16" x14ac:dyDescent="0.3">
      <c r="J3736" t="str">
        <f t="shared" si="421"/>
        <v/>
      </c>
      <c r="K3736" t="str">
        <f t="shared" si="422"/>
        <v/>
      </c>
      <c r="L3736" t="str">
        <f t="shared" si="423"/>
        <v/>
      </c>
      <c r="M3736" t="str">
        <f t="shared" si="424"/>
        <v/>
      </c>
      <c r="N3736" s="6" t="str">
        <f t="shared" si="425"/>
        <v/>
      </c>
      <c r="O3736" s="24" t="str">
        <f t="shared" si="420"/>
        <v/>
      </c>
      <c r="P3736" t="e">
        <f t="shared" si="426"/>
        <v>#VALUE!</v>
      </c>
    </row>
    <row r="3737" spans="10:16" x14ac:dyDescent="0.3">
      <c r="J3737" t="str">
        <f t="shared" si="421"/>
        <v/>
      </c>
      <c r="K3737" t="str">
        <f t="shared" si="422"/>
        <v/>
      </c>
      <c r="L3737" t="str">
        <f t="shared" si="423"/>
        <v/>
      </c>
      <c r="M3737" t="str">
        <f t="shared" si="424"/>
        <v/>
      </c>
      <c r="N3737" s="6" t="str">
        <f t="shared" si="425"/>
        <v/>
      </c>
      <c r="O3737" s="24" t="str">
        <f t="shared" si="420"/>
        <v/>
      </c>
      <c r="P3737" t="e">
        <f t="shared" si="426"/>
        <v>#VALUE!</v>
      </c>
    </row>
    <row r="3738" spans="10:16" x14ac:dyDescent="0.3">
      <c r="J3738" t="str">
        <f t="shared" si="421"/>
        <v/>
      </c>
      <c r="K3738" t="str">
        <f t="shared" si="422"/>
        <v/>
      </c>
      <c r="L3738" t="str">
        <f t="shared" si="423"/>
        <v/>
      </c>
      <c r="M3738" t="str">
        <f t="shared" si="424"/>
        <v/>
      </c>
      <c r="N3738" s="6" t="str">
        <f t="shared" si="425"/>
        <v/>
      </c>
      <c r="O3738" s="24" t="str">
        <f t="shared" si="420"/>
        <v/>
      </c>
      <c r="P3738" t="e">
        <f t="shared" si="426"/>
        <v>#VALUE!</v>
      </c>
    </row>
    <row r="3739" spans="10:16" x14ac:dyDescent="0.3">
      <c r="J3739" t="str">
        <f t="shared" si="421"/>
        <v/>
      </c>
      <c r="K3739" t="str">
        <f t="shared" si="422"/>
        <v/>
      </c>
      <c r="L3739" t="str">
        <f t="shared" si="423"/>
        <v/>
      </c>
      <c r="M3739" t="str">
        <f t="shared" si="424"/>
        <v/>
      </c>
      <c r="N3739" s="6" t="str">
        <f t="shared" si="425"/>
        <v/>
      </c>
      <c r="O3739" s="24" t="str">
        <f t="shared" si="420"/>
        <v/>
      </c>
      <c r="P3739" t="e">
        <f t="shared" si="426"/>
        <v>#VALUE!</v>
      </c>
    </row>
    <row r="3740" spans="10:16" x14ac:dyDescent="0.3">
      <c r="J3740" t="str">
        <f t="shared" si="421"/>
        <v/>
      </c>
      <c r="K3740" t="str">
        <f t="shared" si="422"/>
        <v/>
      </c>
      <c r="L3740" t="str">
        <f t="shared" si="423"/>
        <v/>
      </c>
      <c r="M3740" t="str">
        <f t="shared" si="424"/>
        <v/>
      </c>
      <c r="N3740" s="6" t="str">
        <f t="shared" si="425"/>
        <v/>
      </c>
      <c r="O3740" s="24" t="str">
        <f t="shared" si="420"/>
        <v/>
      </c>
      <c r="P3740" t="e">
        <f t="shared" si="426"/>
        <v>#VALUE!</v>
      </c>
    </row>
    <row r="3741" spans="10:16" x14ac:dyDescent="0.3">
      <c r="J3741" t="str">
        <f t="shared" si="421"/>
        <v/>
      </c>
      <c r="K3741" t="str">
        <f t="shared" si="422"/>
        <v/>
      </c>
      <c r="L3741" t="str">
        <f t="shared" si="423"/>
        <v/>
      </c>
      <c r="M3741" t="str">
        <f t="shared" si="424"/>
        <v/>
      </c>
      <c r="N3741" s="6" t="str">
        <f t="shared" si="425"/>
        <v/>
      </c>
      <c r="O3741" s="24" t="str">
        <f t="shared" si="420"/>
        <v/>
      </c>
      <c r="P3741" t="e">
        <f t="shared" si="426"/>
        <v>#VALUE!</v>
      </c>
    </row>
    <row r="3742" spans="10:16" x14ac:dyDescent="0.3">
      <c r="J3742" t="str">
        <f t="shared" si="421"/>
        <v/>
      </c>
      <c r="K3742" t="str">
        <f t="shared" si="422"/>
        <v/>
      </c>
      <c r="L3742" t="str">
        <f t="shared" si="423"/>
        <v/>
      </c>
      <c r="M3742" t="str">
        <f t="shared" si="424"/>
        <v/>
      </c>
      <c r="N3742" s="6" t="str">
        <f t="shared" si="425"/>
        <v/>
      </c>
      <c r="O3742" s="24" t="str">
        <f t="shared" si="420"/>
        <v/>
      </c>
      <c r="P3742" t="e">
        <f t="shared" si="426"/>
        <v>#VALUE!</v>
      </c>
    </row>
    <row r="3743" spans="10:16" x14ac:dyDescent="0.3">
      <c r="J3743" t="str">
        <f t="shared" si="421"/>
        <v/>
      </c>
      <c r="K3743" t="str">
        <f t="shared" si="422"/>
        <v/>
      </c>
      <c r="L3743" t="str">
        <f t="shared" si="423"/>
        <v/>
      </c>
      <c r="M3743" t="str">
        <f t="shared" si="424"/>
        <v/>
      </c>
      <c r="N3743" s="6" t="str">
        <f t="shared" si="425"/>
        <v/>
      </c>
      <c r="O3743" s="24" t="str">
        <f t="shared" si="420"/>
        <v/>
      </c>
      <c r="P3743" t="e">
        <f t="shared" si="426"/>
        <v>#VALUE!</v>
      </c>
    </row>
    <row r="3744" spans="10:16" x14ac:dyDescent="0.3">
      <c r="J3744" t="str">
        <f t="shared" si="421"/>
        <v/>
      </c>
      <c r="K3744" t="str">
        <f t="shared" si="422"/>
        <v/>
      </c>
      <c r="L3744" t="str">
        <f t="shared" si="423"/>
        <v/>
      </c>
      <c r="M3744" t="str">
        <f t="shared" si="424"/>
        <v/>
      </c>
      <c r="N3744" s="6" t="str">
        <f t="shared" si="425"/>
        <v/>
      </c>
      <c r="O3744" s="24" t="str">
        <f t="shared" si="420"/>
        <v/>
      </c>
      <c r="P3744" t="e">
        <f t="shared" si="426"/>
        <v>#VALUE!</v>
      </c>
    </row>
    <row r="3745" spans="10:16" x14ac:dyDescent="0.3">
      <c r="J3745" t="str">
        <f t="shared" si="421"/>
        <v/>
      </c>
      <c r="K3745" t="str">
        <f t="shared" si="422"/>
        <v/>
      </c>
      <c r="L3745" t="str">
        <f t="shared" si="423"/>
        <v/>
      </c>
      <c r="M3745" t="str">
        <f t="shared" si="424"/>
        <v/>
      </c>
      <c r="N3745" s="6" t="str">
        <f t="shared" si="425"/>
        <v/>
      </c>
      <c r="O3745" s="24" t="str">
        <f t="shared" si="420"/>
        <v/>
      </c>
      <c r="P3745" t="e">
        <f t="shared" si="426"/>
        <v>#VALUE!</v>
      </c>
    </row>
    <row r="3746" spans="10:16" x14ac:dyDescent="0.3">
      <c r="J3746" t="str">
        <f t="shared" si="421"/>
        <v/>
      </c>
      <c r="K3746" t="str">
        <f t="shared" si="422"/>
        <v/>
      </c>
      <c r="L3746" t="str">
        <f t="shared" si="423"/>
        <v/>
      </c>
      <c r="M3746" t="str">
        <f t="shared" si="424"/>
        <v/>
      </c>
      <c r="N3746" s="6" t="str">
        <f t="shared" si="425"/>
        <v/>
      </c>
      <c r="O3746" s="24" t="str">
        <f t="shared" si="420"/>
        <v/>
      </c>
      <c r="P3746" t="e">
        <f t="shared" si="426"/>
        <v>#VALUE!</v>
      </c>
    </row>
    <row r="3747" spans="10:16" x14ac:dyDescent="0.3">
      <c r="J3747" t="str">
        <f t="shared" si="421"/>
        <v/>
      </c>
      <c r="K3747" t="str">
        <f t="shared" si="422"/>
        <v/>
      </c>
      <c r="L3747" t="str">
        <f t="shared" si="423"/>
        <v/>
      </c>
      <c r="M3747" t="str">
        <f t="shared" si="424"/>
        <v/>
      </c>
      <c r="N3747" s="6" t="str">
        <f t="shared" si="425"/>
        <v/>
      </c>
      <c r="O3747" s="24" t="str">
        <f t="shared" si="420"/>
        <v/>
      </c>
      <c r="P3747" t="e">
        <f t="shared" si="426"/>
        <v>#VALUE!</v>
      </c>
    </row>
    <row r="3748" spans="10:16" x14ac:dyDescent="0.3">
      <c r="J3748" t="str">
        <f t="shared" si="421"/>
        <v/>
      </c>
      <c r="K3748" t="str">
        <f t="shared" si="422"/>
        <v/>
      </c>
      <c r="L3748" t="str">
        <f t="shared" si="423"/>
        <v/>
      </c>
      <c r="M3748" t="str">
        <f t="shared" si="424"/>
        <v/>
      </c>
      <c r="N3748" s="6" t="str">
        <f t="shared" si="425"/>
        <v/>
      </c>
      <c r="O3748" s="24" t="str">
        <f t="shared" si="420"/>
        <v/>
      </c>
      <c r="P3748" t="e">
        <f t="shared" si="426"/>
        <v>#VALUE!</v>
      </c>
    </row>
    <row r="3749" spans="10:16" x14ac:dyDescent="0.3">
      <c r="J3749" t="str">
        <f t="shared" si="421"/>
        <v/>
      </c>
      <c r="K3749" t="str">
        <f t="shared" si="422"/>
        <v/>
      </c>
      <c r="L3749" t="str">
        <f t="shared" si="423"/>
        <v/>
      </c>
      <c r="M3749" t="str">
        <f t="shared" si="424"/>
        <v/>
      </c>
      <c r="N3749" s="6" t="str">
        <f t="shared" si="425"/>
        <v/>
      </c>
      <c r="O3749" s="24" t="str">
        <f t="shared" si="420"/>
        <v/>
      </c>
      <c r="P3749" t="e">
        <f t="shared" si="426"/>
        <v>#VALUE!</v>
      </c>
    </row>
    <row r="3750" spans="10:16" x14ac:dyDescent="0.3">
      <c r="J3750" t="str">
        <f t="shared" si="421"/>
        <v/>
      </c>
      <c r="K3750" t="str">
        <f t="shared" si="422"/>
        <v/>
      </c>
      <c r="L3750" t="str">
        <f t="shared" si="423"/>
        <v/>
      </c>
      <c r="M3750" t="str">
        <f t="shared" si="424"/>
        <v/>
      </c>
      <c r="N3750" s="6" t="str">
        <f t="shared" si="425"/>
        <v/>
      </c>
      <c r="O3750" s="24" t="str">
        <f t="shared" si="420"/>
        <v/>
      </c>
      <c r="P3750" t="e">
        <f t="shared" si="426"/>
        <v>#VALUE!</v>
      </c>
    </row>
    <row r="3751" spans="10:16" x14ac:dyDescent="0.3">
      <c r="J3751" t="str">
        <f t="shared" si="421"/>
        <v/>
      </c>
      <c r="K3751" t="str">
        <f t="shared" si="422"/>
        <v/>
      </c>
      <c r="L3751" t="str">
        <f t="shared" si="423"/>
        <v/>
      </c>
      <c r="M3751" t="str">
        <f t="shared" si="424"/>
        <v/>
      </c>
      <c r="N3751" s="6" t="str">
        <f t="shared" si="425"/>
        <v/>
      </c>
      <c r="O3751" s="24" t="str">
        <f t="shared" si="420"/>
        <v/>
      </c>
      <c r="P3751" t="e">
        <f t="shared" si="426"/>
        <v>#VALUE!</v>
      </c>
    </row>
    <row r="3752" spans="10:16" x14ac:dyDescent="0.3">
      <c r="J3752" t="str">
        <f t="shared" si="421"/>
        <v/>
      </c>
      <c r="K3752" t="str">
        <f t="shared" si="422"/>
        <v/>
      </c>
      <c r="L3752" t="str">
        <f t="shared" si="423"/>
        <v/>
      </c>
      <c r="M3752" t="str">
        <f t="shared" si="424"/>
        <v/>
      </c>
      <c r="N3752" s="6" t="str">
        <f t="shared" si="425"/>
        <v/>
      </c>
      <c r="O3752" s="24" t="str">
        <f t="shared" si="420"/>
        <v/>
      </c>
      <c r="P3752" t="e">
        <f t="shared" si="426"/>
        <v>#VALUE!</v>
      </c>
    </row>
    <row r="3753" spans="10:16" x14ac:dyDescent="0.3">
      <c r="J3753" t="str">
        <f t="shared" si="421"/>
        <v/>
      </c>
      <c r="K3753" t="str">
        <f t="shared" si="422"/>
        <v/>
      </c>
      <c r="L3753" t="str">
        <f t="shared" si="423"/>
        <v/>
      </c>
      <c r="M3753" t="str">
        <f t="shared" si="424"/>
        <v/>
      </c>
      <c r="N3753" s="6" t="str">
        <f t="shared" si="425"/>
        <v/>
      </c>
      <c r="O3753" s="24" t="str">
        <f t="shared" si="420"/>
        <v/>
      </c>
      <c r="P3753" t="e">
        <f t="shared" si="426"/>
        <v>#VALUE!</v>
      </c>
    </row>
    <row r="3754" spans="10:16" x14ac:dyDescent="0.3">
      <c r="J3754" t="str">
        <f t="shared" si="421"/>
        <v/>
      </c>
      <c r="K3754" t="str">
        <f t="shared" si="422"/>
        <v/>
      </c>
      <c r="L3754" t="str">
        <f t="shared" si="423"/>
        <v/>
      </c>
      <c r="M3754" t="str">
        <f t="shared" si="424"/>
        <v/>
      </c>
      <c r="N3754" s="6" t="str">
        <f t="shared" si="425"/>
        <v/>
      </c>
      <c r="O3754" s="24" t="str">
        <f t="shared" si="420"/>
        <v/>
      </c>
      <c r="P3754" t="e">
        <f t="shared" si="426"/>
        <v>#VALUE!</v>
      </c>
    </row>
    <row r="3755" spans="10:16" x14ac:dyDescent="0.3">
      <c r="J3755" t="str">
        <f t="shared" si="421"/>
        <v/>
      </c>
      <c r="K3755" t="str">
        <f t="shared" si="422"/>
        <v/>
      </c>
      <c r="L3755" t="str">
        <f t="shared" si="423"/>
        <v/>
      </c>
      <c r="M3755" t="str">
        <f t="shared" si="424"/>
        <v/>
      </c>
      <c r="N3755" s="6" t="str">
        <f t="shared" si="425"/>
        <v/>
      </c>
      <c r="O3755" s="24" t="str">
        <f t="shared" si="420"/>
        <v/>
      </c>
      <c r="P3755" t="e">
        <f t="shared" si="426"/>
        <v>#VALUE!</v>
      </c>
    </row>
    <row r="3756" spans="10:16" x14ac:dyDescent="0.3">
      <c r="J3756" t="str">
        <f t="shared" si="421"/>
        <v/>
      </c>
      <c r="K3756" t="str">
        <f t="shared" si="422"/>
        <v/>
      </c>
      <c r="L3756" t="str">
        <f t="shared" si="423"/>
        <v/>
      </c>
      <c r="M3756" t="str">
        <f t="shared" si="424"/>
        <v/>
      </c>
      <c r="N3756" s="6" t="str">
        <f t="shared" si="425"/>
        <v/>
      </c>
      <c r="O3756" s="24" t="str">
        <f t="shared" si="420"/>
        <v/>
      </c>
      <c r="P3756" t="e">
        <f t="shared" si="426"/>
        <v>#VALUE!</v>
      </c>
    </row>
    <row r="3757" spans="10:16" x14ac:dyDescent="0.3">
      <c r="J3757" t="str">
        <f t="shared" si="421"/>
        <v/>
      </c>
      <c r="K3757" t="str">
        <f t="shared" si="422"/>
        <v/>
      </c>
      <c r="L3757" t="str">
        <f t="shared" si="423"/>
        <v/>
      </c>
      <c r="M3757" t="str">
        <f t="shared" si="424"/>
        <v/>
      </c>
      <c r="N3757" s="6" t="str">
        <f t="shared" si="425"/>
        <v/>
      </c>
      <c r="O3757" s="24" t="str">
        <f t="shared" si="420"/>
        <v/>
      </c>
      <c r="P3757" t="e">
        <f t="shared" si="426"/>
        <v>#VALUE!</v>
      </c>
    </row>
    <row r="3758" spans="10:16" x14ac:dyDescent="0.3">
      <c r="J3758" t="str">
        <f t="shared" si="421"/>
        <v/>
      </c>
      <c r="K3758" t="str">
        <f t="shared" si="422"/>
        <v/>
      </c>
      <c r="L3758" t="str">
        <f t="shared" si="423"/>
        <v/>
      </c>
      <c r="M3758" t="str">
        <f t="shared" si="424"/>
        <v/>
      </c>
      <c r="N3758" s="6" t="str">
        <f t="shared" si="425"/>
        <v/>
      </c>
      <c r="O3758" s="24" t="str">
        <f t="shared" si="420"/>
        <v/>
      </c>
      <c r="P3758" t="e">
        <f t="shared" si="426"/>
        <v>#VALUE!</v>
      </c>
    </row>
    <row r="3759" spans="10:16" x14ac:dyDescent="0.3">
      <c r="J3759" t="str">
        <f t="shared" si="421"/>
        <v/>
      </c>
      <c r="K3759" t="str">
        <f t="shared" si="422"/>
        <v/>
      </c>
      <c r="L3759" t="str">
        <f t="shared" si="423"/>
        <v/>
      </c>
      <c r="M3759" t="str">
        <f t="shared" si="424"/>
        <v/>
      </c>
      <c r="N3759" s="6" t="str">
        <f t="shared" si="425"/>
        <v/>
      </c>
      <c r="O3759" s="24" t="str">
        <f t="shared" si="420"/>
        <v/>
      </c>
      <c r="P3759" t="e">
        <f t="shared" si="426"/>
        <v>#VALUE!</v>
      </c>
    </row>
    <row r="3760" spans="10:16" x14ac:dyDescent="0.3">
      <c r="J3760" t="str">
        <f t="shared" si="421"/>
        <v/>
      </c>
      <c r="K3760" t="str">
        <f t="shared" si="422"/>
        <v/>
      </c>
      <c r="L3760" t="str">
        <f t="shared" si="423"/>
        <v/>
      </c>
      <c r="M3760" t="str">
        <f t="shared" si="424"/>
        <v/>
      </c>
      <c r="N3760" s="6" t="str">
        <f t="shared" si="425"/>
        <v/>
      </c>
      <c r="O3760" s="24" t="str">
        <f t="shared" si="420"/>
        <v/>
      </c>
      <c r="P3760" t="e">
        <f t="shared" si="426"/>
        <v>#VALUE!</v>
      </c>
    </row>
    <row r="3761" spans="10:16" x14ac:dyDescent="0.3">
      <c r="J3761" t="str">
        <f t="shared" si="421"/>
        <v/>
      </c>
      <c r="K3761" t="str">
        <f t="shared" si="422"/>
        <v/>
      </c>
      <c r="L3761" t="str">
        <f t="shared" si="423"/>
        <v/>
      </c>
      <c r="M3761" t="str">
        <f t="shared" si="424"/>
        <v/>
      </c>
      <c r="N3761" s="6" t="str">
        <f t="shared" si="425"/>
        <v/>
      </c>
      <c r="O3761" s="24" t="str">
        <f t="shared" si="420"/>
        <v/>
      </c>
      <c r="P3761" t="e">
        <f t="shared" si="426"/>
        <v>#VALUE!</v>
      </c>
    </row>
    <row r="3762" spans="10:16" x14ac:dyDescent="0.3">
      <c r="J3762" t="str">
        <f t="shared" si="421"/>
        <v/>
      </c>
      <c r="K3762" t="str">
        <f t="shared" si="422"/>
        <v/>
      </c>
      <c r="L3762" t="str">
        <f t="shared" si="423"/>
        <v/>
      </c>
      <c r="M3762" t="str">
        <f t="shared" si="424"/>
        <v/>
      </c>
      <c r="N3762" s="6" t="str">
        <f t="shared" si="425"/>
        <v/>
      </c>
      <c r="O3762" s="24" t="str">
        <f t="shared" si="420"/>
        <v/>
      </c>
      <c r="P3762" t="e">
        <f t="shared" si="426"/>
        <v>#VALUE!</v>
      </c>
    </row>
    <row r="3763" spans="10:16" x14ac:dyDescent="0.3">
      <c r="J3763" t="str">
        <f t="shared" si="421"/>
        <v/>
      </c>
      <c r="K3763" t="str">
        <f t="shared" si="422"/>
        <v/>
      </c>
      <c r="L3763" t="str">
        <f t="shared" si="423"/>
        <v/>
      </c>
      <c r="M3763" t="str">
        <f t="shared" si="424"/>
        <v/>
      </c>
      <c r="N3763" s="6" t="str">
        <f t="shared" si="425"/>
        <v/>
      </c>
      <c r="O3763" s="24" t="str">
        <f t="shared" si="420"/>
        <v/>
      </c>
      <c r="P3763" t="e">
        <f t="shared" si="426"/>
        <v>#VALUE!</v>
      </c>
    </row>
    <row r="3764" spans="10:16" x14ac:dyDescent="0.3">
      <c r="J3764" t="str">
        <f t="shared" si="421"/>
        <v/>
      </c>
      <c r="K3764" t="str">
        <f t="shared" si="422"/>
        <v/>
      </c>
      <c r="L3764" t="str">
        <f t="shared" si="423"/>
        <v/>
      </c>
      <c r="M3764" t="str">
        <f t="shared" si="424"/>
        <v/>
      </c>
      <c r="N3764" s="6" t="str">
        <f t="shared" si="425"/>
        <v/>
      </c>
      <c r="O3764" s="24" t="str">
        <f t="shared" si="420"/>
        <v/>
      </c>
      <c r="P3764" t="e">
        <f t="shared" si="426"/>
        <v>#VALUE!</v>
      </c>
    </row>
    <row r="3765" spans="10:16" x14ac:dyDescent="0.3">
      <c r="J3765" t="str">
        <f t="shared" si="421"/>
        <v/>
      </c>
      <c r="K3765" t="str">
        <f t="shared" si="422"/>
        <v/>
      </c>
      <c r="L3765" t="str">
        <f t="shared" si="423"/>
        <v/>
      </c>
      <c r="M3765" t="str">
        <f t="shared" si="424"/>
        <v/>
      </c>
      <c r="N3765" s="6" t="str">
        <f t="shared" si="425"/>
        <v/>
      </c>
      <c r="O3765" s="24" t="str">
        <f t="shared" si="420"/>
        <v/>
      </c>
      <c r="P3765" t="e">
        <f t="shared" si="426"/>
        <v>#VALUE!</v>
      </c>
    </row>
    <row r="3766" spans="10:16" x14ac:dyDescent="0.3">
      <c r="J3766" t="str">
        <f t="shared" si="421"/>
        <v/>
      </c>
      <c r="K3766" t="str">
        <f t="shared" si="422"/>
        <v/>
      </c>
      <c r="L3766" t="str">
        <f t="shared" si="423"/>
        <v/>
      </c>
      <c r="M3766" t="str">
        <f t="shared" si="424"/>
        <v/>
      </c>
      <c r="N3766" s="6" t="str">
        <f t="shared" si="425"/>
        <v/>
      </c>
      <c r="O3766" s="24" t="str">
        <f t="shared" si="420"/>
        <v/>
      </c>
      <c r="P3766" t="e">
        <f t="shared" si="426"/>
        <v>#VALUE!</v>
      </c>
    </row>
    <row r="3767" spans="10:16" x14ac:dyDescent="0.3">
      <c r="J3767" t="str">
        <f t="shared" si="421"/>
        <v/>
      </c>
      <c r="K3767" t="str">
        <f t="shared" si="422"/>
        <v/>
      </c>
      <c r="L3767" t="str">
        <f t="shared" si="423"/>
        <v/>
      </c>
      <c r="M3767" t="str">
        <f t="shared" si="424"/>
        <v/>
      </c>
      <c r="N3767" s="6" t="str">
        <f t="shared" si="425"/>
        <v/>
      </c>
      <c r="O3767" s="24" t="str">
        <f t="shared" si="420"/>
        <v/>
      </c>
      <c r="P3767" t="e">
        <f t="shared" si="426"/>
        <v>#VALUE!</v>
      </c>
    </row>
    <row r="3768" spans="10:16" x14ac:dyDescent="0.3">
      <c r="J3768" t="str">
        <f t="shared" si="421"/>
        <v/>
      </c>
      <c r="K3768" t="str">
        <f t="shared" si="422"/>
        <v/>
      </c>
      <c r="L3768" t="str">
        <f t="shared" si="423"/>
        <v/>
      </c>
      <c r="M3768" t="str">
        <f t="shared" si="424"/>
        <v/>
      </c>
      <c r="N3768" s="6" t="str">
        <f t="shared" si="425"/>
        <v/>
      </c>
      <c r="O3768" s="24" t="str">
        <f t="shared" si="420"/>
        <v/>
      </c>
      <c r="P3768" t="e">
        <f t="shared" si="426"/>
        <v>#VALUE!</v>
      </c>
    </row>
    <row r="3769" spans="10:16" x14ac:dyDescent="0.3">
      <c r="J3769" t="str">
        <f t="shared" si="421"/>
        <v/>
      </c>
      <c r="K3769" t="str">
        <f t="shared" si="422"/>
        <v/>
      </c>
      <c r="L3769" t="str">
        <f t="shared" si="423"/>
        <v/>
      </c>
      <c r="M3769" t="str">
        <f t="shared" si="424"/>
        <v/>
      </c>
      <c r="N3769" s="6" t="str">
        <f t="shared" si="425"/>
        <v/>
      </c>
      <c r="O3769" s="24" t="str">
        <f t="shared" si="420"/>
        <v/>
      </c>
      <c r="P3769" t="e">
        <f t="shared" si="426"/>
        <v>#VALUE!</v>
      </c>
    </row>
    <row r="3770" spans="10:16" x14ac:dyDescent="0.3">
      <c r="J3770" t="str">
        <f t="shared" si="421"/>
        <v/>
      </c>
      <c r="K3770" t="str">
        <f t="shared" si="422"/>
        <v/>
      </c>
      <c r="L3770" t="str">
        <f t="shared" si="423"/>
        <v/>
      </c>
      <c r="M3770" t="str">
        <f t="shared" si="424"/>
        <v/>
      </c>
      <c r="N3770" s="6" t="str">
        <f t="shared" si="425"/>
        <v/>
      </c>
      <c r="O3770" s="24" t="str">
        <f t="shared" si="420"/>
        <v/>
      </c>
      <c r="P3770" t="e">
        <f t="shared" si="426"/>
        <v>#VALUE!</v>
      </c>
    </row>
    <row r="3771" spans="10:16" x14ac:dyDescent="0.3">
      <c r="J3771" t="str">
        <f t="shared" si="421"/>
        <v/>
      </c>
      <c r="K3771" t="str">
        <f t="shared" si="422"/>
        <v/>
      </c>
      <c r="L3771" t="str">
        <f t="shared" si="423"/>
        <v/>
      </c>
      <c r="M3771" t="str">
        <f t="shared" si="424"/>
        <v/>
      </c>
      <c r="N3771" s="6" t="str">
        <f t="shared" si="425"/>
        <v/>
      </c>
      <c r="O3771" s="24" t="str">
        <f t="shared" si="420"/>
        <v/>
      </c>
      <c r="P3771" t="e">
        <f t="shared" si="426"/>
        <v>#VALUE!</v>
      </c>
    </row>
    <row r="3772" spans="10:16" x14ac:dyDescent="0.3">
      <c r="J3772" t="str">
        <f t="shared" si="421"/>
        <v/>
      </c>
      <c r="K3772" t="str">
        <f t="shared" si="422"/>
        <v/>
      </c>
      <c r="L3772" t="str">
        <f t="shared" si="423"/>
        <v/>
      </c>
      <c r="M3772" t="str">
        <f t="shared" si="424"/>
        <v/>
      </c>
      <c r="N3772" s="6" t="str">
        <f t="shared" si="425"/>
        <v/>
      </c>
      <c r="O3772" s="24" t="str">
        <f t="shared" si="420"/>
        <v/>
      </c>
      <c r="P3772" t="e">
        <f t="shared" si="426"/>
        <v>#VALUE!</v>
      </c>
    </row>
    <row r="3773" spans="10:16" x14ac:dyDescent="0.3">
      <c r="J3773" t="str">
        <f t="shared" si="421"/>
        <v/>
      </c>
      <c r="K3773" t="str">
        <f t="shared" si="422"/>
        <v/>
      </c>
      <c r="L3773" t="str">
        <f t="shared" si="423"/>
        <v/>
      </c>
      <c r="M3773" t="str">
        <f t="shared" si="424"/>
        <v/>
      </c>
      <c r="N3773" s="6" t="str">
        <f t="shared" si="425"/>
        <v/>
      </c>
      <c r="O3773" s="24" t="str">
        <f t="shared" si="420"/>
        <v/>
      </c>
      <c r="P3773" t="e">
        <f t="shared" si="426"/>
        <v>#VALUE!</v>
      </c>
    </row>
    <row r="3774" spans="10:16" x14ac:dyDescent="0.3">
      <c r="J3774" t="str">
        <f t="shared" si="421"/>
        <v/>
      </c>
      <c r="K3774" t="str">
        <f t="shared" si="422"/>
        <v/>
      </c>
      <c r="L3774" t="str">
        <f t="shared" si="423"/>
        <v/>
      </c>
      <c r="M3774" t="str">
        <f t="shared" si="424"/>
        <v/>
      </c>
      <c r="N3774" s="6" t="str">
        <f t="shared" si="425"/>
        <v/>
      </c>
      <c r="O3774" s="24" t="str">
        <f t="shared" si="420"/>
        <v/>
      </c>
      <c r="P3774" t="e">
        <f t="shared" si="426"/>
        <v>#VALUE!</v>
      </c>
    </row>
    <row r="3775" spans="10:16" x14ac:dyDescent="0.3">
      <c r="J3775" t="str">
        <f t="shared" si="421"/>
        <v/>
      </c>
      <c r="K3775" t="str">
        <f t="shared" si="422"/>
        <v/>
      </c>
      <c r="L3775" t="str">
        <f t="shared" si="423"/>
        <v/>
      </c>
      <c r="M3775" t="str">
        <f t="shared" si="424"/>
        <v/>
      </c>
      <c r="N3775" s="6" t="str">
        <f t="shared" si="425"/>
        <v/>
      </c>
      <c r="O3775" s="24" t="str">
        <f t="shared" si="420"/>
        <v/>
      </c>
      <c r="P3775" t="e">
        <f t="shared" si="426"/>
        <v>#VALUE!</v>
      </c>
    </row>
    <row r="3776" spans="10:16" x14ac:dyDescent="0.3">
      <c r="J3776" t="str">
        <f t="shared" si="421"/>
        <v/>
      </c>
      <c r="K3776" t="str">
        <f t="shared" si="422"/>
        <v/>
      </c>
      <c r="L3776" t="str">
        <f t="shared" si="423"/>
        <v/>
      </c>
      <c r="M3776" t="str">
        <f t="shared" si="424"/>
        <v/>
      </c>
      <c r="N3776" s="6" t="str">
        <f t="shared" si="425"/>
        <v/>
      </c>
      <c r="O3776" s="24" t="str">
        <f t="shared" si="420"/>
        <v/>
      </c>
      <c r="P3776" t="e">
        <f t="shared" si="426"/>
        <v>#VALUE!</v>
      </c>
    </row>
    <row r="3777" spans="10:16" x14ac:dyDescent="0.3">
      <c r="J3777" t="str">
        <f t="shared" si="421"/>
        <v/>
      </c>
      <c r="K3777" t="str">
        <f t="shared" si="422"/>
        <v/>
      </c>
      <c r="L3777" t="str">
        <f t="shared" si="423"/>
        <v/>
      </c>
      <c r="M3777" t="str">
        <f t="shared" si="424"/>
        <v/>
      </c>
      <c r="N3777" s="6" t="str">
        <f t="shared" si="425"/>
        <v/>
      </c>
      <c r="O3777" s="24" t="str">
        <f t="shared" si="420"/>
        <v/>
      </c>
      <c r="P3777" t="e">
        <f t="shared" si="426"/>
        <v>#VALUE!</v>
      </c>
    </row>
    <row r="3778" spans="10:16" x14ac:dyDescent="0.3">
      <c r="J3778" t="str">
        <f t="shared" si="421"/>
        <v/>
      </c>
      <c r="K3778" t="str">
        <f t="shared" si="422"/>
        <v/>
      </c>
      <c r="L3778" t="str">
        <f t="shared" si="423"/>
        <v/>
      </c>
      <c r="M3778" t="str">
        <f t="shared" si="424"/>
        <v/>
      </c>
      <c r="N3778" s="6" t="str">
        <f t="shared" si="425"/>
        <v/>
      </c>
      <c r="O3778" s="24" t="str">
        <f t="shared" ref="O3778:O3841" si="427">IFERROR(LEFT(N3778,SEARCH("/",N3778)-1)*1,"")</f>
        <v/>
      </c>
      <c r="P3778" t="e">
        <f t="shared" si="426"/>
        <v>#VALUE!</v>
      </c>
    </row>
    <row r="3779" spans="10:16" x14ac:dyDescent="0.3">
      <c r="J3779" t="str">
        <f t="shared" si="421"/>
        <v/>
      </c>
      <c r="K3779" t="str">
        <f t="shared" si="422"/>
        <v/>
      </c>
      <c r="L3779" t="str">
        <f t="shared" si="423"/>
        <v/>
      </c>
      <c r="M3779" t="str">
        <f t="shared" si="424"/>
        <v/>
      </c>
      <c r="N3779" s="6" t="str">
        <f t="shared" si="425"/>
        <v/>
      </c>
      <c r="O3779" s="24" t="str">
        <f t="shared" si="427"/>
        <v/>
      </c>
      <c r="P3779" t="e">
        <f t="shared" si="426"/>
        <v>#VALUE!</v>
      </c>
    </row>
    <row r="3780" spans="10:16" x14ac:dyDescent="0.3">
      <c r="J3780" t="str">
        <f t="shared" si="421"/>
        <v/>
      </c>
      <c r="K3780" t="str">
        <f t="shared" si="422"/>
        <v/>
      </c>
      <c r="L3780" t="str">
        <f t="shared" si="423"/>
        <v/>
      </c>
      <c r="M3780" t="str">
        <f t="shared" si="424"/>
        <v/>
      </c>
      <c r="N3780" s="6" t="str">
        <f t="shared" si="425"/>
        <v/>
      </c>
      <c r="O3780" s="24" t="str">
        <f t="shared" si="427"/>
        <v/>
      </c>
      <c r="P3780" t="e">
        <f t="shared" si="426"/>
        <v>#VALUE!</v>
      </c>
    </row>
    <row r="3781" spans="10:16" x14ac:dyDescent="0.3">
      <c r="J3781" t="str">
        <f t="shared" si="421"/>
        <v/>
      </c>
      <c r="K3781" t="str">
        <f t="shared" si="422"/>
        <v/>
      </c>
      <c r="L3781" t="str">
        <f t="shared" si="423"/>
        <v/>
      </c>
      <c r="M3781" t="str">
        <f t="shared" si="424"/>
        <v/>
      </c>
      <c r="N3781" s="6" t="str">
        <f t="shared" si="425"/>
        <v/>
      </c>
      <c r="O3781" s="24" t="str">
        <f t="shared" si="427"/>
        <v/>
      </c>
      <c r="P3781" t="e">
        <f t="shared" si="426"/>
        <v>#VALUE!</v>
      </c>
    </row>
    <row r="3782" spans="10:16" x14ac:dyDescent="0.3">
      <c r="J3782" t="str">
        <f t="shared" si="421"/>
        <v/>
      </c>
      <c r="K3782" t="str">
        <f t="shared" si="422"/>
        <v/>
      </c>
      <c r="L3782" t="str">
        <f t="shared" si="423"/>
        <v/>
      </c>
      <c r="M3782" t="str">
        <f t="shared" si="424"/>
        <v/>
      </c>
      <c r="N3782" s="6" t="str">
        <f t="shared" si="425"/>
        <v/>
      </c>
      <c r="O3782" s="24" t="str">
        <f t="shared" si="427"/>
        <v/>
      </c>
      <c r="P3782" t="e">
        <f t="shared" si="426"/>
        <v>#VALUE!</v>
      </c>
    </row>
    <row r="3783" spans="10:16" x14ac:dyDescent="0.3">
      <c r="J3783" t="str">
        <f t="shared" si="421"/>
        <v/>
      </c>
      <c r="K3783" t="str">
        <f t="shared" si="422"/>
        <v/>
      </c>
      <c r="L3783" t="str">
        <f t="shared" si="423"/>
        <v/>
      </c>
      <c r="M3783" t="str">
        <f t="shared" si="424"/>
        <v/>
      </c>
      <c r="N3783" s="6" t="str">
        <f t="shared" si="425"/>
        <v/>
      </c>
      <c r="O3783" s="24" t="str">
        <f t="shared" si="427"/>
        <v/>
      </c>
      <c r="P3783" t="e">
        <f t="shared" si="426"/>
        <v>#VALUE!</v>
      </c>
    </row>
    <row r="3784" spans="10:16" x14ac:dyDescent="0.3">
      <c r="J3784" t="str">
        <f t="shared" si="421"/>
        <v/>
      </c>
      <c r="K3784" t="str">
        <f t="shared" si="422"/>
        <v/>
      </c>
      <c r="L3784" t="str">
        <f t="shared" si="423"/>
        <v/>
      </c>
      <c r="M3784" t="str">
        <f t="shared" si="424"/>
        <v/>
      </c>
      <c r="N3784" s="6" t="str">
        <f t="shared" si="425"/>
        <v/>
      </c>
      <c r="O3784" s="24" t="str">
        <f t="shared" si="427"/>
        <v/>
      </c>
      <c r="P3784" t="e">
        <f t="shared" si="426"/>
        <v>#VALUE!</v>
      </c>
    </row>
    <row r="3785" spans="10:16" x14ac:dyDescent="0.3">
      <c r="J3785" t="str">
        <f t="shared" si="421"/>
        <v/>
      </c>
      <c r="K3785" t="str">
        <f t="shared" si="422"/>
        <v/>
      </c>
      <c r="L3785" t="str">
        <f t="shared" si="423"/>
        <v/>
      </c>
      <c r="M3785" t="str">
        <f t="shared" si="424"/>
        <v/>
      </c>
      <c r="N3785" s="6" t="str">
        <f t="shared" si="425"/>
        <v/>
      </c>
      <c r="O3785" s="24" t="str">
        <f t="shared" si="427"/>
        <v/>
      </c>
      <c r="P3785" t="e">
        <f t="shared" si="426"/>
        <v>#VALUE!</v>
      </c>
    </row>
    <row r="3786" spans="10:16" x14ac:dyDescent="0.3">
      <c r="J3786" t="str">
        <f t="shared" si="421"/>
        <v/>
      </c>
      <c r="K3786" t="str">
        <f t="shared" si="422"/>
        <v/>
      </c>
      <c r="L3786" t="str">
        <f t="shared" si="423"/>
        <v/>
      </c>
      <c r="M3786" t="str">
        <f t="shared" si="424"/>
        <v/>
      </c>
      <c r="N3786" s="6" t="str">
        <f t="shared" si="425"/>
        <v/>
      </c>
      <c r="O3786" s="24" t="str">
        <f t="shared" si="427"/>
        <v/>
      </c>
      <c r="P3786" t="e">
        <f t="shared" si="426"/>
        <v>#VALUE!</v>
      </c>
    </row>
    <row r="3787" spans="10:16" x14ac:dyDescent="0.3">
      <c r="J3787" t="str">
        <f t="shared" si="421"/>
        <v/>
      </c>
      <c r="K3787" t="str">
        <f t="shared" si="422"/>
        <v/>
      </c>
      <c r="L3787" t="str">
        <f t="shared" si="423"/>
        <v/>
      </c>
      <c r="M3787" t="str">
        <f t="shared" si="424"/>
        <v/>
      </c>
      <c r="N3787" s="6" t="str">
        <f t="shared" si="425"/>
        <v/>
      </c>
      <c r="O3787" s="24" t="str">
        <f t="shared" si="427"/>
        <v/>
      </c>
      <c r="P3787" t="e">
        <f t="shared" si="426"/>
        <v>#VALUE!</v>
      </c>
    </row>
    <row r="3788" spans="10:16" x14ac:dyDescent="0.3">
      <c r="J3788" t="str">
        <f t="shared" si="421"/>
        <v/>
      </c>
      <c r="K3788" t="str">
        <f t="shared" si="422"/>
        <v/>
      </c>
      <c r="L3788" t="str">
        <f t="shared" si="423"/>
        <v/>
      </c>
      <c r="M3788" t="str">
        <f t="shared" si="424"/>
        <v/>
      </c>
      <c r="N3788" s="6" t="str">
        <f t="shared" si="425"/>
        <v/>
      </c>
      <c r="O3788" s="24" t="str">
        <f t="shared" si="427"/>
        <v/>
      </c>
      <c r="P3788" t="e">
        <f t="shared" si="426"/>
        <v>#VALUE!</v>
      </c>
    </row>
    <row r="3789" spans="10:16" x14ac:dyDescent="0.3">
      <c r="J3789" t="str">
        <f t="shared" ref="J3789:J3852" si="428">IFERROR(RIGHT(A3789,LEN(A3789)-SEARCH(": ",A3789))*1,"")</f>
        <v/>
      </c>
      <c r="K3789" t="str">
        <f t="shared" ref="K3789:K3852" si="429">IFERROR(RIGHT(B3789,LEN(B3789)-SEARCH(": ",B3789))*1,"")</f>
        <v/>
      </c>
      <c r="L3789" t="str">
        <f t="shared" ref="L3789:L3852" si="430">IFERROR(RIGHT(C3789,LEN(C3789)-SEARCH(": ",C3789))*1,"")</f>
        <v/>
      </c>
      <c r="M3789" t="str">
        <f t="shared" ref="M3789:M3852" si="431">IFERROR(LEFT(RIGHT(D3789,LEN(D3789)-SEARCH(": ",D3789)),5)*1,"")</f>
        <v/>
      </c>
      <c r="N3789" s="6" t="str">
        <f t="shared" ref="N3789:N3852" si="432">IFERROR(RIGHT(TRIM(RIGHT(D3789,LEN(D3789)-SEARCH(": ",D3789))),LEN(TRIM(RIGHT(D3789,LEN(D3789)-SEARCH(": ",D3789))))-5),"")</f>
        <v/>
      </c>
      <c r="O3789" s="24" t="str">
        <f t="shared" si="427"/>
        <v/>
      </c>
      <c r="P3789" t="e">
        <f t="shared" ref="P3789:P3852" si="433">IFERROR(RIGHT(D3789,2)*1,RIGHT(D3789,1)*1)</f>
        <v>#VALUE!</v>
      </c>
    </row>
    <row r="3790" spans="10:16" x14ac:dyDescent="0.3">
      <c r="J3790" t="str">
        <f t="shared" si="428"/>
        <v/>
      </c>
      <c r="K3790" t="str">
        <f t="shared" si="429"/>
        <v/>
      </c>
      <c r="L3790" t="str">
        <f t="shared" si="430"/>
        <v/>
      </c>
      <c r="M3790" t="str">
        <f t="shared" si="431"/>
        <v/>
      </c>
      <c r="N3790" s="6" t="str">
        <f t="shared" si="432"/>
        <v/>
      </c>
      <c r="O3790" s="24" t="str">
        <f t="shared" si="427"/>
        <v/>
      </c>
      <c r="P3790" t="e">
        <f t="shared" si="433"/>
        <v>#VALUE!</v>
      </c>
    </row>
    <row r="3791" spans="10:16" x14ac:dyDescent="0.3">
      <c r="J3791" t="str">
        <f t="shared" si="428"/>
        <v/>
      </c>
      <c r="K3791" t="str">
        <f t="shared" si="429"/>
        <v/>
      </c>
      <c r="L3791" t="str">
        <f t="shared" si="430"/>
        <v/>
      </c>
      <c r="M3791" t="str">
        <f t="shared" si="431"/>
        <v/>
      </c>
      <c r="N3791" s="6" t="str">
        <f t="shared" si="432"/>
        <v/>
      </c>
      <c r="O3791" s="24" t="str">
        <f t="shared" si="427"/>
        <v/>
      </c>
      <c r="P3791" t="e">
        <f t="shared" si="433"/>
        <v>#VALUE!</v>
      </c>
    </row>
    <row r="3792" spans="10:16" x14ac:dyDescent="0.3">
      <c r="J3792" t="str">
        <f t="shared" si="428"/>
        <v/>
      </c>
      <c r="K3792" t="str">
        <f t="shared" si="429"/>
        <v/>
      </c>
      <c r="L3792" t="str">
        <f t="shared" si="430"/>
        <v/>
      </c>
      <c r="M3792" t="str">
        <f t="shared" si="431"/>
        <v/>
      </c>
      <c r="N3792" s="6" t="str">
        <f t="shared" si="432"/>
        <v/>
      </c>
      <c r="O3792" s="24" t="str">
        <f t="shared" si="427"/>
        <v/>
      </c>
      <c r="P3792" t="e">
        <f t="shared" si="433"/>
        <v>#VALUE!</v>
      </c>
    </row>
    <row r="3793" spans="10:16" x14ac:dyDescent="0.3">
      <c r="J3793" t="str">
        <f t="shared" si="428"/>
        <v/>
      </c>
      <c r="K3793" t="str">
        <f t="shared" si="429"/>
        <v/>
      </c>
      <c r="L3793" t="str">
        <f t="shared" si="430"/>
        <v/>
      </c>
      <c r="M3793" t="str">
        <f t="shared" si="431"/>
        <v/>
      </c>
      <c r="N3793" s="6" t="str">
        <f t="shared" si="432"/>
        <v/>
      </c>
      <c r="O3793" s="24" t="str">
        <f t="shared" si="427"/>
        <v/>
      </c>
      <c r="P3793" t="e">
        <f t="shared" si="433"/>
        <v>#VALUE!</v>
      </c>
    </row>
    <row r="3794" spans="10:16" x14ac:dyDescent="0.3">
      <c r="J3794" t="str">
        <f t="shared" si="428"/>
        <v/>
      </c>
      <c r="K3794" t="str">
        <f t="shared" si="429"/>
        <v/>
      </c>
      <c r="L3794" t="str">
        <f t="shared" si="430"/>
        <v/>
      </c>
      <c r="M3794" t="str">
        <f t="shared" si="431"/>
        <v/>
      </c>
      <c r="N3794" s="6" t="str">
        <f t="shared" si="432"/>
        <v/>
      </c>
      <c r="O3794" s="24" t="str">
        <f t="shared" si="427"/>
        <v/>
      </c>
      <c r="P3794" t="e">
        <f t="shared" si="433"/>
        <v>#VALUE!</v>
      </c>
    </row>
    <row r="3795" spans="10:16" x14ac:dyDescent="0.3">
      <c r="J3795" t="str">
        <f t="shared" si="428"/>
        <v/>
      </c>
      <c r="K3795" t="str">
        <f t="shared" si="429"/>
        <v/>
      </c>
      <c r="L3795" t="str">
        <f t="shared" si="430"/>
        <v/>
      </c>
      <c r="M3795" t="str">
        <f t="shared" si="431"/>
        <v/>
      </c>
      <c r="N3795" s="6" t="str">
        <f t="shared" si="432"/>
        <v/>
      </c>
      <c r="O3795" s="24" t="str">
        <f t="shared" si="427"/>
        <v/>
      </c>
      <c r="P3795" t="e">
        <f t="shared" si="433"/>
        <v>#VALUE!</v>
      </c>
    </row>
    <row r="3796" spans="10:16" x14ac:dyDescent="0.3">
      <c r="J3796" t="str">
        <f t="shared" si="428"/>
        <v/>
      </c>
      <c r="K3796" t="str">
        <f t="shared" si="429"/>
        <v/>
      </c>
      <c r="L3796" t="str">
        <f t="shared" si="430"/>
        <v/>
      </c>
      <c r="M3796" t="str">
        <f t="shared" si="431"/>
        <v/>
      </c>
      <c r="N3796" s="6" t="str">
        <f t="shared" si="432"/>
        <v/>
      </c>
      <c r="O3796" s="24" t="str">
        <f t="shared" si="427"/>
        <v/>
      </c>
      <c r="P3796" t="e">
        <f t="shared" si="433"/>
        <v>#VALUE!</v>
      </c>
    </row>
    <row r="3797" spans="10:16" x14ac:dyDescent="0.3">
      <c r="J3797" t="str">
        <f t="shared" si="428"/>
        <v/>
      </c>
      <c r="K3797" t="str">
        <f t="shared" si="429"/>
        <v/>
      </c>
      <c r="L3797" t="str">
        <f t="shared" si="430"/>
        <v/>
      </c>
      <c r="M3797" t="str">
        <f t="shared" si="431"/>
        <v/>
      </c>
      <c r="N3797" s="6" t="str">
        <f t="shared" si="432"/>
        <v/>
      </c>
      <c r="O3797" s="24" t="str">
        <f t="shared" si="427"/>
        <v/>
      </c>
      <c r="P3797" t="e">
        <f t="shared" si="433"/>
        <v>#VALUE!</v>
      </c>
    </row>
    <row r="3798" spans="10:16" x14ac:dyDescent="0.3">
      <c r="J3798" t="str">
        <f t="shared" si="428"/>
        <v/>
      </c>
      <c r="K3798" t="str">
        <f t="shared" si="429"/>
        <v/>
      </c>
      <c r="L3798" t="str">
        <f t="shared" si="430"/>
        <v/>
      </c>
      <c r="M3798" t="str">
        <f t="shared" si="431"/>
        <v/>
      </c>
      <c r="N3798" s="6" t="str">
        <f t="shared" si="432"/>
        <v/>
      </c>
      <c r="O3798" s="24" t="str">
        <f t="shared" si="427"/>
        <v/>
      </c>
      <c r="P3798" t="e">
        <f t="shared" si="433"/>
        <v>#VALUE!</v>
      </c>
    </row>
    <row r="3799" spans="10:16" x14ac:dyDescent="0.3">
      <c r="J3799" t="str">
        <f t="shared" si="428"/>
        <v/>
      </c>
      <c r="K3799" t="str">
        <f t="shared" si="429"/>
        <v/>
      </c>
      <c r="L3799" t="str">
        <f t="shared" si="430"/>
        <v/>
      </c>
      <c r="M3799" t="str">
        <f t="shared" si="431"/>
        <v/>
      </c>
      <c r="N3799" s="6" t="str">
        <f t="shared" si="432"/>
        <v/>
      </c>
      <c r="O3799" s="24" t="str">
        <f t="shared" si="427"/>
        <v/>
      </c>
      <c r="P3799" t="e">
        <f t="shared" si="433"/>
        <v>#VALUE!</v>
      </c>
    </row>
    <row r="3800" spans="10:16" x14ac:dyDescent="0.3">
      <c r="J3800" t="str">
        <f t="shared" si="428"/>
        <v/>
      </c>
      <c r="K3800" t="str">
        <f t="shared" si="429"/>
        <v/>
      </c>
      <c r="L3800" t="str">
        <f t="shared" si="430"/>
        <v/>
      </c>
      <c r="M3800" t="str">
        <f t="shared" si="431"/>
        <v/>
      </c>
      <c r="N3800" s="6" t="str">
        <f t="shared" si="432"/>
        <v/>
      </c>
      <c r="O3800" s="24" t="str">
        <f t="shared" si="427"/>
        <v/>
      </c>
      <c r="P3800" t="e">
        <f t="shared" si="433"/>
        <v>#VALUE!</v>
      </c>
    </row>
    <row r="3801" spans="10:16" x14ac:dyDescent="0.3">
      <c r="J3801" t="str">
        <f t="shared" si="428"/>
        <v/>
      </c>
      <c r="K3801" t="str">
        <f t="shared" si="429"/>
        <v/>
      </c>
      <c r="L3801" t="str">
        <f t="shared" si="430"/>
        <v/>
      </c>
      <c r="M3801" t="str">
        <f t="shared" si="431"/>
        <v/>
      </c>
      <c r="N3801" s="6" t="str">
        <f t="shared" si="432"/>
        <v/>
      </c>
      <c r="O3801" s="24" t="str">
        <f t="shared" si="427"/>
        <v/>
      </c>
      <c r="P3801" t="e">
        <f t="shared" si="433"/>
        <v>#VALUE!</v>
      </c>
    </row>
    <row r="3802" spans="10:16" x14ac:dyDescent="0.3">
      <c r="J3802" t="str">
        <f t="shared" si="428"/>
        <v/>
      </c>
      <c r="K3802" t="str">
        <f t="shared" si="429"/>
        <v/>
      </c>
      <c r="L3802" t="str">
        <f t="shared" si="430"/>
        <v/>
      </c>
      <c r="M3802" t="str">
        <f t="shared" si="431"/>
        <v/>
      </c>
      <c r="N3802" s="6" t="str">
        <f t="shared" si="432"/>
        <v/>
      </c>
      <c r="O3802" s="24" t="str">
        <f t="shared" si="427"/>
        <v/>
      </c>
      <c r="P3802" t="e">
        <f t="shared" si="433"/>
        <v>#VALUE!</v>
      </c>
    </row>
    <row r="3803" spans="10:16" x14ac:dyDescent="0.3">
      <c r="J3803" t="str">
        <f t="shared" si="428"/>
        <v/>
      </c>
      <c r="K3803" t="str">
        <f t="shared" si="429"/>
        <v/>
      </c>
      <c r="L3803" t="str">
        <f t="shared" si="430"/>
        <v/>
      </c>
      <c r="M3803" t="str">
        <f t="shared" si="431"/>
        <v/>
      </c>
      <c r="N3803" s="6" t="str">
        <f t="shared" si="432"/>
        <v/>
      </c>
      <c r="O3803" s="24" t="str">
        <f t="shared" si="427"/>
        <v/>
      </c>
      <c r="P3803" t="e">
        <f t="shared" si="433"/>
        <v>#VALUE!</v>
      </c>
    </row>
    <row r="3804" spans="10:16" x14ac:dyDescent="0.3">
      <c r="J3804" t="str">
        <f t="shared" si="428"/>
        <v/>
      </c>
      <c r="K3804" t="str">
        <f t="shared" si="429"/>
        <v/>
      </c>
      <c r="L3804" t="str">
        <f t="shared" si="430"/>
        <v/>
      </c>
      <c r="M3804" t="str">
        <f t="shared" si="431"/>
        <v/>
      </c>
      <c r="N3804" s="6" t="str">
        <f t="shared" si="432"/>
        <v/>
      </c>
      <c r="O3804" s="24" t="str">
        <f t="shared" si="427"/>
        <v/>
      </c>
      <c r="P3804" t="e">
        <f t="shared" si="433"/>
        <v>#VALUE!</v>
      </c>
    </row>
    <row r="3805" spans="10:16" x14ac:dyDescent="0.3">
      <c r="J3805" t="str">
        <f t="shared" si="428"/>
        <v/>
      </c>
      <c r="K3805" t="str">
        <f t="shared" si="429"/>
        <v/>
      </c>
      <c r="L3805" t="str">
        <f t="shared" si="430"/>
        <v/>
      </c>
      <c r="M3805" t="str">
        <f t="shared" si="431"/>
        <v/>
      </c>
      <c r="N3805" s="6" t="str">
        <f t="shared" si="432"/>
        <v/>
      </c>
      <c r="O3805" s="24" t="str">
        <f t="shared" si="427"/>
        <v/>
      </c>
      <c r="P3805" t="e">
        <f t="shared" si="433"/>
        <v>#VALUE!</v>
      </c>
    </row>
    <row r="3806" spans="10:16" x14ac:dyDescent="0.3">
      <c r="J3806" t="str">
        <f t="shared" si="428"/>
        <v/>
      </c>
      <c r="K3806" t="str">
        <f t="shared" si="429"/>
        <v/>
      </c>
      <c r="L3806" t="str">
        <f t="shared" si="430"/>
        <v/>
      </c>
      <c r="M3806" t="str">
        <f t="shared" si="431"/>
        <v/>
      </c>
      <c r="N3806" s="6" t="str">
        <f t="shared" si="432"/>
        <v/>
      </c>
      <c r="O3806" s="24" t="str">
        <f t="shared" si="427"/>
        <v/>
      </c>
      <c r="P3806" t="e">
        <f t="shared" si="433"/>
        <v>#VALUE!</v>
      </c>
    </row>
    <row r="3807" spans="10:16" x14ac:dyDescent="0.3">
      <c r="J3807" t="str">
        <f t="shared" si="428"/>
        <v/>
      </c>
      <c r="K3807" t="str">
        <f t="shared" si="429"/>
        <v/>
      </c>
      <c r="L3807" t="str">
        <f t="shared" si="430"/>
        <v/>
      </c>
      <c r="M3807" t="str">
        <f t="shared" si="431"/>
        <v/>
      </c>
      <c r="N3807" s="6" t="str">
        <f t="shared" si="432"/>
        <v/>
      </c>
      <c r="O3807" s="24" t="str">
        <f t="shared" si="427"/>
        <v/>
      </c>
      <c r="P3807" t="e">
        <f t="shared" si="433"/>
        <v>#VALUE!</v>
      </c>
    </row>
    <row r="3808" spans="10:16" x14ac:dyDescent="0.3">
      <c r="J3808" t="str">
        <f t="shared" si="428"/>
        <v/>
      </c>
      <c r="K3808" t="str">
        <f t="shared" si="429"/>
        <v/>
      </c>
      <c r="L3808" t="str">
        <f t="shared" si="430"/>
        <v/>
      </c>
      <c r="M3808" t="str">
        <f t="shared" si="431"/>
        <v/>
      </c>
      <c r="N3808" s="6" t="str">
        <f t="shared" si="432"/>
        <v/>
      </c>
      <c r="O3808" s="24" t="str">
        <f t="shared" si="427"/>
        <v/>
      </c>
      <c r="P3808" t="e">
        <f t="shared" si="433"/>
        <v>#VALUE!</v>
      </c>
    </row>
    <row r="3809" spans="10:16" x14ac:dyDescent="0.3">
      <c r="J3809" t="str">
        <f t="shared" si="428"/>
        <v/>
      </c>
      <c r="K3809" t="str">
        <f t="shared" si="429"/>
        <v/>
      </c>
      <c r="L3809" t="str">
        <f t="shared" si="430"/>
        <v/>
      </c>
      <c r="M3809" t="str">
        <f t="shared" si="431"/>
        <v/>
      </c>
      <c r="N3809" s="6" t="str">
        <f t="shared" si="432"/>
        <v/>
      </c>
      <c r="O3809" s="24" t="str">
        <f t="shared" si="427"/>
        <v/>
      </c>
      <c r="P3809" t="e">
        <f t="shared" si="433"/>
        <v>#VALUE!</v>
      </c>
    </row>
    <row r="3810" spans="10:16" x14ac:dyDescent="0.3">
      <c r="J3810" t="str">
        <f t="shared" si="428"/>
        <v/>
      </c>
      <c r="K3810" t="str">
        <f t="shared" si="429"/>
        <v/>
      </c>
      <c r="L3810" t="str">
        <f t="shared" si="430"/>
        <v/>
      </c>
      <c r="M3810" t="str">
        <f t="shared" si="431"/>
        <v/>
      </c>
      <c r="N3810" s="6" t="str">
        <f t="shared" si="432"/>
        <v/>
      </c>
      <c r="O3810" s="24" t="str">
        <f t="shared" si="427"/>
        <v/>
      </c>
      <c r="P3810" t="e">
        <f t="shared" si="433"/>
        <v>#VALUE!</v>
      </c>
    </row>
    <row r="3811" spans="10:16" x14ac:dyDescent="0.3">
      <c r="J3811" t="str">
        <f t="shared" si="428"/>
        <v/>
      </c>
      <c r="K3811" t="str">
        <f t="shared" si="429"/>
        <v/>
      </c>
      <c r="L3811" t="str">
        <f t="shared" si="430"/>
        <v/>
      </c>
      <c r="M3811" t="str">
        <f t="shared" si="431"/>
        <v/>
      </c>
      <c r="N3811" s="6" t="str">
        <f t="shared" si="432"/>
        <v/>
      </c>
      <c r="O3811" s="24" t="str">
        <f t="shared" si="427"/>
        <v/>
      </c>
      <c r="P3811" t="e">
        <f t="shared" si="433"/>
        <v>#VALUE!</v>
      </c>
    </row>
    <row r="3812" spans="10:16" x14ac:dyDescent="0.3">
      <c r="J3812" t="str">
        <f t="shared" si="428"/>
        <v/>
      </c>
      <c r="K3812" t="str">
        <f t="shared" si="429"/>
        <v/>
      </c>
      <c r="L3812" t="str">
        <f t="shared" si="430"/>
        <v/>
      </c>
      <c r="M3812" t="str">
        <f t="shared" si="431"/>
        <v/>
      </c>
      <c r="N3812" s="6" t="str">
        <f t="shared" si="432"/>
        <v/>
      </c>
      <c r="O3812" s="24" t="str">
        <f t="shared" si="427"/>
        <v/>
      </c>
      <c r="P3812" t="e">
        <f t="shared" si="433"/>
        <v>#VALUE!</v>
      </c>
    </row>
    <row r="3813" spans="10:16" x14ac:dyDescent="0.3">
      <c r="J3813" t="str">
        <f t="shared" si="428"/>
        <v/>
      </c>
      <c r="K3813" t="str">
        <f t="shared" si="429"/>
        <v/>
      </c>
      <c r="L3813" t="str">
        <f t="shared" si="430"/>
        <v/>
      </c>
      <c r="M3813" t="str">
        <f t="shared" si="431"/>
        <v/>
      </c>
      <c r="N3813" s="6" t="str">
        <f t="shared" si="432"/>
        <v/>
      </c>
      <c r="O3813" s="24" t="str">
        <f t="shared" si="427"/>
        <v/>
      </c>
      <c r="P3813" t="e">
        <f t="shared" si="433"/>
        <v>#VALUE!</v>
      </c>
    </row>
    <row r="3814" spans="10:16" x14ac:dyDescent="0.3">
      <c r="J3814" t="str">
        <f t="shared" si="428"/>
        <v/>
      </c>
      <c r="K3814" t="str">
        <f t="shared" si="429"/>
        <v/>
      </c>
      <c r="L3814" t="str">
        <f t="shared" si="430"/>
        <v/>
      </c>
      <c r="M3814" t="str">
        <f t="shared" si="431"/>
        <v/>
      </c>
      <c r="N3814" s="6" t="str">
        <f t="shared" si="432"/>
        <v/>
      </c>
      <c r="O3814" s="24" t="str">
        <f t="shared" si="427"/>
        <v/>
      </c>
      <c r="P3814" t="e">
        <f t="shared" si="433"/>
        <v>#VALUE!</v>
      </c>
    </row>
    <row r="3815" spans="10:16" x14ac:dyDescent="0.3">
      <c r="J3815" t="str">
        <f t="shared" si="428"/>
        <v/>
      </c>
      <c r="K3815" t="str">
        <f t="shared" si="429"/>
        <v/>
      </c>
      <c r="L3815" t="str">
        <f t="shared" si="430"/>
        <v/>
      </c>
      <c r="M3815" t="str">
        <f t="shared" si="431"/>
        <v/>
      </c>
      <c r="N3815" s="6" t="str">
        <f t="shared" si="432"/>
        <v/>
      </c>
      <c r="O3815" s="24" t="str">
        <f t="shared" si="427"/>
        <v/>
      </c>
      <c r="P3815" t="e">
        <f t="shared" si="433"/>
        <v>#VALUE!</v>
      </c>
    </row>
    <row r="3816" spans="10:16" x14ac:dyDescent="0.3">
      <c r="J3816" t="str">
        <f t="shared" si="428"/>
        <v/>
      </c>
      <c r="K3816" t="str">
        <f t="shared" si="429"/>
        <v/>
      </c>
      <c r="L3816" t="str">
        <f t="shared" si="430"/>
        <v/>
      </c>
      <c r="M3816" t="str">
        <f t="shared" si="431"/>
        <v/>
      </c>
      <c r="N3816" s="6" t="str">
        <f t="shared" si="432"/>
        <v/>
      </c>
      <c r="O3816" s="24" t="str">
        <f t="shared" si="427"/>
        <v/>
      </c>
      <c r="P3816" t="e">
        <f t="shared" si="433"/>
        <v>#VALUE!</v>
      </c>
    </row>
    <row r="3817" spans="10:16" x14ac:dyDescent="0.3">
      <c r="J3817" t="str">
        <f t="shared" si="428"/>
        <v/>
      </c>
      <c r="K3817" t="str">
        <f t="shared" si="429"/>
        <v/>
      </c>
      <c r="L3817" t="str">
        <f t="shared" si="430"/>
        <v/>
      </c>
      <c r="M3817" t="str">
        <f t="shared" si="431"/>
        <v/>
      </c>
      <c r="N3817" s="6" t="str">
        <f t="shared" si="432"/>
        <v/>
      </c>
      <c r="O3817" s="24" t="str">
        <f t="shared" si="427"/>
        <v/>
      </c>
      <c r="P3817" t="e">
        <f t="shared" si="433"/>
        <v>#VALUE!</v>
      </c>
    </row>
    <row r="3818" spans="10:16" x14ac:dyDescent="0.3">
      <c r="J3818" t="str">
        <f t="shared" si="428"/>
        <v/>
      </c>
      <c r="K3818" t="str">
        <f t="shared" si="429"/>
        <v/>
      </c>
      <c r="L3818" t="str">
        <f t="shared" si="430"/>
        <v/>
      </c>
      <c r="M3818" t="str">
        <f t="shared" si="431"/>
        <v/>
      </c>
      <c r="N3818" s="6" t="str">
        <f t="shared" si="432"/>
        <v/>
      </c>
      <c r="O3818" s="24" t="str">
        <f t="shared" si="427"/>
        <v/>
      </c>
      <c r="P3818" t="e">
        <f t="shared" si="433"/>
        <v>#VALUE!</v>
      </c>
    </row>
    <row r="3819" spans="10:16" x14ac:dyDescent="0.3">
      <c r="J3819" t="str">
        <f t="shared" si="428"/>
        <v/>
      </c>
      <c r="K3819" t="str">
        <f t="shared" si="429"/>
        <v/>
      </c>
      <c r="L3819" t="str">
        <f t="shared" si="430"/>
        <v/>
      </c>
      <c r="M3819" t="str">
        <f t="shared" si="431"/>
        <v/>
      </c>
      <c r="N3819" s="6" t="str">
        <f t="shared" si="432"/>
        <v/>
      </c>
      <c r="O3819" s="24" t="str">
        <f t="shared" si="427"/>
        <v/>
      </c>
      <c r="P3819" t="e">
        <f t="shared" si="433"/>
        <v>#VALUE!</v>
      </c>
    </row>
    <row r="3820" spans="10:16" x14ac:dyDescent="0.3">
      <c r="J3820" t="str">
        <f t="shared" si="428"/>
        <v/>
      </c>
      <c r="K3820" t="str">
        <f t="shared" si="429"/>
        <v/>
      </c>
      <c r="L3820" t="str">
        <f t="shared" si="430"/>
        <v/>
      </c>
      <c r="M3820" t="str">
        <f t="shared" si="431"/>
        <v/>
      </c>
      <c r="N3820" s="6" t="str">
        <f t="shared" si="432"/>
        <v/>
      </c>
      <c r="O3820" s="24" t="str">
        <f t="shared" si="427"/>
        <v/>
      </c>
      <c r="P3820" t="e">
        <f t="shared" si="433"/>
        <v>#VALUE!</v>
      </c>
    </row>
    <row r="3821" spans="10:16" x14ac:dyDescent="0.3">
      <c r="J3821" t="str">
        <f t="shared" si="428"/>
        <v/>
      </c>
      <c r="K3821" t="str">
        <f t="shared" si="429"/>
        <v/>
      </c>
      <c r="L3821" t="str">
        <f t="shared" si="430"/>
        <v/>
      </c>
      <c r="M3821" t="str">
        <f t="shared" si="431"/>
        <v/>
      </c>
      <c r="N3821" s="6" t="str">
        <f t="shared" si="432"/>
        <v/>
      </c>
      <c r="O3821" s="24" t="str">
        <f t="shared" si="427"/>
        <v/>
      </c>
      <c r="P3821" t="e">
        <f t="shared" si="433"/>
        <v>#VALUE!</v>
      </c>
    </row>
    <row r="3822" spans="10:16" x14ac:dyDescent="0.3">
      <c r="J3822" t="str">
        <f t="shared" si="428"/>
        <v/>
      </c>
      <c r="K3822" t="str">
        <f t="shared" si="429"/>
        <v/>
      </c>
      <c r="L3822" t="str">
        <f t="shared" si="430"/>
        <v/>
      </c>
      <c r="M3822" t="str">
        <f t="shared" si="431"/>
        <v/>
      </c>
      <c r="N3822" s="6" t="str">
        <f t="shared" si="432"/>
        <v/>
      </c>
      <c r="O3822" s="24" t="str">
        <f t="shared" si="427"/>
        <v/>
      </c>
      <c r="P3822" t="e">
        <f t="shared" si="433"/>
        <v>#VALUE!</v>
      </c>
    </row>
    <row r="3823" spans="10:16" x14ac:dyDescent="0.3">
      <c r="J3823" t="str">
        <f t="shared" si="428"/>
        <v/>
      </c>
      <c r="K3823" t="str">
        <f t="shared" si="429"/>
        <v/>
      </c>
      <c r="L3823" t="str">
        <f t="shared" si="430"/>
        <v/>
      </c>
      <c r="M3823" t="str">
        <f t="shared" si="431"/>
        <v/>
      </c>
      <c r="N3823" s="6" t="str">
        <f t="shared" si="432"/>
        <v/>
      </c>
      <c r="O3823" s="24" t="str">
        <f t="shared" si="427"/>
        <v/>
      </c>
      <c r="P3823" t="e">
        <f t="shared" si="433"/>
        <v>#VALUE!</v>
      </c>
    </row>
    <row r="3824" spans="10:16" x14ac:dyDescent="0.3">
      <c r="J3824" t="str">
        <f t="shared" si="428"/>
        <v/>
      </c>
      <c r="K3824" t="str">
        <f t="shared" si="429"/>
        <v/>
      </c>
      <c r="L3824" t="str">
        <f t="shared" si="430"/>
        <v/>
      </c>
      <c r="M3824" t="str">
        <f t="shared" si="431"/>
        <v/>
      </c>
      <c r="N3824" s="6" t="str">
        <f t="shared" si="432"/>
        <v/>
      </c>
      <c r="O3824" s="24" t="str">
        <f t="shared" si="427"/>
        <v/>
      </c>
      <c r="P3824" t="e">
        <f t="shared" si="433"/>
        <v>#VALUE!</v>
      </c>
    </row>
    <row r="3825" spans="10:16" x14ac:dyDescent="0.3">
      <c r="J3825" t="str">
        <f t="shared" si="428"/>
        <v/>
      </c>
      <c r="K3825" t="str">
        <f t="shared" si="429"/>
        <v/>
      </c>
      <c r="L3825" t="str">
        <f t="shared" si="430"/>
        <v/>
      </c>
      <c r="M3825" t="str">
        <f t="shared" si="431"/>
        <v/>
      </c>
      <c r="N3825" s="6" t="str">
        <f t="shared" si="432"/>
        <v/>
      </c>
      <c r="O3825" s="24" t="str">
        <f t="shared" si="427"/>
        <v/>
      </c>
      <c r="P3825" t="e">
        <f t="shared" si="433"/>
        <v>#VALUE!</v>
      </c>
    </row>
    <row r="3826" spans="10:16" x14ac:dyDescent="0.3">
      <c r="J3826" t="str">
        <f t="shared" si="428"/>
        <v/>
      </c>
      <c r="K3826" t="str">
        <f t="shared" si="429"/>
        <v/>
      </c>
      <c r="L3826" t="str">
        <f t="shared" si="430"/>
        <v/>
      </c>
      <c r="M3826" t="str">
        <f t="shared" si="431"/>
        <v/>
      </c>
      <c r="N3826" s="6" t="str">
        <f t="shared" si="432"/>
        <v/>
      </c>
      <c r="O3826" s="24" t="str">
        <f t="shared" si="427"/>
        <v/>
      </c>
      <c r="P3826" t="e">
        <f t="shared" si="433"/>
        <v>#VALUE!</v>
      </c>
    </row>
    <row r="3827" spans="10:16" x14ac:dyDescent="0.3">
      <c r="J3827" t="str">
        <f t="shared" si="428"/>
        <v/>
      </c>
      <c r="K3827" t="str">
        <f t="shared" si="429"/>
        <v/>
      </c>
      <c r="L3827" t="str">
        <f t="shared" si="430"/>
        <v/>
      </c>
      <c r="M3827" t="str">
        <f t="shared" si="431"/>
        <v/>
      </c>
      <c r="N3827" s="6" t="str">
        <f t="shared" si="432"/>
        <v/>
      </c>
      <c r="O3827" s="24" t="str">
        <f t="shared" si="427"/>
        <v/>
      </c>
      <c r="P3827" t="e">
        <f t="shared" si="433"/>
        <v>#VALUE!</v>
      </c>
    </row>
    <row r="3828" spans="10:16" x14ac:dyDescent="0.3">
      <c r="J3828" t="str">
        <f t="shared" si="428"/>
        <v/>
      </c>
      <c r="K3828" t="str">
        <f t="shared" si="429"/>
        <v/>
      </c>
      <c r="L3828" t="str">
        <f t="shared" si="430"/>
        <v/>
      </c>
      <c r="M3828" t="str">
        <f t="shared" si="431"/>
        <v/>
      </c>
      <c r="N3828" s="6" t="str">
        <f t="shared" si="432"/>
        <v/>
      </c>
      <c r="O3828" s="24" t="str">
        <f t="shared" si="427"/>
        <v/>
      </c>
      <c r="P3828" t="e">
        <f t="shared" si="433"/>
        <v>#VALUE!</v>
      </c>
    </row>
    <row r="3829" spans="10:16" x14ac:dyDescent="0.3">
      <c r="J3829" t="str">
        <f t="shared" si="428"/>
        <v/>
      </c>
      <c r="K3829" t="str">
        <f t="shared" si="429"/>
        <v/>
      </c>
      <c r="L3829" t="str">
        <f t="shared" si="430"/>
        <v/>
      </c>
      <c r="M3829" t="str">
        <f t="shared" si="431"/>
        <v/>
      </c>
      <c r="N3829" s="6" t="str">
        <f t="shared" si="432"/>
        <v/>
      </c>
      <c r="O3829" s="24" t="str">
        <f t="shared" si="427"/>
        <v/>
      </c>
      <c r="P3829" t="e">
        <f t="shared" si="433"/>
        <v>#VALUE!</v>
      </c>
    </row>
    <row r="3830" spans="10:16" x14ac:dyDescent="0.3">
      <c r="J3830" t="str">
        <f t="shared" si="428"/>
        <v/>
      </c>
      <c r="K3830" t="str">
        <f t="shared" si="429"/>
        <v/>
      </c>
      <c r="L3830" t="str">
        <f t="shared" si="430"/>
        <v/>
      </c>
      <c r="M3830" t="str">
        <f t="shared" si="431"/>
        <v/>
      </c>
      <c r="N3830" s="6" t="str">
        <f t="shared" si="432"/>
        <v/>
      </c>
      <c r="O3830" s="24" t="str">
        <f t="shared" si="427"/>
        <v/>
      </c>
      <c r="P3830" t="e">
        <f t="shared" si="433"/>
        <v>#VALUE!</v>
      </c>
    </row>
    <row r="3831" spans="10:16" x14ac:dyDescent="0.3">
      <c r="J3831" t="str">
        <f t="shared" si="428"/>
        <v/>
      </c>
      <c r="K3831" t="str">
        <f t="shared" si="429"/>
        <v/>
      </c>
      <c r="L3831" t="str">
        <f t="shared" si="430"/>
        <v/>
      </c>
      <c r="M3831" t="str">
        <f t="shared" si="431"/>
        <v/>
      </c>
      <c r="N3831" s="6" t="str">
        <f t="shared" si="432"/>
        <v/>
      </c>
      <c r="O3831" s="24" t="str">
        <f t="shared" si="427"/>
        <v/>
      </c>
      <c r="P3831" t="e">
        <f t="shared" si="433"/>
        <v>#VALUE!</v>
      </c>
    </row>
    <row r="3832" spans="10:16" x14ac:dyDescent="0.3">
      <c r="J3832" t="str">
        <f t="shared" si="428"/>
        <v/>
      </c>
      <c r="K3832" t="str">
        <f t="shared" si="429"/>
        <v/>
      </c>
      <c r="L3832" t="str">
        <f t="shared" si="430"/>
        <v/>
      </c>
      <c r="M3832" t="str">
        <f t="shared" si="431"/>
        <v/>
      </c>
      <c r="N3832" s="6" t="str">
        <f t="shared" si="432"/>
        <v/>
      </c>
      <c r="O3832" s="24" t="str">
        <f t="shared" si="427"/>
        <v/>
      </c>
      <c r="P3832" t="e">
        <f t="shared" si="433"/>
        <v>#VALUE!</v>
      </c>
    </row>
    <row r="3833" spans="10:16" x14ac:dyDescent="0.3">
      <c r="J3833" t="str">
        <f t="shared" si="428"/>
        <v/>
      </c>
      <c r="K3833" t="str">
        <f t="shared" si="429"/>
        <v/>
      </c>
      <c r="L3833" t="str">
        <f t="shared" si="430"/>
        <v/>
      </c>
      <c r="M3833" t="str">
        <f t="shared" si="431"/>
        <v/>
      </c>
      <c r="N3833" s="6" t="str">
        <f t="shared" si="432"/>
        <v/>
      </c>
      <c r="O3833" s="24" t="str">
        <f t="shared" si="427"/>
        <v/>
      </c>
      <c r="P3833" t="e">
        <f t="shared" si="433"/>
        <v>#VALUE!</v>
      </c>
    </row>
    <row r="3834" spans="10:16" x14ac:dyDescent="0.3">
      <c r="J3834" t="str">
        <f t="shared" si="428"/>
        <v/>
      </c>
      <c r="K3834" t="str">
        <f t="shared" si="429"/>
        <v/>
      </c>
      <c r="L3834" t="str">
        <f t="shared" si="430"/>
        <v/>
      </c>
      <c r="M3834" t="str">
        <f t="shared" si="431"/>
        <v/>
      </c>
      <c r="N3834" s="6" t="str">
        <f t="shared" si="432"/>
        <v/>
      </c>
      <c r="O3834" s="24" t="str">
        <f t="shared" si="427"/>
        <v/>
      </c>
      <c r="P3834" t="e">
        <f t="shared" si="433"/>
        <v>#VALUE!</v>
      </c>
    </row>
    <row r="3835" spans="10:16" x14ac:dyDescent="0.3">
      <c r="J3835" t="str">
        <f t="shared" si="428"/>
        <v/>
      </c>
      <c r="K3835" t="str">
        <f t="shared" si="429"/>
        <v/>
      </c>
      <c r="L3835" t="str">
        <f t="shared" si="430"/>
        <v/>
      </c>
      <c r="M3835" t="str">
        <f t="shared" si="431"/>
        <v/>
      </c>
      <c r="N3835" s="6" t="str">
        <f t="shared" si="432"/>
        <v/>
      </c>
      <c r="O3835" s="24" t="str">
        <f t="shared" si="427"/>
        <v/>
      </c>
      <c r="P3835" t="e">
        <f t="shared" si="433"/>
        <v>#VALUE!</v>
      </c>
    </row>
    <row r="3836" spans="10:16" x14ac:dyDescent="0.3">
      <c r="J3836" t="str">
        <f t="shared" si="428"/>
        <v/>
      </c>
      <c r="K3836" t="str">
        <f t="shared" si="429"/>
        <v/>
      </c>
      <c r="L3836" t="str">
        <f t="shared" si="430"/>
        <v/>
      </c>
      <c r="M3836" t="str">
        <f t="shared" si="431"/>
        <v/>
      </c>
      <c r="N3836" s="6" t="str">
        <f t="shared" si="432"/>
        <v/>
      </c>
      <c r="O3836" s="24" t="str">
        <f t="shared" si="427"/>
        <v/>
      </c>
      <c r="P3836" t="e">
        <f t="shared" si="433"/>
        <v>#VALUE!</v>
      </c>
    </row>
    <row r="3837" spans="10:16" x14ac:dyDescent="0.3">
      <c r="J3837" t="str">
        <f t="shared" si="428"/>
        <v/>
      </c>
      <c r="K3837" t="str">
        <f t="shared" si="429"/>
        <v/>
      </c>
      <c r="L3837" t="str">
        <f t="shared" si="430"/>
        <v/>
      </c>
      <c r="M3837" t="str">
        <f t="shared" si="431"/>
        <v/>
      </c>
      <c r="N3837" s="6" t="str">
        <f t="shared" si="432"/>
        <v/>
      </c>
      <c r="O3837" s="24" t="str">
        <f t="shared" si="427"/>
        <v/>
      </c>
      <c r="P3837" t="e">
        <f t="shared" si="433"/>
        <v>#VALUE!</v>
      </c>
    </row>
    <row r="3838" spans="10:16" x14ac:dyDescent="0.3">
      <c r="J3838" t="str">
        <f t="shared" si="428"/>
        <v/>
      </c>
      <c r="K3838" t="str">
        <f t="shared" si="429"/>
        <v/>
      </c>
      <c r="L3838" t="str">
        <f t="shared" si="430"/>
        <v/>
      </c>
      <c r="M3838" t="str">
        <f t="shared" si="431"/>
        <v/>
      </c>
      <c r="N3838" s="6" t="str">
        <f t="shared" si="432"/>
        <v/>
      </c>
      <c r="O3838" s="24" t="str">
        <f t="shared" si="427"/>
        <v/>
      </c>
      <c r="P3838" t="e">
        <f t="shared" si="433"/>
        <v>#VALUE!</v>
      </c>
    </row>
    <row r="3839" spans="10:16" x14ac:dyDescent="0.3">
      <c r="J3839" t="str">
        <f t="shared" si="428"/>
        <v/>
      </c>
      <c r="K3839" t="str">
        <f t="shared" si="429"/>
        <v/>
      </c>
      <c r="L3839" t="str">
        <f t="shared" si="430"/>
        <v/>
      </c>
      <c r="M3839" t="str">
        <f t="shared" si="431"/>
        <v/>
      </c>
      <c r="N3839" s="6" t="str">
        <f t="shared" si="432"/>
        <v/>
      </c>
      <c r="O3839" s="24" t="str">
        <f t="shared" si="427"/>
        <v/>
      </c>
      <c r="P3839" t="e">
        <f t="shared" si="433"/>
        <v>#VALUE!</v>
      </c>
    </row>
    <row r="3840" spans="10:16" x14ac:dyDescent="0.3">
      <c r="J3840" t="str">
        <f t="shared" si="428"/>
        <v/>
      </c>
      <c r="K3840" t="str">
        <f t="shared" si="429"/>
        <v/>
      </c>
      <c r="L3840" t="str">
        <f t="shared" si="430"/>
        <v/>
      </c>
      <c r="M3840" t="str">
        <f t="shared" si="431"/>
        <v/>
      </c>
      <c r="N3840" s="6" t="str">
        <f t="shared" si="432"/>
        <v/>
      </c>
      <c r="O3840" s="24" t="str">
        <f t="shared" si="427"/>
        <v/>
      </c>
      <c r="P3840" t="e">
        <f t="shared" si="433"/>
        <v>#VALUE!</v>
      </c>
    </row>
    <row r="3841" spans="10:16" x14ac:dyDescent="0.3">
      <c r="J3841" t="str">
        <f t="shared" si="428"/>
        <v/>
      </c>
      <c r="K3841" t="str">
        <f t="shared" si="429"/>
        <v/>
      </c>
      <c r="L3841" t="str">
        <f t="shared" si="430"/>
        <v/>
      </c>
      <c r="M3841" t="str">
        <f t="shared" si="431"/>
        <v/>
      </c>
      <c r="N3841" s="6" t="str">
        <f t="shared" si="432"/>
        <v/>
      </c>
      <c r="O3841" s="24" t="str">
        <f t="shared" si="427"/>
        <v/>
      </c>
      <c r="P3841" t="e">
        <f t="shared" si="433"/>
        <v>#VALUE!</v>
      </c>
    </row>
    <row r="3842" spans="10:16" x14ac:dyDescent="0.3">
      <c r="J3842" t="str">
        <f t="shared" si="428"/>
        <v/>
      </c>
      <c r="K3842" t="str">
        <f t="shared" si="429"/>
        <v/>
      </c>
      <c r="L3842" t="str">
        <f t="shared" si="430"/>
        <v/>
      </c>
      <c r="M3842" t="str">
        <f t="shared" si="431"/>
        <v/>
      </c>
      <c r="N3842" s="6" t="str">
        <f t="shared" si="432"/>
        <v/>
      </c>
      <c r="O3842" s="24" t="str">
        <f t="shared" ref="O3842:O3905" si="434">IFERROR(LEFT(N3842,SEARCH("/",N3842)-1)*1,"")</f>
        <v/>
      </c>
      <c r="P3842" t="e">
        <f t="shared" si="433"/>
        <v>#VALUE!</v>
      </c>
    </row>
    <row r="3843" spans="10:16" x14ac:dyDescent="0.3">
      <c r="J3843" t="str">
        <f t="shared" si="428"/>
        <v/>
      </c>
      <c r="K3843" t="str">
        <f t="shared" si="429"/>
        <v/>
      </c>
      <c r="L3843" t="str">
        <f t="shared" si="430"/>
        <v/>
      </c>
      <c r="M3843" t="str">
        <f t="shared" si="431"/>
        <v/>
      </c>
      <c r="N3843" s="6" t="str">
        <f t="shared" si="432"/>
        <v/>
      </c>
      <c r="O3843" s="24" t="str">
        <f t="shared" si="434"/>
        <v/>
      </c>
      <c r="P3843" t="e">
        <f t="shared" si="433"/>
        <v>#VALUE!</v>
      </c>
    </row>
    <row r="3844" spans="10:16" x14ac:dyDescent="0.3">
      <c r="J3844" t="str">
        <f t="shared" si="428"/>
        <v/>
      </c>
      <c r="K3844" t="str">
        <f t="shared" si="429"/>
        <v/>
      </c>
      <c r="L3844" t="str">
        <f t="shared" si="430"/>
        <v/>
      </c>
      <c r="M3844" t="str">
        <f t="shared" si="431"/>
        <v/>
      </c>
      <c r="N3844" s="6" t="str">
        <f t="shared" si="432"/>
        <v/>
      </c>
      <c r="O3844" s="24" t="str">
        <f t="shared" si="434"/>
        <v/>
      </c>
      <c r="P3844" t="e">
        <f t="shared" si="433"/>
        <v>#VALUE!</v>
      </c>
    </row>
    <row r="3845" spans="10:16" x14ac:dyDescent="0.3">
      <c r="J3845" t="str">
        <f t="shared" si="428"/>
        <v/>
      </c>
      <c r="K3845" t="str">
        <f t="shared" si="429"/>
        <v/>
      </c>
      <c r="L3845" t="str">
        <f t="shared" si="430"/>
        <v/>
      </c>
      <c r="M3845" t="str">
        <f t="shared" si="431"/>
        <v/>
      </c>
      <c r="N3845" s="6" t="str">
        <f t="shared" si="432"/>
        <v/>
      </c>
      <c r="O3845" s="24" t="str">
        <f t="shared" si="434"/>
        <v/>
      </c>
      <c r="P3845" t="e">
        <f t="shared" si="433"/>
        <v>#VALUE!</v>
      </c>
    </row>
    <row r="3846" spans="10:16" x14ac:dyDescent="0.3">
      <c r="J3846" t="str">
        <f t="shared" si="428"/>
        <v/>
      </c>
      <c r="K3846" t="str">
        <f t="shared" si="429"/>
        <v/>
      </c>
      <c r="L3846" t="str">
        <f t="shared" si="430"/>
        <v/>
      </c>
      <c r="M3846" t="str">
        <f t="shared" si="431"/>
        <v/>
      </c>
      <c r="N3846" s="6" t="str">
        <f t="shared" si="432"/>
        <v/>
      </c>
      <c r="O3846" s="24" t="str">
        <f t="shared" si="434"/>
        <v/>
      </c>
      <c r="P3846" t="e">
        <f t="shared" si="433"/>
        <v>#VALUE!</v>
      </c>
    </row>
    <row r="3847" spans="10:16" x14ac:dyDescent="0.3">
      <c r="J3847" t="str">
        <f t="shared" si="428"/>
        <v/>
      </c>
      <c r="K3847" t="str">
        <f t="shared" si="429"/>
        <v/>
      </c>
      <c r="L3847" t="str">
        <f t="shared" si="430"/>
        <v/>
      </c>
      <c r="M3847" t="str">
        <f t="shared" si="431"/>
        <v/>
      </c>
      <c r="N3847" s="6" t="str">
        <f t="shared" si="432"/>
        <v/>
      </c>
      <c r="O3847" s="24" t="str">
        <f t="shared" si="434"/>
        <v/>
      </c>
      <c r="P3847" t="e">
        <f t="shared" si="433"/>
        <v>#VALUE!</v>
      </c>
    </row>
    <row r="3848" spans="10:16" x14ac:dyDescent="0.3">
      <c r="J3848" t="str">
        <f t="shared" si="428"/>
        <v/>
      </c>
      <c r="K3848" t="str">
        <f t="shared" si="429"/>
        <v/>
      </c>
      <c r="L3848" t="str">
        <f t="shared" si="430"/>
        <v/>
      </c>
      <c r="M3848" t="str">
        <f t="shared" si="431"/>
        <v/>
      </c>
      <c r="N3848" s="6" t="str">
        <f t="shared" si="432"/>
        <v/>
      </c>
      <c r="O3848" s="24" t="str">
        <f t="shared" si="434"/>
        <v/>
      </c>
      <c r="P3848" t="e">
        <f t="shared" si="433"/>
        <v>#VALUE!</v>
      </c>
    </row>
    <row r="3849" spans="10:16" x14ac:dyDescent="0.3">
      <c r="J3849" t="str">
        <f t="shared" si="428"/>
        <v/>
      </c>
      <c r="K3849" t="str">
        <f t="shared" si="429"/>
        <v/>
      </c>
      <c r="L3849" t="str">
        <f t="shared" si="430"/>
        <v/>
      </c>
      <c r="M3849" t="str">
        <f t="shared" si="431"/>
        <v/>
      </c>
      <c r="N3849" s="6" t="str">
        <f t="shared" si="432"/>
        <v/>
      </c>
      <c r="O3849" s="24" t="str">
        <f t="shared" si="434"/>
        <v/>
      </c>
      <c r="P3849" t="e">
        <f t="shared" si="433"/>
        <v>#VALUE!</v>
      </c>
    </row>
    <row r="3850" spans="10:16" x14ac:dyDescent="0.3">
      <c r="J3850" t="str">
        <f t="shared" si="428"/>
        <v/>
      </c>
      <c r="K3850" t="str">
        <f t="shared" si="429"/>
        <v/>
      </c>
      <c r="L3850" t="str">
        <f t="shared" si="430"/>
        <v/>
      </c>
      <c r="M3850" t="str">
        <f t="shared" si="431"/>
        <v/>
      </c>
      <c r="N3850" s="6" t="str">
        <f t="shared" si="432"/>
        <v/>
      </c>
      <c r="O3850" s="24" t="str">
        <f t="shared" si="434"/>
        <v/>
      </c>
      <c r="P3850" t="e">
        <f t="shared" si="433"/>
        <v>#VALUE!</v>
      </c>
    </row>
    <row r="3851" spans="10:16" x14ac:dyDescent="0.3">
      <c r="J3851" t="str">
        <f t="shared" si="428"/>
        <v/>
      </c>
      <c r="K3851" t="str">
        <f t="shared" si="429"/>
        <v/>
      </c>
      <c r="L3851" t="str">
        <f t="shared" si="430"/>
        <v/>
      </c>
      <c r="M3851" t="str">
        <f t="shared" si="431"/>
        <v/>
      </c>
      <c r="N3851" s="6" t="str">
        <f t="shared" si="432"/>
        <v/>
      </c>
      <c r="O3851" s="24" t="str">
        <f t="shared" si="434"/>
        <v/>
      </c>
      <c r="P3851" t="e">
        <f t="shared" si="433"/>
        <v>#VALUE!</v>
      </c>
    </row>
    <row r="3852" spans="10:16" x14ac:dyDescent="0.3">
      <c r="J3852" t="str">
        <f t="shared" si="428"/>
        <v/>
      </c>
      <c r="K3852" t="str">
        <f t="shared" si="429"/>
        <v/>
      </c>
      <c r="L3852" t="str">
        <f t="shared" si="430"/>
        <v/>
      </c>
      <c r="M3852" t="str">
        <f t="shared" si="431"/>
        <v/>
      </c>
      <c r="N3852" s="6" t="str">
        <f t="shared" si="432"/>
        <v/>
      </c>
      <c r="O3852" s="24" t="str">
        <f t="shared" si="434"/>
        <v/>
      </c>
      <c r="P3852" t="e">
        <f t="shared" si="433"/>
        <v>#VALUE!</v>
      </c>
    </row>
    <row r="3853" spans="10:16" x14ac:dyDescent="0.3">
      <c r="J3853" t="str">
        <f t="shared" ref="J3853:J3916" si="435">IFERROR(RIGHT(A3853,LEN(A3853)-SEARCH(": ",A3853))*1,"")</f>
        <v/>
      </c>
      <c r="K3853" t="str">
        <f t="shared" ref="K3853:K3916" si="436">IFERROR(RIGHT(B3853,LEN(B3853)-SEARCH(": ",B3853))*1,"")</f>
        <v/>
      </c>
      <c r="L3853" t="str">
        <f t="shared" ref="L3853:L3916" si="437">IFERROR(RIGHT(C3853,LEN(C3853)-SEARCH(": ",C3853))*1,"")</f>
        <v/>
      </c>
      <c r="M3853" t="str">
        <f t="shared" ref="M3853:M3916" si="438">IFERROR(LEFT(RIGHT(D3853,LEN(D3853)-SEARCH(": ",D3853)),5)*1,"")</f>
        <v/>
      </c>
      <c r="N3853" s="6" t="str">
        <f t="shared" ref="N3853:N3916" si="439">IFERROR(RIGHT(TRIM(RIGHT(D3853,LEN(D3853)-SEARCH(": ",D3853))),LEN(TRIM(RIGHT(D3853,LEN(D3853)-SEARCH(": ",D3853))))-5),"")</f>
        <v/>
      </c>
      <c r="O3853" s="24" t="str">
        <f t="shared" si="434"/>
        <v/>
      </c>
      <c r="P3853" t="e">
        <f t="shared" ref="P3853:P3916" si="440">IFERROR(RIGHT(D3853,2)*1,RIGHT(D3853,1)*1)</f>
        <v>#VALUE!</v>
      </c>
    </row>
    <row r="3854" spans="10:16" x14ac:dyDescent="0.3">
      <c r="J3854" t="str">
        <f t="shared" si="435"/>
        <v/>
      </c>
      <c r="K3854" t="str">
        <f t="shared" si="436"/>
        <v/>
      </c>
      <c r="L3854" t="str">
        <f t="shared" si="437"/>
        <v/>
      </c>
      <c r="M3854" t="str">
        <f t="shared" si="438"/>
        <v/>
      </c>
      <c r="N3854" s="6" t="str">
        <f t="shared" si="439"/>
        <v/>
      </c>
      <c r="O3854" s="24" t="str">
        <f t="shared" si="434"/>
        <v/>
      </c>
      <c r="P3854" t="e">
        <f t="shared" si="440"/>
        <v>#VALUE!</v>
      </c>
    </row>
    <row r="3855" spans="10:16" x14ac:dyDescent="0.3">
      <c r="J3855" t="str">
        <f t="shared" si="435"/>
        <v/>
      </c>
      <c r="K3855" t="str">
        <f t="shared" si="436"/>
        <v/>
      </c>
      <c r="L3855" t="str">
        <f t="shared" si="437"/>
        <v/>
      </c>
      <c r="M3855" t="str">
        <f t="shared" si="438"/>
        <v/>
      </c>
      <c r="N3855" s="6" t="str">
        <f t="shared" si="439"/>
        <v/>
      </c>
      <c r="O3855" s="24" t="str">
        <f t="shared" si="434"/>
        <v/>
      </c>
      <c r="P3855" t="e">
        <f t="shared" si="440"/>
        <v>#VALUE!</v>
      </c>
    </row>
    <row r="3856" spans="10:16" x14ac:dyDescent="0.3">
      <c r="J3856" t="str">
        <f t="shared" si="435"/>
        <v/>
      </c>
      <c r="K3856" t="str">
        <f t="shared" si="436"/>
        <v/>
      </c>
      <c r="L3856" t="str">
        <f t="shared" si="437"/>
        <v/>
      </c>
      <c r="M3856" t="str">
        <f t="shared" si="438"/>
        <v/>
      </c>
      <c r="N3856" s="6" t="str">
        <f t="shared" si="439"/>
        <v/>
      </c>
      <c r="O3856" s="24" t="str">
        <f t="shared" si="434"/>
        <v/>
      </c>
      <c r="P3856" t="e">
        <f t="shared" si="440"/>
        <v>#VALUE!</v>
      </c>
    </row>
    <row r="3857" spans="10:16" x14ac:dyDescent="0.3">
      <c r="J3857" t="str">
        <f t="shared" si="435"/>
        <v/>
      </c>
      <c r="K3857" t="str">
        <f t="shared" si="436"/>
        <v/>
      </c>
      <c r="L3857" t="str">
        <f t="shared" si="437"/>
        <v/>
      </c>
      <c r="M3857" t="str">
        <f t="shared" si="438"/>
        <v/>
      </c>
      <c r="N3857" s="6" t="str">
        <f t="shared" si="439"/>
        <v/>
      </c>
      <c r="O3857" s="24" t="str">
        <f t="shared" si="434"/>
        <v/>
      </c>
      <c r="P3857" t="e">
        <f t="shared" si="440"/>
        <v>#VALUE!</v>
      </c>
    </row>
    <row r="3858" spans="10:16" x14ac:dyDescent="0.3">
      <c r="J3858" t="str">
        <f t="shared" si="435"/>
        <v/>
      </c>
      <c r="K3858" t="str">
        <f t="shared" si="436"/>
        <v/>
      </c>
      <c r="L3858" t="str">
        <f t="shared" si="437"/>
        <v/>
      </c>
      <c r="M3858" t="str">
        <f t="shared" si="438"/>
        <v/>
      </c>
      <c r="N3858" s="6" t="str">
        <f t="shared" si="439"/>
        <v/>
      </c>
      <c r="O3858" s="24" t="str">
        <f t="shared" si="434"/>
        <v/>
      </c>
      <c r="P3858" t="e">
        <f t="shared" si="440"/>
        <v>#VALUE!</v>
      </c>
    </row>
    <row r="3859" spans="10:16" x14ac:dyDescent="0.3">
      <c r="J3859" t="str">
        <f t="shared" si="435"/>
        <v/>
      </c>
      <c r="K3859" t="str">
        <f t="shared" si="436"/>
        <v/>
      </c>
      <c r="L3859" t="str">
        <f t="shared" si="437"/>
        <v/>
      </c>
      <c r="M3859" t="str">
        <f t="shared" si="438"/>
        <v/>
      </c>
      <c r="N3859" s="6" t="str">
        <f t="shared" si="439"/>
        <v/>
      </c>
      <c r="O3859" s="24" t="str">
        <f t="shared" si="434"/>
        <v/>
      </c>
      <c r="P3859" t="e">
        <f t="shared" si="440"/>
        <v>#VALUE!</v>
      </c>
    </row>
    <row r="3860" spans="10:16" x14ac:dyDescent="0.3">
      <c r="J3860" t="str">
        <f t="shared" si="435"/>
        <v/>
      </c>
      <c r="K3860" t="str">
        <f t="shared" si="436"/>
        <v/>
      </c>
      <c r="L3860" t="str">
        <f t="shared" si="437"/>
        <v/>
      </c>
      <c r="M3860" t="str">
        <f t="shared" si="438"/>
        <v/>
      </c>
      <c r="N3860" s="6" t="str">
        <f t="shared" si="439"/>
        <v/>
      </c>
      <c r="O3860" s="24" t="str">
        <f t="shared" si="434"/>
        <v/>
      </c>
      <c r="P3860" t="e">
        <f t="shared" si="440"/>
        <v>#VALUE!</v>
      </c>
    </row>
    <row r="3861" spans="10:16" x14ac:dyDescent="0.3">
      <c r="J3861" t="str">
        <f t="shared" si="435"/>
        <v/>
      </c>
      <c r="K3861" t="str">
        <f t="shared" si="436"/>
        <v/>
      </c>
      <c r="L3861" t="str">
        <f t="shared" si="437"/>
        <v/>
      </c>
      <c r="M3861" t="str">
        <f t="shared" si="438"/>
        <v/>
      </c>
      <c r="N3861" s="6" t="str">
        <f t="shared" si="439"/>
        <v/>
      </c>
      <c r="O3861" s="24" t="str">
        <f t="shared" si="434"/>
        <v/>
      </c>
      <c r="P3861" t="e">
        <f t="shared" si="440"/>
        <v>#VALUE!</v>
      </c>
    </row>
    <row r="3862" spans="10:16" x14ac:dyDescent="0.3">
      <c r="J3862" t="str">
        <f t="shared" si="435"/>
        <v/>
      </c>
      <c r="K3862" t="str">
        <f t="shared" si="436"/>
        <v/>
      </c>
      <c r="L3862" t="str">
        <f t="shared" si="437"/>
        <v/>
      </c>
      <c r="M3862" t="str">
        <f t="shared" si="438"/>
        <v/>
      </c>
      <c r="N3862" s="6" t="str">
        <f t="shared" si="439"/>
        <v/>
      </c>
      <c r="O3862" s="24" t="str">
        <f t="shared" si="434"/>
        <v/>
      </c>
      <c r="P3862" t="e">
        <f t="shared" si="440"/>
        <v>#VALUE!</v>
      </c>
    </row>
    <row r="3863" spans="10:16" x14ac:dyDescent="0.3">
      <c r="J3863" t="str">
        <f t="shared" si="435"/>
        <v/>
      </c>
      <c r="K3863" t="str">
        <f t="shared" si="436"/>
        <v/>
      </c>
      <c r="L3863" t="str">
        <f t="shared" si="437"/>
        <v/>
      </c>
      <c r="M3863" t="str">
        <f t="shared" si="438"/>
        <v/>
      </c>
      <c r="N3863" s="6" t="str">
        <f t="shared" si="439"/>
        <v/>
      </c>
      <c r="O3863" s="24" t="str">
        <f t="shared" si="434"/>
        <v/>
      </c>
      <c r="P3863" t="e">
        <f t="shared" si="440"/>
        <v>#VALUE!</v>
      </c>
    </row>
    <row r="3864" spans="10:16" x14ac:dyDescent="0.3">
      <c r="J3864" t="str">
        <f t="shared" si="435"/>
        <v/>
      </c>
      <c r="K3864" t="str">
        <f t="shared" si="436"/>
        <v/>
      </c>
      <c r="L3864" t="str">
        <f t="shared" si="437"/>
        <v/>
      </c>
      <c r="M3864" t="str">
        <f t="shared" si="438"/>
        <v/>
      </c>
      <c r="N3864" s="6" t="str">
        <f t="shared" si="439"/>
        <v/>
      </c>
      <c r="O3864" s="24" t="str">
        <f t="shared" si="434"/>
        <v/>
      </c>
      <c r="P3864" t="e">
        <f t="shared" si="440"/>
        <v>#VALUE!</v>
      </c>
    </row>
    <row r="3865" spans="10:16" x14ac:dyDescent="0.3">
      <c r="J3865" t="str">
        <f t="shared" si="435"/>
        <v/>
      </c>
      <c r="K3865" t="str">
        <f t="shared" si="436"/>
        <v/>
      </c>
      <c r="L3865" t="str">
        <f t="shared" si="437"/>
        <v/>
      </c>
      <c r="M3865" t="str">
        <f t="shared" si="438"/>
        <v/>
      </c>
      <c r="N3865" s="6" t="str">
        <f t="shared" si="439"/>
        <v/>
      </c>
      <c r="O3865" s="24" t="str">
        <f t="shared" si="434"/>
        <v/>
      </c>
      <c r="P3865" t="e">
        <f t="shared" si="440"/>
        <v>#VALUE!</v>
      </c>
    </row>
    <row r="3866" spans="10:16" x14ac:dyDescent="0.3">
      <c r="J3866" t="str">
        <f t="shared" si="435"/>
        <v/>
      </c>
      <c r="K3866" t="str">
        <f t="shared" si="436"/>
        <v/>
      </c>
      <c r="L3866" t="str">
        <f t="shared" si="437"/>
        <v/>
      </c>
      <c r="M3866" t="str">
        <f t="shared" si="438"/>
        <v/>
      </c>
      <c r="N3866" s="6" t="str">
        <f t="shared" si="439"/>
        <v/>
      </c>
      <c r="O3866" s="24" t="str">
        <f t="shared" si="434"/>
        <v/>
      </c>
      <c r="P3866" t="e">
        <f t="shared" si="440"/>
        <v>#VALUE!</v>
      </c>
    </row>
    <row r="3867" spans="10:16" x14ac:dyDescent="0.3">
      <c r="J3867" t="str">
        <f t="shared" si="435"/>
        <v/>
      </c>
      <c r="K3867" t="str">
        <f t="shared" si="436"/>
        <v/>
      </c>
      <c r="L3867" t="str">
        <f t="shared" si="437"/>
        <v/>
      </c>
      <c r="M3867" t="str">
        <f t="shared" si="438"/>
        <v/>
      </c>
      <c r="N3867" s="6" t="str">
        <f t="shared" si="439"/>
        <v/>
      </c>
      <c r="O3867" s="24" t="str">
        <f t="shared" si="434"/>
        <v/>
      </c>
      <c r="P3867" t="e">
        <f t="shared" si="440"/>
        <v>#VALUE!</v>
      </c>
    </row>
    <row r="3868" spans="10:16" x14ac:dyDescent="0.3">
      <c r="J3868" t="str">
        <f t="shared" si="435"/>
        <v/>
      </c>
      <c r="K3868" t="str">
        <f t="shared" si="436"/>
        <v/>
      </c>
      <c r="L3868" t="str">
        <f t="shared" si="437"/>
        <v/>
      </c>
      <c r="M3868" t="str">
        <f t="shared" si="438"/>
        <v/>
      </c>
      <c r="N3868" s="6" t="str">
        <f t="shared" si="439"/>
        <v/>
      </c>
      <c r="O3868" s="24" t="str">
        <f t="shared" si="434"/>
        <v/>
      </c>
      <c r="P3868" t="e">
        <f t="shared" si="440"/>
        <v>#VALUE!</v>
      </c>
    </row>
    <row r="3869" spans="10:16" x14ac:dyDescent="0.3">
      <c r="J3869" t="str">
        <f t="shared" si="435"/>
        <v/>
      </c>
      <c r="K3869" t="str">
        <f t="shared" si="436"/>
        <v/>
      </c>
      <c r="L3869" t="str">
        <f t="shared" si="437"/>
        <v/>
      </c>
      <c r="M3869" t="str">
        <f t="shared" si="438"/>
        <v/>
      </c>
      <c r="N3869" s="6" t="str">
        <f t="shared" si="439"/>
        <v/>
      </c>
      <c r="O3869" s="24" t="str">
        <f t="shared" si="434"/>
        <v/>
      </c>
      <c r="P3869" t="e">
        <f t="shared" si="440"/>
        <v>#VALUE!</v>
      </c>
    </row>
    <row r="3870" spans="10:16" x14ac:dyDescent="0.3">
      <c r="J3870" t="str">
        <f t="shared" si="435"/>
        <v/>
      </c>
      <c r="K3870" t="str">
        <f t="shared" si="436"/>
        <v/>
      </c>
      <c r="L3870" t="str">
        <f t="shared" si="437"/>
        <v/>
      </c>
      <c r="M3870" t="str">
        <f t="shared" si="438"/>
        <v/>
      </c>
      <c r="N3870" s="6" t="str">
        <f t="shared" si="439"/>
        <v/>
      </c>
      <c r="O3870" s="24" t="str">
        <f t="shared" si="434"/>
        <v/>
      </c>
      <c r="P3870" t="e">
        <f t="shared" si="440"/>
        <v>#VALUE!</v>
      </c>
    </row>
    <row r="3871" spans="10:16" x14ac:dyDescent="0.3">
      <c r="J3871" t="str">
        <f t="shared" si="435"/>
        <v/>
      </c>
      <c r="K3871" t="str">
        <f t="shared" si="436"/>
        <v/>
      </c>
      <c r="L3871" t="str">
        <f t="shared" si="437"/>
        <v/>
      </c>
      <c r="M3871" t="str">
        <f t="shared" si="438"/>
        <v/>
      </c>
      <c r="N3871" s="6" t="str">
        <f t="shared" si="439"/>
        <v/>
      </c>
      <c r="O3871" s="24" t="str">
        <f t="shared" si="434"/>
        <v/>
      </c>
      <c r="P3871" t="e">
        <f t="shared" si="440"/>
        <v>#VALUE!</v>
      </c>
    </row>
    <row r="3872" spans="10:16" x14ac:dyDescent="0.3">
      <c r="J3872" t="str">
        <f t="shared" si="435"/>
        <v/>
      </c>
      <c r="K3872" t="str">
        <f t="shared" si="436"/>
        <v/>
      </c>
      <c r="L3872" t="str">
        <f t="shared" si="437"/>
        <v/>
      </c>
      <c r="M3872" t="str">
        <f t="shared" si="438"/>
        <v/>
      </c>
      <c r="N3872" s="6" t="str">
        <f t="shared" si="439"/>
        <v/>
      </c>
      <c r="O3872" s="24" t="str">
        <f t="shared" si="434"/>
        <v/>
      </c>
      <c r="P3872" t="e">
        <f t="shared" si="440"/>
        <v>#VALUE!</v>
      </c>
    </row>
    <row r="3873" spans="10:16" x14ac:dyDescent="0.3">
      <c r="J3873" t="str">
        <f t="shared" si="435"/>
        <v/>
      </c>
      <c r="K3873" t="str">
        <f t="shared" si="436"/>
        <v/>
      </c>
      <c r="L3873" t="str">
        <f t="shared" si="437"/>
        <v/>
      </c>
      <c r="M3873" t="str">
        <f t="shared" si="438"/>
        <v/>
      </c>
      <c r="N3873" s="6" t="str">
        <f t="shared" si="439"/>
        <v/>
      </c>
      <c r="O3873" s="24" t="str">
        <f t="shared" si="434"/>
        <v/>
      </c>
      <c r="P3873" t="e">
        <f t="shared" si="440"/>
        <v>#VALUE!</v>
      </c>
    </row>
    <row r="3874" spans="10:16" x14ac:dyDescent="0.3">
      <c r="J3874" t="str">
        <f t="shared" si="435"/>
        <v/>
      </c>
      <c r="K3874" t="str">
        <f t="shared" si="436"/>
        <v/>
      </c>
      <c r="L3874" t="str">
        <f t="shared" si="437"/>
        <v/>
      </c>
      <c r="M3874" t="str">
        <f t="shared" si="438"/>
        <v/>
      </c>
      <c r="N3874" s="6" t="str">
        <f t="shared" si="439"/>
        <v/>
      </c>
      <c r="O3874" s="24" t="str">
        <f t="shared" si="434"/>
        <v/>
      </c>
      <c r="P3874" t="e">
        <f t="shared" si="440"/>
        <v>#VALUE!</v>
      </c>
    </row>
    <row r="3875" spans="10:16" x14ac:dyDescent="0.3">
      <c r="J3875" t="str">
        <f t="shared" si="435"/>
        <v/>
      </c>
      <c r="K3875" t="str">
        <f t="shared" si="436"/>
        <v/>
      </c>
      <c r="L3875" t="str">
        <f t="shared" si="437"/>
        <v/>
      </c>
      <c r="M3875" t="str">
        <f t="shared" si="438"/>
        <v/>
      </c>
      <c r="N3875" s="6" t="str">
        <f t="shared" si="439"/>
        <v/>
      </c>
      <c r="O3875" s="24" t="str">
        <f t="shared" si="434"/>
        <v/>
      </c>
      <c r="P3875" t="e">
        <f t="shared" si="440"/>
        <v>#VALUE!</v>
      </c>
    </row>
    <row r="3876" spans="10:16" x14ac:dyDescent="0.3">
      <c r="J3876" t="str">
        <f t="shared" si="435"/>
        <v/>
      </c>
      <c r="K3876" t="str">
        <f t="shared" si="436"/>
        <v/>
      </c>
      <c r="L3876" t="str">
        <f t="shared" si="437"/>
        <v/>
      </c>
      <c r="M3876" t="str">
        <f t="shared" si="438"/>
        <v/>
      </c>
      <c r="N3876" s="6" t="str">
        <f t="shared" si="439"/>
        <v/>
      </c>
      <c r="O3876" s="24" t="str">
        <f t="shared" si="434"/>
        <v/>
      </c>
      <c r="P3876" t="e">
        <f t="shared" si="440"/>
        <v>#VALUE!</v>
      </c>
    </row>
    <row r="3877" spans="10:16" x14ac:dyDescent="0.3">
      <c r="J3877" t="str">
        <f t="shared" si="435"/>
        <v/>
      </c>
      <c r="K3877" t="str">
        <f t="shared" si="436"/>
        <v/>
      </c>
      <c r="L3877" t="str">
        <f t="shared" si="437"/>
        <v/>
      </c>
      <c r="M3877" t="str">
        <f t="shared" si="438"/>
        <v/>
      </c>
      <c r="N3877" s="6" t="str">
        <f t="shared" si="439"/>
        <v/>
      </c>
      <c r="O3877" s="24" t="str">
        <f t="shared" si="434"/>
        <v/>
      </c>
      <c r="P3877" t="e">
        <f t="shared" si="440"/>
        <v>#VALUE!</v>
      </c>
    </row>
    <row r="3878" spans="10:16" x14ac:dyDescent="0.3">
      <c r="J3878" t="str">
        <f t="shared" si="435"/>
        <v/>
      </c>
      <c r="K3878" t="str">
        <f t="shared" si="436"/>
        <v/>
      </c>
      <c r="L3878" t="str">
        <f t="shared" si="437"/>
        <v/>
      </c>
      <c r="M3878" t="str">
        <f t="shared" si="438"/>
        <v/>
      </c>
      <c r="N3878" s="6" t="str">
        <f t="shared" si="439"/>
        <v/>
      </c>
      <c r="O3878" s="24" t="str">
        <f t="shared" si="434"/>
        <v/>
      </c>
      <c r="P3878" t="e">
        <f t="shared" si="440"/>
        <v>#VALUE!</v>
      </c>
    </row>
    <row r="3879" spans="10:16" x14ac:dyDescent="0.3">
      <c r="J3879" t="str">
        <f t="shared" si="435"/>
        <v/>
      </c>
      <c r="K3879" t="str">
        <f t="shared" si="436"/>
        <v/>
      </c>
      <c r="L3879" t="str">
        <f t="shared" si="437"/>
        <v/>
      </c>
      <c r="M3879" t="str">
        <f t="shared" si="438"/>
        <v/>
      </c>
      <c r="N3879" s="6" t="str">
        <f t="shared" si="439"/>
        <v/>
      </c>
      <c r="O3879" s="24" t="str">
        <f t="shared" si="434"/>
        <v/>
      </c>
      <c r="P3879" t="e">
        <f t="shared" si="440"/>
        <v>#VALUE!</v>
      </c>
    </row>
    <row r="3880" spans="10:16" x14ac:dyDescent="0.3">
      <c r="J3880" t="str">
        <f t="shared" si="435"/>
        <v/>
      </c>
      <c r="K3880" t="str">
        <f t="shared" si="436"/>
        <v/>
      </c>
      <c r="L3880" t="str">
        <f t="shared" si="437"/>
        <v/>
      </c>
      <c r="M3880" t="str">
        <f t="shared" si="438"/>
        <v/>
      </c>
      <c r="N3880" s="6" t="str">
        <f t="shared" si="439"/>
        <v/>
      </c>
      <c r="O3880" s="24" t="str">
        <f t="shared" si="434"/>
        <v/>
      </c>
      <c r="P3880" t="e">
        <f t="shared" si="440"/>
        <v>#VALUE!</v>
      </c>
    </row>
    <row r="3881" spans="10:16" x14ac:dyDescent="0.3">
      <c r="J3881" t="str">
        <f t="shared" si="435"/>
        <v/>
      </c>
      <c r="K3881" t="str">
        <f t="shared" si="436"/>
        <v/>
      </c>
      <c r="L3881" t="str">
        <f t="shared" si="437"/>
        <v/>
      </c>
      <c r="M3881" t="str">
        <f t="shared" si="438"/>
        <v/>
      </c>
      <c r="N3881" s="6" t="str">
        <f t="shared" si="439"/>
        <v/>
      </c>
      <c r="O3881" s="24" t="str">
        <f t="shared" si="434"/>
        <v/>
      </c>
      <c r="P3881" t="e">
        <f t="shared" si="440"/>
        <v>#VALUE!</v>
      </c>
    </row>
    <row r="3882" spans="10:16" x14ac:dyDescent="0.3">
      <c r="J3882" t="str">
        <f t="shared" si="435"/>
        <v/>
      </c>
      <c r="K3882" t="str">
        <f t="shared" si="436"/>
        <v/>
      </c>
      <c r="L3882" t="str">
        <f t="shared" si="437"/>
        <v/>
      </c>
      <c r="M3882" t="str">
        <f t="shared" si="438"/>
        <v/>
      </c>
      <c r="N3882" s="6" t="str">
        <f t="shared" si="439"/>
        <v/>
      </c>
      <c r="O3882" s="24" t="str">
        <f t="shared" si="434"/>
        <v/>
      </c>
      <c r="P3882" t="e">
        <f t="shared" si="440"/>
        <v>#VALUE!</v>
      </c>
    </row>
    <row r="3883" spans="10:16" x14ac:dyDescent="0.3">
      <c r="J3883" t="str">
        <f t="shared" si="435"/>
        <v/>
      </c>
      <c r="K3883" t="str">
        <f t="shared" si="436"/>
        <v/>
      </c>
      <c r="L3883" t="str">
        <f t="shared" si="437"/>
        <v/>
      </c>
      <c r="M3883" t="str">
        <f t="shared" si="438"/>
        <v/>
      </c>
      <c r="N3883" s="6" t="str">
        <f t="shared" si="439"/>
        <v/>
      </c>
      <c r="O3883" s="24" t="str">
        <f t="shared" si="434"/>
        <v/>
      </c>
      <c r="P3883" t="e">
        <f t="shared" si="440"/>
        <v>#VALUE!</v>
      </c>
    </row>
    <row r="3884" spans="10:16" x14ac:dyDescent="0.3">
      <c r="J3884" t="str">
        <f t="shared" si="435"/>
        <v/>
      </c>
      <c r="K3884" t="str">
        <f t="shared" si="436"/>
        <v/>
      </c>
      <c r="L3884" t="str">
        <f t="shared" si="437"/>
        <v/>
      </c>
      <c r="M3884" t="str">
        <f t="shared" si="438"/>
        <v/>
      </c>
      <c r="N3884" s="6" t="str">
        <f t="shared" si="439"/>
        <v/>
      </c>
      <c r="O3884" s="24" t="str">
        <f t="shared" si="434"/>
        <v/>
      </c>
      <c r="P3884" t="e">
        <f t="shared" si="440"/>
        <v>#VALUE!</v>
      </c>
    </row>
    <row r="3885" spans="10:16" x14ac:dyDescent="0.3">
      <c r="J3885" t="str">
        <f t="shared" si="435"/>
        <v/>
      </c>
      <c r="K3885" t="str">
        <f t="shared" si="436"/>
        <v/>
      </c>
      <c r="L3885" t="str">
        <f t="shared" si="437"/>
        <v/>
      </c>
      <c r="M3885" t="str">
        <f t="shared" si="438"/>
        <v/>
      </c>
      <c r="N3885" s="6" t="str">
        <f t="shared" si="439"/>
        <v/>
      </c>
      <c r="O3885" s="24" t="str">
        <f t="shared" si="434"/>
        <v/>
      </c>
      <c r="P3885" t="e">
        <f t="shared" si="440"/>
        <v>#VALUE!</v>
      </c>
    </row>
    <row r="3886" spans="10:16" x14ac:dyDescent="0.3">
      <c r="J3886" t="str">
        <f t="shared" si="435"/>
        <v/>
      </c>
      <c r="K3886" t="str">
        <f t="shared" si="436"/>
        <v/>
      </c>
      <c r="L3886" t="str">
        <f t="shared" si="437"/>
        <v/>
      </c>
      <c r="M3886" t="str">
        <f t="shared" si="438"/>
        <v/>
      </c>
      <c r="N3886" s="6" t="str">
        <f t="shared" si="439"/>
        <v/>
      </c>
      <c r="O3886" s="24" t="str">
        <f t="shared" si="434"/>
        <v/>
      </c>
      <c r="P3886" t="e">
        <f t="shared" si="440"/>
        <v>#VALUE!</v>
      </c>
    </row>
    <row r="3887" spans="10:16" x14ac:dyDescent="0.3">
      <c r="J3887" t="str">
        <f t="shared" si="435"/>
        <v/>
      </c>
      <c r="K3887" t="str">
        <f t="shared" si="436"/>
        <v/>
      </c>
      <c r="L3887" t="str">
        <f t="shared" si="437"/>
        <v/>
      </c>
      <c r="M3887" t="str">
        <f t="shared" si="438"/>
        <v/>
      </c>
      <c r="N3887" s="6" t="str">
        <f t="shared" si="439"/>
        <v/>
      </c>
      <c r="O3887" s="24" t="str">
        <f t="shared" si="434"/>
        <v/>
      </c>
      <c r="P3887" t="e">
        <f t="shared" si="440"/>
        <v>#VALUE!</v>
      </c>
    </row>
    <row r="3888" spans="10:16" x14ac:dyDescent="0.3">
      <c r="J3888" t="str">
        <f t="shared" si="435"/>
        <v/>
      </c>
      <c r="K3888" t="str">
        <f t="shared" si="436"/>
        <v/>
      </c>
      <c r="L3888" t="str">
        <f t="shared" si="437"/>
        <v/>
      </c>
      <c r="M3888" t="str">
        <f t="shared" si="438"/>
        <v/>
      </c>
      <c r="N3888" s="6" t="str">
        <f t="shared" si="439"/>
        <v/>
      </c>
      <c r="O3888" s="24" t="str">
        <f t="shared" si="434"/>
        <v/>
      </c>
      <c r="P3888" t="e">
        <f t="shared" si="440"/>
        <v>#VALUE!</v>
      </c>
    </row>
    <row r="3889" spans="10:16" x14ac:dyDescent="0.3">
      <c r="J3889" t="str">
        <f t="shared" si="435"/>
        <v/>
      </c>
      <c r="K3889" t="str">
        <f t="shared" si="436"/>
        <v/>
      </c>
      <c r="L3889" t="str">
        <f t="shared" si="437"/>
        <v/>
      </c>
      <c r="M3889" t="str">
        <f t="shared" si="438"/>
        <v/>
      </c>
      <c r="N3889" s="6" t="str">
        <f t="shared" si="439"/>
        <v/>
      </c>
      <c r="O3889" s="24" t="str">
        <f t="shared" si="434"/>
        <v/>
      </c>
      <c r="P3889" t="e">
        <f t="shared" si="440"/>
        <v>#VALUE!</v>
      </c>
    </row>
    <row r="3890" spans="10:16" x14ac:dyDescent="0.3">
      <c r="J3890" t="str">
        <f t="shared" si="435"/>
        <v/>
      </c>
      <c r="K3890" t="str">
        <f t="shared" si="436"/>
        <v/>
      </c>
      <c r="L3890" t="str">
        <f t="shared" si="437"/>
        <v/>
      </c>
      <c r="M3890" t="str">
        <f t="shared" si="438"/>
        <v/>
      </c>
      <c r="N3890" s="6" t="str">
        <f t="shared" si="439"/>
        <v/>
      </c>
      <c r="O3890" s="24" t="str">
        <f t="shared" si="434"/>
        <v/>
      </c>
      <c r="P3890" t="e">
        <f t="shared" si="440"/>
        <v>#VALUE!</v>
      </c>
    </row>
    <row r="3891" spans="10:16" x14ac:dyDescent="0.3">
      <c r="J3891" t="str">
        <f t="shared" si="435"/>
        <v/>
      </c>
      <c r="K3891" t="str">
        <f t="shared" si="436"/>
        <v/>
      </c>
      <c r="L3891" t="str">
        <f t="shared" si="437"/>
        <v/>
      </c>
      <c r="M3891" t="str">
        <f t="shared" si="438"/>
        <v/>
      </c>
      <c r="N3891" s="6" t="str">
        <f t="shared" si="439"/>
        <v/>
      </c>
      <c r="O3891" s="24" t="str">
        <f t="shared" si="434"/>
        <v/>
      </c>
      <c r="P3891" t="e">
        <f t="shared" si="440"/>
        <v>#VALUE!</v>
      </c>
    </row>
    <row r="3892" spans="10:16" x14ac:dyDescent="0.3">
      <c r="J3892" t="str">
        <f t="shared" si="435"/>
        <v/>
      </c>
      <c r="K3892" t="str">
        <f t="shared" si="436"/>
        <v/>
      </c>
      <c r="L3892" t="str">
        <f t="shared" si="437"/>
        <v/>
      </c>
      <c r="M3892" t="str">
        <f t="shared" si="438"/>
        <v/>
      </c>
      <c r="N3892" s="6" t="str">
        <f t="shared" si="439"/>
        <v/>
      </c>
      <c r="O3892" s="24" t="str">
        <f t="shared" si="434"/>
        <v/>
      </c>
      <c r="P3892" t="e">
        <f t="shared" si="440"/>
        <v>#VALUE!</v>
      </c>
    </row>
    <row r="3893" spans="10:16" x14ac:dyDescent="0.3">
      <c r="J3893" t="str">
        <f t="shared" si="435"/>
        <v/>
      </c>
      <c r="K3893" t="str">
        <f t="shared" si="436"/>
        <v/>
      </c>
      <c r="L3893" t="str">
        <f t="shared" si="437"/>
        <v/>
      </c>
      <c r="M3893" t="str">
        <f t="shared" si="438"/>
        <v/>
      </c>
      <c r="N3893" s="6" t="str">
        <f t="shared" si="439"/>
        <v/>
      </c>
      <c r="O3893" s="24" t="str">
        <f t="shared" si="434"/>
        <v/>
      </c>
      <c r="P3893" t="e">
        <f t="shared" si="440"/>
        <v>#VALUE!</v>
      </c>
    </row>
    <row r="3894" spans="10:16" x14ac:dyDescent="0.3">
      <c r="J3894" t="str">
        <f t="shared" si="435"/>
        <v/>
      </c>
      <c r="K3894" t="str">
        <f t="shared" si="436"/>
        <v/>
      </c>
      <c r="L3894" t="str">
        <f t="shared" si="437"/>
        <v/>
      </c>
      <c r="M3894" t="str">
        <f t="shared" si="438"/>
        <v/>
      </c>
      <c r="N3894" s="6" t="str">
        <f t="shared" si="439"/>
        <v/>
      </c>
      <c r="O3894" s="24" t="str">
        <f t="shared" si="434"/>
        <v/>
      </c>
      <c r="P3894" t="e">
        <f t="shared" si="440"/>
        <v>#VALUE!</v>
      </c>
    </row>
    <row r="3895" spans="10:16" x14ac:dyDescent="0.3">
      <c r="J3895" t="str">
        <f t="shared" si="435"/>
        <v/>
      </c>
      <c r="K3895" t="str">
        <f t="shared" si="436"/>
        <v/>
      </c>
      <c r="L3895" t="str">
        <f t="shared" si="437"/>
        <v/>
      </c>
      <c r="M3895" t="str">
        <f t="shared" si="438"/>
        <v/>
      </c>
      <c r="N3895" s="6" t="str">
        <f t="shared" si="439"/>
        <v/>
      </c>
      <c r="O3895" s="24" t="str">
        <f t="shared" si="434"/>
        <v/>
      </c>
      <c r="P3895" t="e">
        <f t="shared" si="440"/>
        <v>#VALUE!</v>
      </c>
    </row>
    <row r="3896" spans="10:16" x14ac:dyDescent="0.3">
      <c r="J3896" t="str">
        <f t="shared" si="435"/>
        <v/>
      </c>
      <c r="K3896" t="str">
        <f t="shared" si="436"/>
        <v/>
      </c>
      <c r="L3896" t="str">
        <f t="shared" si="437"/>
        <v/>
      </c>
      <c r="M3896" t="str">
        <f t="shared" si="438"/>
        <v/>
      </c>
      <c r="N3896" s="6" t="str">
        <f t="shared" si="439"/>
        <v/>
      </c>
      <c r="O3896" s="24" t="str">
        <f t="shared" si="434"/>
        <v/>
      </c>
      <c r="P3896" t="e">
        <f t="shared" si="440"/>
        <v>#VALUE!</v>
      </c>
    </row>
    <row r="3897" spans="10:16" x14ac:dyDescent="0.3">
      <c r="J3897" t="str">
        <f t="shared" si="435"/>
        <v/>
      </c>
      <c r="K3897" t="str">
        <f t="shared" si="436"/>
        <v/>
      </c>
      <c r="L3897" t="str">
        <f t="shared" si="437"/>
        <v/>
      </c>
      <c r="M3897" t="str">
        <f t="shared" si="438"/>
        <v/>
      </c>
      <c r="N3897" s="6" t="str">
        <f t="shared" si="439"/>
        <v/>
      </c>
      <c r="O3897" s="24" t="str">
        <f t="shared" si="434"/>
        <v/>
      </c>
      <c r="P3897" t="e">
        <f t="shared" si="440"/>
        <v>#VALUE!</v>
      </c>
    </row>
    <row r="3898" spans="10:16" x14ac:dyDescent="0.3">
      <c r="J3898" t="str">
        <f t="shared" si="435"/>
        <v/>
      </c>
      <c r="K3898" t="str">
        <f t="shared" si="436"/>
        <v/>
      </c>
      <c r="L3898" t="str">
        <f t="shared" si="437"/>
        <v/>
      </c>
      <c r="M3898" t="str">
        <f t="shared" si="438"/>
        <v/>
      </c>
      <c r="N3898" s="6" t="str">
        <f t="shared" si="439"/>
        <v/>
      </c>
      <c r="O3898" s="24" t="str">
        <f t="shared" si="434"/>
        <v/>
      </c>
      <c r="P3898" t="e">
        <f t="shared" si="440"/>
        <v>#VALUE!</v>
      </c>
    </row>
    <row r="3899" spans="10:16" x14ac:dyDescent="0.3">
      <c r="J3899" t="str">
        <f t="shared" si="435"/>
        <v/>
      </c>
      <c r="K3899" t="str">
        <f t="shared" si="436"/>
        <v/>
      </c>
      <c r="L3899" t="str">
        <f t="shared" si="437"/>
        <v/>
      </c>
      <c r="M3899" t="str">
        <f t="shared" si="438"/>
        <v/>
      </c>
      <c r="N3899" s="6" t="str">
        <f t="shared" si="439"/>
        <v/>
      </c>
      <c r="O3899" s="24" t="str">
        <f t="shared" si="434"/>
        <v/>
      </c>
      <c r="P3899" t="e">
        <f t="shared" si="440"/>
        <v>#VALUE!</v>
      </c>
    </row>
    <row r="3900" spans="10:16" x14ac:dyDescent="0.3">
      <c r="J3900" t="str">
        <f t="shared" si="435"/>
        <v/>
      </c>
      <c r="K3900" t="str">
        <f t="shared" si="436"/>
        <v/>
      </c>
      <c r="L3900" t="str">
        <f t="shared" si="437"/>
        <v/>
      </c>
      <c r="M3900" t="str">
        <f t="shared" si="438"/>
        <v/>
      </c>
      <c r="N3900" s="6" t="str">
        <f t="shared" si="439"/>
        <v/>
      </c>
      <c r="O3900" s="24" t="str">
        <f t="shared" si="434"/>
        <v/>
      </c>
      <c r="P3900" t="e">
        <f t="shared" si="440"/>
        <v>#VALUE!</v>
      </c>
    </row>
    <row r="3901" spans="10:16" x14ac:dyDescent="0.3">
      <c r="J3901" t="str">
        <f t="shared" si="435"/>
        <v/>
      </c>
      <c r="K3901" t="str">
        <f t="shared" si="436"/>
        <v/>
      </c>
      <c r="L3901" t="str">
        <f t="shared" si="437"/>
        <v/>
      </c>
      <c r="M3901" t="str">
        <f t="shared" si="438"/>
        <v/>
      </c>
      <c r="N3901" s="6" t="str">
        <f t="shared" si="439"/>
        <v/>
      </c>
      <c r="O3901" s="24" t="str">
        <f t="shared" si="434"/>
        <v/>
      </c>
      <c r="P3901" t="e">
        <f t="shared" si="440"/>
        <v>#VALUE!</v>
      </c>
    </row>
    <row r="3902" spans="10:16" x14ac:dyDescent="0.3">
      <c r="J3902" t="str">
        <f t="shared" si="435"/>
        <v/>
      </c>
      <c r="K3902" t="str">
        <f t="shared" si="436"/>
        <v/>
      </c>
      <c r="L3902" t="str">
        <f t="shared" si="437"/>
        <v/>
      </c>
      <c r="M3902" t="str">
        <f t="shared" si="438"/>
        <v/>
      </c>
      <c r="N3902" s="6" t="str">
        <f t="shared" si="439"/>
        <v/>
      </c>
      <c r="O3902" s="24" t="str">
        <f t="shared" si="434"/>
        <v/>
      </c>
      <c r="P3902" t="e">
        <f t="shared" si="440"/>
        <v>#VALUE!</v>
      </c>
    </row>
    <row r="3903" spans="10:16" x14ac:dyDescent="0.3">
      <c r="J3903" t="str">
        <f t="shared" si="435"/>
        <v/>
      </c>
      <c r="K3903" t="str">
        <f t="shared" si="436"/>
        <v/>
      </c>
      <c r="L3903" t="str">
        <f t="shared" si="437"/>
        <v/>
      </c>
      <c r="M3903" t="str">
        <f t="shared" si="438"/>
        <v/>
      </c>
      <c r="N3903" s="6" t="str">
        <f t="shared" si="439"/>
        <v/>
      </c>
      <c r="O3903" s="24" t="str">
        <f t="shared" si="434"/>
        <v/>
      </c>
      <c r="P3903" t="e">
        <f t="shared" si="440"/>
        <v>#VALUE!</v>
      </c>
    </row>
    <row r="3904" spans="10:16" x14ac:dyDescent="0.3">
      <c r="J3904" t="str">
        <f t="shared" si="435"/>
        <v/>
      </c>
      <c r="K3904" t="str">
        <f t="shared" si="436"/>
        <v/>
      </c>
      <c r="L3904" t="str">
        <f t="shared" si="437"/>
        <v/>
      </c>
      <c r="M3904" t="str">
        <f t="shared" si="438"/>
        <v/>
      </c>
      <c r="N3904" s="6" t="str">
        <f t="shared" si="439"/>
        <v/>
      </c>
      <c r="O3904" s="24" t="str">
        <f t="shared" si="434"/>
        <v/>
      </c>
      <c r="P3904" t="e">
        <f t="shared" si="440"/>
        <v>#VALUE!</v>
      </c>
    </row>
    <row r="3905" spans="10:16" x14ac:dyDescent="0.3">
      <c r="J3905" t="str">
        <f t="shared" si="435"/>
        <v/>
      </c>
      <c r="K3905" t="str">
        <f t="shared" si="436"/>
        <v/>
      </c>
      <c r="L3905" t="str">
        <f t="shared" si="437"/>
        <v/>
      </c>
      <c r="M3905" t="str">
        <f t="shared" si="438"/>
        <v/>
      </c>
      <c r="N3905" s="6" t="str">
        <f t="shared" si="439"/>
        <v/>
      </c>
      <c r="O3905" s="24" t="str">
        <f t="shared" si="434"/>
        <v/>
      </c>
      <c r="P3905" t="e">
        <f t="shared" si="440"/>
        <v>#VALUE!</v>
      </c>
    </row>
    <row r="3906" spans="10:16" x14ac:dyDescent="0.3">
      <c r="J3906" t="str">
        <f t="shared" si="435"/>
        <v/>
      </c>
      <c r="K3906" t="str">
        <f t="shared" si="436"/>
        <v/>
      </c>
      <c r="L3906" t="str">
        <f t="shared" si="437"/>
        <v/>
      </c>
      <c r="M3906" t="str">
        <f t="shared" si="438"/>
        <v/>
      </c>
      <c r="N3906" s="6" t="str">
        <f t="shared" si="439"/>
        <v/>
      </c>
      <c r="O3906" s="24" t="str">
        <f t="shared" ref="O3906:O3969" si="441">IFERROR(LEFT(N3906,SEARCH("/",N3906)-1)*1,"")</f>
        <v/>
      </c>
      <c r="P3906" t="e">
        <f t="shared" si="440"/>
        <v>#VALUE!</v>
      </c>
    </row>
    <row r="3907" spans="10:16" x14ac:dyDescent="0.3">
      <c r="J3907" t="str">
        <f t="shared" si="435"/>
        <v/>
      </c>
      <c r="K3907" t="str">
        <f t="shared" si="436"/>
        <v/>
      </c>
      <c r="L3907" t="str">
        <f t="shared" si="437"/>
        <v/>
      </c>
      <c r="M3907" t="str">
        <f t="shared" si="438"/>
        <v/>
      </c>
      <c r="N3907" s="6" t="str">
        <f t="shared" si="439"/>
        <v/>
      </c>
      <c r="O3907" s="24" t="str">
        <f t="shared" si="441"/>
        <v/>
      </c>
      <c r="P3907" t="e">
        <f t="shared" si="440"/>
        <v>#VALUE!</v>
      </c>
    </row>
    <row r="3908" spans="10:16" x14ac:dyDescent="0.3">
      <c r="J3908" t="str">
        <f t="shared" si="435"/>
        <v/>
      </c>
      <c r="K3908" t="str">
        <f t="shared" si="436"/>
        <v/>
      </c>
      <c r="L3908" t="str">
        <f t="shared" si="437"/>
        <v/>
      </c>
      <c r="M3908" t="str">
        <f t="shared" si="438"/>
        <v/>
      </c>
      <c r="N3908" s="6" t="str">
        <f t="shared" si="439"/>
        <v/>
      </c>
      <c r="O3908" s="24" t="str">
        <f t="shared" si="441"/>
        <v/>
      </c>
      <c r="P3908" t="e">
        <f t="shared" si="440"/>
        <v>#VALUE!</v>
      </c>
    </row>
    <row r="3909" spans="10:16" x14ac:dyDescent="0.3">
      <c r="J3909" t="str">
        <f t="shared" si="435"/>
        <v/>
      </c>
      <c r="K3909" t="str">
        <f t="shared" si="436"/>
        <v/>
      </c>
      <c r="L3909" t="str">
        <f t="shared" si="437"/>
        <v/>
      </c>
      <c r="M3909" t="str">
        <f t="shared" si="438"/>
        <v/>
      </c>
      <c r="N3909" s="6" t="str">
        <f t="shared" si="439"/>
        <v/>
      </c>
      <c r="O3909" s="24" t="str">
        <f t="shared" si="441"/>
        <v/>
      </c>
      <c r="P3909" t="e">
        <f t="shared" si="440"/>
        <v>#VALUE!</v>
      </c>
    </row>
    <row r="3910" spans="10:16" x14ac:dyDescent="0.3">
      <c r="J3910" t="str">
        <f t="shared" si="435"/>
        <v/>
      </c>
      <c r="K3910" t="str">
        <f t="shared" si="436"/>
        <v/>
      </c>
      <c r="L3910" t="str">
        <f t="shared" si="437"/>
        <v/>
      </c>
      <c r="M3910" t="str">
        <f t="shared" si="438"/>
        <v/>
      </c>
      <c r="N3910" s="6" t="str">
        <f t="shared" si="439"/>
        <v/>
      </c>
      <c r="O3910" s="24" t="str">
        <f t="shared" si="441"/>
        <v/>
      </c>
      <c r="P3910" t="e">
        <f t="shared" si="440"/>
        <v>#VALUE!</v>
      </c>
    </row>
    <row r="3911" spans="10:16" x14ac:dyDescent="0.3">
      <c r="J3911" t="str">
        <f t="shared" si="435"/>
        <v/>
      </c>
      <c r="K3911" t="str">
        <f t="shared" si="436"/>
        <v/>
      </c>
      <c r="L3911" t="str">
        <f t="shared" si="437"/>
        <v/>
      </c>
      <c r="M3911" t="str">
        <f t="shared" si="438"/>
        <v/>
      </c>
      <c r="N3911" s="6" t="str">
        <f t="shared" si="439"/>
        <v/>
      </c>
      <c r="O3911" s="24" t="str">
        <f t="shared" si="441"/>
        <v/>
      </c>
      <c r="P3911" t="e">
        <f t="shared" si="440"/>
        <v>#VALUE!</v>
      </c>
    </row>
    <row r="3912" spans="10:16" x14ac:dyDescent="0.3">
      <c r="J3912" t="str">
        <f t="shared" si="435"/>
        <v/>
      </c>
      <c r="K3912" t="str">
        <f t="shared" si="436"/>
        <v/>
      </c>
      <c r="L3912" t="str">
        <f t="shared" si="437"/>
        <v/>
      </c>
      <c r="M3912" t="str">
        <f t="shared" si="438"/>
        <v/>
      </c>
      <c r="N3912" s="6" t="str">
        <f t="shared" si="439"/>
        <v/>
      </c>
      <c r="O3912" s="24" t="str">
        <f t="shared" si="441"/>
        <v/>
      </c>
      <c r="P3912" t="e">
        <f t="shared" si="440"/>
        <v>#VALUE!</v>
      </c>
    </row>
    <row r="3913" spans="10:16" x14ac:dyDescent="0.3">
      <c r="J3913" t="str">
        <f t="shared" si="435"/>
        <v/>
      </c>
      <c r="K3913" t="str">
        <f t="shared" si="436"/>
        <v/>
      </c>
      <c r="L3913" t="str">
        <f t="shared" si="437"/>
        <v/>
      </c>
      <c r="M3913" t="str">
        <f t="shared" si="438"/>
        <v/>
      </c>
      <c r="N3913" s="6" t="str">
        <f t="shared" si="439"/>
        <v/>
      </c>
      <c r="O3913" s="24" t="str">
        <f t="shared" si="441"/>
        <v/>
      </c>
      <c r="P3913" t="e">
        <f t="shared" si="440"/>
        <v>#VALUE!</v>
      </c>
    </row>
    <row r="3914" spans="10:16" x14ac:dyDescent="0.3">
      <c r="J3914" t="str">
        <f t="shared" si="435"/>
        <v/>
      </c>
      <c r="K3914" t="str">
        <f t="shared" si="436"/>
        <v/>
      </c>
      <c r="L3914" t="str">
        <f t="shared" si="437"/>
        <v/>
      </c>
      <c r="M3914" t="str">
        <f t="shared" si="438"/>
        <v/>
      </c>
      <c r="N3914" s="6" t="str">
        <f t="shared" si="439"/>
        <v/>
      </c>
      <c r="O3914" s="24" t="str">
        <f t="shared" si="441"/>
        <v/>
      </c>
      <c r="P3914" t="e">
        <f t="shared" si="440"/>
        <v>#VALUE!</v>
      </c>
    </row>
    <row r="3915" spans="10:16" x14ac:dyDescent="0.3">
      <c r="J3915" t="str">
        <f t="shared" si="435"/>
        <v/>
      </c>
      <c r="K3915" t="str">
        <f t="shared" si="436"/>
        <v/>
      </c>
      <c r="L3915" t="str">
        <f t="shared" si="437"/>
        <v/>
      </c>
      <c r="M3915" t="str">
        <f t="shared" si="438"/>
        <v/>
      </c>
      <c r="N3915" s="6" t="str">
        <f t="shared" si="439"/>
        <v/>
      </c>
      <c r="O3915" s="24" t="str">
        <f t="shared" si="441"/>
        <v/>
      </c>
      <c r="P3915" t="e">
        <f t="shared" si="440"/>
        <v>#VALUE!</v>
      </c>
    </row>
    <row r="3916" spans="10:16" x14ac:dyDescent="0.3">
      <c r="J3916" t="str">
        <f t="shared" si="435"/>
        <v/>
      </c>
      <c r="K3916" t="str">
        <f t="shared" si="436"/>
        <v/>
      </c>
      <c r="L3916" t="str">
        <f t="shared" si="437"/>
        <v/>
      </c>
      <c r="M3916" t="str">
        <f t="shared" si="438"/>
        <v/>
      </c>
      <c r="N3916" s="6" t="str">
        <f t="shared" si="439"/>
        <v/>
      </c>
      <c r="O3916" s="24" t="str">
        <f t="shared" si="441"/>
        <v/>
      </c>
      <c r="P3916" t="e">
        <f t="shared" si="440"/>
        <v>#VALUE!</v>
      </c>
    </row>
    <row r="3917" spans="10:16" x14ac:dyDescent="0.3">
      <c r="J3917" t="str">
        <f t="shared" ref="J3917:J3980" si="442">IFERROR(RIGHT(A3917,LEN(A3917)-SEARCH(": ",A3917))*1,"")</f>
        <v/>
      </c>
      <c r="K3917" t="str">
        <f t="shared" ref="K3917:K3980" si="443">IFERROR(RIGHT(B3917,LEN(B3917)-SEARCH(": ",B3917))*1,"")</f>
        <v/>
      </c>
      <c r="L3917" t="str">
        <f t="shared" ref="L3917:L3980" si="444">IFERROR(RIGHT(C3917,LEN(C3917)-SEARCH(": ",C3917))*1,"")</f>
        <v/>
      </c>
      <c r="M3917" t="str">
        <f t="shared" ref="M3917:M3980" si="445">IFERROR(LEFT(RIGHT(D3917,LEN(D3917)-SEARCH(": ",D3917)),5)*1,"")</f>
        <v/>
      </c>
      <c r="N3917" s="6" t="str">
        <f t="shared" ref="N3917:N3980" si="446">IFERROR(RIGHT(TRIM(RIGHT(D3917,LEN(D3917)-SEARCH(": ",D3917))),LEN(TRIM(RIGHT(D3917,LEN(D3917)-SEARCH(": ",D3917))))-5),"")</f>
        <v/>
      </c>
      <c r="O3917" s="24" t="str">
        <f t="shared" si="441"/>
        <v/>
      </c>
      <c r="P3917" t="e">
        <f t="shared" ref="P3917:P3980" si="447">IFERROR(RIGHT(D3917,2)*1,RIGHT(D3917,1)*1)</f>
        <v>#VALUE!</v>
      </c>
    </row>
    <row r="3918" spans="10:16" x14ac:dyDescent="0.3">
      <c r="J3918" t="str">
        <f t="shared" si="442"/>
        <v/>
      </c>
      <c r="K3918" t="str">
        <f t="shared" si="443"/>
        <v/>
      </c>
      <c r="L3918" t="str">
        <f t="shared" si="444"/>
        <v/>
      </c>
      <c r="M3918" t="str">
        <f t="shared" si="445"/>
        <v/>
      </c>
      <c r="N3918" s="6" t="str">
        <f t="shared" si="446"/>
        <v/>
      </c>
      <c r="O3918" s="24" t="str">
        <f t="shared" si="441"/>
        <v/>
      </c>
      <c r="P3918" t="e">
        <f t="shared" si="447"/>
        <v>#VALUE!</v>
      </c>
    </row>
    <row r="3919" spans="10:16" x14ac:dyDescent="0.3">
      <c r="J3919" t="str">
        <f t="shared" si="442"/>
        <v/>
      </c>
      <c r="K3919" t="str">
        <f t="shared" si="443"/>
        <v/>
      </c>
      <c r="L3919" t="str">
        <f t="shared" si="444"/>
        <v/>
      </c>
      <c r="M3919" t="str">
        <f t="shared" si="445"/>
        <v/>
      </c>
      <c r="N3919" s="6" t="str">
        <f t="shared" si="446"/>
        <v/>
      </c>
      <c r="O3919" s="24" t="str">
        <f t="shared" si="441"/>
        <v/>
      </c>
      <c r="P3919" t="e">
        <f t="shared" si="447"/>
        <v>#VALUE!</v>
      </c>
    </row>
    <row r="3920" spans="10:16" x14ac:dyDescent="0.3">
      <c r="J3920" t="str">
        <f t="shared" si="442"/>
        <v/>
      </c>
      <c r="K3920" t="str">
        <f t="shared" si="443"/>
        <v/>
      </c>
      <c r="L3920" t="str">
        <f t="shared" si="444"/>
        <v/>
      </c>
      <c r="M3920" t="str">
        <f t="shared" si="445"/>
        <v/>
      </c>
      <c r="N3920" s="6" t="str">
        <f t="shared" si="446"/>
        <v/>
      </c>
      <c r="O3920" s="24" t="str">
        <f t="shared" si="441"/>
        <v/>
      </c>
      <c r="P3920" t="e">
        <f t="shared" si="447"/>
        <v>#VALUE!</v>
      </c>
    </row>
    <row r="3921" spans="10:16" x14ac:dyDescent="0.3">
      <c r="J3921" t="str">
        <f t="shared" si="442"/>
        <v/>
      </c>
      <c r="K3921" t="str">
        <f t="shared" si="443"/>
        <v/>
      </c>
      <c r="L3921" t="str">
        <f t="shared" si="444"/>
        <v/>
      </c>
      <c r="M3921" t="str">
        <f t="shared" si="445"/>
        <v/>
      </c>
      <c r="N3921" s="6" t="str">
        <f t="shared" si="446"/>
        <v/>
      </c>
      <c r="O3921" s="24" t="str">
        <f t="shared" si="441"/>
        <v/>
      </c>
      <c r="P3921" t="e">
        <f t="shared" si="447"/>
        <v>#VALUE!</v>
      </c>
    </row>
    <row r="3922" spans="10:16" x14ac:dyDescent="0.3">
      <c r="J3922" t="str">
        <f t="shared" si="442"/>
        <v/>
      </c>
      <c r="K3922" t="str">
        <f t="shared" si="443"/>
        <v/>
      </c>
      <c r="L3922" t="str">
        <f t="shared" si="444"/>
        <v/>
      </c>
      <c r="M3922" t="str">
        <f t="shared" si="445"/>
        <v/>
      </c>
      <c r="N3922" s="6" t="str">
        <f t="shared" si="446"/>
        <v/>
      </c>
      <c r="O3922" s="24" t="str">
        <f t="shared" si="441"/>
        <v/>
      </c>
      <c r="P3922" t="e">
        <f t="shared" si="447"/>
        <v>#VALUE!</v>
      </c>
    </row>
    <row r="3923" spans="10:16" x14ac:dyDescent="0.3">
      <c r="J3923" t="str">
        <f t="shared" si="442"/>
        <v/>
      </c>
      <c r="K3923" t="str">
        <f t="shared" si="443"/>
        <v/>
      </c>
      <c r="L3923" t="str">
        <f t="shared" si="444"/>
        <v/>
      </c>
      <c r="M3923" t="str">
        <f t="shared" si="445"/>
        <v/>
      </c>
      <c r="N3923" s="6" t="str">
        <f t="shared" si="446"/>
        <v/>
      </c>
      <c r="O3923" s="24" t="str">
        <f t="shared" si="441"/>
        <v/>
      </c>
      <c r="P3923" t="e">
        <f t="shared" si="447"/>
        <v>#VALUE!</v>
      </c>
    </row>
    <row r="3924" spans="10:16" x14ac:dyDescent="0.3">
      <c r="J3924" t="str">
        <f t="shared" si="442"/>
        <v/>
      </c>
      <c r="K3924" t="str">
        <f t="shared" si="443"/>
        <v/>
      </c>
      <c r="L3924" t="str">
        <f t="shared" si="444"/>
        <v/>
      </c>
      <c r="M3924" t="str">
        <f t="shared" si="445"/>
        <v/>
      </c>
      <c r="N3924" s="6" t="str">
        <f t="shared" si="446"/>
        <v/>
      </c>
      <c r="O3924" s="24" t="str">
        <f t="shared" si="441"/>
        <v/>
      </c>
      <c r="P3924" t="e">
        <f t="shared" si="447"/>
        <v>#VALUE!</v>
      </c>
    </row>
    <row r="3925" spans="10:16" x14ac:dyDescent="0.3">
      <c r="J3925" t="str">
        <f t="shared" si="442"/>
        <v/>
      </c>
      <c r="K3925" t="str">
        <f t="shared" si="443"/>
        <v/>
      </c>
      <c r="L3925" t="str">
        <f t="shared" si="444"/>
        <v/>
      </c>
      <c r="M3925" t="str">
        <f t="shared" si="445"/>
        <v/>
      </c>
      <c r="N3925" s="6" t="str">
        <f t="shared" si="446"/>
        <v/>
      </c>
      <c r="O3925" s="24" t="str">
        <f t="shared" si="441"/>
        <v/>
      </c>
      <c r="P3925" t="e">
        <f t="shared" si="447"/>
        <v>#VALUE!</v>
      </c>
    </row>
    <row r="3926" spans="10:16" x14ac:dyDescent="0.3">
      <c r="J3926" t="str">
        <f t="shared" si="442"/>
        <v/>
      </c>
      <c r="K3926" t="str">
        <f t="shared" si="443"/>
        <v/>
      </c>
      <c r="L3926" t="str">
        <f t="shared" si="444"/>
        <v/>
      </c>
      <c r="M3926" t="str">
        <f t="shared" si="445"/>
        <v/>
      </c>
      <c r="N3926" s="6" t="str">
        <f t="shared" si="446"/>
        <v/>
      </c>
      <c r="O3926" s="24" t="str">
        <f t="shared" si="441"/>
        <v/>
      </c>
      <c r="P3926" t="e">
        <f t="shared" si="447"/>
        <v>#VALUE!</v>
      </c>
    </row>
    <row r="3927" spans="10:16" x14ac:dyDescent="0.3">
      <c r="J3927" t="str">
        <f t="shared" si="442"/>
        <v/>
      </c>
      <c r="K3927" t="str">
        <f t="shared" si="443"/>
        <v/>
      </c>
      <c r="L3927" t="str">
        <f t="shared" si="444"/>
        <v/>
      </c>
      <c r="M3927" t="str">
        <f t="shared" si="445"/>
        <v/>
      </c>
      <c r="N3927" s="6" t="str">
        <f t="shared" si="446"/>
        <v/>
      </c>
      <c r="O3927" s="24" t="str">
        <f t="shared" si="441"/>
        <v/>
      </c>
      <c r="P3927" t="e">
        <f t="shared" si="447"/>
        <v>#VALUE!</v>
      </c>
    </row>
    <row r="3928" spans="10:16" x14ac:dyDescent="0.3">
      <c r="J3928" t="str">
        <f t="shared" si="442"/>
        <v/>
      </c>
      <c r="K3928" t="str">
        <f t="shared" si="443"/>
        <v/>
      </c>
      <c r="L3928" t="str">
        <f t="shared" si="444"/>
        <v/>
      </c>
      <c r="M3928" t="str">
        <f t="shared" si="445"/>
        <v/>
      </c>
      <c r="N3928" s="6" t="str">
        <f t="shared" si="446"/>
        <v/>
      </c>
      <c r="O3928" s="24" t="str">
        <f t="shared" si="441"/>
        <v/>
      </c>
      <c r="P3928" t="e">
        <f t="shared" si="447"/>
        <v>#VALUE!</v>
      </c>
    </row>
    <row r="3929" spans="10:16" x14ac:dyDescent="0.3">
      <c r="J3929" t="str">
        <f t="shared" si="442"/>
        <v/>
      </c>
      <c r="K3929" t="str">
        <f t="shared" si="443"/>
        <v/>
      </c>
      <c r="L3929" t="str">
        <f t="shared" si="444"/>
        <v/>
      </c>
      <c r="M3929" t="str">
        <f t="shared" si="445"/>
        <v/>
      </c>
      <c r="N3929" s="6" t="str">
        <f t="shared" si="446"/>
        <v/>
      </c>
      <c r="O3929" s="24" t="str">
        <f t="shared" si="441"/>
        <v/>
      </c>
      <c r="P3929" t="e">
        <f t="shared" si="447"/>
        <v>#VALUE!</v>
      </c>
    </row>
    <row r="3930" spans="10:16" x14ac:dyDescent="0.3">
      <c r="J3930" t="str">
        <f t="shared" si="442"/>
        <v/>
      </c>
      <c r="K3930" t="str">
        <f t="shared" si="443"/>
        <v/>
      </c>
      <c r="L3930" t="str">
        <f t="shared" si="444"/>
        <v/>
      </c>
      <c r="M3930" t="str">
        <f t="shared" si="445"/>
        <v/>
      </c>
      <c r="N3930" s="6" t="str">
        <f t="shared" si="446"/>
        <v/>
      </c>
      <c r="O3930" s="24" t="str">
        <f t="shared" si="441"/>
        <v/>
      </c>
      <c r="P3930" t="e">
        <f t="shared" si="447"/>
        <v>#VALUE!</v>
      </c>
    </row>
    <row r="3931" spans="10:16" x14ac:dyDescent="0.3">
      <c r="J3931" t="str">
        <f t="shared" si="442"/>
        <v/>
      </c>
      <c r="K3931" t="str">
        <f t="shared" si="443"/>
        <v/>
      </c>
      <c r="L3931" t="str">
        <f t="shared" si="444"/>
        <v/>
      </c>
      <c r="M3931" t="str">
        <f t="shared" si="445"/>
        <v/>
      </c>
      <c r="N3931" s="6" t="str">
        <f t="shared" si="446"/>
        <v/>
      </c>
      <c r="O3931" s="24" t="str">
        <f t="shared" si="441"/>
        <v/>
      </c>
      <c r="P3931" t="e">
        <f t="shared" si="447"/>
        <v>#VALUE!</v>
      </c>
    </row>
    <row r="3932" spans="10:16" x14ac:dyDescent="0.3">
      <c r="J3932" t="str">
        <f t="shared" si="442"/>
        <v/>
      </c>
      <c r="K3932" t="str">
        <f t="shared" si="443"/>
        <v/>
      </c>
      <c r="L3932" t="str">
        <f t="shared" si="444"/>
        <v/>
      </c>
      <c r="M3932" t="str">
        <f t="shared" si="445"/>
        <v/>
      </c>
      <c r="N3932" s="6" t="str">
        <f t="shared" si="446"/>
        <v/>
      </c>
      <c r="O3932" s="24" t="str">
        <f t="shared" si="441"/>
        <v/>
      </c>
      <c r="P3932" t="e">
        <f t="shared" si="447"/>
        <v>#VALUE!</v>
      </c>
    </row>
    <row r="3933" spans="10:16" x14ac:dyDescent="0.3">
      <c r="J3933" t="str">
        <f t="shared" si="442"/>
        <v/>
      </c>
      <c r="K3933" t="str">
        <f t="shared" si="443"/>
        <v/>
      </c>
      <c r="L3933" t="str">
        <f t="shared" si="444"/>
        <v/>
      </c>
      <c r="M3933" t="str">
        <f t="shared" si="445"/>
        <v/>
      </c>
      <c r="N3933" s="6" t="str">
        <f t="shared" si="446"/>
        <v/>
      </c>
      <c r="O3933" s="24" t="str">
        <f t="shared" si="441"/>
        <v/>
      </c>
      <c r="P3933" t="e">
        <f t="shared" si="447"/>
        <v>#VALUE!</v>
      </c>
    </row>
    <row r="3934" spans="10:16" x14ac:dyDescent="0.3">
      <c r="J3934" t="str">
        <f t="shared" si="442"/>
        <v/>
      </c>
      <c r="K3934" t="str">
        <f t="shared" si="443"/>
        <v/>
      </c>
      <c r="L3934" t="str">
        <f t="shared" si="444"/>
        <v/>
      </c>
      <c r="M3934" t="str">
        <f t="shared" si="445"/>
        <v/>
      </c>
      <c r="N3934" s="6" t="str">
        <f t="shared" si="446"/>
        <v/>
      </c>
      <c r="O3934" s="24" t="str">
        <f t="shared" si="441"/>
        <v/>
      </c>
      <c r="P3934" t="e">
        <f t="shared" si="447"/>
        <v>#VALUE!</v>
      </c>
    </row>
    <row r="3935" spans="10:16" x14ac:dyDescent="0.3">
      <c r="J3935" t="str">
        <f t="shared" si="442"/>
        <v/>
      </c>
      <c r="K3935" t="str">
        <f t="shared" si="443"/>
        <v/>
      </c>
      <c r="L3935" t="str">
        <f t="shared" si="444"/>
        <v/>
      </c>
      <c r="M3935" t="str">
        <f t="shared" si="445"/>
        <v/>
      </c>
      <c r="N3935" s="6" t="str">
        <f t="shared" si="446"/>
        <v/>
      </c>
      <c r="O3935" s="24" t="str">
        <f t="shared" si="441"/>
        <v/>
      </c>
      <c r="P3935" t="e">
        <f t="shared" si="447"/>
        <v>#VALUE!</v>
      </c>
    </row>
    <row r="3936" spans="10:16" x14ac:dyDescent="0.3">
      <c r="J3936" t="str">
        <f t="shared" si="442"/>
        <v/>
      </c>
      <c r="K3936" t="str">
        <f t="shared" si="443"/>
        <v/>
      </c>
      <c r="L3936" t="str">
        <f t="shared" si="444"/>
        <v/>
      </c>
      <c r="M3936" t="str">
        <f t="shared" si="445"/>
        <v/>
      </c>
      <c r="N3936" s="6" t="str">
        <f t="shared" si="446"/>
        <v/>
      </c>
      <c r="O3936" s="24" t="str">
        <f t="shared" si="441"/>
        <v/>
      </c>
      <c r="P3936" t="e">
        <f t="shared" si="447"/>
        <v>#VALUE!</v>
      </c>
    </row>
    <row r="3937" spans="10:16" x14ac:dyDescent="0.3">
      <c r="J3937" t="str">
        <f t="shared" si="442"/>
        <v/>
      </c>
      <c r="K3937" t="str">
        <f t="shared" si="443"/>
        <v/>
      </c>
      <c r="L3937" t="str">
        <f t="shared" si="444"/>
        <v/>
      </c>
      <c r="M3937" t="str">
        <f t="shared" si="445"/>
        <v/>
      </c>
      <c r="N3937" s="6" t="str">
        <f t="shared" si="446"/>
        <v/>
      </c>
      <c r="O3937" s="24" t="str">
        <f t="shared" si="441"/>
        <v/>
      </c>
      <c r="P3937" t="e">
        <f t="shared" si="447"/>
        <v>#VALUE!</v>
      </c>
    </row>
    <row r="3938" spans="10:16" x14ac:dyDescent="0.3">
      <c r="J3938" t="str">
        <f t="shared" si="442"/>
        <v/>
      </c>
      <c r="K3938" t="str">
        <f t="shared" si="443"/>
        <v/>
      </c>
      <c r="L3938" t="str">
        <f t="shared" si="444"/>
        <v/>
      </c>
      <c r="M3938" t="str">
        <f t="shared" si="445"/>
        <v/>
      </c>
      <c r="N3938" s="6" t="str">
        <f t="shared" si="446"/>
        <v/>
      </c>
      <c r="O3938" s="24" t="str">
        <f t="shared" si="441"/>
        <v/>
      </c>
      <c r="P3938" t="e">
        <f t="shared" si="447"/>
        <v>#VALUE!</v>
      </c>
    </row>
    <row r="3939" spans="10:16" x14ac:dyDescent="0.3">
      <c r="J3939" t="str">
        <f t="shared" si="442"/>
        <v/>
      </c>
      <c r="K3939" t="str">
        <f t="shared" si="443"/>
        <v/>
      </c>
      <c r="L3939" t="str">
        <f t="shared" si="444"/>
        <v/>
      </c>
      <c r="M3939" t="str">
        <f t="shared" si="445"/>
        <v/>
      </c>
      <c r="N3939" s="6" t="str">
        <f t="shared" si="446"/>
        <v/>
      </c>
      <c r="O3939" s="24" t="str">
        <f t="shared" si="441"/>
        <v/>
      </c>
      <c r="P3939" t="e">
        <f t="shared" si="447"/>
        <v>#VALUE!</v>
      </c>
    </row>
    <row r="3940" spans="10:16" x14ac:dyDescent="0.3">
      <c r="J3940" t="str">
        <f t="shared" si="442"/>
        <v/>
      </c>
      <c r="K3940" t="str">
        <f t="shared" si="443"/>
        <v/>
      </c>
      <c r="L3940" t="str">
        <f t="shared" si="444"/>
        <v/>
      </c>
      <c r="M3940" t="str">
        <f t="shared" si="445"/>
        <v/>
      </c>
      <c r="N3940" s="6" t="str">
        <f t="shared" si="446"/>
        <v/>
      </c>
      <c r="O3940" s="24" t="str">
        <f t="shared" si="441"/>
        <v/>
      </c>
      <c r="P3940" t="e">
        <f t="shared" si="447"/>
        <v>#VALUE!</v>
      </c>
    </row>
    <row r="3941" spans="10:16" x14ac:dyDescent="0.3">
      <c r="J3941" t="str">
        <f t="shared" si="442"/>
        <v/>
      </c>
      <c r="K3941" t="str">
        <f t="shared" si="443"/>
        <v/>
      </c>
      <c r="L3941" t="str">
        <f t="shared" si="444"/>
        <v/>
      </c>
      <c r="M3941" t="str">
        <f t="shared" si="445"/>
        <v/>
      </c>
      <c r="N3941" s="6" t="str">
        <f t="shared" si="446"/>
        <v/>
      </c>
      <c r="O3941" s="24" t="str">
        <f t="shared" si="441"/>
        <v/>
      </c>
      <c r="P3941" t="e">
        <f t="shared" si="447"/>
        <v>#VALUE!</v>
      </c>
    </row>
    <row r="3942" spans="10:16" x14ac:dyDescent="0.3">
      <c r="J3942" t="str">
        <f t="shared" si="442"/>
        <v/>
      </c>
      <c r="K3942" t="str">
        <f t="shared" si="443"/>
        <v/>
      </c>
      <c r="L3942" t="str">
        <f t="shared" si="444"/>
        <v/>
      </c>
      <c r="M3942" t="str">
        <f t="shared" si="445"/>
        <v/>
      </c>
      <c r="N3942" s="6" t="str">
        <f t="shared" si="446"/>
        <v/>
      </c>
      <c r="O3942" s="24" t="str">
        <f t="shared" si="441"/>
        <v/>
      </c>
      <c r="P3942" t="e">
        <f t="shared" si="447"/>
        <v>#VALUE!</v>
      </c>
    </row>
    <row r="3943" spans="10:16" x14ac:dyDescent="0.3">
      <c r="J3943" t="str">
        <f t="shared" si="442"/>
        <v/>
      </c>
      <c r="K3943" t="str">
        <f t="shared" si="443"/>
        <v/>
      </c>
      <c r="L3943" t="str">
        <f t="shared" si="444"/>
        <v/>
      </c>
      <c r="M3943" t="str">
        <f t="shared" si="445"/>
        <v/>
      </c>
      <c r="N3943" s="6" t="str">
        <f t="shared" si="446"/>
        <v/>
      </c>
      <c r="O3943" s="24" t="str">
        <f t="shared" si="441"/>
        <v/>
      </c>
      <c r="P3943" t="e">
        <f t="shared" si="447"/>
        <v>#VALUE!</v>
      </c>
    </row>
    <row r="3944" spans="10:16" x14ac:dyDescent="0.3">
      <c r="J3944" t="str">
        <f t="shared" si="442"/>
        <v/>
      </c>
      <c r="K3944" t="str">
        <f t="shared" si="443"/>
        <v/>
      </c>
      <c r="L3944" t="str">
        <f t="shared" si="444"/>
        <v/>
      </c>
      <c r="M3944" t="str">
        <f t="shared" si="445"/>
        <v/>
      </c>
      <c r="N3944" s="6" t="str">
        <f t="shared" si="446"/>
        <v/>
      </c>
      <c r="O3944" s="24" t="str">
        <f t="shared" si="441"/>
        <v/>
      </c>
      <c r="P3944" t="e">
        <f t="shared" si="447"/>
        <v>#VALUE!</v>
      </c>
    </row>
    <row r="3945" spans="10:16" x14ac:dyDescent="0.3">
      <c r="J3945" t="str">
        <f t="shared" si="442"/>
        <v/>
      </c>
      <c r="K3945" t="str">
        <f t="shared" si="443"/>
        <v/>
      </c>
      <c r="L3945" t="str">
        <f t="shared" si="444"/>
        <v/>
      </c>
      <c r="M3945" t="str">
        <f t="shared" si="445"/>
        <v/>
      </c>
      <c r="N3945" s="6" t="str">
        <f t="shared" si="446"/>
        <v/>
      </c>
      <c r="O3945" s="24" t="str">
        <f t="shared" si="441"/>
        <v/>
      </c>
      <c r="P3945" t="e">
        <f t="shared" si="447"/>
        <v>#VALUE!</v>
      </c>
    </row>
    <row r="3946" spans="10:16" x14ac:dyDescent="0.3">
      <c r="J3946" t="str">
        <f t="shared" si="442"/>
        <v/>
      </c>
      <c r="K3946" t="str">
        <f t="shared" si="443"/>
        <v/>
      </c>
      <c r="L3946" t="str">
        <f t="shared" si="444"/>
        <v/>
      </c>
      <c r="M3946" t="str">
        <f t="shared" si="445"/>
        <v/>
      </c>
      <c r="N3946" s="6" t="str">
        <f t="shared" si="446"/>
        <v/>
      </c>
      <c r="O3946" s="24" t="str">
        <f t="shared" si="441"/>
        <v/>
      </c>
      <c r="P3946" t="e">
        <f t="shared" si="447"/>
        <v>#VALUE!</v>
      </c>
    </row>
    <row r="3947" spans="10:16" x14ac:dyDescent="0.3">
      <c r="J3947" t="str">
        <f t="shared" si="442"/>
        <v/>
      </c>
      <c r="K3947" t="str">
        <f t="shared" si="443"/>
        <v/>
      </c>
      <c r="L3947" t="str">
        <f t="shared" si="444"/>
        <v/>
      </c>
      <c r="M3947" t="str">
        <f t="shared" si="445"/>
        <v/>
      </c>
      <c r="N3947" s="6" t="str">
        <f t="shared" si="446"/>
        <v/>
      </c>
      <c r="O3947" s="24" t="str">
        <f t="shared" si="441"/>
        <v/>
      </c>
      <c r="P3947" t="e">
        <f t="shared" si="447"/>
        <v>#VALUE!</v>
      </c>
    </row>
    <row r="3948" spans="10:16" x14ac:dyDescent="0.3">
      <c r="J3948" t="str">
        <f t="shared" si="442"/>
        <v/>
      </c>
      <c r="K3948" t="str">
        <f t="shared" si="443"/>
        <v/>
      </c>
      <c r="L3948" t="str">
        <f t="shared" si="444"/>
        <v/>
      </c>
      <c r="M3948" t="str">
        <f t="shared" si="445"/>
        <v/>
      </c>
      <c r="N3948" s="6" t="str">
        <f t="shared" si="446"/>
        <v/>
      </c>
      <c r="O3948" s="24" t="str">
        <f t="shared" si="441"/>
        <v/>
      </c>
      <c r="P3948" t="e">
        <f t="shared" si="447"/>
        <v>#VALUE!</v>
      </c>
    </row>
    <row r="3949" spans="10:16" x14ac:dyDescent="0.3">
      <c r="J3949" t="str">
        <f t="shared" si="442"/>
        <v/>
      </c>
      <c r="K3949" t="str">
        <f t="shared" si="443"/>
        <v/>
      </c>
      <c r="L3949" t="str">
        <f t="shared" si="444"/>
        <v/>
      </c>
      <c r="M3949" t="str">
        <f t="shared" si="445"/>
        <v/>
      </c>
      <c r="N3949" s="6" t="str">
        <f t="shared" si="446"/>
        <v/>
      </c>
      <c r="O3949" s="24" t="str">
        <f t="shared" si="441"/>
        <v/>
      </c>
      <c r="P3949" t="e">
        <f t="shared" si="447"/>
        <v>#VALUE!</v>
      </c>
    </row>
    <row r="3950" spans="10:16" x14ac:dyDescent="0.3">
      <c r="J3950" t="str">
        <f t="shared" si="442"/>
        <v/>
      </c>
      <c r="K3950" t="str">
        <f t="shared" si="443"/>
        <v/>
      </c>
      <c r="L3950" t="str">
        <f t="shared" si="444"/>
        <v/>
      </c>
      <c r="M3950" t="str">
        <f t="shared" si="445"/>
        <v/>
      </c>
      <c r="N3950" s="6" t="str">
        <f t="shared" si="446"/>
        <v/>
      </c>
      <c r="O3950" s="24" t="str">
        <f t="shared" si="441"/>
        <v/>
      </c>
      <c r="P3950" t="e">
        <f t="shared" si="447"/>
        <v>#VALUE!</v>
      </c>
    </row>
    <row r="3951" spans="10:16" x14ac:dyDescent="0.3">
      <c r="J3951" t="str">
        <f t="shared" si="442"/>
        <v/>
      </c>
      <c r="K3951" t="str">
        <f t="shared" si="443"/>
        <v/>
      </c>
      <c r="L3951" t="str">
        <f t="shared" si="444"/>
        <v/>
      </c>
      <c r="M3951" t="str">
        <f t="shared" si="445"/>
        <v/>
      </c>
      <c r="N3951" s="6" t="str">
        <f t="shared" si="446"/>
        <v/>
      </c>
      <c r="O3951" s="24" t="str">
        <f t="shared" si="441"/>
        <v/>
      </c>
      <c r="P3951" t="e">
        <f t="shared" si="447"/>
        <v>#VALUE!</v>
      </c>
    </row>
    <row r="3952" spans="10:16" x14ac:dyDescent="0.3">
      <c r="J3952" t="str">
        <f t="shared" si="442"/>
        <v/>
      </c>
      <c r="K3952" t="str">
        <f t="shared" si="443"/>
        <v/>
      </c>
      <c r="L3952" t="str">
        <f t="shared" si="444"/>
        <v/>
      </c>
      <c r="M3952" t="str">
        <f t="shared" si="445"/>
        <v/>
      </c>
      <c r="N3952" s="6" t="str">
        <f t="shared" si="446"/>
        <v/>
      </c>
      <c r="O3952" s="24" t="str">
        <f t="shared" si="441"/>
        <v/>
      </c>
      <c r="P3952" t="e">
        <f t="shared" si="447"/>
        <v>#VALUE!</v>
      </c>
    </row>
    <row r="3953" spans="10:16" x14ac:dyDescent="0.3">
      <c r="J3953" t="str">
        <f t="shared" si="442"/>
        <v/>
      </c>
      <c r="K3953" t="str">
        <f t="shared" si="443"/>
        <v/>
      </c>
      <c r="L3953" t="str">
        <f t="shared" si="444"/>
        <v/>
      </c>
      <c r="M3953" t="str">
        <f t="shared" si="445"/>
        <v/>
      </c>
      <c r="N3953" s="6" t="str">
        <f t="shared" si="446"/>
        <v/>
      </c>
      <c r="O3953" s="24" t="str">
        <f t="shared" si="441"/>
        <v/>
      </c>
      <c r="P3953" t="e">
        <f t="shared" si="447"/>
        <v>#VALUE!</v>
      </c>
    </row>
    <row r="3954" spans="10:16" x14ac:dyDescent="0.3">
      <c r="J3954" t="str">
        <f t="shared" si="442"/>
        <v/>
      </c>
      <c r="K3954" t="str">
        <f t="shared" si="443"/>
        <v/>
      </c>
      <c r="L3954" t="str">
        <f t="shared" si="444"/>
        <v/>
      </c>
      <c r="M3954" t="str">
        <f t="shared" si="445"/>
        <v/>
      </c>
      <c r="N3954" s="6" t="str">
        <f t="shared" si="446"/>
        <v/>
      </c>
      <c r="O3954" s="24" t="str">
        <f t="shared" si="441"/>
        <v/>
      </c>
      <c r="P3954" t="e">
        <f t="shared" si="447"/>
        <v>#VALUE!</v>
      </c>
    </row>
    <row r="3955" spans="10:16" x14ac:dyDescent="0.3">
      <c r="J3955" t="str">
        <f t="shared" si="442"/>
        <v/>
      </c>
      <c r="K3955" t="str">
        <f t="shared" si="443"/>
        <v/>
      </c>
      <c r="L3955" t="str">
        <f t="shared" si="444"/>
        <v/>
      </c>
      <c r="M3955" t="str">
        <f t="shared" si="445"/>
        <v/>
      </c>
      <c r="N3955" s="6" t="str">
        <f t="shared" si="446"/>
        <v/>
      </c>
      <c r="O3955" s="24" t="str">
        <f t="shared" si="441"/>
        <v/>
      </c>
      <c r="P3955" t="e">
        <f t="shared" si="447"/>
        <v>#VALUE!</v>
      </c>
    </row>
    <row r="3956" spans="10:16" x14ac:dyDescent="0.3">
      <c r="J3956" t="str">
        <f t="shared" si="442"/>
        <v/>
      </c>
      <c r="K3956" t="str">
        <f t="shared" si="443"/>
        <v/>
      </c>
      <c r="L3956" t="str">
        <f t="shared" si="444"/>
        <v/>
      </c>
      <c r="M3956" t="str">
        <f t="shared" si="445"/>
        <v/>
      </c>
      <c r="N3956" s="6" t="str">
        <f t="shared" si="446"/>
        <v/>
      </c>
      <c r="O3956" s="24" t="str">
        <f t="shared" si="441"/>
        <v/>
      </c>
      <c r="P3956" t="e">
        <f t="shared" si="447"/>
        <v>#VALUE!</v>
      </c>
    </row>
    <row r="3957" spans="10:16" x14ac:dyDescent="0.3">
      <c r="J3957" t="str">
        <f t="shared" si="442"/>
        <v/>
      </c>
      <c r="K3957" t="str">
        <f t="shared" si="443"/>
        <v/>
      </c>
      <c r="L3957" t="str">
        <f t="shared" si="444"/>
        <v/>
      </c>
      <c r="M3957" t="str">
        <f t="shared" si="445"/>
        <v/>
      </c>
      <c r="N3957" s="6" t="str">
        <f t="shared" si="446"/>
        <v/>
      </c>
      <c r="O3957" s="24" t="str">
        <f t="shared" si="441"/>
        <v/>
      </c>
      <c r="P3957" t="e">
        <f t="shared" si="447"/>
        <v>#VALUE!</v>
      </c>
    </row>
    <row r="3958" spans="10:16" x14ac:dyDescent="0.3">
      <c r="J3958" t="str">
        <f t="shared" si="442"/>
        <v/>
      </c>
      <c r="K3958" t="str">
        <f t="shared" si="443"/>
        <v/>
      </c>
      <c r="L3958" t="str">
        <f t="shared" si="444"/>
        <v/>
      </c>
      <c r="M3958" t="str">
        <f t="shared" si="445"/>
        <v/>
      </c>
      <c r="N3958" s="6" t="str">
        <f t="shared" si="446"/>
        <v/>
      </c>
      <c r="O3958" s="24" t="str">
        <f t="shared" si="441"/>
        <v/>
      </c>
      <c r="P3958" t="e">
        <f t="shared" si="447"/>
        <v>#VALUE!</v>
      </c>
    </row>
    <row r="3959" spans="10:16" x14ac:dyDescent="0.3">
      <c r="J3959" t="str">
        <f t="shared" si="442"/>
        <v/>
      </c>
      <c r="K3959" t="str">
        <f t="shared" si="443"/>
        <v/>
      </c>
      <c r="L3959" t="str">
        <f t="shared" si="444"/>
        <v/>
      </c>
      <c r="M3959" t="str">
        <f t="shared" si="445"/>
        <v/>
      </c>
      <c r="N3959" s="6" t="str">
        <f t="shared" si="446"/>
        <v/>
      </c>
      <c r="O3959" s="24" t="str">
        <f t="shared" si="441"/>
        <v/>
      </c>
      <c r="P3959" t="e">
        <f t="shared" si="447"/>
        <v>#VALUE!</v>
      </c>
    </row>
    <row r="3960" spans="10:16" x14ac:dyDescent="0.3">
      <c r="J3960" t="str">
        <f t="shared" si="442"/>
        <v/>
      </c>
      <c r="K3960" t="str">
        <f t="shared" si="443"/>
        <v/>
      </c>
      <c r="L3960" t="str">
        <f t="shared" si="444"/>
        <v/>
      </c>
      <c r="M3960" t="str">
        <f t="shared" si="445"/>
        <v/>
      </c>
      <c r="N3960" s="6" t="str">
        <f t="shared" si="446"/>
        <v/>
      </c>
      <c r="O3960" s="24" t="str">
        <f t="shared" si="441"/>
        <v/>
      </c>
      <c r="P3960" t="e">
        <f t="shared" si="447"/>
        <v>#VALUE!</v>
      </c>
    </row>
    <row r="3961" spans="10:16" x14ac:dyDescent="0.3">
      <c r="J3961" t="str">
        <f t="shared" si="442"/>
        <v/>
      </c>
      <c r="K3961" t="str">
        <f t="shared" si="443"/>
        <v/>
      </c>
      <c r="L3961" t="str">
        <f t="shared" si="444"/>
        <v/>
      </c>
      <c r="M3961" t="str">
        <f t="shared" si="445"/>
        <v/>
      </c>
      <c r="N3961" s="6" t="str">
        <f t="shared" si="446"/>
        <v/>
      </c>
      <c r="O3961" s="24" t="str">
        <f t="shared" si="441"/>
        <v/>
      </c>
      <c r="P3961" t="e">
        <f t="shared" si="447"/>
        <v>#VALUE!</v>
      </c>
    </row>
    <row r="3962" spans="10:16" x14ac:dyDescent="0.3">
      <c r="J3962" t="str">
        <f t="shared" si="442"/>
        <v/>
      </c>
      <c r="K3962" t="str">
        <f t="shared" si="443"/>
        <v/>
      </c>
      <c r="L3962" t="str">
        <f t="shared" si="444"/>
        <v/>
      </c>
      <c r="M3962" t="str">
        <f t="shared" si="445"/>
        <v/>
      </c>
      <c r="N3962" s="6" t="str">
        <f t="shared" si="446"/>
        <v/>
      </c>
      <c r="O3962" s="24" t="str">
        <f t="shared" si="441"/>
        <v/>
      </c>
      <c r="P3962" t="e">
        <f t="shared" si="447"/>
        <v>#VALUE!</v>
      </c>
    </row>
    <row r="3963" spans="10:16" x14ac:dyDescent="0.3">
      <c r="J3963" t="str">
        <f t="shared" si="442"/>
        <v/>
      </c>
      <c r="K3963" t="str">
        <f t="shared" si="443"/>
        <v/>
      </c>
      <c r="L3963" t="str">
        <f t="shared" si="444"/>
        <v/>
      </c>
      <c r="M3963" t="str">
        <f t="shared" si="445"/>
        <v/>
      </c>
      <c r="N3963" s="6" t="str">
        <f t="shared" si="446"/>
        <v/>
      </c>
      <c r="O3963" s="24" t="str">
        <f t="shared" si="441"/>
        <v/>
      </c>
      <c r="P3963" t="e">
        <f t="shared" si="447"/>
        <v>#VALUE!</v>
      </c>
    </row>
    <row r="3964" spans="10:16" x14ac:dyDescent="0.3">
      <c r="J3964" t="str">
        <f t="shared" si="442"/>
        <v/>
      </c>
      <c r="K3964" t="str">
        <f t="shared" si="443"/>
        <v/>
      </c>
      <c r="L3964" t="str">
        <f t="shared" si="444"/>
        <v/>
      </c>
      <c r="M3964" t="str">
        <f t="shared" si="445"/>
        <v/>
      </c>
      <c r="N3964" s="6" t="str">
        <f t="shared" si="446"/>
        <v/>
      </c>
      <c r="O3964" s="24" t="str">
        <f t="shared" si="441"/>
        <v/>
      </c>
      <c r="P3964" t="e">
        <f t="shared" si="447"/>
        <v>#VALUE!</v>
      </c>
    </row>
    <row r="3965" spans="10:16" x14ac:dyDescent="0.3">
      <c r="J3965" t="str">
        <f t="shared" si="442"/>
        <v/>
      </c>
      <c r="K3965" t="str">
        <f t="shared" si="443"/>
        <v/>
      </c>
      <c r="L3965" t="str">
        <f t="shared" si="444"/>
        <v/>
      </c>
      <c r="M3965" t="str">
        <f t="shared" si="445"/>
        <v/>
      </c>
      <c r="N3965" s="6" t="str">
        <f t="shared" si="446"/>
        <v/>
      </c>
      <c r="O3965" s="24" t="str">
        <f t="shared" si="441"/>
        <v/>
      </c>
      <c r="P3965" t="e">
        <f t="shared" si="447"/>
        <v>#VALUE!</v>
      </c>
    </row>
    <row r="3966" spans="10:16" x14ac:dyDescent="0.3">
      <c r="J3966" t="str">
        <f t="shared" si="442"/>
        <v/>
      </c>
      <c r="K3966" t="str">
        <f t="shared" si="443"/>
        <v/>
      </c>
      <c r="L3966" t="str">
        <f t="shared" si="444"/>
        <v/>
      </c>
      <c r="M3966" t="str">
        <f t="shared" si="445"/>
        <v/>
      </c>
      <c r="N3966" s="6" t="str">
        <f t="shared" si="446"/>
        <v/>
      </c>
      <c r="O3966" s="24" t="str">
        <f t="shared" si="441"/>
        <v/>
      </c>
      <c r="P3966" t="e">
        <f t="shared" si="447"/>
        <v>#VALUE!</v>
      </c>
    </row>
    <row r="3967" spans="10:16" x14ac:dyDescent="0.3">
      <c r="J3967" t="str">
        <f t="shared" si="442"/>
        <v/>
      </c>
      <c r="K3967" t="str">
        <f t="shared" si="443"/>
        <v/>
      </c>
      <c r="L3967" t="str">
        <f t="shared" si="444"/>
        <v/>
      </c>
      <c r="M3967" t="str">
        <f t="shared" si="445"/>
        <v/>
      </c>
      <c r="N3967" s="6" t="str">
        <f t="shared" si="446"/>
        <v/>
      </c>
      <c r="O3967" s="24" t="str">
        <f t="shared" si="441"/>
        <v/>
      </c>
      <c r="P3967" t="e">
        <f t="shared" si="447"/>
        <v>#VALUE!</v>
      </c>
    </row>
    <row r="3968" spans="10:16" x14ac:dyDescent="0.3">
      <c r="J3968" t="str">
        <f t="shared" si="442"/>
        <v/>
      </c>
      <c r="K3968" t="str">
        <f t="shared" si="443"/>
        <v/>
      </c>
      <c r="L3968" t="str">
        <f t="shared" si="444"/>
        <v/>
      </c>
      <c r="M3968" t="str">
        <f t="shared" si="445"/>
        <v/>
      </c>
      <c r="N3968" s="6" t="str">
        <f t="shared" si="446"/>
        <v/>
      </c>
      <c r="O3968" s="24" t="str">
        <f t="shared" si="441"/>
        <v/>
      </c>
      <c r="P3968" t="e">
        <f t="shared" si="447"/>
        <v>#VALUE!</v>
      </c>
    </row>
    <row r="3969" spans="10:16" x14ac:dyDescent="0.3">
      <c r="J3969" t="str">
        <f t="shared" si="442"/>
        <v/>
      </c>
      <c r="K3969" t="str">
        <f t="shared" si="443"/>
        <v/>
      </c>
      <c r="L3969" t="str">
        <f t="shared" si="444"/>
        <v/>
      </c>
      <c r="M3969" t="str">
        <f t="shared" si="445"/>
        <v/>
      </c>
      <c r="N3969" s="6" t="str">
        <f t="shared" si="446"/>
        <v/>
      </c>
      <c r="O3969" s="24" t="str">
        <f t="shared" si="441"/>
        <v/>
      </c>
      <c r="P3969" t="e">
        <f t="shared" si="447"/>
        <v>#VALUE!</v>
      </c>
    </row>
    <row r="3970" spans="10:16" x14ac:dyDescent="0.3">
      <c r="J3970" t="str">
        <f t="shared" si="442"/>
        <v/>
      </c>
      <c r="K3970" t="str">
        <f t="shared" si="443"/>
        <v/>
      </c>
      <c r="L3970" t="str">
        <f t="shared" si="444"/>
        <v/>
      </c>
      <c r="M3970" t="str">
        <f t="shared" si="445"/>
        <v/>
      </c>
      <c r="N3970" s="6" t="str">
        <f t="shared" si="446"/>
        <v/>
      </c>
      <c r="O3970" s="24" t="str">
        <f t="shared" ref="O3970:O4033" si="448">IFERROR(LEFT(N3970,SEARCH("/",N3970)-1)*1,"")</f>
        <v/>
      </c>
      <c r="P3970" t="e">
        <f t="shared" si="447"/>
        <v>#VALUE!</v>
      </c>
    </row>
    <row r="3971" spans="10:16" x14ac:dyDescent="0.3">
      <c r="J3971" t="str">
        <f t="shared" si="442"/>
        <v/>
      </c>
      <c r="K3971" t="str">
        <f t="shared" si="443"/>
        <v/>
      </c>
      <c r="L3971" t="str">
        <f t="shared" si="444"/>
        <v/>
      </c>
      <c r="M3971" t="str">
        <f t="shared" si="445"/>
        <v/>
      </c>
      <c r="N3971" s="6" t="str">
        <f t="shared" si="446"/>
        <v/>
      </c>
      <c r="O3971" s="24" t="str">
        <f t="shared" si="448"/>
        <v/>
      </c>
      <c r="P3971" t="e">
        <f t="shared" si="447"/>
        <v>#VALUE!</v>
      </c>
    </row>
    <row r="3972" spans="10:16" x14ac:dyDescent="0.3">
      <c r="J3972" t="str">
        <f t="shared" si="442"/>
        <v/>
      </c>
      <c r="K3972" t="str">
        <f t="shared" si="443"/>
        <v/>
      </c>
      <c r="L3972" t="str">
        <f t="shared" si="444"/>
        <v/>
      </c>
      <c r="M3972" t="str">
        <f t="shared" si="445"/>
        <v/>
      </c>
      <c r="N3972" s="6" t="str">
        <f t="shared" si="446"/>
        <v/>
      </c>
      <c r="O3972" s="24" t="str">
        <f t="shared" si="448"/>
        <v/>
      </c>
      <c r="P3972" t="e">
        <f t="shared" si="447"/>
        <v>#VALUE!</v>
      </c>
    </row>
    <row r="3973" spans="10:16" x14ac:dyDescent="0.3">
      <c r="J3973" t="str">
        <f t="shared" si="442"/>
        <v/>
      </c>
      <c r="K3973" t="str">
        <f t="shared" si="443"/>
        <v/>
      </c>
      <c r="L3973" t="str">
        <f t="shared" si="444"/>
        <v/>
      </c>
      <c r="M3973" t="str">
        <f t="shared" si="445"/>
        <v/>
      </c>
      <c r="N3973" s="6" t="str">
        <f t="shared" si="446"/>
        <v/>
      </c>
      <c r="O3973" s="24" t="str">
        <f t="shared" si="448"/>
        <v/>
      </c>
      <c r="P3973" t="e">
        <f t="shared" si="447"/>
        <v>#VALUE!</v>
      </c>
    </row>
    <row r="3974" spans="10:16" x14ac:dyDescent="0.3">
      <c r="J3974" t="str">
        <f t="shared" si="442"/>
        <v/>
      </c>
      <c r="K3974" t="str">
        <f t="shared" si="443"/>
        <v/>
      </c>
      <c r="L3974" t="str">
        <f t="shared" si="444"/>
        <v/>
      </c>
      <c r="M3974" t="str">
        <f t="shared" si="445"/>
        <v/>
      </c>
      <c r="N3974" s="6" t="str">
        <f t="shared" si="446"/>
        <v/>
      </c>
      <c r="O3974" s="24" t="str">
        <f t="shared" si="448"/>
        <v/>
      </c>
      <c r="P3974" t="e">
        <f t="shared" si="447"/>
        <v>#VALUE!</v>
      </c>
    </row>
    <row r="3975" spans="10:16" x14ac:dyDescent="0.3">
      <c r="J3975" t="str">
        <f t="shared" si="442"/>
        <v/>
      </c>
      <c r="K3975" t="str">
        <f t="shared" si="443"/>
        <v/>
      </c>
      <c r="L3975" t="str">
        <f t="shared" si="444"/>
        <v/>
      </c>
      <c r="M3975" t="str">
        <f t="shared" si="445"/>
        <v/>
      </c>
      <c r="N3975" s="6" t="str">
        <f t="shared" si="446"/>
        <v/>
      </c>
      <c r="O3975" s="24" t="str">
        <f t="shared" si="448"/>
        <v/>
      </c>
      <c r="P3975" t="e">
        <f t="shared" si="447"/>
        <v>#VALUE!</v>
      </c>
    </row>
    <row r="3976" spans="10:16" x14ac:dyDescent="0.3">
      <c r="J3976" t="str">
        <f t="shared" si="442"/>
        <v/>
      </c>
      <c r="K3976" t="str">
        <f t="shared" si="443"/>
        <v/>
      </c>
      <c r="L3976" t="str">
        <f t="shared" si="444"/>
        <v/>
      </c>
      <c r="M3976" t="str">
        <f t="shared" si="445"/>
        <v/>
      </c>
      <c r="N3976" s="6" t="str">
        <f t="shared" si="446"/>
        <v/>
      </c>
      <c r="O3976" s="24" t="str">
        <f t="shared" si="448"/>
        <v/>
      </c>
      <c r="P3976" t="e">
        <f t="shared" si="447"/>
        <v>#VALUE!</v>
      </c>
    </row>
    <row r="3977" spans="10:16" x14ac:dyDescent="0.3">
      <c r="J3977" t="str">
        <f t="shared" si="442"/>
        <v/>
      </c>
      <c r="K3977" t="str">
        <f t="shared" si="443"/>
        <v/>
      </c>
      <c r="L3977" t="str">
        <f t="shared" si="444"/>
        <v/>
      </c>
      <c r="M3977" t="str">
        <f t="shared" si="445"/>
        <v/>
      </c>
      <c r="N3977" s="6" t="str">
        <f t="shared" si="446"/>
        <v/>
      </c>
      <c r="O3977" s="24" t="str">
        <f t="shared" si="448"/>
        <v/>
      </c>
      <c r="P3977" t="e">
        <f t="shared" si="447"/>
        <v>#VALUE!</v>
      </c>
    </row>
    <row r="3978" spans="10:16" x14ac:dyDescent="0.3">
      <c r="J3978" t="str">
        <f t="shared" si="442"/>
        <v/>
      </c>
      <c r="K3978" t="str">
        <f t="shared" si="443"/>
        <v/>
      </c>
      <c r="L3978" t="str">
        <f t="shared" si="444"/>
        <v/>
      </c>
      <c r="M3978" t="str">
        <f t="shared" si="445"/>
        <v/>
      </c>
      <c r="N3978" s="6" t="str">
        <f t="shared" si="446"/>
        <v/>
      </c>
      <c r="O3978" s="24" t="str">
        <f t="shared" si="448"/>
        <v/>
      </c>
      <c r="P3978" t="e">
        <f t="shared" si="447"/>
        <v>#VALUE!</v>
      </c>
    </row>
    <row r="3979" spans="10:16" x14ac:dyDescent="0.3">
      <c r="J3979" t="str">
        <f t="shared" si="442"/>
        <v/>
      </c>
      <c r="K3979" t="str">
        <f t="shared" si="443"/>
        <v/>
      </c>
      <c r="L3979" t="str">
        <f t="shared" si="444"/>
        <v/>
      </c>
      <c r="M3979" t="str">
        <f t="shared" si="445"/>
        <v/>
      </c>
      <c r="N3979" s="6" t="str">
        <f t="shared" si="446"/>
        <v/>
      </c>
      <c r="O3979" s="24" t="str">
        <f t="shared" si="448"/>
        <v/>
      </c>
      <c r="P3979" t="e">
        <f t="shared" si="447"/>
        <v>#VALUE!</v>
      </c>
    </row>
    <row r="3980" spans="10:16" x14ac:dyDescent="0.3">
      <c r="J3980" t="str">
        <f t="shared" si="442"/>
        <v/>
      </c>
      <c r="K3980" t="str">
        <f t="shared" si="443"/>
        <v/>
      </c>
      <c r="L3980" t="str">
        <f t="shared" si="444"/>
        <v/>
      </c>
      <c r="M3980" t="str">
        <f t="shared" si="445"/>
        <v/>
      </c>
      <c r="N3980" s="6" t="str">
        <f t="shared" si="446"/>
        <v/>
      </c>
      <c r="O3980" s="24" t="str">
        <f t="shared" si="448"/>
        <v/>
      </c>
      <c r="P3980" t="e">
        <f t="shared" si="447"/>
        <v>#VALUE!</v>
      </c>
    </row>
    <row r="3981" spans="10:16" x14ac:dyDescent="0.3">
      <c r="J3981" t="str">
        <f t="shared" ref="J3981:J4044" si="449">IFERROR(RIGHT(A3981,LEN(A3981)-SEARCH(": ",A3981))*1,"")</f>
        <v/>
      </c>
      <c r="K3981" t="str">
        <f t="shared" ref="K3981:K4044" si="450">IFERROR(RIGHT(B3981,LEN(B3981)-SEARCH(": ",B3981))*1,"")</f>
        <v/>
      </c>
      <c r="L3981" t="str">
        <f t="shared" ref="L3981:L4044" si="451">IFERROR(RIGHT(C3981,LEN(C3981)-SEARCH(": ",C3981))*1,"")</f>
        <v/>
      </c>
      <c r="M3981" t="str">
        <f t="shared" ref="M3981:M4044" si="452">IFERROR(LEFT(RIGHT(D3981,LEN(D3981)-SEARCH(": ",D3981)),5)*1,"")</f>
        <v/>
      </c>
      <c r="N3981" s="6" t="str">
        <f t="shared" ref="N3981:N4044" si="453">IFERROR(RIGHT(TRIM(RIGHT(D3981,LEN(D3981)-SEARCH(": ",D3981))),LEN(TRIM(RIGHT(D3981,LEN(D3981)-SEARCH(": ",D3981))))-5),"")</f>
        <v/>
      </c>
      <c r="O3981" s="24" t="str">
        <f t="shared" si="448"/>
        <v/>
      </c>
      <c r="P3981" t="e">
        <f t="shared" ref="P3981:P4044" si="454">IFERROR(RIGHT(D3981,2)*1,RIGHT(D3981,1)*1)</f>
        <v>#VALUE!</v>
      </c>
    </row>
    <row r="3982" spans="10:16" x14ac:dyDescent="0.3">
      <c r="J3982" t="str">
        <f t="shared" si="449"/>
        <v/>
      </c>
      <c r="K3982" t="str">
        <f t="shared" si="450"/>
        <v/>
      </c>
      <c r="L3982" t="str">
        <f t="shared" si="451"/>
        <v/>
      </c>
      <c r="M3982" t="str">
        <f t="shared" si="452"/>
        <v/>
      </c>
      <c r="N3982" s="6" t="str">
        <f t="shared" si="453"/>
        <v/>
      </c>
      <c r="O3982" s="24" t="str">
        <f t="shared" si="448"/>
        <v/>
      </c>
      <c r="P3982" t="e">
        <f t="shared" si="454"/>
        <v>#VALUE!</v>
      </c>
    </row>
    <row r="3983" spans="10:16" x14ac:dyDescent="0.3">
      <c r="J3983" t="str">
        <f t="shared" si="449"/>
        <v/>
      </c>
      <c r="K3983" t="str">
        <f t="shared" si="450"/>
        <v/>
      </c>
      <c r="L3983" t="str">
        <f t="shared" si="451"/>
        <v/>
      </c>
      <c r="M3983" t="str">
        <f t="shared" si="452"/>
        <v/>
      </c>
      <c r="N3983" s="6" t="str">
        <f t="shared" si="453"/>
        <v/>
      </c>
      <c r="O3983" s="24" t="str">
        <f t="shared" si="448"/>
        <v/>
      </c>
      <c r="P3983" t="e">
        <f t="shared" si="454"/>
        <v>#VALUE!</v>
      </c>
    </row>
    <row r="3984" spans="10:16" x14ac:dyDescent="0.3">
      <c r="J3984" t="str">
        <f t="shared" si="449"/>
        <v/>
      </c>
      <c r="K3984" t="str">
        <f t="shared" si="450"/>
        <v/>
      </c>
      <c r="L3984" t="str">
        <f t="shared" si="451"/>
        <v/>
      </c>
      <c r="M3984" t="str">
        <f t="shared" si="452"/>
        <v/>
      </c>
      <c r="N3984" s="6" t="str">
        <f t="shared" si="453"/>
        <v/>
      </c>
      <c r="O3984" s="24" t="str">
        <f t="shared" si="448"/>
        <v/>
      </c>
      <c r="P3984" t="e">
        <f t="shared" si="454"/>
        <v>#VALUE!</v>
      </c>
    </row>
    <row r="3985" spans="10:16" x14ac:dyDescent="0.3">
      <c r="J3985" t="str">
        <f t="shared" si="449"/>
        <v/>
      </c>
      <c r="K3985" t="str">
        <f t="shared" si="450"/>
        <v/>
      </c>
      <c r="L3985" t="str">
        <f t="shared" si="451"/>
        <v/>
      </c>
      <c r="M3985" t="str">
        <f t="shared" si="452"/>
        <v/>
      </c>
      <c r="N3985" s="6" t="str">
        <f t="shared" si="453"/>
        <v/>
      </c>
      <c r="O3985" s="24" t="str">
        <f t="shared" si="448"/>
        <v/>
      </c>
      <c r="P3985" t="e">
        <f t="shared" si="454"/>
        <v>#VALUE!</v>
      </c>
    </row>
    <row r="3986" spans="10:16" x14ac:dyDescent="0.3">
      <c r="J3986" t="str">
        <f t="shared" si="449"/>
        <v/>
      </c>
      <c r="K3986" t="str">
        <f t="shared" si="450"/>
        <v/>
      </c>
      <c r="L3986" t="str">
        <f t="shared" si="451"/>
        <v/>
      </c>
      <c r="M3986" t="str">
        <f t="shared" si="452"/>
        <v/>
      </c>
      <c r="N3986" s="6" t="str">
        <f t="shared" si="453"/>
        <v/>
      </c>
      <c r="O3986" s="24" t="str">
        <f t="shared" si="448"/>
        <v/>
      </c>
      <c r="P3986" t="e">
        <f t="shared" si="454"/>
        <v>#VALUE!</v>
      </c>
    </row>
    <row r="3987" spans="10:16" x14ac:dyDescent="0.3">
      <c r="J3987" t="str">
        <f t="shared" si="449"/>
        <v/>
      </c>
      <c r="K3987" t="str">
        <f t="shared" si="450"/>
        <v/>
      </c>
      <c r="L3987" t="str">
        <f t="shared" si="451"/>
        <v/>
      </c>
      <c r="M3987" t="str">
        <f t="shared" si="452"/>
        <v/>
      </c>
      <c r="N3987" s="6" t="str">
        <f t="shared" si="453"/>
        <v/>
      </c>
      <c r="O3987" s="24" t="str">
        <f t="shared" si="448"/>
        <v/>
      </c>
      <c r="P3987" t="e">
        <f t="shared" si="454"/>
        <v>#VALUE!</v>
      </c>
    </row>
    <row r="3988" spans="10:16" x14ac:dyDescent="0.3">
      <c r="J3988" t="str">
        <f t="shared" si="449"/>
        <v/>
      </c>
      <c r="K3988" t="str">
        <f t="shared" si="450"/>
        <v/>
      </c>
      <c r="L3988" t="str">
        <f t="shared" si="451"/>
        <v/>
      </c>
      <c r="M3988" t="str">
        <f t="shared" si="452"/>
        <v/>
      </c>
      <c r="N3988" s="6" t="str">
        <f t="shared" si="453"/>
        <v/>
      </c>
      <c r="O3988" s="24" t="str">
        <f t="shared" si="448"/>
        <v/>
      </c>
      <c r="P3988" t="e">
        <f t="shared" si="454"/>
        <v>#VALUE!</v>
      </c>
    </row>
    <row r="3989" spans="10:16" x14ac:dyDescent="0.3">
      <c r="J3989" t="str">
        <f t="shared" si="449"/>
        <v/>
      </c>
      <c r="K3989" t="str">
        <f t="shared" si="450"/>
        <v/>
      </c>
      <c r="L3989" t="str">
        <f t="shared" si="451"/>
        <v/>
      </c>
      <c r="M3989" t="str">
        <f t="shared" si="452"/>
        <v/>
      </c>
      <c r="N3989" s="6" t="str">
        <f t="shared" si="453"/>
        <v/>
      </c>
      <c r="O3989" s="24" t="str">
        <f t="shared" si="448"/>
        <v/>
      </c>
      <c r="P3989" t="e">
        <f t="shared" si="454"/>
        <v>#VALUE!</v>
      </c>
    </row>
    <row r="3990" spans="10:16" x14ac:dyDescent="0.3">
      <c r="J3990" t="str">
        <f t="shared" si="449"/>
        <v/>
      </c>
      <c r="K3990" t="str">
        <f t="shared" si="450"/>
        <v/>
      </c>
      <c r="L3990" t="str">
        <f t="shared" si="451"/>
        <v/>
      </c>
      <c r="M3990" t="str">
        <f t="shared" si="452"/>
        <v/>
      </c>
      <c r="N3990" s="6" t="str">
        <f t="shared" si="453"/>
        <v/>
      </c>
      <c r="O3990" s="24" t="str">
        <f t="shared" si="448"/>
        <v/>
      </c>
      <c r="P3990" t="e">
        <f t="shared" si="454"/>
        <v>#VALUE!</v>
      </c>
    </row>
    <row r="3991" spans="10:16" x14ac:dyDescent="0.3">
      <c r="J3991" t="str">
        <f t="shared" si="449"/>
        <v/>
      </c>
      <c r="K3991" t="str">
        <f t="shared" si="450"/>
        <v/>
      </c>
      <c r="L3991" t="str">
        <f t="shared" si="451"/>
        <v/>
      </c>
      <c r="M3991" t="str">
        <f t="shared" si="452"/>
        <v/>
      </c>
      <c r="N3991" s="6" t="str">
        <f t="shared" si="453"/>
        <v/>
      </c>
      <c r="O3991" s="24" t="str">
        <f t="shared" si="448"/>
        <v/>
      </c>
      <c r="P3991" t="e">
        <f t="shared" si="454"/>
        <v>#VALUE!</v>
      </c>
    </row>
    <row r="3992" spans="10:16" x14ac:dyDescent="0.3">
      <c r="J3992" t="str">
        <f t="shared" si="449"/>
        <v/>
      </c>
      <c r="K3992" t="str">
        <f t="shared" si="450"/>
        <v/>
      </c>
      <c r="L3992" t="str">
        <f t="shared" si="451"/>
        <v/>
      </c>
      <c r="M3992" t="str">
        <f t="shared" si="452"/>
        <v/>
      </c>
      <c r="N3992" s="6" t="str">
        <f t="shared" si="453"/>
        <v/>
      </c>
      <c r="O3992" s="24" t="str">
        <f t="shared" si="448"/>
        <v/>
      </c>
      <c r="P3992" t="e">
        <f t="shared" si="454"/>
        <v>#VALUE!</v>
      </c>
    </row>
    <row r="3993" spans="10:16" x14ac:dyDescent="0.3">
      <c r="J3993" t="str">
        <f t="shared" si="449"/>
        <v/>
      </c>
      <c r="K3993" t="str">
        <f t="shared" si="450"/>
        <v/>
      </c>
      <c r="L3993" t="str">
        <f t="shared" si="451"/>
        <v/>
      </c>
      <c r="M3993" t="str">
        <f t="shared" si="452"/>
        <v/>
      </c>
      <c r="N3993" s="6" t="str">
        <f t="shared" si="453"/>
        <v/>
      </c>
      <c r="O3993" s="24" t="str">
        <f t="shared" si="448"/>
        <v/>
      </c>
      <c r="P3993" t="e">
        <f t="shared" si="454"/>
        <v>#VALUE!</v>
      </c>
    </row>
    <row r="3994" spans="10:16" x14ac:dyDescent="0.3">
      <c r="J3994" t="str">
        <f t="shared" si="449"/>
        <v/>
      </c>
      <c r="K3994" t="str">
        <f t="shared" si="450"/>
        <v/>
      </c>
      <c r="L3994" t="str">
        <f t="shared" si="451"/>
        <v/>
      </c>
      <c r="M3994" t="str">
        <f t="shared" si="452"/>
        <v/>
      </c>
      <c r="N3994" s="6" t="str">
        <f t="shared" si="453"/>
        <v/>
      </c>
      <c r="O3994" s="24" t="str">
        <f t="shared" si="448"/>
        <v/>
      </c>
      <c r="P3994" t="e">
        <f t="shared" si="454"/>
        <v>#VALUE!</v>
      </c>
    </row>
    <row r="3995" spans="10:16" x14ac:dyDescent="0.3">
      <c r="J3995" t="str">
        <f t="shared" si="449"/>
        <v/>
      </c>
      <c r="K3995" t="str">
        <f t="shared" si="450"/>
        <v/>
      </c>
      <c r="L3995" t="str">
        <f t="shared" si="451"/>
        <v/>
      </c>
      <c r="M3995" t="str">
        <f t="shared" si="452"/>
        <v/>
      </c>
      <c r="N3995" s="6" t="str">
        <f t="shared" si="453"/>
        <v/>
      </c>
      <c r="O3995" s="24" t="str">
        <f t="shared" si="448"/>
        <v/>
      </c>
      <c r="P3995" t="e">
        <f t="shared" si="454"/>
        <v>#VALUE!</v>
      </c>
    </row>
    <row r="3996" spans="10:16" x14ac:dyDescent="0.3">
      <c r="J3996" t="str">
        <f t="shared" si="449"/>
        <v/>
      </c>
      <c r="K3996" t="str">
        <f t="shared" si="450"/>
        <v/>
      </c>
      <c r="L3996" t="str">
        <f t="shared" si="451"/>
        <v/>
      </c>
      <c r="M3996" t="str">
        <f t="shared" si="452"/>
        <v/>
      </c>
      <c r="N3996" s="6" t="str">
        <f t="shared" si="453"/>
        <v/>
      </c>
      <c r="O3996" s="24" t="str">
        <f t="shared" si="448"/>
        <v/>
      </c>
      <c r="P3996" t="e">
        <f t="shared" si="454"/>
        <v>#VALUE!</v>
      </c>
    </row>
    <row r="3997" spans="10:16" x14ac:dyDescent="0.3">
      <c r="J3997" t="str">
        <f t="shared" si="449"/>
        <v/>
      </c>
      <c r="K3997" t="str">
        <f t="shared" si="450"/>
        <v/>
      </c>
      <c r="L3997" t="str">
        <f t="shared" si="451"/>
        <v/>
      </c>
      <c r="M3997" t="str">
        <f t="shared" si="452"/>
        <v/>
      </c>
      <c r="N3997" s="6" t="str">
        <f t="shared" si="453"/>
        <v/>
      </c>
      <c r="O3997" s="24" t="str">
        <f t="shared" si="448"/>
        <v/>
      </c>
      <c r="P3997" t="e">
        <f t="shared" si="454"/>
        <v>#VALUE!</v>
      </c>
    </row>
    <row r="3998" spans="10:16" x14ac:dyDescent="0.3">
      <c r="J3998" t="str">
        <f t="shared" si="449"/>
        <v/>
      </c>
      <c r="K3998" t="str">
        <f t="shared" si="450"/>
        <v/>
      </c>
      <c r="L3998" t="str">
        <f t="shared" si="451"/>
        <v/>
      </c>
      <c r="M3998" t="str">
        <f t="shared" si="452"/>
        <v/>
      </c>
      <c r="N3998" s="6" t="str">
        <f t="shared" si="453"/>
        <v/>
      </c>
      <c r="O3998" s="24" t="str">
        <f t="shared" si="448"/>
        <v/>
      </c>
      <c r="P3998" t="e">
        <f t="shared" si="454"/>
        <v>#VALUE!</v>
      </c>
    </row>
    <row r="3999" spans="10:16" x14ac:dyDescent="0.3">
      <c r="J3999" t="str">
        <f t="shared" si="449"/>
        <v/>
      </c>
      <c r="K3999" t="str">
        <f t="shared" si="450"/>
        <v/>
      </c>
      <c r="L3999" t="str">
        <f t="shared" si="451"/>
        <v/>
      </c>
      <c r="M3999" t="str">
        <f t="shared" si="452"/>
        <v/>
      </c>
      <c r="N3999" s="6" t="str">
        <f t="shared" si="453"/>
        <v/>
      </c>
      <c r="O3999" s="24" t="str">
        <f t="shared" si="448"/>
        <v/>
      </c>
      <c r="P3999" t="e">
        <f t="shared" si="454"/>
        <v>#VALUE!</v>
      </c>
    </row>
    <row r="4000" spans="10:16" x14ac:dyDescent="0.3">
      <c r="J4000" t="str">
        <f t="shared" si="449"/>
        <v/>
      </c>
      <c r="K4000" t="str">
        <f t="shared" si="450"/>
        <v/>
      </c>
      <c r="L4000" t="str">
        <f t="shared" si="451"/>
        <v/>
      </c>
      <c r="M4000" t="str">
        <f t="shared" si="452"/>
        <v/>
      </c>
      <c r="N4000" s="6" t="str">
        <f t="shared" si="453"/>
        <v/>
      </c>
      <c r="O4000" s="24" t="str">
        <f t="shared" si="448"/>
        <v/>
      </c>
      <c r="P4000" t="e">
        <f t="shared" si="454"/>
        <v>#VALUE!</v>
      </c>
    </row>
    <row r="4001" spans="10:16" x14ac:dyDescent="0.3">
      <c r="J4001" t="str">
        <f t="shared" si="449"/>
        <v/>
      </c>
      <c r="K4001" t="str">
        <f t="shared" si="450"/>
        <v/>
      </c>
      <c r="L4001" t="str">
        <f t="shared" si="451"/>
        <v/>
      </c>
      <c r="M4001" t="str">
        <f t="shared" si="452"/>
        <v/>
      </c>
      <c r="N4001" s="6" t="str">
        <f t="shared" si="453"/>
        <v/>
      </c>
      <c r="O4001" s="24" t="str">
        <f t="shared" si="448"/>
        <v/>
      </c>
      <c r="P4001" t="e">
        <f t="shared" si="454"/>
        <v>#VALUE!</v>
      </c>
    </row>
    <row r="4002" spans="10:16" x14ac:dyDescent="0.3">
      <c r="J4002" t="str">
        <f t="shared" si="449"/>
        <v/>
      </c>
      <c r="K4002" t="str">
        <f t="shared" si="450"/>
        <v/>
      </c>
      <c r="L4002" t="str">
        <f t="shared" si="451"/>
        <v/>
      </c>
      <c r="M4002" t="str">
        <f t="shared" si="452"/>
        <v/>
      </c>
      <c r="N4002" s="6" t="str">
        <f t="shared" si="453"/>
        <v/>
      </c>
      <c r="O4002" s="24" t="str">
        <f t="shared" si="448"/>
        <v/>
      </c>
      <c r="P4002" t="e">
        <f t="shared" si="454"/>
        <v>#VALUE!</v>
      </c>
    </row>
    <row r="4003" spans="10:16" x14ac:dyDescent="0.3">
      <c r="J4003" t="str">
        <f t="shared" si="449"/>
        <v/>
      </c>
      <c r="K4003" t="str">
        <f t="shared" si="450"/>
        <v/>
      </c>
      <c r="L4003" t="str">
        <f t="shared" si="451"/>
        <v/>
      </c>
      <c r="M4003" t="str">
        <f t="shared" si="452"/>
        <v/>
      </c>
      <c r="N4003" s="6" t="str">
        <f t="shared" si="453"/>
        <v/>
      </c>
      <c r="O4003" s="24" t="str">
        <f t="shared" si="448"/>
        <v/>
      </c>
      <c r="P4003" t="e">
        <f t="shared" si="454"/>
        <v>#VALUE!</v>
      </c>
    </row>
    <row r="4004" spans="10:16" x14ac:dyDescent="0.3">
      <c r="J4004" t="str">
        <f t="shared" si="449"/>
        <v/>
      </c>
      <c r="K4004" t="str">
        <f t="shared" si="450"/>
        <v/>
      </c>
      <c r="L4004" t="str">
        <f t="shared" si="451"/>
        <v/>
      </c>
      <c r="M4004" t="str">
        <f t="shared" si="452"/>
        <v/>
      </c>
      <c r="N4004" s="6" t="str">
        <f t="shared" si="453"/>
        <v/>
      </c>
      <c r="O4004" s="24" t="str">
        <f t="shared" si="448"/>
        <v/>
      </c>
      <c r="P4004" t="e">
        <f t="shared" si="454"/>
        <v>#VALUE!</v>
      </c>
    </row>
    <row r="4005" spans="10:16" x14ac:dyDescent="0.3">
      <c r="J4005" t="str">
        <f t="shared" si="449"/>
        <v/>
      </c>
      <c r="K4005" t="str">
        <f t="shared" si="450"/>
        <v/>
      </c>
      <c r="L4005" t="str">
        <f t="shared" si="451"/>
        <v/>
      </c>
      <c r="M4005" t="str">
        <f t="shared" si="452"/>
        <v/>
      </c>
      <c r="N4005" s="6" t="str">
        <f t="shared" si="453"/>
        <v/>
      </c>
      <c r="O4005" s="24" t="str">
        <f t="shared" si="448"/>
        <v/>
      </c>
      <c r="P4005" t="e">
        <f t="shared" si="454"/>
        <v>#VALUE!</v>
      </c>
    </row>
    <row r="4006" spans="10:16" x14ac:dyDescent="0.3">
      <c r="J4006" t="str">
        <f t="shared" si="449"/>
        <v/>
      </c>
      <c r="K4006" t="str">
        <f t="shared" si="450"/>
        <v/>
      </c>
      <c r="L4006" t="str">
        <f t="shared" si="451"/>
        <v/>
      </c>
      <c r="M4006" t="str">
        <f t="shared" si="452"/>
        <v/>
      </c>
      <c r="N4006" s="6" t="str">
        <f t="shared" si="453"/>
        <v/>
      </c>
      <c r="O4006" s="24" t="str">
        <f t="shared" si="448"/>
        <v/>
      </c>
      <c r="P4006" t="e">
        <f t="shared" si="454"/>
        <v>#VALUE!</v>
      </c>
    </row>
    <row r="4007" spans="10:16" x14ac:dyDescent="0.3">
      <c r="J4007" t="str">
        <f t="shared" si="449"/>
        <v/>
      </c>
      <c r="K4007" t="str">
        <f t="shared" si="450"/>
        <v/>
      </c>
      <c r="L4007" t="str">
        <f t="shared" si="451"/>
        <v/>
      </c>
      <c r="M4007" t="str">
        <f t="shared" si="452"/>
        <v/>
      </c>
      <c r="N4007" s="6" t="str">
        <f t="shared" si="453"/>
        <v/>
      </c>
      <c r="O4007" s="24" t="str">
        <f t="shared" si="448"/>
        <v/>
      </c>
      <c r="P4007" t="e">
        <f t="shared" si="454"/>
        <v>#VALUE!</v>
      </c>
    </row>
    <row r="4008" spans="10:16" x14ac:dyDescent="0.3">
      <c r="J4008" t="str">
        <f t="shared" si="449"/>
        <v/>
      </c>
      <c r="K4008" t="str">
        <f t="shared" si="450"/>
        <v/>
      </c>
      <c r="L4008" t="str">
        <f t="shared" si="451"/>
        <v/>
      </c>
      <c r="M4008" t="str">
        <f t="shared" si="452"/>
        <v/>
      </c>
      <c r="N4008" s="6" t="str">
        <f t="shared" si="453"/>
        <v/>
      </c>
      <c r="O4008" s="24" t="str">
        <f t="shared" si="448"/>
        <v/>
      </c>
      <c r="P4008" t="e">
        <f t="shared" si="454"/>
        <v>#VALUE!</v>
      </c>
    </row>
    <row r="4009" spans="10:16" x14ac:dyDescent="0.3">
      <c r="J4009" t="str">
        <f t="shared" si="449"/>
        <v/>
      </c>
      <c r="K4009" t="str">
        <f t="shared" si="450"/>
        <v/>
      </c>
      <c r="L4009" t="str">
        <f t="shared" si="451"/>
        <v/>
      </c>
      <c r="M4009" t="str">
        <f t="shared" si="452"/>
        <v/>
      </c>
      <c r="N4009" s="6" t="str">
        <f t="shared" si="453"/>
        <v/>
      </c>
      <c r="O4009" s="24" t="str">
        <f t="shared" si="448"/>
        <v/>
      </c>
      <c r="P4009" t="e">
        <f t="shared" si="454"/>
        <v>#VALUE!</v>
      </c>
    </row>
    <row r="4010" spans="10:16" x14ac:dyDescent="0.3">
      <c r="J4010" t="str">
        <f t="shared" si="449"/>
        <v/>
      </c>
      <c r="K4010" t="str">
        <f t="shared" si="450"/>
        <v/>
      </c>
      <c r="L4010" t="str">
        <f t="shared" si="451"/>
        <v/>
      </c>
      <c r="M4010" t="str">
        <f t="shared" si="452"/>
        <v/>
      </c>
      <c r="N4010" s="6" t="str">
        <f t="shared" si="453"/>
        <v/>
      </c>
      <c r="O4010" s="24" t="str">
        <f t="shared" si="448"/>
        <v/>
      </c>
      <c r="P4010" t="e">
        <f t="shared" si="454"/>
        <v>#VALUE!</v>
      </c>
    </row>
    <row r="4011" spans="10:16" x14ac:dyDescent="0.3">
      <c r="J4011" t="str">
        <f t="shared" si="449"/>
        <v/>
      </c>
      <c r="K4011" t="str">
        <f t="shared" si="450"/>
        <v/>
      </c>
      <c r="L4011" t="str">
        <f t="shared" si="451"/>
        <v/>
      </c>
      <c r="M4011" t="str">
        <f t="shared" si="452"/>
        <v/>
      </c>
      <c r="N4011" s="6" t="str">
        <f t="shared" si="453"/>
        <v/>
      </c>
      <c r="O4011" s="24" t="str">
        <f t="shared" si="448"/>
        <v/>
      </c>
      <c r="P4011" t="e">
        <f t="shared" si="454"/>
        <v>#VALUE!</v>
      </c>
    </row>
    <row r="4012" spans="10:16" x14ac:dyDescent="0.3">
      <c r="J4012" t="str">
        <f t="shared" si="449"/>
        <v/>
      </c>
      <c r="K4012" t="str">
        <f t="shared" si="450"/>
        <v/>
      </c>
      <c r="L4012" t="str">
        <f t="shared" si="451"/>
        <v/>
      </c>
      <c r="M4012" t="str">
        <f t="shared" si="452"/>
        <v/>
      </c>
      <c r="N4012" s="6" t="str">
        <f t="shared" si="453"/>
        <v/>
      </c>
      <c r="O4012" s="24" t="str">
        <f t="shared" si="448"/>
        <v/>
      </c>
      <c r="P4012" t="e">
        <f t="shared" si="454"/>
        <v>#VALUE!</v>
      </c>
    </row>
    <row r="4013" spans="10:16" x14ac:dyDescent="0.3">
      <c r="J4013" t="str">
        <f t="shared" si="449"/>
        <v/>
      </c>
      <c r="K4013" t="str">
        <f t="shared" si="450"/>
        <v/>
      </c>
      <c r="L4013" t="str">
        <f t="shared" si="451"/>
        <v/>
      </c>
      <c r="M4013" t="str">
        <f t="shared" si="452"/>
        <v/>
      </c>
      <c r="N4013" s="6" t="str">
        <f t="shared" si="453"/>
        <v/>
      </c>
      <c r="O4013" s="24" t="str">
        <f t="shared" si="448"/>
        <v/>
      </c>
      <c r="P4013" t="e">
        <f t="shared" si="454"/>
        <v>#VALUE!</v>
      </c>
    </row>
    <row r="4014" spans="10:16" x14ac:dyDescent="0.3">
      <c r="J4014" t="str">
        <f t="shared" si="449"/>
        <v/>
      </c>
      <c r="K4014" t="str">
        <f t="shared" si="450"/>
        <v/>
      </c>
      <c r="L4014" t="str">
        <f t="shared" si="451"/>
        <v/>
      </c>
      <c r="M4014" t="str">
        <f t="shared" si="452"/>
        <v/>
      </c>
      <c r="N4014" s="6" t="str">
        <f t="shared" si="453"/>
        <v/>
      </c>
      <c r="O4014" s="24" t="str">
        <f t="shared" si="448"/>
        <v/>
      </c>
      <c r="P4014" t="e">
        <f t="shared" si="454"/>
        <v>#VALUE!</v>
      </c>
    </row>
    <row r="4015" spans="10:16" x14ac:dyDescent="0.3">
      <c r="J4015" t="str">
        <f t="shared" si="449"/>
        <v/>
      </c>
      <c r="K4015" t="str">
        <f t="shared" si="450"/>
        <v/>
      </c>
      <c r="L4015" t="str">
        <f t="shared" si="451"/>
        <v/>
      </c>
      <c r="M4015" t="str">
        <f t="shared" si="452"/>
        <v/>
      </c>
      <c r="N4015" s="6" t="str">
        <f t="shared" si="453"/>
        <v/>
      </c>
      <c r="O4015" s="24" t="str">
        <f t="shared" si="448"/>
        <v/>
      </c>
      <c r="P4015" t="e">
        <f t="shared" si="454"/>
        <v>#VALUE!</v>
      </c>
    </row>
    <row r="4016" spans="10:16" x14ac:dyDescent="0.3">
      <c r="J4016" t="str">
        <f t="shared" si="449"/>
        <v/>
      </c>
      <c r="K4016" t="str">
        <f t="shared" si="450"/>
        <v/>
      </c>
      <c r="L4016" t="str">
        <f t="shared" si="451"/>
        <v/>
      </c>
      <c r="M4016" t="str">
        <f t="shared" si="452"/>
        <v/>
      </c>
      <c r="N4016" s="6" t="str">
        <f t="shared" si="453"/>
        <v/>
      </c>
      <c r="O4016" s="24" t="str">
        <f t="shared" si="448"/>
        <v/>
      </c>
      <c r="P4016" t="e">
        <f t="shared" si="454"/>
        <v>#VALUE!</v>
      </c>
    </row>
    <row r="4017" spans="10:16" x14ac:dyDescent="0.3">
      <c r="J4017" t="str">
        <f t="shared" si="449"/>
        <v/>
      </c>
      <c r="K4017" t="str">
        <f t="shared" si="450"/>
        <v/>
      </c>
      <c r="L4017" t="str">
        <f t="shared" si="451"/>
        <v/>
      </c>
      <c r="M4017" t="str">
        <f t="shared" si="452"/>
        <v/>
      </c>
      <c r="N4017" s="6" t="str">
        <f t="shared" si="453"/>
        <v/>
      </c>
      <c r="O4017" s="24" t="str">
        <f t="shared" si="448"/>
        <v/>
      </c>
      <c r="P4017" t="e">
        <f t="shared" si="454"/>
        <v>#VALUE!</v>
      </c>
    </row>
    <row r="4018" spans="10:16" x14ac:dyDescent="0.3">
      <c r="J4018" t="str">
        <f t="shared" si="449"/>
        <v/>
      </c>
      <c r="K4018" t="str">
        <f t="shared" si="450"/>
        <v/>
      </c>
      <c r="L4018" t="str">
        <f t="shared" si="451"/>
        <v/>
      </c>
      <c r="M4018" t="str">
        <f t="shared" si="452"/>
        <v/>
      </c>
      <c r="N4018" s="6" t="str">
        <f t="shared" si="453"/>
        <v/>
      </c>
      <c r="O4018" s="24" t="str">
        <f t="shared" si="448"/>
        <v/>
      </c>
      <c r="P4018" t="e">
        <f t="shared" si="454"/>
        <v>#VALUE!</v>
      </c>
    </row>
    <row r="4019" spans="10:16" x14ac:dyDescent="0.3">
      <c r="J4019" t="str">
        <f t="shared" si="449"/>
        <v/>
      </c>
      <c r="K4019" t="str">
        <f t="shared" si="450"/>
        <v/>
      </c>
      <c r="L4019" t="str">
        <f t="shared" si="451"/>
        <v/>
      </c>
      <c r="M4019" t="str">
        <f t="shared" si="452"/>
        <v/>
      </c>
      <c r="N4019" s="6" t="str">
        <f t="shared" si="453"/>
        <v/>
      </c>
      <c r="O4019" s="24" t="str">
        <f t="shared" si="448"/>
        <v/>
      </c>
      <c r="P4019" t="e">
        <f t="shared" si="454"/>
        <v>#VALUE!</v>
      </c>
    </row>
    <row r="4020" spans="10:16" x14ac:dyDescent="0.3">
      <c r="J4020" t="str">
        <f t="shared" si="449"/>
        <v/>
      </c>
      <c r="K4020" t="str">
        <f t="shared" si="450"/>
        <v/>
      </c>
      <c r="L4020" t="str">
        <f t="shared" si="451"/>
        <v/>
      </c>
      <c r="M4020" t="str">
        <f t="shared" si="452"/>
        <v/>
      </c>
      <c r="N4020" s="6" t="str">
        <f t="shared" si="453"/>
        <v/>
      </c>
      <c r="O4020" s="24" t="str">
        <f t="shared" si="448"/>
        <v/>
      </c>
      <c r="P4020" t="e">
        <f t="shared" si="454"/>
        <v>#VALUE!</v>
      </c>
    </row>
    <row r="4021" spans="10:16" x14ac:dyDescent="0.3">
      <c r="J4021" t="str">
        <f t="shared" si="449"/>
        <v/>
      </c>
      <c r="K4021" t="str">
        <f t="shared" si="450"/>
        <v/>
      </c>
      <c r="L4021" t="str">
        <f t="shared" si="451"/>
        <v/>
      </c>
      <c r="M4021" t="str">
        <f t="shared" si="452"/>
        <v/>
      </c>
      <c r="N4021" s="6" t="str">
        <f t="shared" si="453"/>
        <v/>
      </c>
      <c r="O4021" s="24" t="str">
        <f t="shared" si="448"/>
        <v/>
      </c>
      <c r="P4021" t="e">
        <f t="shared" si="454"/>
        <v>#VALUE!</v>
      </c>
    </row>
    <row r="4022" spans="10:16" x14ac:dyDescent="0.3">
      <c r="J4022" t="str">
        <f t="shared" si="449"/>
        <v/>
      </c>
      <c r="K4022" t="str">
        <f t="shared" si="450"/>
        <v/>
      </c>
      <c r="L4022" t="str">
        <f t="shared" si="451"/>
        <v/>
      </c>
      <c r="M4022" t="str">
        <f t="shared" si="452"/>
        <v/>
      </c>
      <c r="N4022" s="6" t="str">
        <f t="shared" si="453"/>
        <v/>
      </c>
      <c r="O4022" s="24" t="str">
        <f t="shared" si="448"/>
        <v/>
      </c>
      <c r="P4022" t="e">
        <f t="shared" si="454"/>
        <v>#VALUE!</v>
      </c>
    </row>
    <row r="4023" spans="10:16" x14ac:dyDescent="0.3">
      <c r="J4023" t="str">
        <f t="shared" si="449"/>
        <v/>
      </c>
      <c r="K4023" t="str">
        <f t="shared" si="450"/>
        <v/>
      </c>
      <c r="L4023" t="str">
        <f t="shared" si="451"/>
        <v/>
      </c>
      <c r="M4023" t="str">
        <f t="shared" si="452"/>
        <v/>
      </c>
      <c r="N4023" s="6" t="str">
        <f t="shared" si="453"/>
        <v/>
      </c>
      <c r="O4023" s="24" t="str">
        <f t="shared" si="448"/>
        <v/>
      </c>
      <c r="P4023" t="e">
        <f t="shared" si="454"/>
        <v>#VALUE!</v>
      </c>
    </row>
    <row r="4024" spans="10:16" x14ac:dyDescent="0.3">
      <c r="J4024" t="str">
        <f t="shared" si="449"/>
        <v/>
      </c>
      <c r="K4024" t="str">
        <f t="shared" si="450"/>
        <v/>
      </c>
      <c r="L4024" t="str">
        <f t="shared" si="451"/>
        <v/>
      </c>
      <c r="M4024" t="str">
        <f t="shared" si="452"/>
        <v/>
      </c>
      <c r="N4024" s="6" t="str">
        <f t="shared" si="453"/>
        <v/>
      </c>
      <c r="O4024" s="24" t="str">
        <f t="shared" si="448"/>
        <v/>
      </c>
      <c r="P4024" t="e">
        <f t="shared" si="454"/>
        <v>#VALUE!</v>
      </c>
    </row>
    <row r="4025" spans="10:16" x14ac:dyDescent="0.3">
      <c r="J4025" t="str">
        <f t="shared" si="449"/>
        <v/>
      </c>
      <c r="K4025" t="str">
        <f t="shared" si="450"/>
        <v/>
      </c>
      <c r="L4025" t="str">
        <f t="shared" si="451"/>
        <v/>
      </c>
      <c r="M4025" t="str">
        <f t="shared" si="452"/>
        <v/>
      </c>
      <c r="N4025" s="6" t="str">
        <f t="shared" si="453"/>
        <v/>
      </c>
      <c r="O4025" s="24" t="str">
        <f t="shared" si="448"/>
        <v/>
      </c>
      <c r="P4025" t="e">
        <f t="shared" si="454"/>
        <v>#VALUE!</v>
      </c>
    </row>
    <row r="4026" spans="10:16" x14ac:dyDescent="0.3">
      <c r="J4026" t="str">
        <f t="shared" si="449"/>
        <v/>
      </c>
      <c r="K4026" t="str">
        <f t="shared" si="450"/>
        <v/>
      </c>
      <c r="L4026" t="str">
        <f t="shared" si="451"/>
        <v/>
      </c>
      <c r="M4026" t="str">
        <f t="shared" si="452"/>
        <v/>
      </c>
      <c r="N4026" s="6" t="str">
        <f t="shared" si="453"/>
        <v/>
      </c>
      <c r="O4026" s="24" t="str">
        <f t="shared" si="448"/>
        <v/>
      </c>
      <c r="P4026" t="e">
        <f t="shared" si="454"/>
        <v>#VALUE!</v>
      </c>
    </row>
    <row r="4027" spans="10:16" x14ac:dyDescent="0.3">
      <c r="J4027" t="str">
        <f t="shared" si="449"/>
        <v/>
      </c>
      <c r="K4027" t="str">
        <f t="shared" si="450"/>
        <v/>
      </c>
      <c r="L4027" t="str">
        <f t="shared" si="451"/>
        <v/>
      </c>
      <c r="M4027" t="str">
        <f t="shared" si="452"/>
        <v/>
      </c>
      <c r="N4027" s="6" t="str">
        <f t="shared" si="453"/>
        <v/>
      </c>
      <c r="O4027" s="24" t="str">
        <f t="shared" si="448"/>
        <v/>
      </c>
      <c r="P4027" t="e">
        <f t="shared" si="454"/>
        <v>#VALUE!</v>
      </c>
    </row>
    <row r="4028" spans="10:16" x14ac:dyDescent="0.3">
      <c r="J4028" t="str">
        <f t="shared" si="449"/>
        <v/>
      </c>
      <c r="K4028" t="str">
        <f t="shared" si="450"/>
        <v/>
      </c>
      <c r="L4028" t="str">
        <f t="shared" si="451"/>
        <v/>
      </c>
      <c r="M4028" t="str">
        <f t="shared" si="452"/>
        <v/>
      </c>
      <c r="N4028" s="6" t="str">
        <f t="shared" si="453"/>
        <v/>
      </c>
      <c r="O4028" s="24" t="str">
        <f t="shared" si="448"/>
        <v/>
      </c>
      <c r="P4028" t="e">
        <f t="shared" si="454"/>
        <v>#VALUE!</v>
      </c>
    </row>
    <row r="4029" spans="10:16" x14ac:dyDescent="0.3">
      <c r="J4029" t="str">
        <f t="shared" si="449"/>
        <v/>
      </c>
      <c r="K4029" t="str">
        <f t="shared" si="450"/>
        <v/>
      </c>
      <c r="L4029" t="str">
        <f t="shared" si="451"/>
        <v/>
      </c>
      <c r="M4029" t="str">
        <f t="shared" si="452"/>
        <v/>
      </c>
      <c r="N4029" s="6" t="str">
        <f t="shared" si="453"/>
        <v/>
      </c>
      <c r="O4029" s="24" t="str">
        <f t="shared" si="448"/>
        <v/>
      </c>
      <c r="P4029" t="e">
        <f t="shared" si="454"/>
        <v>#VALUE!</v>
      </c>
    </row>
    <row r="4030" spans="10:16" x14ac:dyDescent="0.3">
      <c r="J4030" t="str">
        <f t="shared" si="449"/>
        <v/>
      </c>
      <c r="K4030" t="str">
        <f t="shared" si="450"/>
        <v/>
      </c>
      <c r="L4030" t="str">
        <f t="shared" si="451"/>
        <v/>
      </c>
      <c r="M4030" t="str">
        <f t="shared" si="452"/>
        <v/>
      </c>
      <c r="N4030" s="6" t="str">
        <f t="shared" si="453"/>
        <v/>
      </c>
      <c r="O4030" s="24" t="str">
        <f t="shared" si="448"/>
        <v/>
      </c>
      <c r="P4030" t="e">
        <f t="shared" si="454"/>
        <v>#VALUE!</v>
      </c>
    </row>
    <row r="4031" spans="10:16" x14ac:dyDescent="0.3">
      <c r="J4031" t="str">
        <f t="shared" si="449"/>
        <v/>
      </c>
      <c r="K4031" t="str">
        <f t="shared" si="450"/>
        <v/>
      </c>
      <c r="L4031" t="str">
        <f t="shared" si="451"/>
        <v/>
      </c>
      <c r="M4031" t="str">
        <f t="shared" si="452"/>
        <v/>
      </c>
      <c r="N4031" s="6" t="str">
        <f t="shared" si="453"/>
        <v/>
      </c>
      <c r="O4031" s="24" t="str">
        <f t="shared" si="448"/>
        <v/>
      </c>
      <c r="P4031" t="e">
        <f t="shared" si="454"/>
        <v>#VALUE!</v>
      </c>
    </row>
    <row r="4032" spans="10:16" x14ac:dyDescent="0.3">
      <c r="J4032" t="str">
        <f t="shared" si="449"/>
        <v/>
      </c>
      <c r="K4032" t="str">
        <f t="shared" si="450"/>
        <v/>
      </c>
      <c r="L4032" t="str">
        <f t="shared" si="451"/>
        <v/>
      </c>
      <c r="M4032" t="str">
        <f t="shared" si="452"/>
        <v/>
      </c>
      <c r="N4032" s="6" t="str">
        <f t="shared" si="453"/>
        <v/>
      </c>
      <c r="O4032" s="24" t="str">
        <f t="shared" si="448"/>
        <v/>
      </c>
      <c r="P4032" t="e">
        <f t="shared" si="454"/>
        <v>#VALUE!</v>
      </c>
    </row>
    <row r="4033" spans="10:16" x14ac:dyDescent="0.3">
      <c r="J4033" t="str">
        <f t="shared" si="449"/>
        <v/>
      </c>
      <c r="K4033" t="str">
        <f t="shared" si="450"/>
        <v/>
      </c>
      <c r="L4033" t="str">
        <f t="shared" si="451"/>
        <v/>
      </c>
      <c r="M4033" t="str">
        <f t="shared" si="452"/>
        <v/>
      </c>
      <c r="N4033" s="6" t="str">
        <f t="shared" si="453"/>
        <v/>
      </c>
      <c r="O4033" s="24" t="str">
        <f t="shared" si="448"/>
        <v/>
      </c>
      <c r="P4033" t="e">
        <f t="shared" si="454"/>
        <v>#VALUE!</v>
      </c>
    </row>
    <row r="4034" spans="10:16" x14ac:dyDescent="0.3">
      <c r="J4034" t="str">
        <f t="shared" si="449"/>
        <v/>
      </c>
      <c r="K4034" t="str">
        <f t="shared" si="450"/>
        <v/>
      </c>
      <c r="L4034" t="str">
        <f t="shared" si="451"/>
        <v/>
      </c>
      <c r="M4034" t="str">
        <f t="shared" si="452"/>
        <v/>
      </c>
      <c r="N4034" s="6" t="str">
        <f t="shared" si="453"/>
        <v/>
      </c>
      <c r="O4034" s="24" t="str">
        <f t="shared" ref="O4034:O4097" si="455">IFERROR(LEFT(N4034,SEARCH("/",N4034)-1)*1,"")</f>
        <v/>
      </c>
      <c r="P4034" t="e">
        <f t="shared" si="454"/>
        <v>#VALUE!</v>
      </c>
    </row>
    <row r="4035" spans="10:16" x14ac:dyDescent="0.3">
      <c r="J4035" t="str">
        <f t="shared" si="449"/>
        <v/>
      </c>
      <c r="K4035" t="str">
        <f t="shared" si="450"/>
        <v/>
      </c>
      <c r="L4035" t="str">
        <f t="shared" si="451"/>
        <v/>
      </c>
      <c r="M4035" t="str">
        <f t="shared" si="452"/>
        <v/>
      </c>
      <c r="N4035" s="6" t="str">
        <f t="shared" si="453"/>
        <v/>
      </c>
      <c r="O4035" s="24" t="str">
        <f t="shared" si="455"/>
        <v/>
      </c>
      <c r="P4035" t="e">
        <f t="shared" si="454"/>
        <v>#VALUE!</v>
      </c>
    </row>
    <row r="4036" spans="10:16" x14ac:dyDescent="0.3">
      <c r="J4036" t="str">
        <f t="shared" si="449"/>
        <v/>
      </c>
      <c r="K4036" t="str">
        <f t="shared" si="450"/>
        <v/>
      </c>
      <c r="L4036" t="str">
        <f t="shared" si="451"/>
        <v/>
      </c>
      <c r="M4036" t="str">
        <f t="shared" si="452"/>
        <v/>
      </c>
      <c r="N4036" s="6" t="str">
        <f t="shared" si="453"/>
        <v/>
      </c>
      <c r="O4036" s="24" t="str">
        <f t="shared" si="455"/>
        <v/>
      </c>
      <c r="P4036" t="e">
        <f t="shared" si="454"/>
        <v>#VALUE!</v>
      </c>
    </row>
    <row r="4037" spans="10:16" x14ac:dyDescent="0.3">
      <c r="J4037" t="str">
        <f t="shared" si="449"/>
        <v/>
      </c>
      <c r="K4037" t="str">
        <f t="shared" si="450"/>
        <v/>
      </c>
      <c r="L4037" t="str">
        <f t="shared" si="451"/>
        <v/>
      </c>
      <c r="M4037" t="str">
        <f t="shared" si="452"/>
        <v/>
      </c>
      <c r="N4037" s="6" t="str">
        <f t="shared" si="453"/>
        <v/>
      </c>
      <c r="O4037" s="24" t="str">
        <f t="shared" si="455"/>
        <v/>
      </c>
      <c r="P4037" t="e">
        <f t="shared" si="454"/>
        <v>#VALUE!</v>
      </c>
    </row>
    <row r="4038" spans="10:16" x14ac:dyDescent="0.3">
      <c r="J4038" t="str">
        <f t="shared" si="449"/>
        <v/>
      </c>
      <c r="K4038" t="str">
        <f t="shared" si="450"/>
        <v/>
      </c>
      <c r="L4038" t="str">
        <f t="shared" si="451"/>
        <v/>
      </c>
      <c r="M4038" t="str">
        <f t="shared" si="452"/>
        <v/>
      </c>
      <c r="N4038" s="6" t="str">
        <f t="shared" si="453"/>
        <v/>
      </c>
      <c r="O4038" s="24" t="str">
        <f t="shared" si="455"/>
        <v/>
      </c>
      <c r="P4038" t="e">
        <f t="shared" si="454"/>
        <v>#VALUE!</v>
      </c>
    </row>
    <row r="4039" spans="10:16" x14ac:dyDescent="0.3">
      <c r="J4039" t="str">
        <f t="shared" si="449"/>
        <v/>
      </c>
      <c r="K4039" t="str">
        <f t="shared" si="450"/>
        <v/>
      </c>
      <c r="L4039" t="str">
        <f t="shared" si="451"/>
        <v/>
      </c>
      <c r="M4039" t="str">
        <f t="shared" si="452"/>
        <v/>
      </c>
      <c r="N4039" s="6" t="str">
        <f t="shared" si="453"/>
        <v/>
      </c>
      <c r="O4039" s="24" t="str">
        <f t="shared" si="455"/>
        <v/>
      </c>
      <c r="P4039" t="e">
        <f t="shared" si="454"/>
        <v>#VALUE!</v>
      </c>
    </row>
    <row r="4040" spans="10:16" x14ac:dyDescent="0.3">
      <c r="J4040" t="str">
        <f t="shared" si="449"/>
        <v/>
      </c>
      <c r="K4040" t="str">
        <f t="shared" si="450"/>
        <v/>
      </c>
      <c r="L4040" t="str">
        <f t="shared" si="451"/>
        <v/>
      </c>
      <c r="M4040" t="str">
        <f t="shared" si="452"/>
        <v/>
      </c>
      <c r="N4040" s="6" t="str">
        <f t="shared" si="453"/>
        <v/>
      </c>
      <c r="O4040" s="24" t="str">
        <f t="shared" si="455"/>
        <v/>
      </c>
      <c r="P4040" t="e">
        <f t="shared" si="454"/>
        <v>#VALUE!</v>
      </c>
    </row>
    <row r="4041" spans="10:16" x14ac:dyDescent="0.3">
      <c r="J4041" t="str">
        <f t="shared" si="449"/>
        <v/>
      </c>
      <c r="K4041" t="str">
        <f t="shared" si="450"/>
        <v/>
      </c>
      <c r="L4041" t="str">
        <f t="shared" si="451"/>
        <v/>
      </c>
      <c r="M4041" t="str">
        <f t="shared" si="452"/>
        <v/>
      </c>
      <c r="N4041" s="6" t="str">
        <f t="shared" si="453"/>
        <v/>
      </c>
      <c r="O4041" s="24" t="str">
        <f t="shared" si="455"/>
        <v/>
      </c>
      <c r="P4041" t="e">
        <f t="shared" si="454"/>
        <v>#VALUE!</v>
      </c>
    </row>
    <row r="4042" spans="10:16" x14ac:dyDescent="0.3">
      <c r="J4042" t="str">
        <f t="shared" si="449"/>
        <v/>
      </c>
      <c r="K4042" t="str">
        <f t="shared" si="450"/>
        <v/>
      </c>
      <c r="L4042" t="str">
        <f t="shared" si="451"/>
        <v/>
      </c>
      <c r="M4042" t="str">
        <f t="shared" si="452"/>
        <v/>
      </c>
      <c r="N4042" s="6" t="str">
        <f t="shared" si="453"/>
        <v/>
      </c>
      <c r="O4042" s="24" t="str">
        <f t="shared" si="455"/>
        <v/>
      </c>
      <c r="P4042" t="e">
        <f t="shared" si="454"/>
        <v>#VALUE!</v>
      </c>
    </row>
    <row r="4043" spans="10:16" x14ac:dyDescent="0.3">
      <c r="J4043" t="str">
        <f t="shared" si="449"/>
        <v/>
      </c>
      <c r="K4043" t="str">
        <f t="shared" si="450"/>
        <v/>
      </c>
      <c r="L4043" t="str">
        <f t="shared" si="451"/>
        <v/>
      </c>
      <c r="M4043" t="str">
        <f t="shared" si="452"/>
        <v/>
      </c>
      <c r="N4043" s="6" t="str">
        <f t="shared" si="453"/>
        <v/>
      </c>
      <c r="O4043" s="24" t="str">
        <f t="shared" si="455"/>
        <v/>
      </c>
      <c r="P4043" t="e">
        <f t="shared" si="454"/>
        <v>#VALUE!</v>
      </c>
    </row>
    <row r="4044" spans="10:16" x14ac:dyDescent="0.3">
      <c r="J4044" t="str">
        <f t="shared" si="449"/>
        <v/>
      </c>
      <c r="K4044" t="str">
        <f t="shared" si="450"/>
        <v/>
      </c>
      <c r="L4044" t="str">
        <f t="shared" si="451"/>
        <v/>
      </c>
      <c r="M4044" t="str">
        <f t="shared" si="452"/>
        <v/>
      </c>
      <c r="N4044" s="6" t="str">
        <f t="shared" si="453"/>
        <v/>
      </c>
      <c r="O4044" s="24" t="str">
        <f t="shared" si="455"/>
        <v/>
      </c>
      <c r="P4044" t="e">
        <f t="shared" si="454"/>
        <v>#VALUE!</v>
      </c>
    </row>
    <row r="4045" spans="10:16" x14ac:dyDescent="0.3">
      <c r="J4045" t="str">
        <f t="shared" ref="J4045:J4108" si="456">IFERROR(RIGHT(A4045,LEN(A4045)-SEARCH(": ",A4045))*1,"")</f>
        <v/>
      </c>
      <c r="K4045" t="str">
        <f t="shared" ref="K4045:K4108" si="457">IFERROR(RIGHT(B4045,LEN(B4045)-SEARCH(": ",B4045))*1,"")</f>
        <v/>
      </c>
      <c r="L4045" t="str">
        <f t="shared" ref="L4045:L4108" si="458">IFERROR(RIGHT(C4045,LEN(C4045)-SEARCH(": ",C4045))*1,"")</f>
        <v/>
      </c>
      <c r="M4045" t="str">
        <f t="shared" ref="M4045:M4108" si="459">IFERROR(LEFT(RIGHT(D4045,LEN(D4045)-SEARCH(": ",D4045)),5)*1,"")</f>
        <v/>
      </c>
      <c r="N4045" s="6" t="str">
        <f t="shared" ref="N4045:N4108" si="460">IFERROR(RIGHT(TRIM(RIGHT(D4045,LEN(D4045)-SEARCH(": ",D4045))),LEN(TRIM(RIGHT(D4045,LEN(D4045)-SEARCH(": ",D4045))))-5),"")</f>
        <v/>
      </c>
      <c r="O4045" s="24" t="str">
        <f t="shared" si="455"/>
        <v/>
      </c>
      <c r="P4045" t="e">
        <f t="shared" ref="P4045:P4108" si="461">IFERROR(RIGHT(D4045,2)*1,RIGHT(D4045,1)*1)</f>
        <v>#VALUE!</v>
      </c>
    </row>
    <row r="4046" spans="10:16" x14ac:dyDescent="0.3">
      <c r="J4046" t="str">
        <f t="shared" si="456"/>
        <v/>
      </c>
      <c r="K4046" t="str">
        <f t="shared" si="457"/>
        <v/>
      </c>
      <c r="L4046" t="str">
        <f t="shared" si="458"/>
        <v/>
      </c>
      <c r="M4046" t="str">
        <f t="shared" si="459"/>
        <v/>
      </c>
      <c r="N4046" s="6" t="str">
        <f t="shared" si="460"/>
        <v/>
      </c>
      <c r="O4046" s="24" t="str">
        <f t="shared" si="455"/>
        <v/>
      </c>
      <c r="P4046" t="e">
        <f t="shared" si="461"/>
        <v>#VALUE!</v>
      </c>
    </row>
    <row r="4047" spans="10:16" x14ac:dyDescent="0.3">
      <c r="J4047" t="str">
        <f t="shared" si="456"/>
        <v/>
      </c>
      <c r="K4047" t="str">
        <f t="shared" si="457"/>
        <v/>
      </c>
      <c r="L4047" t="str">
        <f t="shared" si="458"/>
        <v/>
      </c>
      <c r="M4047" t="str">
        <f t="shared" si="459"/>
        <v/>
      </c>
      <c r="N4047" s="6" t="str">
        <f t="shared" si="460"/>
        <v/>
      </c>
      <c r="O4047" s="24" t="str">
        <f t="shared" si="455"/>
        <v/>
      </c>
      <c r="P4047" t="e">
        <f t="shared" si="461"/>
        <v>#VALUE!</v>
      </c>
    </row>
    <row r="4048" spans="10:16" x14ac:dyDescent="0.3">
      <c r="J4048" t="str">
        <f t="shared" si="456"/>
        <v/>
      </c>
      <c r="K4048" t="str">
        <f t="shared" si="457"/>
        <v/>
      </c>
      <c r="L4048" t="str">
        <f t="shared" si="458"/>
        <v/>
      </c>
      <c r="M4048" t="str">
        <f t="shared" si="459"/>
        <v/>
      </c>
      <c r="N4048" s="6" t="str">
        <f t="shared" si="460"/>
        <v/>
      </c>
      <c r="O4048" s="24" t="str">
        <f t="shared" si="455"/>
        <v/>
      </c>
      <c r="P4048" t="e">
        <f t="shared" si="461"/>
        <v>#VALUE!</v>
      </c>
    </row>
    <row r="4049" spans="10:16" x14ac:dyDescent="0.3">
      <c r="J4049" t="str">
        <f t="shared" si="456"/>
        <v/>
      </c>
      <c r="K4049" t="str">
        <f t="shared" si="457"/>
        <v/>
      </c>
      <c r="L4049" t="str">
        <f t="shared" si="458"/>
        <v/>
      </c>
      <c r="M4049" t="str">
        <f t="shared" si="459"/>
        <v/>
      </c>
      <c r="N4049" s="6" t="str">
        <f t="shared" si="460"/>
        <v/>
      </c>
      <c r="O4049" s="24" t="str">
        <f t="shared" si="455"/>
        <v/>
      </c>
      <c r="P4049" t="e">
        <f t="shared" si="461"/>
        <v>#VALUE!</v>
      </c>
    </row>
    <row r="4050" spans="10:16" x14ac:dyDescent="0.3">
      <c r="J4050" t="str">
        <f t="shared" si="456"/>
        <v/>
      </c>
      <c r="K4050" t="str">
        <f t="shared" si="457"/>
        <v/>
      </c>
      <c r="L4050" t="str">
        <f t="shared" si="458"/>
        <v/>
      </c>
      <c r="M4050" t="str">
        <f t="shared" si="459"/>
        <v/>
      </c>
      <c r="N4050" s="6" t="str">
        <f t="shared" si="460"/>
        <v/>
      </c>
      <c r="O4050" s="24" t="str">
        <f t="shared" si="455"/>
        <v/>
      </c>
      <c r="P4050" t="e">
        <f t="shared" si="461"/>
        <v>#VALUE!</v>
      </c>
    </row>
    <row r="4051" spans="10:16" x14ac:dyDescent="0.3">
      <c r="J4051" t="str">
        <f t="shared" si="456"/>
        <v/>
      </c>
      <c r="K4051" t="str">
        <f t="shared" si="457"/>
        <v/>
      </c>
      <c r="L4051" t="str">
        <f t="shared" si="458"/>
        <v/>
      </c>
      <c r="M4051" t="str">
        <f t="shared" si="459"/>
        <v/>
      </c>
      <c r="N4051" s="6" t="str">
        <f t="shared" si="460"/>
        <v/>
      </c>
      <c r="O4051" s="24" t="str">
        <f t="shared" si="455"/>
        <v/>
      </c>
      <c r="P4051" t="e">
        <f t="shared" si="461"/>
        <v>#VALUE!</v>
      </c>
    </row>
    <row r="4052" spans="10:16" x14ac:dyDescent="0.3">
      <c r="J4052" t="str">
        <f t="shared" si="456"/>
        <v/>
      </c>
      <c r="K4052" t="str">
        <f t="shared" si="457"/>
        <v/>
      </c>
      <c r="L4052" t="str">
        <f t="shared" si="458"/>
        <v/>
      </c>
      <c r="M4052" t="str">
        <f t="shared" si="459"/>
        <v/>
      </c>
      <c r="N4052" s="6" t="str">
        <f t="shared" si="460"/>
        <v/>
      </c>
      <c r="O4052" s="24" t="str">
        <f t="shared" si="455"/>
        <v/>
      </c>
      <c r="P4052" t="e">
        <f t="shared" si="461"/>
        <v>#VALUE!</v>
      </c>
    </row>
    <row r="4053" spans="10:16" x14ac:dyDescent="0.3">
      <c r="J4053" t="str">
        <f t="shared" si="456"/>
        <v/>
      </c>
      <c r="K4053" t="str">
        <f t="shared" si="457"/>
        <v/>
      </c>
      <c r="L4053" t="str">
        <f t="shared" si="458"/>
        <v/>
      </c>
      <c r="M4053" t="str">
        <f t="shared" si="459"/>
        <v/>
      </c>
      <c r="N4053" s="6" t="str">
        <f t="shared" si="460"/>
        <v/>
      </c>
      <c r="O4053" s="24" t="str">
        <f t="shared" si="455"/>
        <v/>
      </c>
      <c r="P4053" t="e">
        <f t="shared" si="461"/>
        <v>#VALUE!</v>
      </c>
    </row>
    <row r="4054" spans="10:16" x14ac:dyDescent="0.3">
      <c r="J4054" t="str">
        <f t="shared" si="456"/>
        <v/>
      </c>
      <c r="K4054" t="str">
        <f t="shared" si="457"/>
        <v/>
      </c>
      <c r="L4054" t="str">
        <f t="shared" si="458"/>
        <v/>
      </c>
      <c r="M4054" t="str">
        <f t="shared" si="459"/>
        <v/>
      </c>
      <c r="N4054" s="6" t="str">
        <f t="shared" si="460"/>
        <v/>
      </c>
      <c r="O4054" s="24" t="str">
        <f t="shared" si="455"/>
        <v/>
      </c>
      <c r="P4054" t="e">
        <f t="shared" si="461"/>
        <v>#VALUE!</v>
      </c>
    </row>
    <row r="4055" spans="10:16" x14ac:dyDescent="0.3">
      <c r="J4055" t="str">
        <f t="shared" si="456"/>
        <v/>
      </c>
      <c r="K4055" t="str">
        <f t="shared" si="457"/>
        <v/>
      </c>
      <c r="L4055" t="str">
        <f t="shared" si="458"/>
        <v/>
      </c>
      <c r="M4055" t="str">
        <f t="shared" si="459"/>
        <v/>
      </c>
      <c r="N4055" s="6" t="str">
        <f t="shared" si="460"/>
        <v/>
      </c>
      <c r="O4055" s="24" t="str">
        <f t="shared" si="455"/>
        <v/>
      </c>
      <c r="P4055" t="e">
        <f t="shared" si="461"/>
        <v>#VALUE!</v>
      </c>
    </row>
    <row r="4056" spans="10:16" x14ac:dyDescent="0.3">
      <c r="J4056" t="str">
        <f t="shared" si="456"/>
        <v/>
      </c>
      <c r="K4056" t="str">
        <f t="shared" si="457"/>
        <v/>
      </c>
      <c r="L4056" t="str">
        <f t="shared" si="458"/>
        <v/>
      </c>
      <c r="M4056" t="str">
        <f t="shared" si="459"/>
        <v/>
      </c>
      <c r="N4056" s="6" t="str">
        <f t="shared" si="460"/>
        <v/>
      </c>
      <c r="O4056" s="24" t="str">
        <f t="shared" si="455"/>
        <v/>
      </c>
      <c r="P4056" t="e">
        <f t="shared" si="461"/>
        <v>#VALUE!</v>
      </c>
    </row>
    <row r="4057" spans="10:16" x14ac:dyDescent="0.3">
      <c r="J4057" t="str">
        <f t="shared" si="456"/>
        <v/>
      </c>
      <c r="K4057" t="str">
        <f t="shared" si="457"/>
        <v/>
      </c>
      <c r="L4057" t="str">
        <f t="shared" si="458"/>
        <v/>
      </c>
      <c r="M4057" t="str">
        <f t="shared" si="459"/>
        <v/>
      </c>
      <c r="N4057" s="6" t="str">
        <f t="shared" si="460"/>
        <v/>
      </c>
      <c r="O4057" s="24" t="str">
        <f t="shared" si="455"/>
        <v/>
      </c>
      <c r="P4057" t="e">
        <f t="shared" si="461"/>
        <v>#VALUE!</v>
      </c>
    </row>
    <row r="4058" spans="10:16" x14ac:dyDescent="0.3">
      <c r="J4058" t="str">
        <f t="shared" si="456"/>
        <v/>
      </c>
      <c r="K4058" t="str">
        <f t="shared" si="457"/>
        <v/>
      </c>
      <c r="L4058" t="str">
        <f t="shared" si="458"/>
        <v/>
      </c>
      <c r="M4058" t="str">
        <f t="shared" si="459"/>
        <v/>
      </c>
      <c r="N4058" s="6" t="str">
        <f t="shared" si="460"/>
        <v/>
      </c>
      <c r="O4058" s="24" t="str">
        <f t="shared" si="455"/>
        <v/>
      </c>
      <c r="P4058" t="e">
        <f t="shared" si="461"/>
        <v>#VALUE!</v>
      </c>
    </row>
    <row r="4059" spans="10:16" x14ac:dyDescent="0.3">
      <c r="J4059" t="str">
        <f t="shared" si="456"/>
        <v/>
      </c>
      <c r="K4059" t="str">
        <f t="shared" si="457"/>
        <v/>
      </c>
      <c r="L4059" t="str">
        <f t="shared" si="458"/>
        <v/>
      </c>
      <c r="M4059" t="str">
        <f t="shared" si="459"/>
        <v/>
      </c>
      <c r="N4059" s="6" t="str">
        <f t="shared" si="460"/>
        <v/>
      </c>
      <c r="O4059" s="24" t="str">
        <f t="shared" si="455"/>
        <v/>
      </c>
      <c r="P4059" t="e">
        <f t="shared" si="461"/>
        <v>#VALUE!</v>
      </c>
    </row>
    <row r="4060" spans="10:16" x14ac:dyDescent="0.3">
      <c r="J4060" t="str">
        <f t="shared" si="456"/>
        <v/>
      </c>
      <c r="K4060" t="str">
        <f t="shared" si="457"/>
        <v/>
      </c>
      <c r="L4060" t="str">
        <f t="shared" si="458"/>
        <v/>
      </c>
      <c r="M4060" t="str">
        <f t="shared" si="459"/>
        <v/>
      </c>
      <c r="N4060" s="6" t="str">
        <f t="shared" si="460"/>
        <v/>
      </c>
      <c r="O4060" s="24" t="str">
        <f t="shared" si="455"/>
        <v/>
      </c>
      <c r="P4060" t="e">
        <f t="shared" si="461"/>
        <v>#VALUE!</v>
      </c>
    </row>
    <row r="4061" spans="10:16" x14ac:dyDescent="0.3">
      <c r="J4061" t="str">
        <f t="shared" si="456"/>
        <v/>
      </c>
      <c r="K4061" t="str">
        <f t="shared" si="457"/>
        <v/>
      </c>
      <c r="L4061" t="str">
        <f t="shared" si="458"/>
        <v/>
      </c>
      <c r="M4061" t="str">
        <f t="shared" si="459"/>
        <v/>
      </c>
      <c r="N4061" s="6" t="str">
        <f t="shared" si="460"/>
        <v/>
      </c>
      <c r="O4061" s="24" t="str">
        <f t="shared" si="455"/>
        <v/>
      </c>
      <c r="P4061" t="e">
        <f t="shared" si="461"/>
        <v>#VALUE!</v>
      </c>
    </row>
    <row r="4062" spans="10:16" x14ac:dyDescent="0.3">
      <c r="J4062" t="str">
        <f t="shared" si="456"/>
        <v/>
      </c>
      <c r="K4062" t="str">
        <f t="shared" si="457"/>
        <v/>
      </c>
      <c r="L4062" t="str">
        <f t="shared" si="458"/>
        <v/>
      </c>
      <c r="M4062" t="str">
        <f t="shared" si="459"/>
        <v/>
      </c>
      <c r="N4062" s="6" t="str">
        <f t="shared" si="460"/>
        <v/>
      </c>
      <c r="O4062" s="24" t="str">
        <f t="shared" si="455"/>
        <v/>
      </c>
      <c r="P4062" t="e">
        <f t="shared" si="461"/>
        <v>#VALUE!</v>
      </c>
    </row>
    <row r="4063" spans="10:16" x14ac:dyDescent="0.3">
      <c r="J4063" t="str">
        <f t="shared" si="456"/>
        <v/>
      </c>
      <c r="K4063" t="str">
        <f t="shared" si="457"/>
        <v/>
      </c>
      <c r="L4063" t="str">
        <f t="shared" si="458"/>
        <v/>
      </c>
      <c r="M4063" t="str">
        <f t="shared" si="459"/>
        <v/>
      </c>
      <c r="N4063" s="6" t="str">
        <f t="shared" si="460"/>
        <v/>
      </c>
      <c r="O4063" s="24" t="str">
        <f t="shared" si="455"/>
        <v/>
      </c>
      <c r="P4063" t="e">
        <f t="shared" si="461"/>
        <v>#VALUE!</v>
      </c>
    </row>
    <row r="4064" spans="10:16" x14ac:dyDescent="0.3">
      <c r="J4064" t="str">
        <f t="shared" si="456"/>
        <v/>
      </c>
      <c r="K4064" t="str">
        <f t="shared" si="457"/>
        <v/>
      </c>
      <c r="L4064" t="str">
        <f t="shared" si="458"/>
        <v/>
      </c>
      <c r="M4064" t="str">
        <f t="shared" si="459"/>
        <v/>
      </c>
      <c r="N4064" s="6" t="str">
        <f t="shared" si="460"/>
        <v/>
      </c>
      <c r="O4064" s="24" t="str">
        <f t="shared" si="455"/>
        <v/>
      </c>
      <c r="P4064" t="e">
        <f t="shared" si="461"/>
        <v>#VALUE!</v>
      </c>
    </row>
    <row r="4065" spans="10:16" x14ac:dyDescent="0.3">
      <c r="J4065" t="str">
        <f t="shared" si="456"/>
        <v/>
      </c>
      <c r="K4065" t="str">
        <f t="shared" si="457"/>
        <v/>
      </c>
      <c r="L4065" t="str">
        <f t="shared" si="458"/>
        <v/>
      </c>
      <c r="M4065" t="str">
        <f t="shared" si="459"/>
        <v/>
      </c>
      <c r="N4065" s="6" t="str">
        <f t="shared" si="460"/>
        <v/>
      </c>
      <c r="O4065" s="24" t="str">
        <f t="shared" si="455"/>
        <v/>
      </c>
      <c r="P4065" t="e">
        <f t="shared" si="461"/>
        <v>#VALUE!</v>
      </c>
    </row>
    <row r="4066" spans="10:16" x14ac:dyDescent="0.3">
      <c r="J4066" t="str">
        <f t="shared" si="456"/>
        <v/>
      </c>
      <c r="K4066" t="str">
        <f t="shared" si="457"/>
        <v/>
      </c>
      <c r="L4066" t="str">
        <f t="shared" si="458"/>
        <v/>
      </c>
      <c r="M4066" t="str">
        <f t="shared" si="459"/>
        <v/>
      </c>
      <c r="N4066" s="6" t="str">
        <f t="shared" si="460"/>
        <v/>
      </c>
      <c r="O4066" s="24" t="str">
        <f t="shared" si="455"/>
        <v/>
      </c>
      <c r="P4066" t="e">
        <f t="shared" si="461"/>
        <v>#VALUE!</v>
      </c>
    </row>
    <row r="4067" spans="10:16" x14ac:dyDescent="0.3">
      <c r="J4067" t="str">
        <f t="shared" si="456"/>
        <v/>
      </c>
      <c r="K4067" t="str">
        <f t="shared" si="457"/>
        <v/>
      </c>
      <c r="L4067" t="str">
        <f t="shared" si="458"/>
        <v/>
      </c>
      <c r="M4067" t="str">
        <f t="shared" si="459"/>
        <v/>
      </c>
      <c r="N4067" s="6" t="str">
        <f t="shared" si="460"/>
        <v/>
      </c>
      <c r="O4067" s="24" t="str">
        <f t="shared" si="455"/>
        <v/>
      </c>
      <c r="P4067" t="e">
        <f t="shared" si="461"/>
        <v>#VALUE!</v>
      </c>
    </row>
    <row r="4068" spans="10:16" x14ac:dyDescent="0.3">
      <c r="J4068" t="str">
        <f t="shared" si="456"/>
        <v/>
      </c>
      <c r="K4068" t="str">
        <f t="shared" si="457"/>
        <v/>
      </c>
      <c r="L4068" t="str">
        <f t="shared" si="458"/>
        <v/>
      </c>
      <c r="M4068" t="str">
        <f t="shared" si="459"/>
        <v/>
      </c>
      <c r="N4068" s="6" t="str">
        <f t="shared" si="460"/>
        <v/>
      </c>
      <c r="O4068" s="24" t="str">
        <f t="shared" si="455"/>
        <v/>
      </c>
      <c r="P4068" t="e">
        <f t="shared" si="461"/>
        <v>#VALUE!</v>
      </c>
    </row>
    <row r="4069" spans="10:16" x14ac:dyDescent="0.3">
      <c r="J4069" t="str">
        <f t="shared" si="456"/>
        <v/>
      </c>
      <c r="K4069" t="str">
        <f t="shared" si="457"/>
        <v/>
      </c>
      <c r="L4069" t="str">
        <f t="shared" si="458"/>
        <v/>
      </c>
      <c r="M4069" t="str">
        <f t="shared" si="459"/>
        <v/>
      </c>
      <c r="N4069" s="6" t="str">
        <f t="shared" si="460"/>
        <v/>
      </c>
      <c r="O4069" s="24" t="str">
        <f t="shared" si="455"/>
        <v/>
      </c>
      <c r="P4069" t="e">
        <f t="shared" si="461"/>
        <v>#VALUE!</v>
      </c>
    </row>
    <row r="4070" spans="10:16" x14ac:dyDescent="0.3">
      <c r="J4070" t="str">
        <f t="shared" si="456"/>
        <v/>
      </c>
      <c r="K4070" t="str">
        <f t="shared" si="457"/>
        <v/>
      </c>
      <c r="L4070" t="str">
        <f t="shared" si="458"/>
        <v/>
      </c>
      <c r="M4070" t="str">
        <f t="shared" si="459"/>
        <v/>
      </c>
      <c r="N4070" s="6" t="str">
        <f t="shared" si="460"/>
        <v/>
      </c>
      <c r="O4070" s="24" t="str">
        <f t="shared" si="455"/>
        <v/>
      </c>
      <c r="P4070" t="e">
        <f t="shared" si="461"/>
        <v>#VALUE!</v>
      </c>
    </row>
    <row r="4071" spans="10:16" x14ac:dyDescent="0.3">
      <c r="J4071" t="str">
        <f t="shared" si="456"/>
        <v/>
      </c>
      <c r="K4071" t="str">
        <f t="shared" si="457"/>
        <v/>
      </c>
      <c r="L4071" t="str">
        <f t="shared" si="458"/>
        <v/>
      </c>
      <c r="M4071" t="str">
        <f t="shared" si="459"/>
        <v/>
      </c>
      <c r="N4071" s="6" t="str">
        <f t="shared" si="460"/>
        <v/>
      </c>
      <c r="O4071" s="24" t="str">
        <f t="shared" si="455"/>
        <v/>
      </c>
      <c r="P4071" t="e">
        <f t="shared" si="461"/>
        <v>#VALUE!</v>
      </c>
    </row>
    <row r="4072" spans="10:16" x14ac:dyDescent="0.3">
      <c r="J4072" t="str">
        <f t="shared" si="456"/>
        <v/>
      </c>
      <c r="K4072" t="str">
        <f t="shared" si="457"/>
        <v/>
      </c>
      <c r="L4072" t="str">
        <f t="shared" si="458"/>
        <v/>
      </c>
      <c r="M4072" t="str">
        <f t="shared" si="459"/>
        <v/>
      </c>
      <c r="N4072" s="6" t="str">
        <f t="shared" si="460"/>
        <v/>
      </c>
      <c r="O4072" s="24" t="str">
        <f t="shared" si="455"/>
        <v/>
      </c>
      <c r="P4072" t="e">
        <f t="shared" si="461"/>
        <v>#VALUE!</v>
      </c>
    </row>
    <row r="4073" spans="10:16" x14ac:dyDescent="0.3">
      <c r="J4073" t="str">
        <f t="shared" si="456"/>
        <v/>
      </c>
      <c r="K4073" t="str">
        <f t="shared" si="457"/>
        <v/>
      </c>
      <c r="L4073" t="str">
        <f t="shared" si="458"/>
        <v/>
      </c>
      <c r="M4073" t="str">
        <f t="shared" si="459"/>
        <v/>
      </c>
      <c r="N4073" s="6" t="str">
        <f t="shared" si="460"/>
        <v/>
      </c>
      <c r="O4073" s="24" t="str">
        <f t="shared" si="455"/>
        <v/>
      </c>
      <c r="P4073" t="e">
        <f t="shared" si="461"/>
        <v>#VALUE!</v>
      </c>
    </row>
    <row r="4074" spans="10:16" x14ac:dyDescent="0.3">
      <c r="J4074" t="str">
        <f t="shared" si="456"/>
        <v/>
      </c>
      <c r="K4074" t="str">
        <f t="shared" si="457"/>
        <v/>
      </c>
      <c r="L4074" t="str">
        <f t="shared" si="458"/>
        <v/>
      </c>
      <c r="M4074" t="str">
        <f t="shared" si="459"/>
        <v/>
      </c>
      <c r="N4074" s="6" t="str">
        <f t="shared" si="460"/>
        <v/>
      </c>
      <c r="O4074" s="24" t="str">
        <f t="shared" si="455"/>
        <v/>
      </c>
      <c r="P4074" t="e">
        <f t="shared" si="461"/>
        <v>#VALUE!</v>
      </c>
    </row>
    <row r="4075" spans="10:16" x14ac:dyDescent="0.3">
      <c r="J4075" t="str">
        <f t="shared" si="456"/>
        <v/>
      </c>
      <c r="K4075" t="str">
        <f t="shared" si="457"/>
        <v/>
      </c>
      <c r="L4075" t="str">
        <f t="shared" si="458"/>
        <v/>
      </c>
      <c r="M4075" t="str">
        <f t="shared" si="459"/>
        <v/>
      </c>
      <c r="N4075" s="6" t="str">
        <f t="shared" si="460"/>
        <v/>
      </c>
      <c r="O4075" s="24" t="str">
        <f t="shared" si="455"/>
        <v/>
      </c>
      <c r="P4075" t="e">
        <f t="shared" si="461"/>
        <v>#VALUE!</v>
      </c>
    </row>
    <row r="4076" spans="10:16" x14ac:dyDescent="0.3">
      <c r="J4076" t="str">
        <f t="shared" si="456"/>
        <v/>
      </c>
      <c r="K4076" t="str">
        <f t="shared" si="457"/>
        <v/>
      </c>
      <c r="L4076" t="str">
        <f t="shared" si="458"/>
        <v/>
      </c>
      <c r="M4076" t="str">
        <f t="shared" si="459"/>
        <v/>
      </c>
      <c r="N4076" s="6" t="str">
        <f t="shared" si="460"/>
        <v/>
      </c>
      <c r="O4076" s="24" t="str">
        <f t="shared" si="455"/>
        <v/>
      </c>
      <c r="P4076" t="e">
        <f t="shared" si="461"/>
        <v>#VALUE!</v>
      </c>
    </row>
    <row r="4077" spans="10:16" x14ac:dyDescent="0.3">
      <c r="J4077" t="str">
        <f t="shared" si="456"/>
        <v/>
      </c>
      <c r="K4077" t="str">
        <f t="shared" si="457"/>
        <v/>
      </c>
      <c r="L4077" t="str">
        <f t="shared" si="458"/>
        <v/>
      </c>
      <c r="M4077" t="str">
        <f t="shared" si="459"/>
        <v/>
      </c>
      <c r="N4077" s="6" t="str">
        <f t="shared" si="460"/>
        <v/>
      </c>
      <c r="O4077" s="24" t="str">
        <f t="shared" si="455"/>
        <v/>
      </c>
      <c r="P4077" t="e">
        <f t="shared" si="461"/>
        <v>#VALUE!</v>
      </c>
    </row>
    <row r="4078" spans="10:16" x14ac:dyDescent="0.3">
      <c r="J4078" t="str">
        <f t="shared" si="456"/>
        <v/>
      </c>
      <c r="K4078" t="str">
        <f t="shared" si="457"/>
        <v/>
      </c>
      <c r="L4078" t="str">
        <f t="shared" si="458"/>
        <v/>
      </c>
      <c r="M4078" t="str">
        <f t="shared" si="459"/>
        <v/>
      </c>
      <c r="N4078" s="6" t="str">
        <f t="shared" si="460"/>
        <v/>
      </c>
      <c r="O4078" s="24" t="str">
        <f t="shared" si="455"/>
        <v/>
      </c>
      <c r="P4078" t="e">
        <f t="shared" si="461"/>
        <v>#VALUE!</v>
      </c>
    </row>
    <row r="4079" spans="10:16" x14ac:dyDescent="0.3">
      <c r="J4079" t="str">
        <f t="shared" si="456"/>
        <v/>
      </c>
      <c r="K4079" t="str">
        <f t="shared" si="457"/>
        <v/>
      </c>
      <c r="L4079" t="str">
        <f t="shared" si="458"/>
        <v/>
      </c>
      <c r="M4079" t="str">
        <f t="shared" si="459"/>
        <v/>
      </c>
      <c r="N4079" s="6" t="str">
        <f t="shared" si="460"/>
        <v/>
      </c>
      <c r="O4079" s="24" t="str">
        <f t="shared" si="455"/>
        <v/>
      </c>
      <c r="P4079" t="e">
        <f t="shared" si="461"/>
        <v>#VALUE!</v>
      </c>
    </row>
    <row r="4080" spans="10:16" x14ac:dyDescent="0.3">
      <c r="J4080" t="str">
        <f t="shared" si="456"/>
        <v/>
      </c>
      <c r="K4080" t="str">
        <f t="shared" si="457"/>
        <v/>
      </c>
      <c r="L4080" t="str">
        <f t="shared" si="458"/>
        <v/>
      </c>
      <c r="M4080" t="str">
        <f t="shared" si="459"/>
        <v/>
      </c>
      <c r="N4080" s="6" t="str">
        <f t="shared" si="460"/>
        <v/>
      </c>
      <c r="O4080" s="24" t="str">
        <f t="shared" si="455"/>
        <v/>
      </c>
      <c r="P4080" t="e">
        <f t="shared" si="461"/>
        <v>#VALUE!</v>
      </c>
    </row>
    <row r="4081" spans="10:16" x14ac:dyDescent="0.3">
      <c r="J4081" t="str">
        <f t="shared" si="456"/>
        <v/>
      </c>
      <c r="K4081" t="str">
        <f t="shared" si="457"/>
        <v/>
      </c>
      <c r="L4081" t="str">
        <f t="shared" si="458"/>
        <v/>
      </c>
      <c r="M4081" t="str">
        <f t="shared" si="459"/>
        <v/>
      </c>
      <c r="N4081" s="6" t="str">
        <f t="shared" si="460"/>
        <v/>
      </c>
      <c r="O4081" s="24" t="str">
        <f t="shared" si="455"/>
        <v/>
      </c>
      <c r="P4081" t="e">
        <f t="shared" si="461"/>
        <v>#VALUE!</v>
      </c>
    </row>
    <row r="4082" spans="10:16" x14ac:dyDescent="0.3">
      <c r="J4082" t="str">
        <f t="shared" si="456"/>
        <v/>
      </c>
      <c r="K4082" t="str">
        <f t="shared" si="457"/>
        <v/>
      </c>
      <c r="L4082" t="str">
        <f t="shared" si="458"/>
        <v/>
      </c>
      <c r="M4082" t="str">
        <f t="shared" si="459"/>
        <v/>
      </c>
      <c r="N4082" s="6" t="str">
        <f t="shared" si="460"/>
        <v/>
      </c>
      <c r="O4082" s="24" t="str">
        <f t="shared" si="455"/>
        <v/>
      </c>
      <c r="P4082" t="e">
        <f t="shared" si="461"/>
        <v>#VALUE!</v>
      </c>
    </row>
    <row r="4083" spans="10:16" x14ac:dyDescent="0.3">
      <c r="J4083" t="str">
        <f t="shared" si="456"/>
        <v/>
      </c>
      <c r="K4083" t="str">
        <f t="shared" si="457"/>
        <v/>
      </c>
      <c r="L4083" t="str">
        <f t="shared" si="458"/>
        <v/>
      </c>
      <c r="M4083" t="str">
        <f t="shared" si="459"/>
        <v/>
      </c>
      <c r="N4083" s="6" t="str">
        <f t="shared" si="460"/>
        <v/>
      </c>
      <c r="O4083" s="24" t="str">
        <f t="shared" si="455"/>
        <v/>
      </c>
      <c r="P4083" t="e">
        <f t="shared" si="461"/>
        <v>#VALUE!</v>
      </c>
    </row>
    <row r="4084" spans="10:16" x14ac:dyDescent="0.3">
      <c r="J4084" t="str">
        <f t="shared" si="456"/>
        <v/>
      </c>
      <c r="K4084" t="str">
        <f t="shared" si="457"/>
        <v/>
      </c>
      <c r="L4084" t="str">
        <f t="shared" si="458"/>
        <v/>
      </c>
      <c r="M4084" t="str">
        <f t="shared" si="459"/>
        <v/>
      </c>
      <c r="N4084" s="6" t="str">
        <f t="shared" si="460"/>
        <v/>
      </c>
      <c r="O4084" s="24" t="str">
        <f t="shared" si="455"/>
        <v/>
      </c>
      <c r="P4084" t="e">
        <f t="shared" si="461"/>
        <v>#VALUE!</v>
      </c>
    </row>
    <row r="4085" spans="10:16" x14ac:dyDescent="0.3">
      <c r="J4085" t="str">
        <f t="shared" si="456"/>
        <v/>
      </c>
      <c r="K4085" t="str">
        <f t="shared" si="457"/>
        <v/>
      </c>
      <c r="L4085" t="str">
        <f t="shared" si="458"/>
        <v/>
      </c>
      <c r="M4085" t="str">
        <f t="shared" si="459"/>
        <v/>
      </c>
      <c r="N4085" s="6" t="str">
        <f t="shared" si="460"/>
        <v/>
      </c>
      <c r="O4085" s="24" t="str">
        <f t="shared" si="455"/>
        <v/>
      </c>
      <c r="P4085" t="e">
        <f t="shared" si="461"/>
        <v>#VALUE!</v>
      </c>
    </row>
    <row r="4086" spans="10:16" x14ac:dyDescent="0.3">
      <c r="J4086" t="str">
        <f t="shared" si="456"/>
        <v/>
      </c>
      <c r="K4086" t="str">
        <f t="shared" si="457"/>
        <v/>
      </c>
      <c r="L4086" t="str">
        <f t="shared" si="458"/>
        <v/>
      </c>
      <c r="M4086" t="str">
        <f t="shared" si="459"/>
        <v/>
      </c>
      <c r="N4086" s="6" t="str">
        <f t="shared" si="460"/>
        <v/>
      </c>
      <c r="O4086" s="24" t="str">
        <f t="shared" si="455"/>
        <v/>
      </c>
      <c r="P4086" t="e">
        <f t="shared" si="461"/>
        <v>#VALUE!</v>
      </c>
    </row>
    <row r="4087" spans="10:16" x14ac:dyDescent="0.3">
      <c r="J4087" t="str">
        <f t="shared" si="456"/>
        <v/>
      </c>
      <c r="K4087" t="str">
        <f t="shared" si="457"/>
        <v/>
      </c>
      <c r="L4087" t="str">
        <f t="shared" si="458"/>
        <v/>
      </c>
      <c r="M4087" t="str">
        <f t="shared" si="459"/>
        <v/>
      </c>
      <c r="N4087" s="6" t="str">
        <f t="shared" si="460"/>
        <v/>
      </c>
      <c r="O4087" s="24" t="str">
        <f t="shared" si="455"/>
        <v/>
      </c>
      <c r="P4087" t="e">
        <f t="shared" si="461"/>
        <v>#VALUE!</v>
      </c>
    </row>
    <row r="4088" spans="10:16" x14ac:dyDescent="0.3">
      <c r="J4088" t="str">
        <f t="shared" si="456"/>
        <v/>
      </c>
      <c r="K4088" t="str">
        <f t="shared" si="457"/>
        <v/>
      </c>
      <c r="L4088" t="str">
        <f t="shared" si="458"/>
        <v/>
      </c>
      <c r="M4088" t="str">
        <f t="shared" si="459"/>
        <v/>
      </c>
      <c r="N4088" s="6" t="str">
        <f t="shared" si="460"/>
        <v/>
      </c>
      <c r="O4088" s="24" t="str">
        <f t="shared" si="455"/>
        <v/>
      </c>
      <c r="P4088" t="e">
        <f t="shared" si="461"/>
        <v>#VALUE!</v>
      </c>
    </row>
    <row r="4089" spans="10:16" x14ac:dyDescent="0.3">
      <c r="J4089" t="str">
        <f t="shared" si="456"/>
        <v/>
      </c>
      <c r="K4089" t="str">
        <f t="shared" si="457"/>
        <v/>
      </c>
      <c r="L4089" t="str">
        <f t="shared" si="458"/>
        <v/>
      </c>
      <c r="M4089" t="str">
        <f t="shared" si="459"/>
        <v/>
      </c>
      <c r="N4089" s="6" t="str">
        <f t="shared" si="460"/>
        <v/>
      </c>
      <c r="O4089" s="24" t="str">
        <f t="shared" si="455"/>
        <v/>
      </c>
      <c r="P4089" t="e">
        <f t="shared" si="461"/>
        <v>#VALUE!</v>
      </c>
    </row>
    <row r="4090" spans="10:16" x14ac:dyDescent="0.3">
      <c r="J4090" t="str">
        <f t="shared" si="456"/>
        <v/>
      </c>
      <c r="K4090" t="str">
        <f t="shared" si="457"/>
        <v/>
      </c>
      <c r="L4090" t="str">
        <f t="shared" si="458"/>
        <v/>
      </c>
      <c r="M4090" t="str">
        <f t="shared" si="459"/>
        <v/>
      </c>
      <c r="N4090" s="6" t="str">
        <f t="shared" si="460"/>
        <v/>
      </c>
      <c r="O4090" s="24" t="str">
        <f t="shared" si="455"/>
        <v/>
      </c>
      <c r="P4090" t="e">
        <f t="shared" si="461"/>
        <v>#VALUE!</v>
      </c>
    </row>
    <row r="4091" spans="10:16" x14ac:dyDescent="0.3">
      <c r="J4091" t="str">
        <f t="shared" si="456"/>
        <v/>
      </c>
      <c r="K4091" t="str">
        <f t="shared" si="457"/>
        <v/>
      </c>
      <c r="L4091" t="str">
        <f t="shared" si="458"/>
        <v/>
      </c>
      <c r="M4091" t="str">
        <f t="shared" si="459"/>
        <v/>
      </c>
      <c r="N4091" s="6" t="str">
        <f t="shared" si="460"/>
        <v/>
      </c>
      <c r="O4091" s="24" t="str">
        <f t="shared" si="455"/>
        <v/>
      </c>
      <c r="P4091" t="e">
        <f t="shared" si="461"/>
        <v>#VALUE!</v>
      </c>
    </row>
    <row r="4092" spans="10:16" x14ac:dyDescent="0.3">
      <c r="J4092" t="str">
        <f t="shared" si="456"/>
        <v/>
      </c>
      <c r="K4092" t="str">
        <f t="shared" si="457"/>
        <v/>
      </c>
      <c r="L4092" t="str">
        <f t="shared" si="458"/>
        <v/>
      </c>
      <c r="M4092" t="str">
        <f t="shared" si="459"/>
        <v/>
      </c>
      <c r="N4092" s="6" t="str">
        <f t="shared" si="460"/>
        <v/>
      </c>
      <c r="O4092" s="24" t="str">
        <f t="shared" si="455"/>
        <v/>
      </c>
      <c r="P4092" t="e">
        <f t="shared" si="461"/>
        <v>#VALUE!</v>
      </c>
    </row>
    <row r="4093" spans="10:16" x14ac:dyDescent="0.3">
      <c r="J4093" t="str">
        <f t="shared" si="456"/>
        <v/>
      </c>
      <c r="K4093" t="str">
        <f t="shared" si="457"/>
        <v/>
      </c>
      <c r="L4093" t="str">
        <f t="shared" si="458"/>
        <v/>
      </c>
      <c r="M4093" t="str">
        <f t="shared" si="459"/>
        <v/>
      </c>
      <c r="N4093" s="6" t="str">
        <f t="shared" si="460"/>
        <v/>
      </c>
      <c r="O4093" s="24" t="str">
        <f t="shared" si="455"/>
        <v/>
      </c>
      <c r="P4093" t="e">
        <f t="shared" si="461"/>
        <v>#VALUE!</v>
      </c>
    </row>
    <row r="4094" spans="10:16" x14ac:dyDescent="0.3">
      <c r="J4094" t="str">
        <f t="shared" si="456"/>
        <v/>
      </c>
      <c r="K4094" t="str">
        <f t="shared" si="457"/>
        <v/>
      </c>
      <c r="L4094" t="str">
        <f t="shared" si="458"/>
        <v/>
      </c>
      <c r="M4094" t="str">
        <f t="shared" si="459"/>
        <v/>
      </c>
      <c r="N4094" s="6" t="str">
        <f t="shared" si="460"/>
        <v/>
      </c>
      <c r="O4094" s="24" t="str">
        <f t="shared" si="455"/>
        <v/>
      </c>
      <c r="P4094" t="e">
        <f t="shared" si="461"/>
        <v>#VALUE!</v>
      </c>
    </row>
    <row r="4095" spans="10:16" x14ac:dyDescent="0.3">
      <c r="J4095" t="str">
        <f t="shared" si="456"/>
        <v/>
      </c>
      <c r="K4095" t="str">
        <f t="shared" si="457"/>
        <v/>
      </c>
      <c r="L4095" t="str">
        <f t="shared" si="458"/>
        <v/>
      </c>
      <c r="M4095" t="str">
        <f t="shared" si="459"/>
        <v/>
      </c>
      <c r="N4095" s="6" t="str">
        <f t="shared" si="460"/>
        <v/>
      </c>
      <c r="O4095" s="24" t="str">
        <f t="shared" si="455"/>
        <v/>
      </c>
      <c r="P4095" t="e">
        <f t="shared" si="461"/>
        <v>#VALUE!</v>
      </c>
    </row>
    <row r="4096" spans="10:16" x14ac:dyDescent="0.3">
      <c r="J4096" t="str">
        <f t="shared" si="456"/>
        <v/>
      </c>
      <c r="K4096" t="str">
        <f t="shared" si="457"/>
        <v/>
      </c>
      <c r="L4096" t="str">
        <f t="shared" si="458"/>
        <v/>
      </c>
      <c r="M4096" t="str">
        <f t="shared" si="459"/>
        <v/>
      </c>
      <c r="N4096" s="6" t="str">
        <f t="shared" si="460"/>
        <v/>
      </c>
      <c r="O4096" s="24" t="str">
        <f t="shared" si="455"/>
        <v/>
      </c>
      <c r="P4096" t="e">
        <f t="shared" si="461"/>
        <v>#VALUE!</v>
      </c>
    </row>
    <row r="4097" spans="10:16" x14ac:dyDescent="0.3">
      <c r="J4097" t="str">
        <f t="shared" si="456"/>
        <v/>
      </c>
      <c r="K4097" t="str">
        <f t="shared" si="457"/>
        <v/>
      </c>
      <c r="L4097" t="str">
        <f t="shared" si="458"/>
        <v/>
      </c>
      <c r="M4097" t="str">
        <f t="shared" si="459"/>
        <v/>
      </c>
      <c r="N4097" s="6" t="str">
        <f t="shared" si="460"/>
        <v/>
      </c>
      <c r="O4097" s="24" t="str">
        <f t="shared" si="455"/>
        <v/>
      </c>
      <c r="P4097" t="e">
        <f t="shared" si="461"/>
        <v>#VALUE!</v>
      </c>
    </row>
    <row r="4098" spans="10:16" x14ac:dyDescent="0.3">
      <c r="J4098" t="str">
        <f t="shared" si="456"/>
        <v/>
      </c>
      <c r="K4098" t="str">
        <f t="shared" si="457"/>
        <v/>
      </c>
      <c r="L4098" t="str">
        <f t="shared" si="458"/>
        <v/>
      </c>
      <c r="M4098" t="str">
        <f t="shared" si="459"/>
        <v/>
      </c>
      <c r="N4098" s="6" t="str">
        <f t="shared" si="460"/>
        <v/>
      </c>
      <c r="O4098" s="24" t="str">
        <f t="shared" ref="O4098:O4161" si="462">IFERROR(LEFT(N4098,SEARCH("/",N4098)-1)*1,"")</f>
        <v/>
      </c>
      <c r="P4098" t="e">
        <f t="shared" si="461"/>
        <v>#VALUE!</v>
      </c>
    </row>
    <row r="4099" spans="10:16" x14ac:dyDescent="0.3">
      <c r="J4099" t="str">
        <f t="shared" si="456"/>
        <v/>
      </c>
      <c r="K4099" t="str">
        <f t="shared" si="457"/>
        <v/>
      </c>
      <c r="L4099" t="str">
        <f t="shared" si="458"/>
        <v/>
      </c>
      <c r="M4099" t="str">
        <f t="shared" si="459"/>
        <v/>
      </c>
      <c r="N4099" s="6" t="str">
        <f t="shared" si="460"/>
        <v/>
      </c>
      <c r="O4099" s="24" t="str">
        <f t="shared" si="462"/>
        <v/>
      </c>
      <c r="P4099" t="e">
        <f t="shared" si="461"/>
        <v>#VALUE!</v>
      </c>
    </row>
    <row r="4100" spans="10:16" x14ac:dyDescent="0.3">
      <c r="J4100" t="str">
        <f t="shared" si="456"/>
        <v/>
      </c>
      <c r="K4100" t="str">
        <f t="shared" si="457"/>
        <v/>
      </c>
      <c r="L4100" t="str">
        <f t="shared" si="458"/>
        <v/>
      </c>
      <c r="M4100" t="str">
        <f t="shared" si="459"/>
        <v/>
      </c>
      <c r="N4100" s="6" t="str">
        <f t="shared" si="460"/>
        <v/>
      </c>
      <c r="O4100" s="24" t="str">
        <f t="shared" si="462"/>
        <v/>
      </c>
      <c r="P4100" t="e">
        <f t="shared" si="461"/>
        <v>#VALUE!</v>
      </c>
    </row>
    <row r="4101" spans="10:16" x14ac:dyDescent="0.3">
      <c r="J4101" t="str">
        <f t="shared" si="456"/>
        <v/>
      </c>
      <c r="K4101" t="str">
        <f t="shared" si="457"/>
        <v/>
      </c>
      <c r="L4101" t="str">
        <f t="shared" si="458"/>
        <v/>
      </c>
      <c r="M4101" t="str">
        <f t="shared" si="459"/>
        <v/>
      </c>
      <c r="N4101" s="6" t="str">
        <f t="shared" si="460"/>
        <v/>
      </c>
      <c r="O4101" s="24" t="str">
        <f t="shared" si="462"/>
        <v/>
      </c>
      <c r="P4101" t="e">
        <f t="shared" si="461"/>
        <v>#VALUE!</v>
      </c>
    </row>
    <row r="4102" spans="10:16" x14ac:dyDescent="0.3">
      <c r="J4102" t="str">
        <f t="shared" si="456"/>
        <v/>
      </c>
      <c r="K4102" t="str">
        <f t="shared" si="457"/>
        <v/>
      </c>
      <c r="L4102" t="str">
        <f t="shared" si="458"/>
        <v/>
      </c>
      <c r="M4102" t="str">
        <f t="shared" si="459"/>
        <v/>
      </c>
      <c r="N4102" s="6" t="str">
        <f t="shared" si="460"/>
        <v/>
      </c>
      <c r="O4102" s="24" t="str">
        <f t="shared" si="462"/>
        <v/>
      </c>
      <c r="P4102" t="e">
        <f t="shared" si="461"/>
        <v>#VALUE!</v>
      </c>
    </row>
    <row r="4103" spans="10:16" x14ac:dyDescent="0.3">
      <c r="J4103" t="str">
        <f t="shared" si="456"/>
        <v/>
      </c>
      <c r="K4103" t="str">
        <f t="shared" si="457"/>
        <v/>
      </c>
      <c r="L4103" t="str">
        <f t="shared" si="458"/>
        <v/>
      </c>
      <c r="M4103" t="str">
        <f t="shared" si="459"/>
        <v/>
      </c>
      <c r="N4103" s="6" t="str">
        <f t="shared" si="460"/>
        <v/>
      </c>
      <c r="O4103" s="24" t="str">
        <f t="shared" si="462"/>
        <v/>
      </c>
      <c r="P4103" t="e">
        <f t="shared" si="461"/>
        <v>#VALUE!</v>
      </c>
    </row>
    <row r="4104" spans="10:16" x14ac:dyDescent="0.3">
      <c r="J4104" t="str">
        <f t="shared" si="456"/>
        <v/>
      </c>
      <c r="K4104" t="str">
        <f t="shared" si="457"/>
        <v/>
      </c>
      <c r="L4104" t="str">
        <f t="shared" si="458"/>
        <v/>
      </c>
      <c r="M4104" t="str">
        <f t="shared" si="459"/>
        <v/>
      </c>
      <c r="N4104" s="6" t="str">
        <f t="shared" si="460"/>
        <v/>
      </c>
      <c r="O4104" s="24" t="str">
        <f t="shared" si="462"/>
        <v/>
      </c>
      <c r="P4104" t="e">
        <f t="shared" si="461"/>
        <v>#VALUE!</v>
      </c>
    </row>
    <row r="4105" spans="10:16" x14ac:dyDescent="0.3">
      <c r="J4105" t="str">
        <f t="shared" si="456"/>
        <v/>
      </c>
      <c r="K4105" t="str">
        <f t="shared" si="457"/>
        <v/>
      </c>
      <c r="L4105" t="str">
        <f t="shared" si="458"/>
        <v/>
      </c>
      <c r="M4105" t="str">
        <f t="shared" si="459"/>
        <v/>
      </c>
      <c r="N4105" s="6" t="str">
        <f t="shared" si="460"/>
        <v/>
      </c>
      <c r="O4105" s="24" t="str">
        <f t="shared" si="462"/>
        <v/>
      </c>
      <c r="P4105" t="e">
        <f t="shared" si="461"/>
        <v>#VALUE!</v>
      </c>
    </row>
    <row r="4106" spans="10:16" x14ac:dyDescent="0.3">
      <c r="J4106" t="str">
        <f t="shared" si="456"/>
        <v/>
      </c>
      <c r="K4106" t="str">
        <f t="shared" si="457"/>
        <v/>
      </c>
      <c r="L4106" t="str">
        <f t="shared" si="458"/>
        <v/>
      </c>
      <c r="M4106" t="str">
        <f t="shared" si="459"/>
        <v/>
      </c>
      <c r="N4106" s="6" t="str">
        <f t="shared" si="460"/>
        <v/>
      </c>
      <c r="O4106" s="24" t="str">
        <f t="shared" si="462"/>
        <v/>
      </c>
      <c r="P4106" t="e">
        <f t="shared" si="461"/>
        <v>#VALUE!</v>
      </c>
    </row>
    <row r="4107" spans="10:16" x14ac:dyDescent="0.3">
      <c r="J4107" t="str">
        <f t="shared" si="456"/>
        <v/>
      </c>
      <c r="K4107" t="str">
        <f t="shared" si="457"/>
        <v/>
      </c>
      <c r="L4107" t="str">
        <f t="shared" si="458"/>
        <v/>
      </c>
      <c r="M4107" t="str">
        <f t="shared" si="459"/>
        <v/>
      </c>
      <c r="N4107" s="6" t="str">
        <f t="shared" si="460"/>
        <v/>
      </c>
      <c r="O4107" s="24" t="str">
        <f t="shared" si="462"/>
        <v/>
      </c>
      <c r="P4107" t="e">
        <f t="shared" si="461"/>
        <v>#VALUE!</v>
      </c>
    </row>
    <row r="4108" spans="10:16" x14ac:dyDescent="0.3">
      <c r="J4108" t="str">
        <f t="shared" si="456"/>
        <v/>
      </c>
      <c r="K4108" t="str">
        <f t="shared" si="457"/>
        <v/>
      </c>
      <c r="L4108" t="str">
        <f t="shared" si="458"/>
        <v/>
      </c>
      <c r="M4108" t="str">
        <f t="shared" si="459"/>
        <v/>
      </c>
      <c r="N4108" s="6" t="str">
        <f t="shared" si="460"/>
        <v/>
      </c>
      <c r="O4108" s="24" t="str">
        <f t="shared" si="462"/>
        <v/>
      </c>
      <c r="P4108" t="e">
        <f t="shared" si="461"/>
        <v>#VALUE!</v>
      </c>
    </row>
    <row r="4109" spans="10:16" x14ac:dyDescent="0.3">
      <c r="J4109" t="str">
        <f t="shared" ref="J4109:J4172" si="463">IFERROR(RIGHT(A4109,LEN(A4109)-SEARCH(": ",A4109))*1,"")</f>
        <v/>
      </c>
      <c r="K4109" t="str">
        <f t="shared" ref="K4109:K4172" si="464">IFERROR(RIGHT(B4109,LEN(B4109)-SEARCH(": ",B4109))*1,"")</f>
        <v/>
      </c>
      <c r="L4109" t="str">
        <f t="shared" ref="L4109:L4172" si="465">IFERROR(RIGHT(C4109,LEN(C4109)-SEARCH(": ",C4109))*1,"")</f>
        <v/>
      </c>
      <c r="M4109" t="str">
        <f t="shared" ref="M4109:M4172" si="466">IFERROR(LEFT(RIGHT(D4109,LEN(D4109)-SEARCH(": ",D4109)),5)*1,"")</f>
        <v/>
      </c>
      <c r="N4109" s="6" t="str">
        <f t="shared" ref="N4109:N4172" si="467">IFERROR(RIGHT(TRIM(RIGHT(D4109,LEN(D4109)-SEARCH(": ",D4109))),LEN(TRIM(RIGHT(D4109,LEN(D4109)-SEARCH(": ",D4109))))-5),"")</f>
        <v/>
      </c>
      <c r="O4109" s="24" t="str">
        <f t="shared" si="462"/>
        <v/>
      </c>
      <c r="P4109" t="e">
        <f t="shared" ref="P4109:P4172" si="468">IFERROR(RIGHT(D4109,2)*1,RIGHT(D4109,1)*1)</f>
        <v>#VALUE!</v>
      </c>
    </row>
    <row r="4110" spans="10:16" x14ac:dyDescent="0.3">
      <c r="J4110" t="str">
        <f t="shared" si="463"/>
        <v/>
      </c>
      <c r="K4110" t="str">
        <f t="shared" si="464"/>
        <v/>
      </c>
      <c r="L4110" t="str">
        <f t="shared" si="465"/>
        <v/>
      </c>
      <c r="M4110" t="str">
        <f t="shared" si="466"/>
        <v/>
      </c>
      <c r="N4110" s="6" t="str">
        <f t="shared" si="467"/>
        <v/>
      </c>
      <c r="O4110" s="24" t="str">
        <f t="shared" si="462"/>
        <v/>
      </c>
      <c r="P4110" t="e">
        <f t="shared" si="468"/>
        <v>#VALUE!</v>
      </c>
    </row>
    <row r="4111" spans="10:16" x14ac:dyDescent="0.3">
      <c r="J4111" t="str">
        <f t="shared" si="463"/>
        <v/>
      </c>
      <c r="K4111" t="str">
        <f t="shared" si="464"/>
        <v/>
      </c>
      <c r="L4111" t="str">
        <f t="shared" si="465"/>
        <v/>
      </c>
      <c r="M4111" t="str">
        <f t="shared" si="466"/>
        <v/>
      </c>
      <c r="N4111" s="6" t="str">
        <f t="shared" si="467"/>
        <v/>
      </c>
      <c r="O4111" s="24" t="str">
        <f t="shared" si="462"/>
        <v/>
      </c>
      <c r="P4111" t="e">
        <f t="shared" si="468"/>
        <v>#VALUE!</v>
      </c>
    </row>
    <row r="4112" spans="10:16" x14ac:dyDescent="0.3">
      <c r="J4112" t="str">
        <f t="shared" si="463"/>
        <v/>
      </c>
      <c r="K4112" t="str">
        <f t="shared" si="464"/>
        <v/>
      </c>
      <c r="L4112" t="str">
        <f t="shared" si="465"/>
        <v/>
      </c>
      <c r="M4112" t="str">
        <f t="shared" si="466"/>
        <v/>
      </c>
      <c r="N4112" s="6" t="str">
        <f t="shared" si="467"/>
        <v/>
      </c>
      <c r="O4112" s="24" t="str">
        <f t="shared" si="462"/>
        <v/>
      </c>
      <c r="P4112" t="e">
        <f t="shared" si="468"/>
        <v>#VALUE!</v>
      </c>
    </row>
    <row r="4113" spans="10:16" x14ac:dyDescent="0.3">
      <c r="J4113" t="str">
        <f t="shared" si="463"/>
        <v/>
      </c>
      <c r="K4113" t="str">
        <f t="shared" si="464"/>
        <v/>
      </c>
      <c r="L4113" t="str">
        <f t="shared" si="465"/>
        <v/>
      </c>
      <c r="M4113" t="str">
        <f t="shared" si="466"/>
        <v/>
      </c>
      <c r="N4113" s="6" t="str">
        <f t="shared" si="467"/>
        <v/>
      </c>
      <c r="O4113" s="24" t="str">
        <f t="shared" si="462"/>
        <v/>
      </c>
      <c r="P4113" t="e">
        <f t="shared" si="468"/>
        <v>#VALUE!</v>
      </c>
    </row>
    <row r="4114" spans="10:16" x14ac:dyDescent="0.3">
      <c r="J4114" t="str">
        <f t="shared" si="463"/>
        <v/>
      </c>
      <c r="K4114" t="str">
        <f t="shared" si="464"/>
        <v/>
      </c>
      <c r="L4114" t="str">
        <f t="shared" si="465"/>
        <v/>
      </c>
      <c r="M4114" t="str">
        <f t="shared" si="466"/>
        <v/>
      </c>
      <c r="N4114" s="6" t="str">
        <f t="shared" si="467"/>
        <v/>
      </c>
      <c r="O4114" s="24" t="str">
        <f t="shared" si="462"/>
        <v/>
      </c>
      <c r="P4114" t="e">
        <f t="shared" si="468"/>
        <v>#VALUE!</v>
      </c>
    </row>
    <row r="4115" spans="10:16" x14ac:dyDescent="0.3">
      <c r="J4115" t="str">
        <f t="shared" si="463"/>
        <v/>
      </c>
      <c r="K4115" t="str">
        <f t="shared" si="464"/>
        <v/>
      </c>
      <c r="L4115" t="str">
        <f t="shared" si="465"/>
        <v/>
      </c>
      <c r="M4115" t="str">
        <f t="shared" si="466"/>
        <v/>
      </c>
      <c r="N4115" s="6" t="str">
        <f t="shared" si="467"/>
        <v/>
      </c>
      <c r="O4115" s="24" t="str">
        <f t="shared" si="462"/>
        <v/>
      </c>
      <c r="P4115" t="e">
        <f t="shared" si="468"/>
        <v>#VALUE!</v>
      </c>
    </row>
    <row r="4116" spans="10:16" x14ac:dyDescent="0.3">
      <c r="J4116" t="str">
        <f t="shared" si="463"/>
        <v/>
      </c>
      <c r="K4116" t="str">
        <f t="shared" si="464"/>
        <v/>
      </c>
      <c r="L4116" t="str">
        <f t="shared" si="465"/>
        <v/>
      </c>
      <c r="M4116" t="str">
        <f t="shared" si="466"/>
        <v/>
      </c>
      <c r="N4116" s="6" t="str">
        <f t="shared" si="467"/>
        <v/>
      </c>
      <c r="O4116" s="24" t="str">
        <f t="shared" si="462"/>
        <v/>
      </c>
      <c r="P4116" t="e">
        <f t="shared" si="468"/>
        <v>#VALUE!</v>
      </c>
    </row>
    <row r="4117" spans="10:16" x14ac:dyDescent="0.3">
      <c r="J4117" t="str">
        <f t="shared" si="463"/>
        <v/>
      </c>
      <c r="K4117" t="str">
        <f t="shared" si="464"/>
        <v/>
      </c>
      <c r="L4117" t="str">
        <f t="shared" si="465"/>
        <v/>
      </c>
      <c r="M4117" t="str">
        <f t="shared" si="466"/>
        <v/>
      </c>
      <c r="N4117" s="6" t="str">
        <f t="shared" si="467"/>
        <v/>
      </c>
      <c r="O4117" s="24" t="str">
        <f t="shared" si="462"/>
        <v/>
      </c>
      <c r="P4117" t="e">
        <f t="shared" si="468"/>
        <v>#VALUE!</v>
      </c>
    </row>
    <row r="4118" spans="10:16" x14ac:dyDescent="0.3">
      <c r="J4118" t="str">
        <f t="shared" si="463"/>
        <v/>
      </c>
      <c r="K4118" t="str">
        <f t="shared" si="464"/>
        <v/>
      </c>
      <c r="L4118" t="str">
        <f t="shared" si="465"/>
        <v/>
      </c>
      <c r="M4118" t="str">
        <f t="shared" si="466"/>
        <v/>
      </c>
      <c r="N4118" s="6" t="str">
        <f t="shared" si="467"/>
        <v/>
      </c>
      <c r="O4118" s="24" t="str">
        <f t="shared" si="462"/>
        <v/>
      </c>
      <c r="P4118" t="e">
        <f t="shared" si="468"/>
        <v>#VALUE!</v>
      </c>
    </row>
    <row r="4119" spans="10:16" x14ac:dyDescent="0.3">
      <c r="J4119" t="str">
        <f t="shared" si="463"/>
        <v/>
      </c>
      <c r="K4119" t="str">
        <f t="shared" si="464"/>
        <v/>
      </c>
      <c r="L4119" t="str">
        <f t="shared" si="465"/>
        <v/>
      </c>
      <c r="M4119" t="str">
        <f t="shared" si="466"/>
        <v/>
      </c>
      <c r="N4119" s="6" t="str">
        <f t="shared" si="467"/>
        <v/>
      </c>
      <c r="O4119" s="24" t="str">
        <f t="shared" si="462"/>
        <v/>
      </c>
      <c r="P4119" t="e">
        <f t="shared" si="468"/>
        <v>#VALUE!</v>
      </c>
    </row>
    <row r="4120" spans="10:16" x14ac:dyDescent="0.3">
      <c r="J4120" t="str">
        <f t="shared" si="463"/>
        <v/>
      </c>
      <c r="K4120" t="str">
        <f t="shared" si="464"/>
        <v/>
      </c>
      <c r="L4120" t="str">
        <f t="shared" si="465"/>
        <v/>
      </c>
      <c r="M4120" t="str">
        <f t="shared" si="466"/>
        <v/>
      </c>
      <c r="N4120" s="6" t="str">
        <f t="shared" si="467"/>
        <v/>
      </c>
      <c r="O4120" s="24" t="str">
        <f t="shared" si="462"/>
        <v/>
      </c>
      <c r="P4120" t="e">
        <f t="shared" si="468"/>
        <v>#VALUE!</v>
      </c>
    </row>
    <row r="4121" spans="10:16" x14ac:dyDescent="0.3">
      <c r="J4121" t="str">
        <f t="shared" si="463"/>
        <v/>
      </c>
      <c r="K4121" t="str">
        <f t="shared" si="464"/>
        <v/>
      </c>
      <c r="L4121" t="str">
        <f t="shared" si="465"/>
        <v/>
      </c>
      <c r="M4121" t="str">
        <f t="shared" si="466"/>
        <v/>
      </c>
      <c r="N4121" s="6" t="str">
        <f t="shared" si="467"/>
        <v/>
      </c>
      <c r="O4121" s="24" t="str">
        <f t="shared" si="462"/>
        <v/>
      </c>
      <c r="P4121" t="e">
        <f t="shared" si="468"/>
        <v>#VALUE!</v>
      </c>
    </row>
    <row r="4122" spans="10:16" x14ac:dyDescent="0.3">
      <c r="J4122" t="str">
        <f t="shared" si="463"/>
        <v/>
      </c>
      <c r="K4122" t="str">
        <f t="shared" si="464"/>
        <v/>
      </c>
      <c r="L4122" t="str">
        <f t="shared" si="465"/>
        <v/>
      </c>
      <c r="M4122" t="str">
        <f t="shared" si="466"/>
        <v/>
      </c>
      <c r="N4122" s="6" t="str">
        <f t="shared" si="467"/>
        <v/>
      </c>
      <c r="O4122" s="24" t="str">
        <f t="shared" si="462"/>
        <v/>
      </c>
      <c r="P4122" t="e">
        <f t="shared" si="468"/>
        <v>#VALUE!</v>
      </c>
    </row>
    <row r="4123" spans="10:16" x14ac:dyDescent="0.3">
      <c r="J4123" t="str">
        <f t="shared" si="463"/>
        <v/>
      </c>
      <c r="K4123" t="str">
        <f t="shared" si="464"/>
        <v/>
      </c>
      <c r="L4123" t="str">
        <f t="shared" si="465"/>
        <v/>
      </c>
      <c r="M4123" t="str">
        <f t="shared" si="466"/>
        <v/>
      </c>
      <c r="N4123" s="6" t="str">
        <f t="shared" si="467"/>
        <v/>
      </c>
      <c r="O4123" s="24" t="str">
        <f t="shared" si="462"/>
        <v/>
      </c>
      <c r="P4123" t="e">
        <f t="shared" si="468"/>
        <v>#VALUE!</v>
      </c>
    </row>
    <row r="4124" spans="10:16" x14ac:dyDescent="0.3">
      <c r="J4124" t="str">
        <f t="shared" si="463"/>
        <v/>
      </c>
      <c r="K4124" t="str">
        <f t="shared" si="464"/>
        <v/>
      </c>
      <c r="L4124" t="str">
        <f t="shared" si="465"/>
        <v/>
      </c>
      <c r="M4124" t="str">
        <f t="shared" si="466"/>
        <v/>
      </c>
      <c r="N4124" s="6" t="str">
        <f t="shared" si="467"/>
        <v/>
      </c>
      <c r="O4124" s="24" t="str">
        <f t="shared" si="462"/>
        <v/>
      </c>
      <c r="P4124" t="e">
        <f t="shared" si="468"/>
        <v>#VALUE!</v>
      </c>
    </row>
    <row r="4125" spans="10:16" x14ac:dyDescent="0.3">
      <c r="J4125" t="str">
        <f t="shared" si="463"/>
        <v/>
      </c>
      <c r="K4125" t="str">
        <f t="shared" si="464"/>
        <v/>
      </c>
      <c r="L4125" t="str">
        <f t="shared" si="465"/>
        <v/>
      </c>
      <c r="M4125" t="str">
        <f t="shared" si="466"/>
        <v/>
      </c>
      <c r="N4125" s="6" t="str">
        <f t="shared" si="467"/>
        <v/>
      </c>
      <c r="O4125" s="24" t="str">
        <f t="shared" si="462"/>
        <v/>
      </c>
      <c r="P4125" t="e">
        <f t="shared" si="468"/>
        <v>#VALUE!</v>
      </c>
    </row>
    <row r="4126" spans="10:16" x14ac:dyDescent="0.3">
      <c r="J4126" t="str">
        <f t="shared" si="463"/>
        <v/>
      </c>
      <c r="K4126" t="str">
        <f t="shared" si="464"/>
        <v/>
      </c>
      <c r="L4126" t="str">
        <f t="shared" si="465"/>
        <v/>
      </c>
      <c r="M4126" t="str">
        <f t="shared" si="466"/>
        <v/>
      </c>
      <c r="N4126" s="6" t="str">
        <f t="shared" si="467"/>
        <v/>
      </c>
      <c r="O4126" s="24" t="str">
        <f t="shared" si="462"/>
        <v/>
      </c>
      <c r="P4126" t="e">
        <f t="shared" si="468"/>
        <v>#VALUE!</v>
      </c>
    </row>
    <row r="4127" spans="10:16" x14ac:dyDescent="0.3">
      <c r="J4127" t="str">
        <f t="shared" si="463"/>
        <v/>
      </c>
      <c r="K4127" t="str">
        <f t="shared" si="464"/>
        <v/>
      </c>
      <c r="L4127" t="str">
        <f t="shared" si="465"/>
        <v/>
      </c>
      <c r="M4127" t="str">
        <f t="shared" si="466"/>
        <v/>
      </c>
      <c r="N4127" s="6" t="str">
        <f t="shared" si="467"/>
        <v/>
      </c>
      <c r="O4127" s="24" t="str">
        <f t="shared" si="462"/>
        <v/>
      </c>
      <c r="P4127" t="e">
        <f t="shared" si="468"/>
        <v>#VALUE!</v>
      </c>
    </row>
    <row r="4128" spans="10:16" x14ac:dyDescent="0.3">
      <c r="J4128" t="str">
        <f t="shared" si="463"/>
        <v/>
      </c>
      <c r="K4128" t="str">
        <f t="shared" si="464"/>
        <v/>
      </c>
      <c r="L4128" t="str">
        <f t="shared" si="465"/>
        <v/>
      </c>
      <c r="M4128" t="str">
        <f t="shared" si="466"/>
        <v/>
      </c>
      <c r="N4128" s="6" t="str">
        <f t="shared" si="467"/>
        <v/>
      </c>
      <c r="O4128" s="24" t="str">
        <f t="shared" si="462"/>
        <v/>
      </c>
      <c r="P4128" t="e">
        <f t="shared" si="468"/>
        <v>#VALUE!</v>
      </c>
    </row>
    <row r="4129" spans="10:16" x14ac:dyDescent="0.3">
      <c r="J4129" t="str">
        <f t="shared" si="463"/>
        <v/>
      </c>
      <c r="K4129" t="str">
        <f t="shared" si="464"/>
        <v/>
      </c>
      <c r="L4129" t="str">
        <f t="shared" si="465"/>
        <v/>
      </c>
      <c r="M4129" t="str">
        <f t="shared" si="466"/>
        <v/>
      </c>
      <c r="N4129" s="6" t="str">
        <f t="shared" si="467"/>
        <v/>
      </c>
      <c r="O4129" s="24" t="str">
        <f t="shared" si="462"/>
        <v/>
      </c>
      <c r="P4129" t="e">
        <f t="shared" si="468"/>
        <v>#VALUE!</v>
      </c>
    </row>
    <row r="4130" spans="10:16" x14ac:dyDescent="0.3">
      <c r="J4130" t="str">
        <f t="shared" si="463"/>
        <v/>
      </c>
      <c r="K4130" t="str">
        <f t="shared" si="464"/>
        <v/>
      </c>
      <c r="L4130" t="str">
        <f t="shared" si="465"/>
        <v/>
      </c>
      <c r="M4130" t="str">
        <f t="shared" si="466"/>
        <v/>
      </c>
      <c r="N4130" s="6" t="str">
        <f t="shared" si="467"/>
        <v/>
      </c>
      <c r="O4130" s="24" t="str">
        <f t="shared" si="462"/>
        <v/>
      </c>
      <c r="P4130" t="e">
        <f t="shared" si="468"/>
        <v>#VALUE!</v>
      </c>
    </row>
    <row r="4131" spans="10:16" x14ac:dyDescent="0.3">
      <c r="J4131" t="str">
        <f t="shared" si="463"/>
        <v/>
      </c>
      <c r="K4131" t="str">
        <f t="shared" si="464"/>
        <v/>
      </c>
      <c r="L4131" t="str">
        <f t="shared" si="465"/>
        <v/>
      </c>
      <c r="M4131" t="str">
        <f t="shared" si="466"/>
        <v/>
      </c>
      <c r="N4131" s="6" t="str">
        <f t="shared" si="467"/>
        <v/>
      </c>
      <c r="O4131" s="24" t="str">
        <f t="shared" si="462"/>
        <v/>
      </c>
      <c r="P4131" t="e">
        <f t="shared" si="468"/>
        <v>#VALUE!</v>
      </c>
    </row>
    <row r="4132" spans="10:16" x14ac:dyDescent="0.3">
      <c r="J4132" t="str">
        <f t="shared" si="463"/>
        <v/>
      </c>
      <c r="K4132" t="str">
        <f t="shared" si="464"/>
        <v/>
      </c>
      <c r="L4132" t="str">
        <f t="shared" si="465"/>
        <v/>
      </c>
      <c r="M4132" t="str">
        <f t="shared" si="466"/>
        <v/>
      </c>
      <c r="N4132" s="6" t="str">
        <f t="shared" si="467"/>
        <v/>
      </c>
      <c r="O4132" s="24" t="str">
        <f t="shared" si="462"/>
        <v/>
      </c>
      <c r="P4132" t="e">
        <f t="shared" si="468"/>
        <v>#VALUE!</v>
      </c>
    </row>
    <row r="4133" spans="10:16" x14ac:dyDescent="0.3">
      <c r="J4133" t="str">
        <f t="shared" si="463"/>
        <v/>
      </c>
      <c r="K4133" t="str">
        <f t="shared" si="464"/>
        <v/>
      </c>
      <c r="L4133" t="str">
        <f t="shared" si="465"/>
        <v/>
      </c>
      <c r="M4133" t="str">
        <f t="shared" si="466"/>
        <v/>
      </c>
      <c r="N4133" s="6" t="str">
        <f t="shared" si="467"/>
        <v/>
      </c>
      <c r="O4133" s="24" t="str">
        <f t="shared" si="462"/>
        <v/>
      </c>
      <c r="P4133" t="e">
        <f t="shared" si="468"/>
        <v>#VALUE!</v>
      </c>
    </row>
    <row r="4134" spans="10:16" x14ac:dyDescent="0.3">
      <c r="J4134" t="str">
        <f t="shared" si="463"/>
        <v/>
      </c>
      <c r="K4134" t="str">
        <f t="shared" si="464"/>
        <v/>
      </c>
      <c r="L4134" t="str">
        <f t="shared" si="465"/>
        <v/>
      </c>
      <c r="M4134" t="str">
        <f t="shared" si="466"/>
        <v/>
      </c>
      <c r="N4134" s="6" t="str">
        <f t="shared" si="467"/>
        <v/>
      </c>
      <c r="O4134" s="24" t="str">
        <f t="shared" si="462"/>
        <v/>
      </c>
      <c r="P4134" t="e">
        <f t="shared" si="468"/>
        <v>#VALUE!</v>
      </c>
    </row>
    <row r="4135" spans="10:16" x14ac:dyDescent="0.3">
      <c r="J4135" t="str">
        <f t="shared" si="463"/>
        <v/>
      </c>
      <c r="K4135" t="str">
        <f t="shared" si="464"/>
        <v/>
      </c>
      <c r="L4135" t="str">
        <f t="shared" si="465"/>
        <v/>
      </c>
      <c r="M4135" t="str">
        <f t="shared" si="466"/>
        <v/>
      </c>
      <c r="N4135" s="6" t="str">
        <f t="shared" si="467"/>
        <v/>
      </c>
      <c r="O4135" s="24" t="str">
        <f t="shared" si="462"/>
        <v/>
      </c>
      <c r="P4135" t="e">
        <f t="shared" si="468"/>
        <v>#VALUE!</v>
      </c>
    </row>
    <row r="4136" spans="10:16" x14ac:dyDescent="0.3">
      <c r="J4136" t="str">
        <f t="shared" si="463"/>
        <v/>
      </c>
      <c r="K4136" t="str">
        <f t="shared" si="464"/>
        <v/>
      </c>
      <c r="L4136" t="str">
        <f t="shared" si="465"/>
        <v/>
      </c>
      <c r="M4136" t="str">
        <f t="shared" si="466"/>
        <v/>
      </c>
      <c r="N4136" s="6" t="str">
        <f t="shared" si="467"/>
        <v/>
      </c>
      <c r="O4136" s="24" t="str">
        <f t="shared" si="462"/>
        <v/>
      </c>
      <c r="P4136" t="e">
        <f t="shared" si="468"/>
        <v>#VALUE!</v>
      </c>
    </row>
    <row r="4137" spans="10:16" x14ac:dyDescent="0.3">
      <c r="J4137" t="str">
        <f t="shared" si="463"/>
        <v/>
      </c>
      <c r="K4137" t="str">
        <f t="shared" si="464"/>
        <v/>
      </c>
      <c r="L4137" t="str">
        <f t="shared" si="465"/>
        <v/>
      </c>
      <c r="M4137" t="str">
        <f t="shared" si="466"/>
        <v/>
      </c>
      <c r="N4137" s="6" t="str">
        <f t="shared" si="467"/>
        <v/>
      </c>
      <c r="O4137" s="24" t="str">
        <f t="shared" si="462"/>
        <v/>
      </c>
      <c r="P4137" t="e">
        <f t="shared" si="468"/>
        <v>#VALUE!</v>
      </c>
    </row>
    <row r="4138" spans="10:16" x14ac:dyDescent="0.3">
      <c r="J4138" t="str">
        <f t="shared" si="463"/>
        <v/>
      </c>
      <c r="K4138" t="str">
        <f t="shared" si="464"/>
        <v/>
      </c>
      <c r="L4138" t="str">
        <f t="shared" si="465"/>
        <v/>
      </c>
      <c r="M4138" t="str">
        <f t="shared" si="466"/>
        <v/>
      </c>
      <c r="N4138" s="6" t="str">
        <f t="shared" si="467"/>
        <v/>
      </c>
      <c r="O4138" s="24" t="str">
        <f t="shared" si="462"/>
        <v/>
      </c>
      <c r="P4138" t="e">
        <f t="shared" si="468"/>
        <v>#VALUE!</v>
      </c>
    </row>
    <row r="4139" spans="10:16" x14ac:dyDescent="0.3">
      <c r="J4139" t="str">
        <f t="shared" si="463"/>
        <v/>
      </c>
      <c r="K4139" t="str">
        <f t="shared" si="464"/>
        <v/>
      </c>
      <c r="L4139" t="str">
        <f t="shared" si="465"/>
        <v/>
      </c>
      <c r="M4139" t="str">
        <f t="shared" si="466"/>
        <v/>
      </c>
      <c r="N4139" s="6" t="str">
        <f t="shared" si="467"/>
        <v/>
      </c>
      <c r="O4139" s="24" t="str">
        <f t="shared" si="462"/>
        <v/>
      </c>
      <c r="P4139" t="e">
        <f t="shared" si="468"/>
        <v>#VALUE!</v>
      </c>
    </row>
    <row r="4140" spans="10:16" x14ac:dyDescent="0.3">
      <c r="J4140" t="str">
        <f t="shared" si="463"/>
        <v/>
      </c>
      <c r="K4140" t="str">
        <f t="shared" si="464"/>
        <v/>
      </c>
      <c r="L4140" t="str">
        <f t="shared" si="465"/>
        <v/>
      </c>
      <c r="M4140" t="str">
        <f t="shared" si="466"/>
        <v/>
      </c>
      <c r="N4140" s="6" t="str">
        <f t="shared" si="467"/>
        <v/>
      </c>
      <c r="O4140" s="24" t="str">
        <f t="shared" si="462"/>
        <v/>
      </c>
      <c r="P4140" t="e">
        <f t="shared" si="468"/>
        <v>#VALUE!</v>
      </c>
    </row>
    <row r="4141" spans="10:16" x14ac:dyDescent="0.3">
      <c r="J4141" t="str">
        <f t="shared" si="463"/>
        <v/>
      </c>
      <c r="K4141" t="str">
        <f t="shared" si="464"/>
        <v/>
      </c>
      <c r="L4141" t="str">
        <f t="shared" si="465"/>
        <v/>
      </c>
      <c r="M4141" t="str">
        <f t="shared" si="466"/>
        <v/>
      </c>
      <c r="N4141" s="6" t="str">
        <f t="shared" si="467"/>
        <v/>
      </c>
      <c r="O4141" s="24" t="str">
        <f t="shared" si="462"/>
        <v/>
      </c>
      <c r="P4141" t="e">
        <f t="shared" si="468"/>
        <v>#VALUE!</v>
      </c>
    </row>
    <row r="4142" spans="10:16" x14ac:dyDescent="0.3">
      <c r="J4142" t="str">
        <f t="shared" si="463"/>
        <v/>
      </c>
      <c r="K4142" t="str">
        <f t="shared" si="464"/>
        <v/>
      </c>
      <c r="L4142" t="str">
        <f t="shared" si="465"/>
        <v/>
      </c>
      <c r="M4142" t="str">
        <f t="shared" si="466"/>
        <v/>
      </c>
      <c r="N4142" s="6" t="str">
        <f t="shared" si="467"/>
        <v/>
      </c>
      <c r="O4142" s="24" t="str">
        <f t="shared" si="462"/>
        <v/>
      </c>
      <c r="P4142" t="e">
        <f t="shared" si="468"/>
        <v>#VALUE!</v>
      </c>
    </row>
    <row r="4143" spans="10:16" x14ac:dyDescent="0.3">
      <c r="J4143" t="str">
        <f t="shared" si="463"/>
        <v/>
      </c>
      <c r="K4143" t="str">
        <f t="shared" si="464"/>
        <v/>
      </c>
      <c r="L4143" t="str">
        <f t="shared" si="465"/>
        <v/>
      </c>
      <c r="M4143" t="str">
        <f t="shared" si="466"/>
        <v/>
      </c>
      <c r="N4143" s="6" t="str">
        <f t="shared" si="467"/>
        <v/>
      </c>
      <c r="O4143" s="24" t="str">
        <f t="shared" si="462"/>
        <v/>
      </c>
      <c r="P4143" t="e">
        <f t="shared" si="468"/>
        <v>#VALUE!</v>
      </c>
    </row>
    <row r="4144" spans="10:16" x14ac:dyDescent="0.3">
      <c r="J4144" t="str">
        <f t="shared" si="463"/>
        <v/>
      </c>
      <c r="K4144" t="str">
        <f t="shared" si="464"/>
        <v/>
      </c>
      <c r="L4144" t="str">
        <f t="shared" si="465"/>
        <v/>
      </c>
      <c r="M4144" t="str">
        <f t="shared" si="466"/>
        <v/>
      </c>
      <c r="N4144" s="6" t="str">
        <f t="shared" si="467"/>
        <v/>
      </c>
      <c r="O4144" s="24" t="str">
        <f t="shared" si="462"/>
        <v/>
      </c>
      <c r="P4144" t="e">
        <f t="shared" si="468"/>
        <v>#VALUE!</v>
      </c>
    </row>
    <row r="4145" spans="10:16" x14ac:dyDescent="0.3">
      <c r="J4145" t="str">
        <f t="shared" si="463"/>
        <v/>
      </c>
      <c r="K4145" t="str">
        <f t="shared" si="464"/>
        <v/>
      </c>
      <c r="L4145" t="str">
        <f t="shared" si="465"/>
        <v/>
      </c>
      <c r="M4145" t="str">
        <f t="shared" si="466"/>
        <v/>
      </c>
      <c r="N4145" s="6" t="str">
        <f t="shared" si="467"/>
        <v/>
      </c>
      <c r="O4145" s="24" t="str">
        <f t="shared" si="462"/>
        <v/>
      </c>
      <c r="P4145" t="e">
        <f t="shared" si="468"/>
        <v>#VALUE!</v>
      </c>
    </row>
    <row r="4146" spans="10:16" x14ac:dyDescent="0.3">
      <c r="J4146" t="str">
        <f t="shared" si="463"/>
        <v/>
      </c>
      <c r="K4146" t="str">
        <f t="shared" si="464"/>
        <v/>
      </c>
      <c r="L4146" t="str">
        <f t="shared" si="465"/>
        <v/>
      </c>
      <c r="M4146" t="str">
        <f t="shared" si="466"/>
        <v/>
      </c>
      <c r="N4146" s="6" t="str">
        <f t="shared" si="467"/>
        <v/>
      </c>
      <c r="O4146" s="24" t="str">
        <f t="shared" si="462"/>
        <v/>
      </c>
      <c r="P4146" t="e">
        <f t="shared" si="468"/>
        <v>#VALUE!</v>
      </c>
    </row>
    <row r="4147" spans="10:16" x14ac:dyDescent="0.3">
      <c r="J4147" t="str">
        <f t="shared" si="463"/>
        <v/>
      </c>
      <c r="K4147" t="str">
        <f t="shared" si="464"/>
        <v/>
      </c>
      <c r="L4147" t="str">
        <f t="shared" si="465"/>
        <v/>
      </c>
      <c r="M4147" t="str">
        <f t="shared" si="466"/>
        <v/>
      </c>
      <c r="N4147" s="6" t="str">
        <f t="shared" si="467"/>
        <v/>
      </c>
      <c r="O4147" s="24" t="str">
        <f t="shared" si="462"/>
        <v/>
      </c>
      <c r="P4147" t="e">
        <f t="shared" si="468"/>
        <v>#VALUE!</v>
      </c>
    </row>
    <row r="4148" spans="10:16" x14ac:dyDescent="0.3">
      <c r="J4148" t="str">
        <f t="shared" si="463"/>
        <v/>
      </c>
      <c r="K4148" t="str">
        <f t="shared" si="464"/>
        <v/>
      </c>
      <c r="L4148" t="str">
        <f t="shared" si="465"/>
        <v/>
      </c>
      <c r="M4148" t="str">
        <f t="shared" si="466"/>
        <v/>
      </c>
      <c r="N4148" s="6" t="str">
        <f t="shared" si="467"/>
        <v/>
      </c>
      <c r="O4148" s="24" t="str">
        <f t="shared" si="462"/>
        <v/>
      </c>
      <c r="P4148" t="e">
        <f t="shared" si="468"/>
        <v>#VALUE!</v>
      </c>
    </row>
    <row r="4149" spans="10:16" x14ac:dyDescent="0.3">
      <c r="J4149" t="str">
        <f t="shared" si="463"/>
        <v/>
      </c>
      <c r="K4149" t="str">
        <f t="shared" si="464"/>
        <v/>
      </c>
      <c r="L4149" t="str">
        <f t="shared" si="465"/>
        <v/>
      </c>
      <c r="M4149" t="str">
        <f t="shared" si="466"/>
        <v/>
      </c>
      <c r="N4149" s="6" t="str">
        <f t="shared" si="467"/>
        <v/>
      </c>
      <c r="O4149" s="24" t="str">
        <f t="shared" si="462"/>
        <v/>
      </c>
      <c r="P4149" t="e">
        <f t="shared" si="468"/>
        <v>#VALUE!</v>
      </c>
    </row>
    <row r="4150" spans="10:16" x14ac:dyDescent="0.3">
      <c r="J4150" t="str">
        <f t="shared" si="463"/>
        <v/>
      </c>
      <c r="K4150" t="str">
        <f t="shared" si="464"/>
        <v/>
      </c>
      <c r="L4150" t="str">
        <f t="shared" si="465"/>
        <v/>
      </c>
      <c r="M4150" t="str">
        <f t="shared" si="466"/>
        <v/>
      </c>
      <c r="N4150" s="6" t="str">
        <f t="shared" si="467"/>
        <v/>
      </c>
      <c r="O4150" s="24" t="str">
        <f t="shared" si="462"/>
        <v/>
      </c>
      <c r="P4150" t="e">
        <f t="shared" si="468"/>
        <v>#VALUE!</v>
      </c>
    </row>
    <row r="4151" spans="10:16" x14ac:dyDescent="0.3">
      <c r="J4151" t="str">
        <f t="shared" si="463"/>
        <v/>
      </c>
      <c r="K4151" t="str">
        <f t="shared" si="464"/>
        <v/>
      </c>
      <c r="L4151" t="str">
        <f t="shared" si="465"/>
        <v/>
      </c>
      <c r="M4151" t="str">
        <f t="shared" si="466"/>
        <v/>
      </c>
      <c r="N4151" s="6" t="str">
        <f t="shared" si="467"/>
        <v/>
      </c>
      <c r="O4151" s="24" t="str">
        <f t="shared" si="462"/>
        <v/>
      </c>
      <c r="P4151" t="e">
        <f t="shared" si="468"/>
        <v>#VALUE!</v>
      </c>
    </row>
    <row r="4152" spans="10:16" x14ac:dyDescent="0.3">
      <c r="J4152" t="str">
        <f t="shared" si="463"/>
        <v/>
      </c>
      <c r="K4152" t="str">
        <f t="shared" si="464"/>
        <v/>
      </c>
      <c r="L4152" t="str">
        <f t="shared" si="465"/>
        <v/>
      </c>
      <c r="M4152" t="str">
        <f t="shared" si="466"/>
        <v/>
      </c>
      <c r="N4152" s="6" t="str">
        <f t="shared" si="467"/>
        <v/>
      </c>
      <c r="O4152" s="24" t="str">
        <f t="shared" si="462"/>
        <v/>
      </c>
      <c r="P4152" t="e">
        <f t="shared" si="468"/>
        <v>#VALUE!</v>
      </c>
    </row>
    <row r="4153" spans="10:16" x14ac:dyDescent="0.3">
      <c r="J4153" t="str">
        <f t="shared" si="463"/>
        <v/>
      </c>
      <c r="K4153" t="str">
        <f t="shared" si="464"/>
        <v/>
      </c>
      <c r="L4153" t="str">
        <f t="shared" si="465"/>
        <v/>
      </c>
      <c r="M4153" t="str">
        <f t="shared" si="466"/>
        <v/>
      </c>
      <c r="N4153" s="6" t="str">
        <f t="shared" si="467"/>
        <v/>
      </c>
      <c r="O4153" s="24" t="str">
        <f t="shared" si="462"/>
        <v/>
      </c>
      <c r="P4153" t="e">
        <f t="shared" si="468"/>
        <v>#VALUE!</v>
      </c>
    </row>
    <row r="4154" spans="10:16" x14ac:dyDescent="0.3">
      <c r="J4154" t="str">
        <f t="shared" si="463"/>
        <v/>
      </c>
      <c r="K4154" t="str">
        <f t="shared" si="464"/>
        <v/>
      </c>
      <c r="L4154" t="str">
        <f t="shared" si="465"/>
        <v/>
      </c>
      <c r="M4154" t="str">
        <f t="shared" si="466"/>
        <v/>
      </c>
      <c r="N4154" s="6" t="str">
        <f t="shared" si="467"/>
        <v/>
      </c>
      <c r="O4154" s="24" t="str">
        <f t="shared" si="462"/>
        <v/>
      </c>
      <c r="P4154" t="e">
        <f t="shared" si="468"/>
        <v>#VALUE!</v>
      </c>
    </row>
    <row r="4155" spans="10:16" x14ac:dyDescent="0.3">
      <c r="J4155" t="str">
        <f t="shared" si="463"/>
        <v/>
      </c>
      <c r="K4155" t="str">
        <f t="shared" si="464"/>
        <v/>
      </c>
      <c r="L4155" t="str">
        <f t="shared" si="465"/>
        <v/>
      </c>
      <c r="M4155" t="str">
        <f t="shared" si="466"/>
        <v/>
      </c>
      <c r="N4155" s="6" t="str">
        <f t="shared" si="467"/>
        <v/>
      </c>
      <c r="O4155" s="24" t="str">
        <f t="shared" si="462"/>
        <v/>
      </c>
      <c r="P4155" t="e">
        <f t="shared" si="468"/>
        <v>#VALUE!</v>
      </c>
    </row>
    <row r="4156" spans="10:16" x14ac:dyDescent="0.3">
      <c r="J4156" t="str">
        <f t="shared" si="463"/>
        <v/>
      </c>
      <c r="K4156" t="str">
        <f t="shared" si="464"/>
        <v/>
      </c>
      <c r="L4156" t="str">
        <f t="shared" si="465"/>
        <v/>
      </c>
      <c r="M4156" t="str">
        <f t="shared" si="466"/>
        <v/>
      </c>
      <c r="N4156" s="6" t="str">
        <f t="shared" si="467"/>
        <v/>
      </c>
      <c r="O4156" s="24" t="str">
        <f t="shared" si="462"/>
        <v/>
      </c>
      <c r="P4156" t="e">
        <f t="shared" si="468"/>
        <v>#VALUE!</v>
      </c>
    </row>
    <row r="4157" spans="10:16" x14ac:dyDescent="0.3">
      <c r="J4157" t="str">
        <f t="shared" si="463"/>
        <v/>
      </c>
      <c r="K4157" t="str">
        <f t="shared" si="464"/>
        <v/>
      </c>
      <c r="L4157" t="str">
        <f t="shared" si="465"/>
        <v/>
      </c>
      <c r="M4157" t="str">
        <f t="shared" si="466"/>
        <v/>
      </c>
      <c r="N4157" s="6" t="str">
        <f t="shared" si="467"/>
        <v/>
      </c>
      <c r="O4157" s="24" t="str">
        <f t="shared" si="462"/>
        <v/>
      </c>
      <c r="P4157" t="e">
        <f t="shared" si="468"/>
        <v>#VALUE!</v>
      </c>
    </row>
    <row r="4158" spans="10:16" x14ac:dyDescent="0.3">
      <c r="J4158" t="str">
        <f t="shared" si="463"/>
        <v/>
      </c>
      <c r="K4158" t="str">
        <f t="shared" si="464"/>
        <v/>
      </c>
      <c r="L4158" t="str">
        <f t="shared" si="465"/>
        <v/>
      </c>
      <c r="M4158" t="str">
        <f t="shared" si="466"/>
        <v/>
      </c>
      <c r="N4158" s="6" t="str">
        <f t="shared" si="467"/>
        <v/>
      </c>
      <c r="O4158" s="24" t="str">
        <f t="shared" si="462"/>
        <v/>
      </c>
      <c r="P4158" t="e">
        <f t="shared" si="468"/>
        <v>#VALUE!</v>
      </c>
    </row>
    <row r="4159" spans="10:16" x14ac:dyDescent="0.3">
      <c r="J4159" t="str">
        <f t="shared" si="463"/>
        <v/>
      </c>
      <c r="K4159" t="str">
        <f t="shared" si="464"/>
        <v/>
      </c>
      <c r="L4159" t="str">
        <f t="shared" si="465"/>
        <v/>
      </c>
      <c r="M4159" t="str">
        <f t="shared" si="466"/>
        <v/>
      </c>
      <c r="N4159" s="6" t="str">
        <f t="shared" si="467"/>
        <v/>
      </c>
      <c r="O4159" s="24" t="str">
        <f t="shared" si="462"/>
        <v/>
      </c>
      <c r="P4159" t="e">
        <f t="shared" si="468"/>
        <v>#VALUE!</v>
      </c>
    </row>
    <row r="4160" spans="10:16" x14ac:dyDescent="0.3">
      <c r="J4160" t="str">
        <f t="shared" si="463"/>
        <v/>
      </c>
      <c r="K4160" t="str">
        <f t="shared" si="464"/>
        <v/>
      </c>
      <c r="L4160" t="str">
        <f t="shared" si="465"/>
        <v/>
      </c>
      <c r="M4160" t="str">
        <f t="shared" si="466"/>
        <v/>
      </c>
      <c r="N4160" s="6" t="str">
        <f t="shared" si="467"/>
        <v/>
      </c>
      <c r="O4160" s="24" t="str">
        <f t="shared" si="462"/>
        <v/>
      </c>
      <c r="P4160" t="e">
        <f t="shared" si="468"/>
        <v>#VALUE!</v>
      </c>
    </row>
    <row r="4161" spans="10:16" x14ac:dyDescent="0.3">
      <c r="J4161" t="str">
        <f t="shared" si="463"/>
        <v/>
      </c>
      <c r="K4161" t="str">
        <f t="shared" si="464"/>
        <v/>
      </c>
      <c r="L4161" t="str">
        <f t="shared" si="465"/>
        <v/>
      </c>
      <c r="M4161" t="str">
        <f t="shared" si="466"/>
        <v/>
      </c>
      <c r="N4161" s="6" t="str">
        <f t="shared" si="467"/>
        <v/>
      </c>
      <c r="O4161" s="24" t="str">
        <f t="shared" si="462"/>
        <v/>
      </c>
      <c r="P4161" t="e">
        <f t="shared" si="468"/>
        <v>#VALUE!</v>
      </c>
    </row>
    <row r="4162" spans="10:16" x14ac:dyDescent="0.3">
      <c r="J4162" t="str">
        <f t="shared" si="463"/>
        <v/>
      </c>
      <c r="K4162" t="str">
        <f t="shared" si="464"/>
        <v/>
      </c>
      <c r="L4162" t="str">
        <f t="shared" si="465"/>
        <v/>
      </c>
      <c r="M4162" t="str">
        <f t="shared" si="466"/>
        <v/>
      </c>
      <c r="N4162" s="6" t="str">
        <f t="shared" si="467"/>
        <v/>
      </c>
      <c r="O4162" s="24" t="str">
        <f t="shared" ref="O4162:O4225" si="469">IFERROR(LEFT(N4162,SEARCH("/",N4162)-1)*1,"")</f>
        <v/>
      </c>
      <c r="P4162" t="e">
        <f t="shared" si="468"/>
        <v>#VALUE!</v>
      </c>
    </row>
    <row r="4163" spans="10:16" x14ac:dyDescent="0.3">
      <c r="J4163" t="str">
        <f t="shared" si="463"/>
        <v/>
      </c>
      <c r="K4163" t="str">
        <f t="shared" si="464"/>
        <v/>
      </c>
      <c r="L4163" t="str">
        <f t="shared" si="465"/>
        <v/>
      </c>
      <c r="M4163" t="str">
        <f t="shared" si="466"/>
        <v/>
      </c>
      <c r="N4163" s="6" t="str">
        <f t="shared" si="467"/>
        <v/>
      </c>
      <c r="O4163" s="24" t="str">
        <f t="shared" si="469"/>
        <v/>
      </c>
      <c r="P4163" t="e">
        <f t="shared" si="468"/>
        <v>#VALUE!</v>
      </c>
    </row>
    <row r="4164" spans="10:16" x14ac:dyDescent="0.3">
      <c r="J4164" t="str">
        <f t="shared" si="463"/>
        <v/>
      </c>
      <c r="K4164" t="str">
        <f t="shared" si="464"/>
        <v/>
      </c>
      <c r="L4164" t="str">
        <f t="shared" si="465"/>
        <v/>
      </c>
      <c r="M4164" t="str">
        <f t="shared" si="466"/>
        <v/>
      </c>
      <c r="N4164" s="6" t="str">
        <f t="shared" si="467"/>
        <v/>
      </c>
      <c r="O4164" s="24" t="str">
        <f t="shared" si="469"/>
        <v/>
      </c>
      <c r="P4164" t="e">
        <f t="shared" si="468"/>
        <v>#VALUE!</v>
      </c>
    </row>
    <row r="4165" spans="10:16" x14ac:dyDescent="0.3">
      <c r="J4165" t="str">
        <f t="shared" si="463"/>
        <v/>
      </c>
      <c r="K4165" t="str">
        <f t="shared" si="464"/>
        <v/>
      </c>
      <c r="L4165" t="str">
        <f t="shared" si="465"/>
        <v/>
      </c>
      <c r="M4165" t="str">
        <f t="shared" si="466"/>
        <v/>
      </c>
      <c r="N4165" s="6" t="str">
        <f t="shared" si="467"/>
        <v/>
      </c>
      <c r="O4165" s="24" t="str">
        <f t="shared" si="469"/>
        <v/>
      </c>
      <c r="P4165" t="e">
        <f t="shared" si="468"/>
        <v>#VALUE!</v>
      </c>
    </row>
    <row r="4166" spans="10:16" x14ac:dyDescent="0.3">
      <c r="J4166" t="str">
        <f t="shared" si="463"/>
        <v/>
      </c>
      <c r="K4166" t="str">
        <f t="shared" si="464"/>
        <v/>
      </c>
      <c r="L4166" t="str">
        <f t="shared" si="465"/>
        <v/>
      </c>
      <c r="M4166" t="str">
        <f t="shared" si="466"/>
        <v/>
      </c>
      <c r="N4166" s="6" t="str">
        <f t="shared" si="467"/>
        <v/>
      </c>
      <c r="O4166" s="24" t="str">
        <f t="shared" si="469"/>
        <v/>
      </c>
      <c r="P4166" t="e">
        <f t="shared" si="468"/>
        <v>#VALUE!</v>
      </c>
    </row>
    <row r="4167" spans="10:16" x14ac:dyDescent="0.3">
      <c r="J4167" t="str">
        <f t="shared" si="463"/>
        <v/>
      </c>
      <c r="K4167" t="str">
        <f t="shared" si="464"/>
        <v/>
      </c>
      <c r="L4167" t="str">
        <f t="shared" si="465"/>
        <v/>
      </c>
      <c r="M4167" t="str">
        <f t="shared" si="466"/>
        <v/>
      </c>
      <c r="N4167" s="6" t="str">
        <f t="shared" si="467"/>
        <v/>
      </c>
      <c r="O4167" s="24" t="str">
        <f t="shared" si="469"/>
        <v/>
      </c>
      <c r="P4167" t="e">
        <f t="shared" si="468"/>
        <v>#VALUE!</v>
      </c>
    </row>
    <row r="4168" spans="10:16" x14ac:dyDescent="0.3">
      <c r="J4168" t="str">
        <f t="shared" si="463"/>
        <v/>
      </c>
      <c r="K4168" t="str">
        <f t="shared" si="464"/>
        <v/>
      </c>
      <c r="L4168" t="str">
        <f t="shared" si="465"/>
        <v/>
      </c>
      <c r="M4168" t="str">
        <f t="shared" si="466"/>
        <v/>
      </c>
      <c r="N4168" s="6" t="str">
        <f t="shared" si="467"/>
        <v/>
      </c>
      <c r="O4168" s="24" t="str">
        <f t="shared" si="469"/>
        <v/>
      </c>
      <c r="P4168" t="e">
        <f t="shared" si="468"/>
        <v>#VALUE!</v>
      </c>
    </row>
    <row r="4169" spans="10:16" x14ac:dyDescent="0.3">
      <c r="J4169" t="str">
        <f t="shared" si="463"/>
        <v/>
      </c>
      <c r="K4169" t="str">
        <f t="shared" si="464"/>
        <v/>
      </c>
      <c r="L4169" t="str">
        <f t="shared" si="465"/>
        <v/>
      </c>
      <c r="M4169" t="str">
        <f t="shared" si="466"/>
        <v/>
      </c>
      <c r="N4169" s="6" t="str">
        <f t="shared" si="467"/>
        <v/>
      </c>
      <c r="O4169" s="24" t="str">
        <f t="shared" si="469"/>
        <v/>
      </c>
      <c r="P4169" t="e">
        <f t="shared" si="468"/>
        <v>#VALUE!</v>
      </c>
    </row>
    <row r="4170" spans="10:16" x14ac:dyDescent="0.3">
      <c r="J4170" t="str">
        <f t="shared" si="463"/>
        <v/>
      </c>
      <c r="K4170" t="str">
        <f t="shared" si="464"/>
        <v/>
      </c>
      <c r="L4170" t="str">
        <f t="shared" si="465"/>
        <v/>
      </c>
      <c r="M4170" t="str">
        <f t="shared" si="466"/>
        <v/>
      </c>
      <c r="N4170" s="6" t="str">
        <f t="shared" si="467"/>
        <v/>
      </c>
      <c r="O4170" s="24" t="str">
        <f t="shared" si="469"/>
        <v/>
      </c>
      <c r="P4170" t="e">
        <f t="shared" si="468"/>
        <v>#VALUE!</v>
      </c>
    </row>
    <row r="4171" spans="10:16" x14ac:dyDescent="0.3">
      <c r="J4171" t="str">
        <f t="shared" si="463"/>
        <v/>
      </c>
      <c r="K4171" t="str">
        <f t="shared" si="464"/>
        <v/>
      </c>
      <c r="L4171" t="str">
        <f t="shared" si="465"/>
        <v/>
      </c>
      <c r="M4171" t="str">
        <f t="shared" si="466"/>
        <v/>
      </c>
      <c r="N4171" s="6" t="str">
        <f t="shared" si="467"/>
        <v/>
      </c>
      <c r="O4171" s="24" t="str">
        <f t="shared" si="469"/>
        <v/>
      </c>
      <c r="P4171" t="e">
        <f t="shared" si="468"/>
        <v>#VALUE!</v>
      </c>
    </row>
    <row r="4172" spans="10:16" x14ac:dyDescent="0.3">
      <c r="J4172" t="str">
        <f t="shared" si="463"/>
        <v/>
      </c>
      <c r="K4172" t="str">
        <f t="shared" si="464"/>
        <v/>
      </c>
      <c r="L4172" t="str">
        <f t="shared" si="465"/>
        <v/>
      </c>
      <c r="M4172" t="str">
        <f t="shared" si="466"/>
        <v/>
      </c>
      <c r="N4172" s="6" t="str">
        <f t="shared" si="467"/>
        <v/>
      </c>
      <c r="O4172" s="24" t="str">
        <f t="shared" si="469"/>
        <v/>
      </c>
      <c r="P4172" t="e">
        <f t="shared" si="468"/>
        <v>#VALUE!</v>
      </c>
    </row>
    <row r="4173" spans="10:16" x14ac:dyDescent="0.3">
      <c r="J4173" t="str">
        <f t="shared" ref="J4173:J4236" si="470">IFERROR(RIGHT(A4173,LEN(A4173)-SEARCH(": ",A4173))*1,"")</f>
        <v/>
      </c>
      <c r="K4173" t="str">
        <f t="shared" ref="K4173:K4236" si="471">IFERROR(RIGHT(B4173,LEN(B4173)-SEARCH(": ",B4173))*1,"")</f>
        <v/>
      </c>
      <c r="L4173" t="str">
        <f t="shared" ref="L4173:L4236" si="472">IFERROR(RIGHT(C4173,LEN(C4173)-SEARCH(": ",C4173))*1,"")</f>
        <v/>
      </c>
      <c r="M4173" t="str">
        <f t="shared" ref="M4173:M4236" si="473">IFERROR(LEFT(RIGHT(D4173,LEN(D4173)-SEARCH(": ",D4173)),5)*1,"")</f>
        <v/>
      </c>
      <c r="N4173" s="6" t="str">
        <f t="shared" ref="N4173:N4236" si="474">IFERROR(RIGHT(TRIM(RIGHT(D4173,LEN(D4173)-SEARCH(": ",D4173))),LEN(TRIM(RIGHT(D4173,LEN(D4173)-SEARCH(": ",D4173))))-5),"")</f>
        <v/>
      </c>
      <c r="O4173" s="24" t="str">
        <f t="shared" si="469"/>
        <v/>
      </c>
      <c r="P4173" t="e">
        <f t="shared" ref="P4173:P4236" si="475">IFERROR(RIGHT(D4173,2)*1,RIGHT(D4173,1)*1)</f>
        <v>#VALUE!</v>
      </c>
    </row>
    <row r="4174" spans="10:16" x14ac:dyDescent="0.3">
      <c r="J4174" t="str">
        <f t="shared" si="470"/>
        <v/>
      </c>
      <c r="K4174" t="str">
        <f t="shared" si="471"/>
        <v/>
      </c>
      <c r="L4174" t="str">
        <f t="shared" si="472"/>
        <v/>
      </c>
      <c r="M4174" t="str">
        <f t="shared" si="473"/>
        <v/>
      </c>
      <c r="N4174" s="6" t="str">
        <f t="shared" si="474"/>
        <v/>
      </c>
      <c r="O4174" s="24" t="str">
        <f t="shared" si="469"/>
        <v/>
      </c>
      <c r="P4174" t="e">
        <f t="shared" si="475"/>
        <v>#VALUE!</v>
      </c>
    </row>
    <row r="4175" spans="10:16" x14ac:dyDescent="0.3">
      <c r="J4175" t="str">
        <f t="shared" si="470"/>
        <v/>
      </c>
      <c r="K4175" t="str">
        <f t="shared" si="471"/>
        <v/>
      </c>
      <c r="L4175" t="str">
        <f t="shared" si="472"/>
        <v/>
      </c>
      <c r="M4175" t="str">
        <f t="shared" si="473"/>
        <v/>
      </c>
      <c r="N4175" s="6" t="str">
        <f t="shared" si="474"/>
        <v/>
      </c>
      <c r="O4175" s="24" t="str">
        <f t="shared" si="469"/>
        <v/>
      </c>
      <c r="P4175" t="e">
        <f t="shared" si="475"/>
        <v>#VALUE!</v>
      </c>
    </row>
    <row r="4176" spans="10:16" x14ac:dyDescent="0.3">
      <c r="J4176" t="str">
        <f t="shared" si="470"/>
        <v/>
      </c>
      <c r="K4176" t="str">
        <f t="shared" si="471"/>
        <v/>
      </c>
      <c r="L4176" t="str">
        <f t="shared" si="472"/>
        <v/>
      </c>
      <c r="M4176" t="str">
        <f t="shared" si="473"/>
        <v/>
      </c>
      <c r="N4176" s="6" t="str">
        <f t="shared" si="474"/>
        <v/>
      </c>
      <c r="O4176" s="24" t="str">
        <f t="shared" si="469"/>
        <v/>
      </c>
      <c r="P4176" t="e">
        <f t="shared" si="475"/>
        <v>#VALUE!</v>
      </c>
    </row>
    <row r="4177" spans="10:16" x14ac:dyDescent="0.3">
      <c r="J4177" t="str">
        <f t="shared" si="470"/>
        <v/>
      </c>
      <c r="K4177" t="str">
        <f t="shared" si="471"/>
        <v/>
      </c>
      <c r="L4177" t="str">
        <f t="shared" si="472"/>
        <v/>
      </c>
      <c r="M4177" t="str">
        <f t="shared" si="473"/>
        <v/>
      </c>
      <c r="N4177" s="6" t="str">
        <f t="shared" si="474"/>
        <v/>
      </c>
      <c r="O4177" s="24" t="str">
        <f t="shared" si="469"/>
        <v/>
      </c>
      <c r="P4177" t="e">
        <f t="shared" si="475"/>
        <v>#VALUE!</v>
      </c>
    </row>
    <row r="4178" spans="10:16" x14ac:dyDescent="0.3">
      <c r="J4178" t="str">
        <f t="shared" si="470"/>
        <v/>
      </c>
      <c r="K4178" t="str">
        <f t="shared" si="471"/>
        <v/>
      </c>
      <c r="L4178" t="str">
        <f t="shared" si="472"/>
        <v/>
      </c>
      <c r="M4178" t="str">
        <f t="shared" si="473"/>
        <v/>
      </c>
      <c r="N4178" s="6" t="str">
        <f t="shared" si="474"/>
        <v/>
      </c>
      <c r="O4178" s="24" t="str">
        <f t="shared" si="469"/>
        <v/>
      </c>
      <c r="P4178" t="e">
        <f t="shared" si="475"/>
        <v>#VALUE!</v>
      </c>
    </row>
    <row r="4179" spans="10:16" x14ac:dyDescent="0.3">
      <c r="J4179" t="str">
        <f t="shared" si="470"/>
        <v/>
      </c>
      <c r="K4179" t="str">
        <f t="shared" si="471"/>
        <v/>
      </c>
      <c r="L4179" t="str">
        <f t="shared" si="472"/>
        <v/>
      </c>
      <c r="M4179" t="str">
        <f t="shared" si="473"/>
        <v/>
      </c>
      <c r="N4179" s="6" t="str">
        <f t="shared" si="474"/>
        <v/>
      </c>
      <c r="O4179" s="24" t="str">
        <f t="shared" si="469"/>
        <v/>
      </c>
      <c r="P4179" t="e">
        <f t="shared" si="475"/>
        <v>#VALUE!</v>
      </c>
    </row>
    <row r="4180" spans="10:16" x14ac:dyDescent="0.3">
      <c r="J4180" t="str">
        <f t="shared" si="470"/>
        <v/>
      </c>
      <c r="K4180" t="str">
        <f t="shared" si="471"/>
        <v/>
      </c>
      <c r="L4180" t="str">
        <f t="shared" si="472"/>
        <v/>
      </c>
      <c r="M4180" t="str">
        <f t="shared" si="473"/>
        <v/>
      </c>
      <c r="N4180" s="6" t="str">
        <f t="shared" si="474"/>
        <v/>
      </c>
      <c r="O4180" s="24" t="str">
        <f t="shared" si="469"/>
        <v/>
      </c>
      <c r="P4180" t="e">
        <f t="shared" si="475"/>
        <v>#VALUE!</v>
      </c>
    </row>
    <row r="4181" spans="10:16" x14ac:dyDescent="0.3">
      <c r="J4181" t="str">
        <f t="shared" si="470"/>
        <v/>
      </c>
      <c r="K4181" t="str">
        <f t="shared" si="471"/>
        <v/>
      </c>
      <c r="L4181" t="str">
        <f t="shared" si="472"/>
        <v/>
      </c>
      <c r="M4181" t="str">
        <f t="shared" si="473"/>
        <v/>
      </c>
      <c r="N4181" s="6" t="str">
        <f t="shared" si="474"/>
        <v/>
      </c>
      <c r="O4181" s="24" t="str">
        <f t="shared" si="469"/>
        <v/>
      </c>
      <c r="P4181" t="e">
        <f t="shared" si="475"/>
        <v>#VALUE!</v>
      </c>
    </row>
    <row r="4182" spans="10:16" x14ac:dyDescent="0.3">
      <c r="J4182" t="str">
        <f t="shared" si="470"/>
        <v/>
      </c>
      <c r="K4182" t="str">
        <f t="shared" si="471"/>
        <v/>
      </c>
      <c r="L4182" t="str">
        <f t="shared" si="472"/>
        <v/>
      </c>
      <c r="M4182" t="str">
        <f t="shared" si="473"/>
        <v/>
      </c>
      <c r="N4182" s="6" t="str">
        <f t="shared" si="474"/>
        <v/>
      </c>
      <c r="O4182" s="24" t="str">
        <f t="shared" si="469"/>
        <v/>
      </c>
      <c r="P4182" t="e">
        <f t="shared" si="475"/>
        <v>#VALUE!</v>
      </c>
    </row>
    <row r="4183" spans="10:16" x14ac:dyDescent="0.3">
      <c r="J4183" t="str">
        <f t="shared" si="470"/>
        <v/>
      </c>
      <c r="K4183" t="str">
        <f t="shared" si="471"/>
        <v/>
      </c>
      <c r="L4183" t="str">
        <f t="shared" si="472"/>
        <v/>
      </c>
      <c r="M4183" t="str">
        <f t="shared" si="473"/>
        <v/>
      </c>
      <c r="N4183" s="6" t="str">
        <f t="shared" si="474"/>
        <v/>
      </c>
      <c r="O4183" s="24" t="str">
        <f t="shared" si="469"/>
        <v/>
      </c>
      <c r="P4183" t="e">
        <f t="shared" si="475"/>
        <v>#VALUE!</v>
      </c>
    </row>
    <row r="4184" spans="10:16" x14ac:dyDescent="0.3">
      <c r="J4184" t="str">
        <f t="shared" si="470"/>
        <v/>
      </c>
      <c r="K4184" t="str">
        <f t="shared" si="471"/>
        <v/>
      </c>
      <c r="L4184" t="str">
        <f t="shared" si="472"/>
        <v/>
      </c>
      <c r="M4184" t="str">
        <f t="shared" si="473"/>
        <v/>
      </c>
      <c r="N4184" s="6" t="str">
        <f t="shared" si="474"/>
        <v/>
      </c>
      <c r="O4184" s="24" t="str">
        <f t="shared" si="469"/>
        <v/>
      </c>
      <c r="P4184" t="e">
        <f t="shared" si="475"/>
        <v>#VALUE!</v>
      </c>
    </row>
    <row r="4185" spans="10:16" x14ac:dyDescent="0.3">
      <c r="J4185" t="str">
        <f t="shared" si="470"/>
        <v/>
      </c>
      <c r="K4185" t="str">
        <f t="shared" si="471"/>
        <v/>
      </c>
      <c r="L4185" t="str">
        <f t="shared" si="472"/>
        <v/>
      </c>
      <c r="M4185" t="str">
        <f t="shared" si="473"/>
        <v/>
      </c>
      <c r="N4185" s="6" t="str">
        <f t="shared" si="474"/>
        <v/>
      </c>
      <c r="O4185" s="24" t="str">
        <f t="shared" si="469"/>
        <v/>
      </c>
      <c r="P4185" t="e">
        <f t="shared" si="475"/>
        <v>#VALUE!</v>
      </c>
    </row>
    <row r="4186" spans="10:16" x14ac:dyDescent="0.3">
      <c r="J4186" t="str">
        <f t="shared" si="470"/>
        <v/>
      </c>
      <c r="K4186" t="str">
        <f t="shared" si="471"/>
        <v/>
      </c>
      <c r="L4186" t="str">
        <f t="shared" si="472"/>
        <v/>
      </c>
      <c r="M4186" t="str">
        <f t="shared" si="473"/>
        <v/>
      </c>
      <c r="N4186" s="6" t="str">
        <f t="shared" si="474"/>
        <v/>
      </c>
      <c r="O4186" s="24" t="str">
        <f t="shared" si="469"/>
        <v/>
      </c>
      <c r="P4186" t="e">
        <f t="shared" si="475"/>
        <v>#VALUE!</v>
      </c>
    </row>
    <row r="4187" spans="10:16" x14ac:dyDescent="0.3">
      <c r="J4187" t="str">
        <f t="shared" si="470"/>
        <v/>
      </c>
      <c r="K4187" t="str">
        <f t="shared" si="471"/>
        <v/>
      </c>
      <c r="L4187" t="str">
        <f t="shared" si="472"/>
        <v/>
      </c>
      <c r="M4187" t="str">
        <f t="shared" si="473"/>
        <v/>
      </c>
      <c r="N4187" s="6" t="str">
        <f t="shared" si="474"/>
        <v/>
      </c>
      <c r="O4187" s="24" t="str">
        <f t="shared" si="469"/>
        <v/>
      </c>
      <c r="P4187" t="e">
        <f t="shared" si="475"/>
        <v>#VALUE!</v>
      </c>
    </row>
    <row r="4188" spans="10:16" x14ac:dyDescent="0.3">
      <c r="J4188" t="str">
        <f t="shared" si="470"/>
        <v/>
      </c>
      <c r="K4188" t="str">
        <f t="shared" si="471"/>
        <v/>
      </c>
      <c r="L4188" t="str">
        <f t="shared" si="472"/>
        <v/>
      </c>
      <c r="M4188" t="str">
        <f t="shared" si="473"/>
        <v/>
      </c>
      <c r="N4188" s="6" t="str">
        <f t="shared" si="474"/>
        <v/>
      </c>
      <c r="O4188" s="24" t="str">
        <f t="shared" si="469"/>
        <v/>
      </c>
      <c r="P4188" t="e">
        <f t="shared" si="475"/>
        <v>#VALUE!</v>
      </c>
    </row>
    <row r="4189" spans="10:16" x14ac:dyDescent="0.3">
      <c r="J4189" t="str">
        <f t="shared" si="470"/>
        <v/>
      </c>
      <c r="K4189" t="str">
        <f t="shared" si="471"/>
        <v/>
      </c>
      <c r="L4189" t="str">
        <f t="shared" si="472"/>
        <v/>
      </c>
      <c r="M4189" t="str">
        <f t="shared" si="473"/>
        <v/>
      </c>
      <c r="N4189" s="6" t="str">
        <f t="shared" si="474"/>
        <v/>
      </c>
      <c r="O4189" s="24" t="str">
        <f t="shared" si="469"/>
        <v/>
      </c>
      <c r="P4189" t="e">
        <f t="shared" si="475"/>
        <v>#VALUE!</v>
      </c>
    </row>
    <row r="4190" spans="10:16" x14ac:dyDescent="0.3">
      <c r="J4190" t="str">
        <f t="shared" si="470"/>
        <v/>
      </c>
      <c r="K4190" t="str">
        <f t="shared" si="471"/>
        <v/>
      </c>
      <c r="L4190" t="str">
        <f t="shared" si="472"/>
        <v/>
      </c>
      <c r="M4190" t="str">
        <f t="shared" si="473"/>
        <v/>
      </c>
      <c r="N4190" s="6" t="str">
        <f t="shared" si="474"/>
        <v/>
      </c>
      <c r="O4190" s="24" t="str">
        <f t="shared" si="469"/>
        <v/>
      </c>
      <c r="P4190" t="e">
        <f t="shared" si="475"/>
        <v>#VALUE!</v>
      </c>
    </row>
    <row r="4191" spans="10:16" x14ac:dyDescent="0.3">
      <c r="J4191" t="str">
        <f t="shared" si="470"/>
        <v/>
      </c>
      <c r="K4191" t="str">
        <f t="shared" si="471"/>
        <v/>
      </c>
      <c r="L4191" t="str">
        <f t="shared" si="472"/>
        <v/>
      </c>
      <c r="M4191" t="str">
        <f t="shared" si="473"/>
        <v/>
      </c>
      <c r="N4191" s="6" t="str">
        <f t="shared" si="474"/>
        <v/>
      </c>
      <c r="O4191" s="24" t="str">
        <f t="shared" si="469"/>
        <v/>
      </c>
      <c r="P4191" t="e">
        <f t="shared" si="475"/>
        <v>#VALUE!</v>
      </c>
    </row>
    <row r="4192" spans="10:16" x14ac:dyDescent="0.3">
      <c r="J4192" t="str">
        <f t="shared" si="470"/>
        <v/>
      </c>
      <c r="K4192" t="str">
        <f t="shared" si="471"/>
        <v/>
      </c>
      <c r="L4192" t="str">
        <f t="shared" si="472"/>
        <v/>
      </c>
      <c r="M4192" t="str">
        <f t="shared" si="473"/>
        <v/>
      </c>
      <c r="N4192" s="6" t="str">
        <f t="shared" si="474"/>
        <v/>
      </c>
      <c r="O4192" s="24" t="str">
        <f t="shared" si="469"/>
        <v/>
      </c>
      <c r="P4192" t="e">
        <f t="shared" si="475"/>
        <v>#VALUE!</v>
      </c>
    </row>
    <row r="4193" spans="10:16" x14ac:dyDescent="0.3">
      <c r="J4193" t="str">
        <f t="shared" si="470"/>
        <v/>
      </c>
      <c r="K4193" t="str">
        <f t="shared" si="471"/>
        <v/>
      </c>
      <c r="L4193" t="str">
        <f t="shared" si="472"/>
        <v/>
      </c>
      <c r="M4193" t="str">
        <f t="shared" si="473"/>
        <v/>
      </c>
      <c r="N4193" s="6" t="str">
        <f t="shared" si="474"/>
        <v/>
      </c>
      <c r="O4193" s="24" t="str">
        <f t="shared" si="469"/>
        <v/>
      </c>
      <c r="P4193" t="e">
        <f t="shared" si="475"/>
        <v>#VALUE!</v>
      </c>
    </row>
    <row r="4194" spans="10:16" x14ac:dyDescent="0.3">
      <c r="J4194" t="str">
        <f t="shared" si="470"/>
        <v/>
      </c>
      <c r="K4194" t="str">
        <f t="shared" si="471"/>
        <v/>
      </c>
      <c r="L4194" t="str">
        <f t="shared" si="472"/>
        <v/>
      </c>
      <c r="M4194" t="str">
        <f t="shared" si="473"/>
        <v/>
      </c>
      <c r="N4194" s="6" t="str">
        <f t="shared" si="474"/>
        <v/>
      </c>
      <c r="O4194" s="24" t="str">
        <f t="shared" si="469"/>
        <v/>
      </c>
      <c r="P4194" t="e">
        <f t="shared" si="475"/>
        <v>#VALUE!</v>
      </c>
    </row>
    <row r="4195" spans="10:16" x14ac:dyDescent="0.3">
      <c r="J4195" t="str">
        <f t="shared" si="470"/>
        <v/>
      </c>
      <c r="K4195" t="str">
        <f t="shared" si="471"/>
        <v/>
      </c>
      <c r="L4195" t="str">
        <f t="shared" si="472"/>
        <v/>
      </c>
      <c r="M4195" t="str">
        <f t="shared" si="473"/>
        <v/>
      </c>
      <c r="N4195" s="6" t="str">
        <f t="shared" si="474"/>
        <v/>
      </c>
      <c r="O4195" s="24" t="str">
        <f t="shared" si="469"/>
        <v/>
      </c>
      <c r="P4195" t="e">
        <f t="shared" si="475"/>
        <v>#VALUE!</v>
      </c>
    </row>
    <row r="4196" spans="10:16" x14ac:dyDescent="0.3">
      <c r="J4196" t="str">
        <f t="shared" si="470"/>
        <v/>
      </c>
      <c r="K4196" t="str">
        <f t="shared" si="471"/>
        <v/>
      </c>
      <c r="L4196" t="str">
        <f t="shared" si="472"/>
        <v/>
      </c>
      <c r="M4196" t="str">
        <f t="shared" si="473"/>
        <v/>
      </c>
      <c r="N4196" s="6" t="str">
        <f t="shared" si="474"/>
        <v/>
      </c>
      <c r="O4196" s="24" t="str">
        <f t="shared" si="469"/>
        <v/>
      </c>
      <c r="P4196" t="e">
        <f t="shared" si="475"/>
        <v>#VALUE!</v>
      </c>
    </row>
    <row r="4197" spans="10:16" x14ac:dyDescent="0.3">
      <c r="J4197" t="str">
        <f t="shared" si="470"/>
        <v/>
      </c>
      <c r="K4197" t="str">
        <f t="shared" si="471"/>
        <v/>
      </c>
      <c r="L4197" t="str">
        <f t="shared" si="472"/>
        <v/>
      </c>
      <c r="M4197" t="str">
        <f t="shared" si="473"/>
        <v/>
      </c>
      <c r="N4197" s="6" t="str">
        <f t="shared" si="474"/>
        <v/>
      </c>
      <c r="O4197" s="24" t="str">
        <f t="shared" si="469"/>
        <v/>
      </c>
      <c r="P4197" t="e">
        <f t="shared" si="475"/>
        <v>#VALUE!</v>
      </c>
    </row>
    <row r="4198" spans="10:16" x14ac:dyDescent="0.3">
      <c r="J4198" t="str">
        <f t="shared" si="470"/>
        <v/>
      </c>
      <c r="K4198" t="str">
        <f t="shared" si="471"/>
        <v/>
      </c>
      <c r="L4198" t="str">
        <f t="shared" si="472"/>
        <v/>
      </c>
      <c r="M4198" t="str">
        <f t="shared" si="473"/>
        <v/>
      </c>
      <c r="N4198" s="6" t="str">
        <f t="shared" si="474"/>
        <v/>
      </c>
      <c r="O4198" s="24" t="str">
        <f t="shared" si="469"/>
        <v/>
      </c>
      <c r="P4198" t="e">
        <f t="shared" si="475"/>
        <v>#VALUE!</v>
      </c>
    </row>
    <row r="4199" spans="10:16" x14ac:dyDescent="0.3">
      <c r="J4199" t="str">
        <f t="shared" si="470"/>
        <v/>
      </c>
      <c r="K4199" t="str">
        <f t="shared" si="471"/>
        <v/>
      </c>
      <c r="L4199" t="str">
        <f t="shared" si="472"/>
        <v/>
      </c>
      <c r="M4199" t="str">
        <f t="shared" si="473"/>
        <v/>
      </c>
      <c r="N4199" s="6" t="str">
        <f t="shared" si="474"/>
        <v/>
      </c>
      <c r="O4199" s="24" t="str">
        <f t="shared" si="469"/>
        <v/>
      </c>
      <c r="P4199" t="e">
        <f t="shared" si="475"/>
        <v>#VALUE!</v>
      </c>
    </row>
    <row r="4200" spans="10:16" x14ac:dyDescent="0.3">
      <c r="J4200" t="str">
        <f t="shared" si="470"/>
        <v/>
      </c>
      <c r="K4200" t="str">
        <f t="shared" si="471"/>
        <v/>
      </c>
      <c r="L4200" t="str">
        <f t="shared" si="472"/>
        <v/>
      </c>
      <c r="M4200" t="str">
        <f t="shared" si="473"/>
        <v/>
      </c>
      <c r="N4200" s="6" t="str">
        <f t="shared" si="474"/>
        <v/>
      </c>
      <c r="O4200" s="24" t="str">
        <f t="shared" si="469"/>
        <v/>
      </c>
      <c r="P4200" t="e">
        <f t="shared" si="475"/>
        <v>#VALUE!</v>
      </c>
    </row>
    <row r="4201" spans="10:16" x14ac:dyDescent="0.3">
      <c r="J4201" t="str">
        <f t="shared" si="470"/>
        <v/>
      </c>
      <c r="K4201" t="str">
        <f t="shared" si="471"/>
        <v/>
      </c>
      <c r="L4201" t="str">
        <f t="shared" si="472"/>
        <v/>
      </c>
      <c r="M4201" t="str">
        <f t="shared" si="473"/>
        <v/>
      </c>
      <c r="N4201" s="6" t="str">
        <f t="shared" si="474"/>
        <v/>
      </c>
      <c r="O4201" s="24" t="str">
        <f t="shared" si="469"/>
        <v/>
      </c>
      <c r="P4201" t="e">
        <f t="shared" si="475"/>
        <v>#VALUE!</v>
      </c>
    </row>
    <row r="4202" spans="10:16" x14ac:dyDescent="0.3">
      <c r="J4202" t="str">
        <f t="shared" si="470"/>
        <v/>
      </c>
      <c r="K4202" t="str">
        <f t="shared" si="471"/>
        <v/>
      </c>
      <c r="L4202" t="str">
        <f t="shared" si="472"/>
        <v/>
      </c>
      <c r="M4202" t="str">
        <f t="shared" si="473"/>
        <v/>
      </c>
      <c r="N4202" s="6" t="str">
        <f t="shared" si="474"/>
        <v/>
      </c>
      <c r="O4202" s="24" t="str">
        <f t="shared" si="469"/>
        <v/>
      </c>
      <c r="P4202" t="e">
        <f t="shared" si="475"/>
        <v>#VALUE!</v>
      </c>
    </row>
    <row r="4203" spans="10:16" x14ac:dyDescent="0.3">
      <c r="J4203" t="str">
        <f t="shared" si="470"/>
        <v/>
      </c>
      <c r="K4203" t="str">
        <f t="shared" si="471"/>
        <v/>
      </c>
      <c r="L4203" t="str">
        <f t="shared" si="472"/>
        <v/>
      </c>
      <c r="M4203" t="str">
        <f t="shared" si="473"/>
        <v/>
      </c>
      <c r="N4203" s="6" t="str">
        <f t="shared" si="474"/>
        <v/>
      </c>
      <c r="O4203" s="24" t="str">
        <f t="shared" si="469"/>
        <v/>
      </c>
      <c r="P4203" t="e">
        <f t="shared" si="475"/>
        <v>#VALUE!</v>
      </c>
    </row>
    <row r="4204" spans="10:16" x14ac:dyDescent="0.3">
      <c r="J4204" t="str">
        <f t="shared" si="470"/>
        <v/>
      </c>
      <c r="K4204" t="str">
        <f t="shared" si="471"/>
        <v/>
      </c>
      <c r="L4204" t="str">
        <f t="shared" si="472"/>
        <v/>
      </c>
      <c r="M4204" t="str">
        <f t="shared" si="473"/>
        <v/>
      </c>
      <c r="N4204" s="6" t="str">
        <f t="shared" si="474"/>
        <v/>
      </c>
      <c r="O4204" s="24" t="str">
        <f t="shared" si="469"/>
        <v/>
      </c>
      <c r="P4204" t="e">
        <f t="shared" si="475"/>
        <v>#VALUE!</v>
      </c>
    </row>
    <row r="4205" spans="10:16" x14ac:dyDescent="0.3">
      <c r="J4205" t="str">
        <f t="shared" si="470"/>
        <v/>
      </c>
      <c r="K4205" t="str">
        <f t="shared" si="471"/>
        <v/>
      </c>
      <c r="L4205" t="str">
        <f t="shared" si="472"/>
        <v/>
      </c>
      <c r="M4205" t="str">
        <f t="shared" si="473"/>
        <v/>
      </c>
      <c r="N4205" s="6" t="str">
        <f t="shared" si="474"/>
        <v/>
      </c>
      <c r="O4205" s="24" t="str">
        <f t="shared" si="469"/>
        <v/>
      </c>
      <c r="P4205" t="e">
        <f t="shared" si="475"/>
        <v>#VALUE!</v>
      </c>
    </row>
    <row r="4206" spans="10:16" x14ac:dyDescent="0.3">
      <c r="J4206" t="str">
        <f t="shared" si="470"/>
        <v/>
      </c>
      <c r="K4206" t="str">
        <f t="shared" si="471"/>
        <v/>
      </c>
      <c r="L4206" t="str">
        <f t="shared" si="472"/>
        <v/>
      </c>
      <c r="M4206" t="str">
        <f t="shared" si="473"/>
        <v/>
      </c>
      <c r="N4206" s="6" t="str">
        <f t="shared" si="474"/>
        <v/>
      </c>
      <c r="O4206" s="24" t="str">
        <f t="shared" si="469"/>
        <v/>
      </c>
      <c r="P4206" t="e">
        <f t="shared" si="475"/>
        <v>#VALUE!</v>
      </c>
    </row>
    <row r="4207" spans="10:16" x14ac:dyDescent="0.3">
      <c r="J4207" t="str">
        <f t="shared" si="470"/>
        <v/>
      </c>
      <c r="K4207" t="str">
        <f t="shared" si="471"/>
        <v/>
      </c>
      <c r="L4207" t="str">
        <f t="shared" si="472"/>
        <v/>
      </c>
      <c r="M4207" t="str">
        <f t="shared" si="473"/>
        <v/>
      </c>
      <c r="N4207" s="6" t="str">
        <f t="shared" si="474"/>
        <v/>
      </c>
      <c r="O4207" s="24" t="str">
        <f t="shared" si="469"/>
        <v/>
      </c>
      <c r="P4207" t="e">
        <f t="shared" si="475"/>
        <v>#VALUE!</v>
      </c>
    </row>
    <row r="4208" spans="10:16" x14ac:dyDescent="0.3">
      <c r="J4208" t="str">
        <f t="shared" si="470"/>
        <v/>
      </c>
      <c r="K4208" t="str">
        <f t="shared" si="471"/>
        <v/>
      </c>
      <c r="L4208" t="str">
        <f t="shared" si="472"/>
        <v/>
      </c>
      <c r="M4208" t="str">
        <f t="shared" si="473"/>
        <v/>
      </c>
      <c r="N4208" s="6" t="str">
        <f t="shared" si="474"/>
        <v/>
      </c>
      <c r="O4208" s="24" t="str">
        <f t="shared" si="469"/>
        <v/>
      </c>
      <c r="P4208" t="e">
        <f t="shared" si="475"/>
        <v>#VALUE!</v>
      </c>
    </row>
    <row r="4209" spans="10:16" x14ac:dyDescent="0.3">
      <c r="J4209" t="str">
        <f t="shared" si="470"/>
        <v/>
      </c>
      <c r="K4209" t="str">
        <f t="shared" si="471"/>
        <v/>
      </c>
      <c r="L4209" t="str">
        <f t="shared" si="472"/>
        <v/>
      </c>
      <c r="M4209" t="str">
        <f t="shared" si="473"/>
        <v/>
      </c>
      <c r="N4209" s="6" t="str">
        <f t="shared" si="474"/>
        <v/>
      </c>
      <c r="O4209" s="24" t="str">
        <f t="shared" si="469"/>
        <v/>
      </c>
      <c r="P4209" t="e">
        <f t="shared" si="475"/>
        <v>#VALUE!</v>
      </c>
    </row>
    <row r="4210" spans="10:16" x14ac:dyDescent="0.3">
      <c r="J4210" t="str">
        <f t="shared" si="470"/>
        <v/>
      </c>
      <c r="K4210" t="str">
        <f t="shared" si="471"/>
        <v/>
      </c>
      <c r="L4210" t="str">
        <f t="shared" si="472"/>
        <v/>
      </c>
      <c r="M4210" t="str">
        <f t="shared" si="473"/>
        <v/>
      </c>
      <c r="N4210" s="6" t="str">
        <f t="shared" si="474"/>
        <v/>
      </c>
      <c r="O4210" s="24" t="str">
        <f t="shared" si="469"/>
        <v/>
      </c>
      <c r="P4210" t="e">
        <f t="shared" si="475"/>
        <v>#VALUE!</v>
      </c>
    </row>
    <row r="4211" spans="10:16" x14ac:dyDescent="0.3">
      <c r="J4211" t="str">
        <f t="shared" si="470"/>
        <v/>
      </c>
      <c r="K4211" t="str">
        <f t="shared" si="471"/>
        <v/>
      </c>
      <c r="L4211" t="str">
        <f t="shared" si="472"/>
        <v/>
      </c>
      <c r="M4211" t="str">
        <f t="shared" si="473"/>
        <v/>
      </c>
      <c r="N4211" s="6" t="str">
        <f t="shared" si="474"/>
        <v/>
      </c>
      <c r="O4211" s="24" t="str">
        <f t="shared" si="469"/>
        <v/>
      </c>
      <c r="P4211" t="e">
        <f t="shared" si="475"/>
        <v>#VALUE!</v>
      </c>
    </row>
    <row r="4212" spans="10:16" x14ac:dyDescent="0.3">
      <c r="J4212" t="str">
        <f t="shared" si="470"/>
        <v/>
      </c>
      <c r="K4212" t="str">
        <f t="shared" si="471"/>
        <v/>
      </c>
      <c r="L4212" t="str">
        <f t="shared" si="472"/>
        <v/>
      </c>
      <c r="M4212" t="str">
        <f t="shared" si="473"/>
        <v/>
      </c>
      <c r="N4212" s="6" t="str">
        <f t="shared" si="474"/>
        <v/>
      </c>
      <c r="O4212" s="24" t="str">
        <f t="shared" si="469"/>
        <v/>
      </c>
      <c r="P4212" t="e">
        <f t="shared" si="475"/>
        <v>#VALUE!</v>
      </c>
    </row>
    <row r="4213" spans="10:16" x14ac:dyDescent="0.3">
      <c r="J4213" t="str">
        <f t="shared" si="470"/>
        <v/>
      </c>
      <c r="K4213" t="str">
        <f t="shared" si="471"/>
        <v/>
      </c>
      <c r="L4213" t="str">
        <f t="shared" si="472"/>
        <v/>
      </c>
      <c r="M4213" t="str">
        <f t="shared" si="473"/>
        <v/>
      </c>
      <c r="N4213" s="6" t="str">
        <f t="shared" si="474"/>
        <v/>
      </c>
      <c r="O4213" s="24" t="str">
        <f t="shared" si="469"/>
        <v/>
      </c>
      <c r="P4213" t="e">
        <f t="shared" si="475"/>
        <v>#VALUE!</v>
      </c>
    </row>
    <row r="4214" spans="10:16" x14ac:dyDescent="0.3">
      <c r="J4214" t="str">
        <f t="shared" si="470"/>
        <v/>
      </c>
      <c r="K4214" t="str">
        <f t="shared" si="471"/>
        <v/>
      </c>
      <c r="L4214" t="str">
        <f t="shared" si="472"/>
        <v/>
      </c>
      <c r="M4214" t="str">
        <f t="shared" si="473"/>
        <v/>
      </c>
      <c r="N4214" s="6" t="str">
        <f t="shared" si="474"/>
        <v/>
      </c>
      <c r="O4214" s="24" t="str">
        <f t="shared" si="469"/>
        <v/>
      </c>
      <c r="P4214" t="e">
        <f t="shared" si="475"/>
        <v>#VALUE!</v>
      </c>
    </row>
    <row r="4215" spans="10:16" x14ac:dyDescent="0.3">
      <c r="J4215" t="str">
        <f t="shared" si="470"/>
        <v/>
      </c>
      <c r="K4215" t="str">
        <f t="shared" si="471"/>
        <v/>
      </c>
      <c r="L4215" t="str">
        <f t="shared" si="472"/>
        <v/>
      </c>
      <c r="M4215" t="str">
        <f t="shared" si="473"/>
        <v/>
      </c>
      <c r="N4215" s="6" t="str">
        <f t="shared" si="474"/>
        <v/>
      </c>
      <c r="O4215" s="24" t="str">
        <f t="shared" si="469"/>
        <v/>
      </c>
      <c r="P4215" t="e">
        <f t="shared" si="475"/>
        <v>#VALUE!</v>
      </c>
    </row>
    <row r="4216" spans="10:16" x14ac:dyDescent="0.3">
      <c r="J4216" t="str">
        <f t="shared" si="470"/>
        <v/>
      </c>
      <c r="K4216" t="str">
        <f t="shared" si="471"/>
        <v/>
      </c>
      <c r="L4216" t="str">
        <f t="shared" si="472"/>
        <v/>
      </c>
      <c r="M4216" t="str">
        <f t="shared" si="473"/>
        <v/>
      </c>
      <c r="N4216" s="6" t="str">
        <f t="shared" si="474"/>
        <v/>
      </c>
      <c r="O4216" s="24" t="str">
        <f t="shared" si="469"/>
        <v/>
      </c>
      <c r="P4216" t="e">
        <f t="shared" si="475"/>
        <v>#VALUE!</v>
      </c>
    </row>
    <row r="4217" spans="10:16" x14ac:dyDescent="0.3">
      <c r="J4217" t="str">
        <f t="shared" si="470"/>
        <v/>
      </c>
      <c r="K4217" t="str">
        <f t="shared" si="471"/>
        <v/>
      </c>
      <c r="L4217" t="str">
        <f t="shared" si="472"/>
        <v/>
      </c>
      <c r="M4217" t="str">
        <f t="shared" si="473"/>
        <v/>
      </c>
      <c r="N4217" s="6" t="str">
        <f t="shared" si="474"/>
        <v/>
      </c>
      <c r="O4217" s="24" t="str">
        <f t="shared" si="469"/>
        <v/>
      </c>
      <c r="P4217" t="e">
        <f t="shared" si="475"/>
        <v>#VALUE!</v>
      </c>
    </row>
    <row r="4218" spans="10:16" x14ac:dyDescent="0.3">
      <c r="J4218" t="str">
        <f t="shared" si="470"/>
        <v/>
      </c>
      <c r="K4218" t="str">
        <f t="shared" si="471"/>
        <v/>
      </c>
      <c r="L4218" t="str">
        <f t="shared" si="472"/>
        <v/>
      </c>
      <c r="M4218" t="str">
        <f t="shared" si="473"/>
        <v/>
      </c>
      <c r="N4218" s="6" t="str">
        <f t="shared" si="474"/>
        <v/>
      </c>
      <c r="O4218" s="24" t="str">
        <f t="shared" si="469"/>
        <v/>
      </c>
      <c r="P4218" t="e">
        <f t="shared" si="475"/>
        <v>#VALUE!</v>
      </c>
    </row>
    <row r="4219" spans="10:16" x14ac:dyDescent="0.3">
      <c r="J4219" t="str">
        <f t="shared" si="470"/>
        <v/>
      </c>
      <c r="K4219" t="str">
        <f t="shared" si="471"/>
        <v/>
      </c>
      <c r="L4219" t="str">
        <f t="shared" si="472"/>
        <v/>
      </c>
      <c r="M4219" t="str">
        <f t="shared" si="473"/>
        <v/>
      </c>
      <c r="N4219" s="6" t="str">
        <f t="shared" si="474"/>
        <v/>
      </c>
      <c r="O4219" s="24" t="str">
        <f t="shared" si="469"/>
        <v/>
      </c>
      <c r="P4219" t="e">
        <f t="shared" si="475"/>
        <v>#VALUE!</v>
      </c>
    </row>
    <row r="4220" spans="10:16" x14ac:dyDescent="0.3">
      <c r="J4220" t="str">
        <f t="shared" si="470"/>
        <v/>
      </c>
      <c r="K4220" t="str">
        <f t="shared" si="471"/>
        <v/>
      </c>
      <c r="L4220" t="str">
        <f t="shared" si="472"/>
        <v/>
      </c>
      <c r="M4220" t="str">
        <f t="shared" si="473"/>
        <v/>
      </c>
      <c r="N4220" s="6" t="str">
        <f t="shared" si="474"/>
        <v/>
      </c>
      <c r="O4220" s="24" t="str">
        <f t="shared" si="469"/>
        <v/>
      </c>
      <c r="P4220" t="e">
        <f t="shared" si="475"/>
        <v>#VALUE!</v>
      </c>
    </row>
    <row r="4221" spans="10:16" x14ac:dyDescent="0.3">
      <c r="J4221" t="str">
        <f t="shared" si="470"/>
        <v/>
      </c>
      <c r="K4221" t="str">
        <f t="shared" si="471"/>
        <v/>
      </c>
      <c r="L4221" t="str">
        <f t="shared" si="472"/>
        <v/>
      </c>
      <c r="M4221" t="str">
        <f t="shared" si="473"/>
        <v/>
      </c>
      <c r="N4221" s="6" t="str">
        <f t="shared" si="474"/>
        <v/>
      </c>
      <c r="O4221" s="24" t="str">
        <f t="shared" si="469"/>
        <v/>
      </c>
      <c r="P4221" t="e">
        <f t="shared" si="475"/>
        <v>#VALUE!</v>
      </c>
    </row>
    <row r="4222" spans="10:16" x14ac:dyDescent="0.3">
      <c r="J4222" t="str">
        <f t="shared" si="470"/>
        <v/>
      </c>
      <c r="K4222" t="str">
        <f t="shared" si="471"/>
        <v/>
      </c>
      <c r="L4222" t="str">
        <f t="shared" si="472"/>
        <v/>
      </c>
      <c r="M4222" t="str">
        <f t="shared" si="473"/>
        <v/>
      </c>
      <c r="N4222" s="6" t="str">
        <f t="shared" si="474"/>
        <v/>
      </c>
      <c r="O4222" s="24" t="str">
        <f t="shared" si="469"/>
        <v/>
      </c>
      <c r="P4222" t="e">
        <f t="shared" si="475"/>
        <v>#VALUE!</v>
      </c>
    </row>
    <row r="4223" spans="10:16" x14ac:dyDescent="0.3">
      <c r="J4223" t="str">
        <f t="shared" si="470"/>
        <v/>
      </c>
      <c r="K4223" t="str">
        <f t="shared" si="471"/>
        <v/>
      </c>
      <c r="L4223" t="str">
        <f t="shared" si="472"/>
        <v/>
      </c>
      <c r="M4223" t="str">
        <f t="shared" si="473"/>
        <v/>
      </c>
      <c r="N4223" s="6" t="str">
        <f t="shared" si="474"/>
        <v/>
      </c>
      <c r="O4223" s="24" t="str">
        <f t="shared" si="469"/>
        <v/>
      </c>
      <c r="P4223" t="e">
        <f t="shared" si="475"/>
        <v>#VALUE!</v>
      </c>
    </row>
    <row r="4224" spans="10:16" x14ac:dyDescent="0.3">
      <c r="J4224" t="str">
        <f t="shared" si="470"/>
        <v/>
      </c>
      <c r="K4224" t="str">
        <f t="shared" si="471"/>
        <v/>
      </c>
      <c r="L4224" t="str">
        <f t="shared" si="472"/>
        <v/>
      </c>
      <c r="M4224" t="str">
        <f t="shared" si="473"/>
        <v/>
      </c>
      <c r="N4224" s="6" t="str">
        <f t="shared" si="474"/>
        <v/>
      </c>
      <c r="O4224" s="24" t="str">
        <f t="shared" si="469"/>
        <v/>
      </c>
      <c r="P4224" t="e">
        <f t="shared" si="475"/>
        <v>#VALUE!</v>
      </c>
    </row>
    <row r="4225" spans="10:16" x14ac:dyDescent="0.3">
      <c r="J4225" t="str">
        <f t="shared" si="470"/>
        <v/>
      </c>
      <c r="K4225" t="str">
        <f t="shared" si="471"/>
        <v/>
      </c>
      <c r="L4225" t="str">
        <f t="shared" si="472"/>
        <v/>
      </c>
      <c r="M4225" t="str">
        <f t="shared" si="473"/>
        <v/>
      </c>
      <c r="N4225" s="6" t="str">
        <f t="shared" si="474"/>
        <v/>
      </c>
      <c r="O4225" s="24" t="str">
        <f t="shared" si="469"/>
        <v/>
      </c>
      <c r="P4225" t="e">
        <f t="shared" si="475"/>
        <v>#VALUE!</v>
      </c>
    </row>
    <row r="4226" spans="10:16" x14ac:dyDescent="0.3">
      <c r="J4226" t="str">
        <f t="shared" si="470"/>
        <v/>
      </c>
      <c r="K4226" t="str">
        <f t="shared" si="471"/>
        <v/>
      </c>
      <c r="L4226" t="str">
        <f t="shared" si="472"/>
        <v/>
      </c>
      <c r="M4226" t="str">
        <f t="shared" si="473"/>
        <v/>
      </c>
      <c r="N4226" s="6" t="str">
        <f t="shared" si="474"/>
        <v/>
      </c>
      <c r="O4226" s="24" t="str">
        <f t="shared" ref="O4226:O4289" si="476">IFERROR(LEFT(N4226,SEARCH("/",N4226)-1)*1,"")</f>
        <v/>
      </c>
      <c r="P4226" t="e">
        <f t="shared" si="475"/>
        <v>#VALUE!</v>
      </c>
    </row>
    <row r="4227" spans="10:16" x14ac:dyDescent="0.3">
      <c r="J4227" t="str">
        <f t="shared" si="470"/>
        <v/>
      </c>
      <c r="K4227" t="str">
        <f t="shared" si="471"/>
        <v/>
      </c>
      <c r="L4227" t="str">
        <f t="shared" si="472"/>
        <v/>
      </c>
      <c r="M4227" t="str">
        <f t="shared" si="473"/>
        <v/>
      </c>
      <c r="N4227" s="6" t="str">
        <f t="shared" si="474"/>
        <v/>
      </c>
      <c r="O4227" s="24" t="str">
        <f t="shared" si="476"/>
        <v/>
      </c>
      <c r="P4227" t="e">
        <f t="shared" si="475"/>
        <v>#VALUE!</v>
      </c>
    </row>
    <row r="4228" spans="10:16" x14ac:dyDescent="0.3">
      <c r="J4228" t="str">
        <f t="shared" si="470"/>
        <v/>
      </c>
      <c r="K4228" t="str">
        <f t="shared" si="471"/>
        <v/>
      </c>
      <c r="L4228" t="str">
        <f t="shared" si="472"/>
        <v/>
      </c>
      <c r="M4228" t="str">
        <f t="shared" si="473"/>
        <v/>
      </c>
      <c r="N4228" s="6" t="str">
        <f t="shared" si="474"/>
        <v/>
      </c>
      <c r="O4228" s="24" t="str">
        <f t="shared" si="476"/>
        <v/>
      </c>
      <c r="P4228" t="e">
        <f t="shared" si="475"/>
        <v>#VALUE!</v>
      </c>
    </row>
    <row r="4229" spans="10:16" x14ac:dyDescent="0.3">
      <c r="J4229" t="str">
        <f t="shared" si="470"/>
        <v/>
      </c>
      <c r="K4229" t="str">
        <f t="shared" si="471"/>
        <v/>
      </c>
      <c r="L4229" t="str">
        <f t="shared" si="472"/>
        <v/>
      </c>
      <c r="M4229" t="str">
        <f t="shared" si="473"/>
        <v/>
      </c>
      <c r="N4229" s="6" t="str">
        <f t="shared" si="474"/>
        <v/>
      </c>
      <c r="O4229" s="24" t="str">
        <f t="shared" si="476"/>
        <v/>
      </c>
      <c r="P4229" t="e">
        <f t="shared" si="475"/>
        <v>#VALUE!</v>
      </c>
    </row>
    <row r="4230" spans="10:16" x14ac:dyDescent="0.3">
      <c r="J4230" t="str">
        <f t="shared" si="470"/>
        <v/>
      </c>
      <c r="K4230" t="str">
        <f t="shared" si="471"/>
        <v/>
      </c>
      <c r="L4230" t="str">
        <f t="shared" si="472"/>
        <v/>
      </c>
      <c r="M4230" t="str">
        <f t="shared" si="473"/>
        <v/>
      </c>
      <c r="N4230" s="6" t="str">
        <f t="shared" si="474"/>
        <v/>
      </c>
      <c r="O4230" s="24" t="str">
        <f t="shared" si="476"/>
        <v/>
      </c>
      <c r="P4230" t="e">
        <f t="shared" si="475"/>
        <v>#VALUE!</v>
      </c>
    </row>
    <row r="4231" spans="10:16" x14ac:dyDescent="0.3">
      <c r="J4231" t="str">
        <f t="shared" si="470"/>
        <v/>
      </c>
      <c r="K4231" t="str">
        <f t="shared" si="471"/>
        <v/>
      </c>
      <c r="L4231" t="str">
        <f t="shared" si="472"/>
        <v/>
      </c>
      <c r="M4231" t="str">
        <f t="shared" si="473"/>
        <v/>
      </c>
      <c r="N4231" s="6" t="str">
        <f t="shared" si="474"/>
        <v/>
      </c>
      <c r="O4231" s="24" t="str">
        <f t="shared" si="476"/>
        <v/>
      </c>
      <c r="P4231" t="e">
        <f t="shared" si="475"/>
        <v>#VALUE!</v>
      </c>
    </row>
    <row r="4232" spans="10:16" x14ac:dyDescent="0.3">
      <c r="J4232" t="str">
        <f t="shared" si="470"/>
        <v/>
      </c>
      <c r="K4232" t="str">
        <f t="shared" si="471"/>
        <v/>
      </c>
      <c r="L4232" t="str">
        <f t="shared" si="472"/>
        <v/>
      </c>
      <c r="M4232" t="str">
        <f t="shared" si="473"/>
        <v/>
      </c>
      <c r="N4232" s="6" t="str">
        <f t="shared" si="474"/>
        <v/>
      </c>
      <c r="O4232" s="24" t="str">
        <f t="shared" si="476"/>
        <v/>
      </c>
      <c r="P4232" t="e">
        <f t="shared" si="475"/>
        <v>#VALUE!</v>
      </c>
    </row>
    <row r="4233" spans="10:16" x14ac:dyDescent="0.3">
      <c r="J4233" t="str">
        <f t="shared" si="470"/>
        <v/>
      </c>
      <c r="K4233" t="str">
        <f t="shared" si="471"/>
        <v/>
      </c>
      <c r="L4233" t="str">
        <f t="shared" si="472"/>
        <v/>
      </c>
      <c r="M4233" t="str">
        <f t="shared" si="473"/>
        <v/>
      </c>
      <c r="N4233" s="6" t="str">
        <f t="shared" si="474"/>
        <v/>
      </c>
      <c r="O4233" s="24" t="str">
        <f t="shared" si="476"/>
        <v/>
      </c>
      <c r="P4233" t="e">
        <f t="shared" si="475"/>
        <v>#VALUE!</v>
      </c>
    </row>
    <row r="4234" spans="10:16" x14ac:dyDescent="0.3">
      <c r="J4234" t="str">
        <f t="shared" si="470"/>
        <v/>
      </c>
      <c r="K4234" t="str">
        <f t="shared" si="471"/>
        <v/>
      </c>
      <c r="L4234" t="str">
        <f t="shared" si="472"/>
        <v/>
      </c>
      <c r="M4234" t="str">
        <f t="shared" si="473"/>
        <v/>
      </c>
      <c r="N4234" s="6" t="str">
        <f t="shared" si="474"/>
        <v/>
      </c>
      <c r="O4234" s="24" t="str">
        <f t="shared" si="476"/>
        <v/>
      </c>
      <c r="P4234" t="e">
        <f t="shared" si="475"/>
        <v>#VALUE!</v>
      </c>
    </row>
    <row r="4235" spans="10:16" x14ac:dyDescent="0.3">
      <c r="J4235" t="str">
        <f t="shared" si="470"/>
        <v/>
      </c>
      <c r="K4235" t="str">
        <f t="shared" si="471"/>
        <v/>
      </c>
      <c r="L4235" t="str">
        <f t="shared" si="472"/>
        <v/>
      </c>
      <c r="M4235" t="str">
        <f t="shared" si="473"/>
        <v/>
      </c>
      <c r="N4235" s="6" t="str">
        <f t="shared" si="474"/>
        <v/>
      </c>
      <c r="O4235" s="24" t="str">
        <f t="shared" si="476"/>
        <v/>
      </c>
      <c r="P4235" t="e">
        <f t="shared" si="475"/>
        <v>#VALUE!</v>
      </c>
    </row>
    <row r="4236" spans="10:16" x14ac:dyDescent="0.3">
      <c r="J4236" t="str">
        <f t="shared" si="470"/>
        <v/>
      </c>
      <c r="K4236" t="str">
        <f t="shared" si="471"/>
        <v/>
      </c>
      <c r="L4236" t="str">
        <f t="shared" si="472"/>
        <v/>
      </c>
      <c r="M4236" t="str">
        <f t="shared" si="473"/>
        <v/>
      </c>
      <c r="N4236" s="6" t="str">
        <f t="shared" si="474"/>
        <v/>
      </c>
      <c r="O4236" s="24" t="str">
        <f t="shared" si="476"/>
        <v/>
      </c>
      <c r="P4236" t="e">
        <f t="shared" si="475"/>
        <v>#VALUE!</v>
      </c>
    </row>
    <row r="4237" spans="10:16" x14ac:dyDescent="0.3">
      <c r="J4237" t="str">
        <f t="shared" ref="J4237:J4300" si="477">IFERROR(RIGHT(A4237,LEN(A4237)-SEARCH(": ",A4237))*1,"")</f>
        <v/>
      </c>
      <c r="K4237" t="str">
        <f t="shared" ref="K4237:K4300" si="478">IFERROR(RIGHT(B4237,LEN(B4237)-SEARCH(": ",B4237))*1,"")</f>
        <v/>
      </c>
      <c r="L4237" t="str">
        <f t="shared" ref="L4237:L4300" si="479">IFERROR(RIGHT(C4237,LEN(C4237)-SEARCH(": ",C4237))*1,"")</f>
        <v/>
      </c>
      <c r="M4237" t="str">
        <f t="shared" ref="M4237:M4300" si="480">IFERROR(LEFT(RIGHT(D4237,LEN(D4237)-SEARCH(": ",D4237)),5)*1,"")</f>
        <v/>
      </c>
      <c r="N4237" s="6" t="str">
        <f t="shared" ref="N4237:N4300" si="481">IFERROR(RIGHT(TRIM(RIGHT(D4237,LEN(D4237)-SEARCH(": ",D4237))),LEN(TRIM(RIGHT(D4237,LEN(D4237)-SEARCH(": ",D4237))))-5),"")</f>
        <v/>
      </c>
      <c r="O4237" s="24" t="str">
        <f t="shared" si="476"/>
        <v/>
      </c>
      <c r="P4237" t="e">
        <f t="shared" ref="P4237:P4300" si="482">IFERROR(RIGHT(D4237,2)*1,RIGHT(D4237,1)*1)</f>
        <v>#VALUE!</v>
      </c>
    </row>
    <row r="4238" spans="10:16" x14ac:dyDescent="0.3">
      <c r="J4238" t="str">
        <f t="shared" si="477"/>
        <v/>
      </c>
      <c r="K4238" t="str">
        <f t="shared" si="478"/>
        <v/>
      </c>
      <c r="L4238" t="str">
        <f t="shared" si="479"/>
        <v/>
      </c>
      <c r="M4238" t="str">
        <f t="shared" si="480"/>
        <v/>
      </c>
      <c r="N4238" s="6" t="str">
        <f t="shared" si="481"/>
        <v/>
      </c>
      <c r="O4238" s="24" t="str">
        <f t="shared" si="476"/>
        <v/>
      </c>
      <c r="P4238" t="e">
        <f t="shared" si="482"/>
        <v>#VALUE!</v>
      </c>
    </row>
    <row r="4239" spans="10:16" x14ac:dyDescent="0.3">
      <c r="J4239" t="str">
        <f t="shared" si="477"/>
        <v/>
      </c>
      <c r="K4239" t="str">
        <f t="shared" si="478"/>
        <v/>
      </c>
      <c r="L4239" t="str">
        <f t="shared" si="479"/>
        <v/>
      </c>
      <c r="M4239" t="str">
        <f t="shared" si="480"/>
        <v/>
      </c>
      <c r="N4239" s="6" t="str">
        <f t="shared" si="481"/>
        <v/>
      </c>
      <c r="O4239" s="24" t="str">
        <f t="shared" si="476"/>
        <v/>
      </c>
      <c r="P4239" t="e">
        <f t="shared" si="482"/>
        <v>#VALUE!</v>
      </c>
    </row>
    <row r="4240" spans="10:16" x14ac:dyDescent="0.3">
      <c r="J4240" t="str">
        <f t="shared" si="477"/>
        <v/>
      </c>
      <c r="K4240" t="str">
        <f t="shared" si="478"/>
        <v/>
      </c>
      <c r="L4240" t="str">
        <f t="shared" si="479"/>
        <v/>
      </c>
      <c r="M4240" t="str">
        <f t="shared" si="480"/>
        <v/>
      </c>
      <c r="N4240" s="6" t="str">
        <f t="shared" si="481"/>
        <v/>
      </c>
      <c r="O4240" s="24" t="str">
        <f t="shared" si="476"/>
        <v/>
      </c>
      <c r="P4240" t="e">
        <f t="shared" si="482"/>
        <v>#VALUE!</v>
      </c>
    </row>
    <row r="4241" spans="10:16" x14ac:dyDescent="0.3">
      <c r="J4241" t="str">
        <f t="shared" si="477"/>
        <v/>
      </c>
      <c r="K4241" t="str">
        <f t="shared" si="478"/>
        <v/>
      </c>
      <c r="L4241" t="str">
        <f t="shared" si="479"/>
        <v/>
      </c>
      <c r="M4241" t="str">
        <f t="shared" si="480"/>
        <v/>
      </c>
      <c r="N4241" s="6" t="str">
        <f t="shared" si="481"/>
        <v/>
      </c>
      <c r="O4241" s="24" t="str">
        <f t="shared" si="476"/>
        <v/>
      </c>
      <c r="P4241" t="e">
        <f t="shared" si="482"/>
        <v>#VALUE!</v>
      </c>
    </row>
    <row r="4242" spans="10:16" x14ac:dyDescent="0.3">
      <c r="J4242" t="str">
        <f t="shared" si="477"/>
        <v/>
      </c>
      <c r="K4242" t="str">
        <f t="shared" si="478"/>
        <v/>
      </c>
      <c r="L4242" t="str">
        <f t="shared" si="479"/>
        <v/>
      </c>
      <c r="M4242" t="str">
        <f t="shared" si="480"/>
        <v/>
      </c>
      <c r="N4242" s="6" t="str">
        <f t="shared" si="481"/>
        <v/>
      </c>
      <c r="O4242" s="24" t="str">
        <f t="shared" si="476"/>
        <v/>
      </c>
      <c r="P4242" t="e">
        <f t="shared" si="482"/>
        <v>#VALUE!</v>
      </c>
    </row>
    <row r="4243" spans="10:16" x14ac:dyDescent="0.3">
      <c r="J4243" t="str">
        <f t="shared" si="477"/>
        <v/>
      </c>
      <c r="K4243" t="str">
        <f t="shared" si="478"/>
        <v/>
      </c>
      <c r="L4243" t="str">
        <f t="shared" si="479"/>
        <v/>
      </c>
      <c r="M4243" t="str">
        <f t="shared" si="480"/>
        <v/>
      </c>
      <c r="N4243" s="6" t="str">
        <f t="shared" si="481"/>
        <v/>
      </c>
      <c r="O4243" s="24" t="str">
        <f t="shared" si="476"/>
        <v/>
      </c>
      <c r="P4243" t="e">
        <f t="shared" si="482"/>
        <v>#VALUE!</v>
      </c>
    </row>
    <row r="4244" spans="10:16" x14ac:dyDescent="0.3">
      <c r="J4244" t="str">
        <f t="shared" si="477"/>
        <v/>
      </c>
      <c r="K4244" t="str">
        <f t="shared" si="478"/>
        <v/>
      </c>
      <c r="L4244" t="str">
        <f t="shared" si="479"/>
        <v/>
      </c>
      <c r="M4244" t="str">
        <f t="shared" si="480"/>
        <v/>
      </c>
      <c r="N4244" s="6" t="str">
        <f t="shared" si="481"/>
        <v/>
      </c>
      <c r="O4244" s="24" t="str">
        <f t="shared" si="476"/>
        <v/>
      </c>
      <c r="P4244" t="e">
        <f t="shared" si="482"/>
        <v>#VALUE!</v>
      </c>
    </row>
    <row r="4245" spans="10:16" x14ac:dyDescent="0.3">
      <c r="J4245" t="str">
        <f t="shared" si="477"/>
        <v/>
      </c>
      <c r="K4245" t="str">
        <f t="shared" si="478"/>
        <v/>
      </c>
      <c r="L4245" t="str">
        <f t="shared" si="479"/>
        <v/>
      </c>
      <c r="M4245" t="str">
        <f t="shared" si="480"/>
        <v/>
      </c>
      <c r="N4245" s="6" t="str">
        <f t="shared" si="481"/>
        <v/>
      </c>
      <c r="O4245" s="24" t="str">
        <f t="shared" si="476"/>
        <v/>
      </c>
      <c r="P4245" t="e">
        <f t="shared" si="482"/>
        <v>#VALUE!</v>
      </c>
    </row>
    <row r="4246" spans="10:16" x14ac:dyDescent="0.3">
      <c r="J4246" t="str">
        <f t="shared" si="477"/>
        <v/>
      </c>
      <c r="K4246" t="str">
        <f t="shared" si="478"/>
        <v/>
      </c>
      <c r="L4246" t="str">
        <f t="shared" si="479"/>
        <v/>
      </c>
      <c r="M4246" t="str">
        <f t="shared" si="480"/>
        <v/>
      </c>
      <c r="N4246" s="6" t="str">
        <f t="shared" si="481"/>
        <v/>
      </c>
      <c r="O4246" s="24" t="str">
        <f t="shared" si="476"/>
        <v/>
      </c>
      <c r="P4246" t="e">
        <f t="shared" si="482"/>
        <v>#VALUE!</v>
      </c>
    </row>
    <row r="4247" spans="10:16" x14ac:dyDescent="0.3">
      <c r="J4247" t="str">
        <f t="shared" si="477"/>
        <v/>
      </c>
      <c r="K4247" t="str">
        <f t="shared" si="478"/>
        <v/>
      </c>
      <c r="L4247" t="str">
        <f t="shared" si="479"/>
        <v/>
      </c>
      <c r="M4247" t="str">
        <f t="shared" si="480"/>
        <v/>
      </c>
      <c r="N4247" s="6" t="str">
        <f t="shared" si="481"/>
        <v/>
      </c>
      <c r="O4247" s="24" t="str">
        <f t="shared" si="476"/>
        <v/>
      </c>
      <c r="P4247" t="e">
        <f t="shared" si="482"/>
        <v>#VALUE!</v>
      </c>
    </row>
    <row r="4248" spans="10:16" x14ac:dyDescent="0.3">
      <c r="J4248" t="str">
        <f t="shared" si="477"/>
        <v/>
      </c>
      <c r="K4248" t="str">
        <f t="shared" si="478"/>
        <v/>
      </c>
      <c r="L4248" t="str">
        <f t="shared" si="479"/>
        <v/>
      </c>
      <c r="M4248" t="str">
        <f t="shared" si="480"/>
        <v/>
      </c>
      <c r="N4248" s="6" t="str">
        <f t="shared" si="481"/>
        <v/>
      </c>
      <c r="O4248" s="24" t="str">
        <f t="shared" si="476"/>
        <v/>
      </c>
      <c r="P4248" t="e">
        <f t="shared" si="482"/>
        <v>#VALUE!</v>
      </c>
    </row>
    <row r="4249" spans="10:16" x14ac:dyDescent="0.3">
      <c r="J4249" t="str">
        <f t="shared" si="477"/>
        <v/>
      </c>
      <c r="K4249" t="str">
        <f t="shared" si="478"/>
        <v/>
      </c>
      <c r="L4249" t="str">
        <f t="shared" si="479"/>
        <v/>
      </c>
      <c r="M4249" t="str">
        <f t="shared" si="480"/>
        <v/>
      </c>
      <c r="N4249" s="6" t="str">
        <f t="shared" si="481"/>
        <v/>
      </c>
      <c r="O4249" s="24" t="str">
        <f t="shared" si="476"/>
        <v/>
      </c>
      <c r="P4249" t="e">
        <f t="shared" si="482"/>
        <v>#VALUE!</v>
      </c>
    </row>
    <row r="4250" spans="10:16" x14ac:dyDescent="0.3">
      <c r="J4250" t="str">
        <f t="shared" si="477"/>
        <v/>
      </c>
      <c r="K4250" t="str">
        <f t="shared" si="478"/>
        <v/>
      </c>
      <c r="L4250" t="str">
        <f t="shared" si="479"/>
        <v/>
      </c>
      <c r="M4250" t="str">
        <f t="shared" si="480"/>
        <v/>
      </c>
      <c r="N4250" s="6" t="str">
        <f t="shared" si="481"/>
        <v/>
      </c>
      <c r="O4250" s="24" t="str">
        <f t="shared" si="476"/>
        <v/>
      </c>
      <c r="P4250" t="e">
        <f t="shared" si="482"/>
        <v>#VALUE!</v>
      </c>
    </row>
    <row r="4251" spans="10:16" x14ac:dyDescent="0.3">
      <c r="J4251" t="str">
        <f t="shared" si="477"/>
        <v/>
      </c>
      <c r="K4251" t="str">
        <f t="shared" si="478"/>
        <v/>
      </c>
      <c r="L4251" t="str">
        <f t="shared" si="479"/>
        <v/>
      </c>
      <c r="M4251" t="str">
        <f t="shared" si="480"/>
        <v/>
      </c>
      <c r="N4251" s="6" t="str">
        <f t="shared" si="481"/>
        <v/>
      </c>
      <c r="O4251" s="24" t="str">
        <f t="shared" si="476"/>
        <v/>
      </c>
      <c r="P4251" t="e">
        <f t="shared" si="482"/>
        <v>#VALUE!</v>
      </c>
    </row>
    <row r="4252" spans="10:16" x14ac:dyDescent="0.3">
      <c r="J4252" t="str">
        <f t="shared" si="477"/>
        <v/>
      </c>
      <c r="K4252" t="str">
        <f t="shared" si="478"/>
        <v/>
      </c>
      <c r="L4252" t="str">
        <f t="shared" si="479"/>
        <v/>
      </c>
      <c r="M4252" t="str">
        <f t="shared" si="480"/>
        <v/>
      </c>
      <c r="N4252" s="6" t="str">
        <f t="shared" si="481"/>
        <v/>
      </c>
      <c r="O4252" s="24" t="str">
        <f t="shared" si="476"/>
        <v/>
      </c>
      <c r="P4252" t="e">
        <f t="shared" si="482"/>
        <v>#VALUE!</v>
      </c>
    </row>
    <row r="4253" spans="10:16" x14ac:dyDescent="0.3">
      <c r="J4253" t="str">
        <f t="shared" si="477"/>
        <v/>
      </c>
      <c r="K4253" t="str">
        <f t="shared" si="478"/>
        <v/>
      </c>
      <c r="L4253" t="str">
        <f t="shared" si="479"/>
        <v/>
      </c>
      <c r="M4253" t="str">
        <f t="shared" si="480"/>
        <v/>
      </c>
      <c r="N4253" s="6" t="str">
        <f t="shared" si="481"/>
        <v/>
      </c>
      <c r="O4253" s="24" t="str">
        <f t="shared" si="476"/>
        <v/>
      </c>
      <c r="P4253" t="e">
        <f t="shared" si="482"/>
        <v>#VALUE!</v>
      </c>
    </row>
    <row r="4254" spans="10:16" x14ac:dyDescent="0.3">
      <c r="J4254" t="str">
        <f t="shared" si="477"/>
        <v/>
      </c>
      <c r="K4254" t="str">
        <f t="shared" si="478"/>
        <v/>
      </c>
      <c r="L4254" t="str">
        <f t="shared" si="479"/>
        <v/>
      </c>
      <c r="M4254" t="str">
        <f t="shared" si="480"/>
        <v/>
      </c>
      <c r="N4254" s="6" t="str">
        <f t="shared" si="481"/>
        <v/>
      </c>
      <c r="O4254" s="24" t="str">
        <f t="shared" si="476"/>
        <v/>
      </c>
      <c r="P4254" t="e">
        <f t="shared" si="482"/>
        <v>#VALUE!</v>
      </c>
    </row>
    <row r="4255" spans="10:16" x14ac:dyDescent="0.3">
      <c r="J4255" t="str">
        <f t="shared" si="477"/>
        <v/>
      </c>
      <c r="K4255" t="str">
        <f t="shared" si="478"/>
        <v/>
      </c>
      <c r="L4255" t="str">
        <f t="shared" si="479"/>
        <v/>
      </c>
      <c r="M4255" t="str">
        <f t="shared" si="480"/>
        <v/>
      </c>
      <c r="N4255" s="6" t="str">
        <f t="shared" si="481"/>
        <v/>
      </c>
      <c r="O4255" s="24" t="str">
        <f t="shared" si="476"/>
        <v/>
      </c>
      <c r="P4255" t="e">
        <f t="shared" si="482"/>
        <v>#VALUE!</v>
      </c>
    </row>
    <row r="4256" spans="10:16" x14ac:dyDescent="0.3">
      <c r="J4256" t="str">
        <f t="shared" si="477"/>
        <v/>
      </c>
      <c r="K4256" t="str">
        <f t="shared" si="478"/>
        <v/>
      </c>
      <c r="L4256" t="str">
        <f t="shared" si="479"/>
        <v/>
      </c>
      <c r="M4256" t="str">
        <f t="shared" si="480"/>
        <v/>
      </c>
      <c r="N4256" s="6" t="str">
        <f t="shared" si="481"/>
        <v/>
      </c>
      <c r="O4256" s="24" t="str">
        <f t="shared" si="476"/>
        <v/>
      </c>
      <c r="P4256" t="e">
        <f t="shared" si="482"/>
        <v>#VALUE!</v>
      </c>
    </row>
    <row r="4257" spans="10:16" x14ac:dyDescent="0.3">
      <c r="J4257" t="str">
        <f t="shared" si="477"/>
        <v/>
      </c>
      <c r="K4257" t="str">
        <f t="shared" si="478"/>
        <v/>
      </c>
      <c r="L4257" t="str">
        <f t="shared" si="479"/>
        <v/>
      </c>
      <c r="M4257" t="str">
        <f t="shared" si="480"/>
        <v/>
      </c>
      <c r="N4257" s="6" t="str">
        <f t="shared" si="481"/>
        <v/>
      </c>
      <c r="O4257" s="24" t="str">
        <f t="shared" si="476"/>
        <v/>
      </c>
      <c r="P4257" t="e">
        <f t="shared" si="482"/>
        <v>#VALUE!</v>
      </c>
    </row>
    <row r="4258" spans="10:16" x14ac:dyDescent="0.3">
      <c r="J4258" t="str">
        <f t="shared" si="477"/>
        <v/>
      </c>
      <c r="K4258" t="str">
        <f t="shared" si="478"/>
        <v/>
      </c>
      <c r="L4258" t="str">
        <f t="shared" si="479"/>
        <v/>
      </c>
      <c r="M4258" t="str">
        <f t="shared" si="480"/>
        <v/>
      </c>
      <c r="N4258" s="6" t="str">
        <f t="shared" si="481"/>
        <v/>
      </c>
      <c r="O4258" s="24" t="str">
        <f t="shared" si="476"/>
        <v/>
      </c>
      <c r="P4258" t="e">
        <f t="shared" si="482"/>
        <v>#VALUE!</v>
      </c>
    </row>
    <row r="4259" spans="10:16" x14ac:dyDescent="0.3">
      <c r="J4259" t="str">
        <f t="shared" si="477"/>
        <v/>
      </c>
      <c r="K4259" t="str">
        <f t="shared" si="478"/>
        <v/>
      </c>
      <c r="L4259" t="str">
        <f t="shared" si="479"/>
        <v/>
      </c>
      <c r="M4259" t="str">
        <f t="shared" si="480"/>
        <v/>
      </c>
      <c r="N4259" s="6" t="str">
        <f t="shared" si="481"/>
        <v/>
      </c>
      <c r="O4259" s="24" t="str">
        <f t="shared" si="476"/>
        <v/>
      </c>
      <c r="P4259" t="e">
        <f t="shared" si="482"/>
        <v>#VALUE!</v>
      </c>
    </row>
    <row r="4260" spans="10:16" x14ac:dyDescent="0.3">
      <c r="J4260" t="str">
        <f t="shared" si="477"/>
        <v/>
      </c>
      <c r="K4260" t="str">
        <f t="shared" si="478"/>
        <v/>
      </c>
      <c r="L4260" t="str">
        <f t="shared" si="479"/>
        <v/>
      </c>
      <c r="M4260" t="str">
        <f t="shared" si="480"/>
        <v/>
      </c>
      <c r="N4260" s="6" t="str">
        <f t="shared" si="481"/>
        <v/>
      </c>
      <c r="O4260" s="24" t="str">
        <f t="shared" si="476"/>
        <v/>
      </c>
      <c r="P4260" t="e">
        <f t="shared" si="482"/>
        <v>#VALUE!</v>
      </c>
    </row>
    <row r="4261" spans="10:16" x14ac:dyDescent="0.3">
      <c r="J4261" t="str">
        <f t="shared" si="477"/>
        <v/>
      </c>
      <c r="K4261" t="str">
        <f t="shared" si="478"/>
        <v/>
      </c>
      <c r="L4261" t="str">
        <f t="shared" si="479"/>
        <v/>
      </c>
      <c r="M4261" t="str">
        <f t="shared" si="480"/>
        <v/>
      </c>
      <c r="N4261" s="6" t="str">
        <f t="shared" si="481"/>
        <v/>
      </c>
      <c r="O4261" s="24" t="str">
        <f t="shared" si="476"/>
        <v/>
      </c>
      <c r="P4261" t="e">
        <f t="shared" si="482"/>
        <v>#VALUE!</v>
      </c>
    </row>
    <row r="4262" spans="10:16" x14ac:dyDescent="0.3">
      <c r="J4262" t="str">
        <f t="shared" si="477"/>
        <v/>
      </c>
      <c r="K4262" t="str">
        <f t="shared" si="478"/>
        <v/>
      </c>
      <c r="L4262" t="str">
        <f t="shared" si="479"/>
        <v/>
      </c>
      <c r="M4262" t="str">
        <f t="shared" si="480"/>
        <v/>
      </c>
      <c r="N4262" s="6" t="str">
        <f t="shared" si="481"/>
        <v/>
      </c>
      <c r="O4262" s="24" t="str">
        <f t="shared" si="476"/>
        <v/>
      </c>
      <c r="P4262" t="e">
        <f t="shared" si="482"/>
        <v>#VALUE!</v>
      </c>
    </row>
    <row r="4263" spans="10:16" x14ac:dyDescent="0.3">
      <c r="J4263" t="str">
        <f t="shared" si="477"/>
        <v/>
      </c>
      <c r="K4263" t="str">
        <f t="shared" si="478"/>
        <v/>
      </c>
      <c r="L4263" t="str">
        <f t="shared" si="479"/>
        <v/>
      </c>
      <c r="M4263" t="str">
        <f t="shared" si="480"/>
        <v/>
      </c>
      <c r="N4263" s="6" t="str">
        <f t="shared" si="481"/>
        <v/>
      </c>
      <c r="O4263" s="24" t="str">
        <f t="shared" si="476"/>
        <v/>
      </c>
      <c r="P4263" t="e">
        <f t="shared" si="482"/>
        <v>#VALUE!</v>
      </c>
    </row>
    <row r="4264" spans="10:16" x14ac:dyDescent="0.3">
      <c r="J4264" t="str">
        <f t="shared" si="477"/>
        <v/>
      </c>
      <c r="K4264" t="str">
        <f t="shared" si="478"/>
        <v/>
      </c>
      <c r="L4264" t="str">
        <f t="shared" si="479"/>
        <v/>
      </c>
      <c r="M4264" t="str">
        <f t="shared" si="480"/>
        <v/>
      </c>
      <c r="N4264" s="6" t="str">
        <f t="shared" si="481"/>
        <v/>
      </c>
      <c r="O4264" s="24" t="str">
        <f t="shared" si="476"/>
        <v/>
      </c>
      <c r="P4264" t="e">
        <f t="shared" si="482"/>
        <v>#VALUE!</v>
      </c>
    </row>
    <row r="4265" spans="10:16" x14ac:dyDescent="0.3">
      <c r="J4265" t="str">
        <f t="shared" si="477"/>
        <v/>
      </c>
      <c r="K4265" t="str">
        <f t="shared" si="478"/>
        <v/>
      </c>
      <c r="L4265" t="str">
        <f t="shared" si="479"/>
        <v/>
      </c>
      <c r="M4265" t="str">
        <f t="shared" si="480"/>
        <v/>
      </c>
      <c r="N4265" s="6" t="str">
        <f t="shared" si="481"/>
        <v/>
      </c>
      <c r="O4265" s="24" t="str">
        <f t="shared" si="476"/>
        <v/>
      </c>
      <c r="P4265" t="e">
        <f t="shared" si="482"/>
        <v>#VALUE!</v>
      </c>
    </row>
    <row r="4266" spans="10:16" x14ac:dyDescent="0.3">
      <c r="J4266" t="str">
        <f t="shared" si="477"/>
        <v/>
      </c>
      <c r="K4266" t="str">
        <f t="shared" si="478"/>
        <v/>
      </c>
      <c r="L4266" t="str">
        <f t="shared" si="479"/>
        <v/>
      </c>
      <c r="M4266" t="str">
        <f t="shared" si="480"/>
        <v/>
      </c>
      <c r="N4266" s="6" t="str">
        <f t="shared" si="481"/>
        <v/>
      </c>
      <c r="O4266" s="24" t="str">
        <f t="shared" si="476"/>
        <v/>
      </c>
      <c r="P4266" t="e">
        <f t="shared" si="482"/>
        <v>#VALUE!</v>
      </c>
    </row>
    <row r="4267" spans="10:16" x14ac:dyDescent="0.3">
      <c r="J4267" t="str">
        <f t="shared" si="477"/>
        <v/>
      </c>
      <c r="K4267" t="str">
        <f t="shared" si="478"/>
        <v/>
      </c>
      <c r="L4267" t="str">
        <f t="shared" si="479"/>
        <v/>
      </c>
      <c r="M4267" t="str">
        <f t="shared" si="480"/>
        <v/>
      </c>
      <c r="N4267" s="6" t="str">
        <f t="shared" si="481"/>
        <v/>
      </c>
      <c r="O4267" s="24" t="str">
        <f t="shared" si="476"/>
        <v/>
      </c>
      <c r="P4267" t="e">
        <f t="shared" si="482"/>
        <v>#VALUE!</v>
      </c>
    </row>
    <row r="4268" spans="10:16" x14ac:dyDescent="0.3">
      <c r="J4268" t="str">
        <f t="shared" si="477"/>
        <v/>
      </c>
      <c r="K4268" t="str">
        <f t="shared" si="478"/>
        <v/>
      </c>
      <c r="L4268" t="str">
        <f t="shared" si="479"/>
        <v/>
      </c>
      <c r="M4268" t="str">
        <f t="shared" si="480"/>
        <v/>
      </c>
      <c r="N4268" s="6" t="str">
        <f t="shared" si="481"/>
        <v/>
      </c>
      <c r="O4268" s="24" t="str">
        <f t="shared" si="476"/>
        <v/>
      </c>
      <c r="P4268" t="e">
        <f t="shared" si="482"/>
        <v>#VALUE!</v>
      </c>
    </row>
    <row r="4269" spans="10:16" x14ac:dyDescent="0.3">
      <c r="J4269" t="str">
        <f t="shared" si="477"/>
        <v/>
      </c>
      <c r="K4269" t="str">
        <f t="shared" si="478"/>
        <v/>
      </c>
      <c r="L4269" t="str">
        <f t="shared" si="479"/>
        <v/>
      </c>
      <c r="M4269" t="str">
        <f t="shared" si="480"/>
        <v/>
      </c>
      <c r="N4269" s="6" t="str">
        <f t="shared" si="481"/>
        <v/>
      </c>
      <c r="O4269" s="24" t="str">
        <f t="shared" si="476"/>
        <v/>
      </c>
      <c r="P4269" t="e">
        <f t="shared" si="482"/>
        <v>#VALUE!</v>
      </c>
    </row>
    <row r="4270" spans="10:16" x14ac:dyDescent="0.3">
      <c r="J4270" t="str">
        <f t="shared" si="477"/>
        <v/>
      </c>
      <c r="K4270" t="str">
        <f t="shared" si="478"/>
        <v/>
      </c>
      <c r="L4270" t="str">
        <f t="shared" si="479"/>
        <v/>
      </c>
      <c r="M4270" t="str">
        <f t="shared" si="480"/>
        <v/>
      </c>
      <c r="N4270" s="6" t="str">
        <f t="shared" si="481"/>
        <v/>
      </c>
      <c r="O4270" s="24" t="str">
        <f t="shared" si="476"/>
        <v/>
      </c>
      <c r="P4270" t="e">
        <f t="shared" si="482"/>
        <v>#VALUE!</v>
      </c>
    </row>
    <row r="4271" spans="10:16" x14ac:dyDescent="0.3">
      <c r="J4271" t="str">
        <f t="shared" si="477"/>
        <v/>
      </c>
      <c r="K4271" t="str">
        <f t="shared" si="478"/>
        <v/>
      </c>
      <c r="L4271" t="str">
        <f t="shared" si="479"/>
        <v/>
      </c>
      <c r="M4271" t="str">
        <f t="shared" si="480"/>
        <v/>
      </c>
      <c r="N4271" s="6" t="str">
        <f t="shared" si="481"/>
        <v/>
      </c>
      <c r="O4271" s="24" t="str">
        <f t="shared" si="476"/>
        <v/>
      </c>
      <c r="P4271" t="e">
        <f t="shared" si="482"/>
        <v>#VALUE!</v>
      </c>
    </row>
    <row r="4272" spans="10:16" x14ac:dyDescent="0.3">
      <c r="J4272" t="str">
        <f t="shared" si="477"/>
        <v/>
      </c>
      <c r="K4272" t="str">
        <f t="shared" si="478"/>
        <v/>
      </c>
      <c r="L4272" t="str">
        <f t="shared" si="479"/>
        <v/>
      </c>
      <c r="M4272" t="str">
        <f t="shared" si="480"/>
        <v/>
      </c>
      <c r="N4272" s="6" t="str">
        <f t="shared" si="481"/>
        <v/>
      </c>
      <c r="O4272" s="24" t="str">
        <f t="shared" si="476"/>
        <v/>
      </c>
      <c r="P4272" t="e">
        <f t="shared" si="482"/>
        <v>#VALUE!</v>
      </c>
    </row>
    <row r="4273" spans="10:16" x14ac:dyDescent="0.3">
      <c r="J4273" t="str">
        <f t="shared" si="477"/>
        <v/>
      </c>
      <c r="K4273" t="str">
        <f t="shared" si="478"/>
        <v/>
      </c>
      <c r="L4273" t="str">
        <f t="shared" si="479"/>
        <v/>
      </c>
      <c r="M4273" t="str">
        <f t="shared" si="480"/>
        <v/>
      </c>
      <c r="N4273" s="6" t="str">
        <f t="shared" si="481"/>
        <v/>
      </c>
      <c r="O4273" s="24" t="str">
        <f t="shared" si="476"/>
        <v/>
      </c>
      <c r="P4273" t="e">
        <f t="shared" si="482"/>
        <v>#VALUE!</v>
      </c>
    </row>
    <row r="4274" spans="10:16" x14ac:dyDescent="0.3">
      <c r="J4274" t="str">
        <f t="shared" si="477"/>
        <v/>
      </c>
      <c r="K4274" t="str">
        <f t="shared" si="478"/>
        <v/>
      </c>
      <c r="L4274" t="str">
        <f t="shared" si="479"/>
        <v/>
      </c>
      <c r="M4274" t="str">
        <f t="shared" si="480"/>
        <v/>
      </c>
      <c r="N4274" s="6" t="str">
        <f t="shared" si="481"/>
        <v/>
      </c>
      <c r="O4274" s="24" t="str">
        <f t="shared" si="476"/>
        <v/>
      </c>
      <c r="P4274" t="e">
        <f t="shared" si="482"/>
        <v>#VALUE!</v>
      </c>
    </row>
    <row r="4275" spans="10:16" x14ac:dyDescent="0.3">
      <c r="J4275" t="str">
        <f t="shared" si="477"/>
        <v/>
      </c>
      <c r="K4275" t="str">
        <f t="shared" si="478"/>
        <v/>
      </c>
      <c r="L4275" t="str">
        <f t="shared" si="479"/>
        <v/>
      </c>
      <c r="M4275" t="str">
        <f t="shared" si="480"/>
        <v/>
      </c>
      <c r="N4275" s="6" t="str">
        <f t="shared" si="481"/>
        <v/>
      </c>
      <c r="O4275" s="24" t="str">
        <f t="shared" si="476"/>
        <v/>
      </c>
      <c r="P4275" t="e">
        <f t="shared" si="482"/>
        <v>#VALUE!</v>
      </c>
    </row>
    <row r="4276" spans="10:16" x14ac:dyDescent="0.3">
      <c r="J4276" t="str">
        <f t="shared" si="477"/>
        <v/>
      </c>
      <c r="K4276" t="str">
        <f t="shared" si="478"/>
        <v/>
      </c>
      <c r="L4276" t="str">
        <f t="shared" si="479"/>
        <v/>
      </c>
      <c r="M4276" t="str">
        <f t="shared" si="480"/>
        <v/>
      </c>
      <c r="N4276" s="6" t="str">
        <f t="shared" si="481"/>
        <v/>
      </c>
      <c r="O4276" s="24" t="str">
        <f t="shared" si="476"/>
        <v/>
      </c>
      <c r="P4276" t="e">
        <f t="shared" si="482"/>
        <v>#VALUE!</v>
      </c>
    </row>
    <row r="4277" spans="10:16" x14ac:dyDescent="0.3">
      <c r="J4277" t="str">
        <f t="shared" si="477"/>
        <v/>
      </c>
      <c r="K4277" t="str">
        <f t="shared" si="478"/>
        <v/>
      </c>
      <c r="L4277" t="str">
        <f t="shared" si="479"/>
        <v/>
      </c>
      <c r="M4277" t="str">
        <f t="shared" si="480"/>
        <v/>
      </c>
      <c r="N4277" s="6" t="str">
        <f t="shared" si="481"/>
        <v/>
      </c>
      <c r="O4277" s="24" t="str">
        <f t="shared" si="476"/>
        <v/>
      </c>
      <c r="P4277" t="e">
        <f t="shared" si="482"/>
        <v>#VALUE!</v>
      </c>
    </row>
    <row r="4278" spans="10:16" x14ac:dyDescent="0.3">
      <c r="J4278" t="str">
        <f t="shared" si="477"/>
        <v/>
      </c>
      <c r="K4278" t="str">
        <f t="shared" si="478"/>
        <v/>
      </c>
      <c r="L4278" t="str">
        <f t="shared" si="479"/>
        <v/>
      </c>
      <c r="M4278" t="str">
        <f t="shared" si="480"/>
        <v/>
      </c>
      <c r="N4278" s="6" t="str">
        <f t="shared" si="481"/>
        <v/>
      </c>
      <c r="O4278" s="24" t="str">
        <f t="shared" si="476"/>
        <v/>
      </c>
      <c r="P4278" t="e">
        <f t="shared" si="482"/>
        <v>#VALUE!</v>
      </c>
    </row>
    <row r="4279" spans="10:16" x14ac:dyDescent="0.3">
      <c r="J4279" t="str">
        <f t="shared" si="477"/>
        <v/>
      </c>
      <c r="K4279" t="str">
        <f t="shared" si="478"/>
        <v/>
      </c>
      <c r="L4279" t="str">
        <f t="shared" si="479"/>
        <v/>
      </c>
      <c r="M4279" t="str">
        <f t="shared" si="480"/>
        <v/>
      </c>
      <c r="N4279" s="6" t="str">
        <f t="shared" si="481"/>
        <v/>
      </c>
      <c r="O4279" s="24" t="str">
        <f t="shared" si="476"/>
        <v/>
      </c>
      <c r="P4279" t="e">
        <f t="shared" si="482"/>
        <v>#VALUE!</v>
      </c>
    </row>
    <row r="4280" spans="10:16" x14ac:dyDescent="0.3">
      <c r="J4280" t="str">
        <f t="shared" si="477"/>
        <v/>
      </c>
      <c r="K4280" t="str">
        <f t="shared" si="478"/>
        <v/>
      </c>
      <c r="L4280" t="str">
        <f t="shared" si="479"/>
        <v/>
      </c>
      <c r="M4280" t="str">
        <f t="shared" si="480"/>
        <v/>
      </c>
      <c r="N4280" s="6" t="str">
        <f t="shared" si="481"/>
        <v/>
      </c>
      <c r="O4280" s="24" t="str">
        <f t="shared" si="476"/>
        <v/>
      </c>
      <c r="P4280" t="e">
        <f t="shared" si="482"/>
        <v>#VALUE!</v>
      </c>
    </row>
    <row r="4281" spans="10:16" x14ac:dyDescent="0.3">
      <c r="J4281" t="str">
        <f t="shared" si="477"/>
        <v/>
      </c>
      <c r="K4281" t="str">
        <f t="shared" si="478"/>
        <v/>
      </c>
      <c r="L4281" t="str">
        <f t="shared" si="479"/>
        <v/>
      </c>
      <c r="M4281" t="str">
        <f t="shared" si="480"/>
        <v/>
      </c>
      <c r="N4281" s="6" t="str">
        <f t="shared" si="481"/>
        <v/>
      </c>
      <c r="O4281" s="24" t="str">
        <f t="shared" si="476"/>
        <v/>
      </c>
      <c r="P4281" t="e">
        <f t="shared" si="482"/>
        <v>#VALUE!</v>
      </c>
    </row>
    <row r="4282" spans="10:16" x14ac:dyDescent="0.3">
      <c r="J4282" t="str">
        <f t="shared" si="477"/>
        <v/>
      </c>
      <c r="K4282" t="str">
        <f t="shared" si="478"/>
        <v/>
      </c>
      <c r="L4282" t="str">
        <f t="shared" si="479"/>
        <v/>
      </c>
      <c r="M4282" t="str">
        <f t="shared" si="480"/>
        <v/>
      </c>
      <c r="N4282" s="6" t="str">
        <f t="shared" si="481"/>
        <v/>
      </c>
      <c r="O4282" s="24" t="str">
        <f t="shared" si="476"/>
        <v/>
      </c>
      <c r="P4282" t="e">
        <f t="shared" si="482"/>
        <v>#VALUE!</v>
      </c>
    </row>
    <row r="4283" spans="10:16" x14ac:dyDescent="0.3">
      <c r="J4283" t="str">
        <f t="shared" si="477"/>
        <v/>
      </c>
      <c r="K4283" t="str">
        <f t="shared" si="478"/>
        <v/>
      </c>
      <c r="L4283" t="str">
        <f t="shared" si="479"/>
        <v/>
      </c>
      <c r="M4283" t="str">
        <f t="shared" si="480"/>
        <v/>
      </c>
      <c r="N4283" s="6" t="str">
        <f t="shared" si="481"/>
        <v/>
      </c>
      <c r="O4283" s="24" t="str">
        <f t="shared" si="476"/>
        <v/>
      </c>
      <c r="P4283" t="e">
        <f t="shared" si="482"/>
        <v>#VALUE!</v>
      </c>
    </row>
    <row r="4284" spans="10:16" x14ac:dyDescent="0.3">
      <c r="J4284" t="str">
        <f t="shared" si="477"/>
        <v/>
      </c>
      <c r="K4284" t="str">
        <f t="shared" si="478"/>
        <v/>
      </c>
      <c r="L4284" t="str">
        <f t="shared" si="479"/>
        <v/>
      </c>
      <c r="M4284" t="str">
        <f t="shared" si="480"/>
        <v/>
      </c>
      <c r="N4284" s="6" t="str">
        <f t="shared" si="481"/>
        <v/>
      </c>
      <c r="O4284" s="24" t="str">
        <f t="shared" si="476"/>
        <v/>
      </c>
      <c r="P4284" t="e">
        <f t="shared" si="482"/>
        <v>#VALUE!</v>
      </c>
    </row>
    <row r="4285" spans="10:16" x14ac:dyDescent="0.3">
      <c r="J4285" t="str">
        <f t="shared" si="477"/>
        <v/>
      </c>
      <c r="K4285" t="str">
        <f t="shared" si="478"/>
        <v/>
      </c>
      <c r="L4285" t="str">
        <f t="shared" si="479"/>
        <v/>
      </c>
      <c r="M4285" t="str">
        <f t="shared" si="480"/>
        <v/>
      </c>
      <c r="N4285" s="6" t="str">
        <f t="shared" si="481"/>
        <v/>
      </c>
      <c r="O4285" s="24" t="str">
        <f t="shared" si="476"/>
        <v/>
      </c>
      <c r="P4285" t="e">
        <f t="shared" si="482"/>
        <v>#VALUE!</v>
      </c>
    </row>
    <row r="4286" spans="10:16" x14ac:dyDescent="0.3">
      <c r="J4286" t="str">
        <f t="shared" si="477"/>
        <v/>
      </c>
      <c r="K4286" t="str">
        <f t="shared" si="478"/>
        <v/>
      </c>
      <c r="L4286" t="str">
        <f t="shared" si="479"/>
        <v/>
      </c>
      <c r="M4286" t="str">
        <f t="shared" si="480"/>
        <v/>
      </c>
      <c r="N4286" s="6" t="str">
        <f t="shared" si="481"/>
        <v/>
      </c>
      <c r="O4286" s="24" t="str">
        <f t="shared" si="476"/>
        <v/>
      </c>
      <c r="P4286" t="e">
        <f t="shared" si="482"/>
        <v>#VALUE!</v>
      </c>
    </row>
    <row r="4287" spans="10:16" x14ac:dyDescent="0.3">
      <c r="J4287" t="str">
        <f t="shared" si="477"/>
        <v/>
      </c>
      <c r="K4287" t="str">
        <f t="shared" si="478"/>
        <v/>
      </c>
      <c r="L4287" t="str">
        <f t="shared" si="479"/>
        <v/>
      </c>
      <c r="M4287" t="str">
        <f t="shared" si="480"/>
        <v/>
      </c>
      <c r="N4287" s="6" t="str">
        <f t="shared" si="481"/>
        <v/>
      </c>
      <c r="O4287" s="24" t="str">
        <f t="shared" si="476"/>
        <v/>
      </c>
      <c r="P4287" t="e">
        <f t="shared" si="482"/>
        <v>#VALUE!</v>
      </c>
    </row>
    <row r="4288" spans="10:16" x14ac:dyDescent="0.3">
      <c r="J4288" t="str">
        <f t="shared" si="477"/>
        <v/>
      </c>
      <c r="K4288" t="str">
        <f t="shared" si="478"/>
        <v/>
      </c>
      <c r="L4288" t="str">
        <f t="shared" si="479"/>
        <v/>
      </c>
      <c r="M4288" t="str">
        <f t="shared" si="480"/>
        <v/>
      </c>
      <c r="N4288" s="6" t="str">
        <f t="shared" si="481"/>
        <v/>
      </c>
      <c r="O4288" s="24" t="str">
        <f t="shared" si="476"/>
        <v/>
      </c>
      <c r="P4288" t="e">
        <f t="shared" si="482"/>
        <v>#VALUE!</v>
      </c>
    </row>
    <row r="4289" spans="10:16" x14ac:dyDescent="0.3">
      <c r="J4289" t="str">
        <f t="shared" si="477"/>
        <v/>
      </c>
      <c r="K4289" t="str">
        <f t="shared" si="478"/>
        <v/>
      </c>
      <c r="L4289" t="str">
        <f t="shared" si="479"/>
        <v/>
      </c>
      <c r="M4289" t="str">
        <f t="shared" si="480"/>
        <v/>
      </c>
      <c r="N4289" s="6" t="str">
        <f t="shared" si="481"/>
        <v/>
      </c>
      <c r="O4289" s="24" t="str">
        <f t="shared" si="476"/>
        <v/>
      </c>
      <c r="P4289" t="e">
        <f t="shared" si="482"/>
        <v>#VALUE!</v>
      </c>
    </row>
    <row r="4290" spans="10:16" x14ac:dyDescent="0.3">
      <c r="J4290" t="str">
        <f t="shared" si="477"/>
        <v/>
      </c>
      <c r="K4290" t="str">
        <f t="shared" si="478"/>
        <v/>
      </c>
      <c r="L4290" t="str">
        <f t="shared" si="479"/>
        <v/>
      </c>
      <c r="M4290" t="str">
        <f t="shared" si="480"/>
        <v/>
      </c>
      <c r="N4290" s="6" t="str">
        <f t="shared" si="481"/>
        <v/>
      </c>
      <c r="O4290" s="24" t="str">
        <f t="shared" ref="O4290:O4353" si="483">IFERROR(LEFT(N4290,SEARCH("/",N4290)-1)*1,"")</f>
        <v/>
      </c>
      <c r="P4290" t="e">
        <f t="shared" si="482"/>
        <v>#VALUE!</v>
      </c>
    </row>
    <row r="4291" spans="10:16" x14ac:dyDescent="0.3">
      <c r="J4291" t="str">
        <f t="shared" si="477"/>
        <v/>
      </c>
      <c r="K4291" t="str">
        <f t="shared" si="478"/>
        <v/>
      </c>
      <c r="L4291" t="str">
        <f t="shared" si="479"/>
        <v/>
      </c>
      <c r="M4291" t="str">
        <f t="shared" si="480"/>
        <v/>
      </c>
      <c r="N4291" s="6" t="str">
        <f t="shared" si="481"/>
        <v/>
      </c>
      <c r="O4291" s="24" t="str">
        <f t="shared" si="483"/>
        <v/>
      </c>
      <c r="P4291" t="e">
        <f t="shared" si="482"/>
        <v>#VALUE!</v>
      </c>
    </row>
    <row r="4292" spans="10:16" x14ac:dyDescent="0.3">
      <c r="J4292" t="str">
        <f t="shared" si="477"/>
        <v/>
      </c>
      <c r="K4292" t="str">
        <f t="shared" si="478"/>
        <v/>
      </c>
      <c r="L4292" t="str">
        <f t="shared" si="479"/>
        <v/>
      </c>
      <c r="M4292" t="str">
        <f t="shared" si="480"/>
        <v/>
      </c>
      <c r="N4292" s="6" t="str">
        <f t="shared" si="481"/>
        <v/>
      </c>
      <c r="O4292" s="24" t="str">
        <f t="shared" si="483"/>
        <v/>
      </c>
      <c r="P4292" t="e">
        <f t="shared" si="482"/>
        <v>#VALUE!</v>
      </c>
    </row>
    <row r="4293" spans="10:16" x14ac:dyDescent="0.3">
      <c r="J4293" t="str">
        <f t="shared" si="477"/>
        <v/>
      </c>
      <c r="K4293" t="str">
        <f t="shared" si="478"/>
        <v/>
      </c>
      <c r="L4293" t="str">
        <f t="shared" si="479"/>
        <v/>
      </c>
      <c r="M4293" t="str">
        <f t="shared" si="480"/>
        <v/>
      </c>
      <c r="N4293" s="6" t="str">
        <f t="shared" si="481"/>
        <v/>
      </c>
      <c r="O4293" s="24" t="str">
        <f t="shared" si="483"/>
        <v/>
      </c>
      <c r="P4293" t="e">
        <f t="shared" si="482"/>
        <v>#VALUE!</v>
      </c>
    </row>
    <row r="4294" spans="10:16" x14ac:dyDescent="0.3">
      <c r="J4294" t="str">
        <f t="shared" si="477"/>
        <v/>
      </c>
      <c r="K4294" t="str">
        <f t="shared" si="478"/>
        <v/>
      </c>
      <c r="L4294" t="str">
        <f t="shared" si="479"/>
        <v/>
      </c>
      <c r="M4294" t="str">
        <f t="shared" si="480"/>
        <v/>
      </c>
      <c r="N4294" s="6" t="str">
        <f t="shared" si="481"/>
        <v/>
      </c>
      <c r="O4294" s="24" t="str">
        <f t="shared" si="483"/>
        <v/>
      </c>
      <c r="P4294" t="e">
        <f t="shared" si="482"/>
        <v>#VALUE!</v>
      </c>
    </row>
    <row r="4295" spans="10:16" x14ac:dyDescent="0.3">
      <c r="J4295" t="str">
        <f t="shared" si="477"/>
        <v/>
      </c>
      <c r="K4295" t="str">
        <f t="shared" si="478"/>
        <v/>
      </c>
      <c r="L4295" t="str">
        <f t="shared" si="479"/>
        <v/>
      </c>
      <c r="M4295" t="str">
        <f t="shared" si="480"/>
        <v/>
      </c>
      <c r="N4295" s="6" t="str">
        <f t="shared" si="481"/>
        <v/>
      </c>
      <c r="O4295" s="24" t="str">
        <f t="shared" si="483"/>
        <v/>
      </c>
      <c r="P4295" t="e">
        <f t="shared" si="482"/>
        <v>#VALUE!</v>
      </c>
    </row>
    <row r="4296" spans="10:16" x14ac:dyDescent="0.3">
      <c r="J4296" t="str">
        <f t="shared" si="477"/>
        <v/>
      </c>
      <c r="K4296" t="str">
        <f t="shared" si="478"/>
        <v/>
      </c>
      <c r="L4296" t="str">
        <f t="shared" si="479"/>
        <v/>
      </c>
      <c r="M4296" t="str">
        <f t="shared" si="480"/>
        <v/>
      </c>
      <c r="N4296" s="6" t="str">
        <f t="shared" si="481"/>
        <v/>
      </c>
      <c r="O4296" s="24" t="str">
        <f t="shared" si="483"/>
        <v/>
      </c>
      <c r="P4296" t="e">
        <f t="shared" si="482"/>
        <v>#VALUE!</v>
      </c>
    </row>
    <row r="4297" spans="10:16" x14ac:dyDescent="0.3">
      <c r="J4297" t="str">
        <f t="shared" si="477"/>
        <v/>
      </c>
      <c r="K4297" t="str">
        <f t="shared" si="478"/>
        <v/>
      </c>
      <c r="L4297" t="str">
        <f t="shared" si="479"/>
        <v/>
      </c>
      <c r="M4297" t="str">
        <f t="shared" si="480"/>
        <v/>
      </c>
      <c r="N4297" s="6" t="str">
        <f t="shared" si="481"/>
        <v/>
      </c>
      <c r="O4297" s="24" t="str">
        <f t="shared" si="483"/>
        <v/>
      </c>
      <c r="P4297" t="e">
        <f t="shared" si="482"/>
        <v>#VALUE!</v>
      </c>
    </row>
    <row r="4298" spans="10:16" x14ac:dyDescent="0.3">
      <c r="J4298" t="str">
        <f t="shared" si="477"/>
        <v/>
      </c>
      <c r="K4298" t="str">
        <f t="shared" si="478"/>
        <v/>
      </c>
      <c r="L4298" t="str">
        <f t="shared" si="479"/>
        <v/>
      </c>
      <c r="M4298" t="str">
        <f t="shared" si="480"/>
        <v/>
      </c>
      <c r="N4298" s="6" t="str">
        <f t="shared" si="481"/>
        <v/>
      </c>
      <c r="O4298" s="24" t="str">
        <f t="shared" si="483"/>
        <v/>
      </c>
      <c r="P4298" t="e">
        <f t="shared" si="482"/>
        <v>#VALUE!</v>
      </c>
    </row>
    <row r="4299" spans="10:16" x14ac:dyDescent="0.3">
      <c r="J4299" t="str">
        <f t="shared" si="477"/>
        <v/>
      </c>
      <c r="K4299" t="str">
        <f t="shared" si="478"/>
        <v/>
      </c>
      <c r="L4299" t="str">
        <f t="shared" si="479"/>
        <v/>
      </c>
      <c r="M4299" t="str">
        <f t="shared" si="480"/>
        <v/>
      </c>
      <c r="N4299" s="6" t="str">
        <f t="shared" si="481"/>
        <v/>
      </c>
      <c r="O4299" s="24" t="str">
        <f t="shared" si="483"/>
        <v/>
      </c>
      <c r="P4299" t="e">
        <f t="shared" si="482"/>
        <v>#VALUE!</v>
      </c>
    </row>
    <row r="4300" spans="10:16" x14ac:dyDescent="0.3">
      <c r="J4300" t="str">
        <f t="shared" si="477"/>
        <v/>
      </c>
      <c r="K4300" t="str">
        <f t="shared" si="478"/>
        <v/>
      </c>
      <c r="L4300" t="str">
        <f t="shared" si="479"/>
        <v/>
      </c>
      <c r="M4300" t="str">
        <f t="shared" si="480"/>
        <v/>
      </c>
      <c r="N4300" s="6" t="str">
        <f t="shared" si="481"/>
        <v/>
      </c>
      <c r="O4300" s="24" t="str">
        <f t="shared" si="483"/>
        <v/>
      </c>
      <c r="P4300" t="e">
        <f t="shared" si="482"/>
        <v>#VALUE!</v>
      </c>
    </row>
    <row r="4301" spans="10:16" x14ac:dyDescent="0.3">
      <c r="J4301" t="str">
        <f t="shared" ref="J4301:J4364" si="484">IFERROR(RIGHT(A4301,LEN(A4301)-SEARCH(": ",A4301))*1,"")</f>
        <v/>
      </c>
      <c r="K4301" t="str">
        <f t="shared" ref="K4301:K4364" si="485">IFERROR(RIGHT(B4301,LEN(B4301)-SEARCH(": ",B4301))*1,"")</f>
        <v/>
      </c>
      <c r="L4301" t="str">
        <f t="shared" ref="L4301:L4364" si="486">IFERROR(RIGHT(C4301,LEN(C4301)-SEARCH(": ",C4301))*1,"")</f>
        <v/>
      </c>
      <c r="M4301" t="str">
        <f t="shared" ref="M4301:M4364" si="487">IFERROR(LEFT(RIGHT(D4301,LEN(D4301)-SEARCH(": ",D4301)),5)*1,"")</f>
        <v/>
      </c>
      <c r="N4301" s="6" t="str">
        <f t="shared" ref="N4301:N4364" si="488">IFERROR(RIGHT(TRIM(RIGHT(D4301,LEN(D4301)-SEARCH(": ",D4301))),LEN(TRIM(RIGHT(D4301,LEN(D4301)-SEARCH(": ",D4301))))-5),"")</f>
        <v/>
      </c>
      <c r="O4301" s="24" t="str">
        <f t="shared" si="483"/>
        <v/>
      </c>
      <c r="P4301" t="e">
        <f t="shared" ref="P4301:P4364" si="489">IFERROR(RIGHT(D4301,2)*1,RIGHT(D4301,1)*1)</f>
        <v>#VALUE!</v>
      </c>
    </row>
    <row r="4302" spans="10:16" x14ac:dyDescent="0.3">
      <c r="J4302" t="str">
        <f t="shared" si="484"/>
        <v/>
      </c>
      <c r="K4302" t="str">
        <f t="shared" si="485"/>
        <v/>
      </c>
      <c r="L4302" t="str">
        <f t="shared" si="486"/>
        <v/>
      </c>
      <c r="M4302" t="str">
        <f t="shared" si="487"/>
        <v/>
      </c>
      <c r="N4302" s="6" t="str">
        <f t="shared" si="488"/>
        <v/>
      </c>
      <c r="O4302" s="24" t="str">
        <f t="shared" si="483"/>
        <v/>
      </c>
      <c r="P4302" t="e">
        <f t="shared" si="489"/>
        <v>#VALUE!</v>
      </c>
    </row>
    <row r="4303" spans="10:16" x14ac:dyDescent="0.3">
      <c r="J4303" t="str">
        <f t="shared" si="484"/>
        <v/>
      </c>
      <c r="K4303" t="str">
        <f t="shared" si="485"/>
        <v/>
      </c>
      <c r="L4303" t="str">
        <f t="shared" si="486"/>
        <v/>
      </c>
      <c r="M4303" t="str">
        <f t="shared" si="487"/>
        <v/>
      </c>
      <c r="N4303" s="6" t="str">
        <f t="shared" si="488"/>
        <v/>
      </c>
      <c r="O4303" s="24" t="str">
        <f t="shared" si="483"/>
        <v/>
      </c>
      <c r="P4303" t="e">
        <f t="shared" si="489"/>
        <v>#VALUE!</v>
      </c>
    </row>
    <row r="4304" spans="10:16" x14ac:dyDescent="0.3">
      <c r="J4304" t="str">
        <f t="shared" si="484"/>
        <v/>
      </c>
      <c r="K4304" t="str">
        <f t="shared" si="485"/>
        <v/>
      </c>
      <c r="L4304" t="str">
        <f t="shared" si="486"/>
        <v/>
      </c>
      <c r="M4304" t="str">
        <f t="shared" si="487"/>
        <v/>
      </c>
      <c r="N4304" s="6" t="str">
        <f t="shared" si="488"/>
        <v/>
      </c>
      <c r="O4304" s="24" t="str">
        <f t="shared" si="483"/>
        <v/>
      </c>
      <c r="P4304" t="e">
        <f t="shared" si="489"/>
        <v>#VALUE!</v>
      </c>
    </row>
    <row r="4305" spans="10:16" x14ac:dyDescent="0.3">
      <c r="J4305" t="str">
        <f t="shared" si="484"/>
        <v/>
      </c>
      <c r="K4305" t="str">
        <f t="shared" si="485"/>
        <v/>
      </c>
      <c r="L4305" t="str">
        <f t="shared" si="486"/>
        <v/>
      </c>
      <c r="M4305" t="str">
        <f t="shared" si="487"/>
        <v/>
      </c>
      <c r="N4305" s="6" t="str">
        <f t="shared" si="488"/>
        <v/>
      </c>
      <c r="O4305" s="24" t="str">
        <f t="shared" si="483"/>
        <v/>
      </c>
      <c r="P4305" t="e">
        <f t="shared" si="489"/>
        <v>#VALUE!</v>
      </c>
    </row>
    <row r="4306" spans="10:16" x14ac:dyDescent="0.3">
      <c r="J4306" t="str">
        <f t="shared" si="484"/>
        <v/>
      </c>
      <c r="K4306" t="str">
        <f t="shared" si="485"/>
        <v/>
      </c>
      <c r="L4306" t="str">
        <f t="shared" si="486"/>
        <v/>
      </c>
      <c r="M4306" t="str">
        <f t="shared" si="487"/>
        <v/>
      </c>
      <c r="N4306" s="6" t="str">
        <f t="shared" si="488"/>
        <v/>
      </c>
      <c r="O4306" s="24" t="str">
        <f t="shared" si="483"/>
        <v/>
      </c>
      <c r="P4306" t="e">
        <f t="shared" si="489"/>
        <v>#VALUE!</v>
      </c>
    </row>
    <row r="4307" spans="10:16" x14ac:dyDescent="0.3">
      <c r="J4307" t="str">
        <f t="shared" si="484"/>
        <v/>
      </c>
      <c r="K4307" t="str">
        <f t="shared" si="485"/>
        <v/>
      </c>
      <c r="L4307" t="str">
        <f t="shared" si="486"/>
        <v/>
      </c>
      <c r="M4307" t="str">
        <f t="shared" si="487"/>
        <v/>
      </c>
      <c r="N4307" s="6" t="str">
        <f t="shared" si="488"/>
        <v/>
      </c>
      <c r="O4307" s="24" t="str">
        <f t="shared" si="483"/>
        <v/>
      </c>
      <c r="P4307" t="e">
        <f t="shared" si="489"/>
        <v>#VALUE!</v>
      </c>
    </row>
    <row r="4308" spans="10:16" x14ac:dyDescent="0.3">
      <c r="J4308" t="str">
        <f t="shared" si="484"/>
        <v/>
      </c>
      <c r="K4308" t="str">
        <f t="shared" si="485"/>
        <v/>
      </c>
      <c r="L4308" t="str">
        <f t="shared" si="486"/>
        <v/>
      </c>
      <c r="M4308" t="str">
        <f t="shared" si="487"/>
        <v/>
      </c>
      <c r="N4308" s="6" t="str">
        <f t="shared" si="488"/>
        <v/>
      </c>
      <c r="O4308" s="24" t="str">
        <f t="shared" si="483"/>
        <v/>
      </c>
      <c r="P4308" t="e">
        <f t="shared" si="489"/>
        <v>#VALUE!</v>
      </c>
    </row>
    <row r="4309" spans="10:16" x14ac:dyDescent="0.3">
      <c r="J4309" t="str">
        <f t="shared" si="484"/>
        <v/>
      </c>
      <c r="K4309" t="str">
        <f t="shared" si="485"/>
        <v/>
      </c>
      <c r="L4309" t="str">
        <f t="shared" si="486"/>
        <v/>
      </c>
      <c r="M4309" t="str">
        <f t="shared" si="487"/>
        <v/>
      </c>
      <c r="N4309" s="6" t="str">
        <f t="shared" si="488"/>
        <v/>
      </c>
      <c r="O4309" s="24" t="str">
        <f t="shared" si="483"/>
        <v/>
      </c>
      <c r="P4309" t="e">
        <f t="shared" si="489"/>
        <v>#VALUE!</v>
      </c>
    </row>
    <row r="4310" spans="10:16" x14ac:dyDescent="0.3">
      <c r="J4310" t="str">
        <f t="shared" si="484"/>
        <v/>
      </c>
      <c r="K4310" t="str">
        <f t="shared" si="485"/>
        <v/>
      </c>
      <c r="L4310" t="str">
        <f t="shared" si="486"/>
        <v/>
      </c>
      <c r="M4310" t="str">
        <f t="shared" si="487"/>
        <v/>
      </c>
      <c r="N4310" s="6" t="str">
        <f t="shared" si="488"/>
        <v/>
      </c>
      <c r="O4310" s="24" t="str">
        <f t="shared" si="483"/>
        <v/>
      </c>
      <c r="P4310" t="e">
        <f t="shared" si="489"/>
        <v>#VALUE!</v>
      </c>
    </row>
    <row r="4311" spans="10:16" x14ac:dyDescent="0.3">
      <c r="J4311" t="str">
        <f t="shared" si="484"/>
        <v/>
      </c>
      <c r="K4311" t="str">
        <f t="shared" si="485"/>
        <v/>
      </c>
      <c r="L4311" t="str">
        <f t="shared" si="486"/>
        <v/>
      </c>
      <c r="M4311" t="str">
        <f t="shared" si="487"/>
        <v/>
      </c>
      <c r="N4311" s="6" t="str">
        <f t="shared" si="488"/>
        <v/>
      </c>
      <c r="O4311" s="24" t="str">
        <f t="shared" si="483"/>
        <v/>
      </c>
      <c r="P4311" t="e">
        <f t="shared" si="489"/>
        <v>#VALUE!</v>
      </c>
    </row>
    <row r="4312" spans="10:16" x14ac:dyDescent="0.3">
      <c r="J4312" t="str">
        <f t="shared" si="484"/>
        <v/>
      </c>
      <c r="K4312" t="str">
        <f t="shared" si="485"/>
        <v/>
      </c>
      <c r="L4312" t="str">
        <f t="shared" si="486"/>
        <v/>
      </c>
      <c r="M4312" t="str">
        <f t="shared" si="487"/>
        <v/>
      </c>
      <c r="N4312" s="6" t="str">
        <f t="shared" si="488"/>
        <v/>
      </c>
      <c r="O4312" s="24" t="str">
        <f t="shared" si="483"/>
        <v/>
      </c>
      <c r="P4312" t="e">
        <f t="shared" si="489"/>
        <v>#VALUE!</v>
      </c>
    </row>
    <row r="4313" spans="10:16" x14ac:dyDescent="0.3">
      <c r="J4313" t="str">
        <f t="shared" si="484"/>
        <v/>
      </c>
      <c r="K4313" t="str">
        <f t="shared" si="485"/>
        <v/>
      </c>
      <c r="L4313" t="str">
        <f t="shared" si="486"/>
        <v/>
      </c>
      <c r="M4313" t="str">
        <f t="shared" si="487"/>
        <v/>
      </c>
      <c r="N4313" s="6" t="str">
        <f t="shared" si="488"/>
        <v/>
      </c>
      <c r="O4313" s="24" t="str">
        <f t="shared" si="483"/>
        <v/>
      </c>
      <c r="P4313" t="e">
        <f t="shared" si="489"/>
        <v>#VALUE!</v>
      </c>
    </row>
    <row r="4314" spans="10:16" x14ac:dyDescent="0.3">
      <c r="J4314" t="str">
        <f t="shared" si="484"/>
        <v/>
      </c>
      <c r="K4314" t="str">
        <f t="shared" si="485"/>
        <v/>
      </c>
      <c r="L4314" t="str">
        <f t="shared" si="486"/>
        <v/>
      </c>
      <c r="M4314" t="str">
        <f t="shared" si="487"/>
        <v/>
      </c>
      <c r="N4314" s="6" t="str">
        <f t="shared" si="488"/>
        <v/>
      </c>
      <c r="O4314" s="24" t="str">
        <f t="shared" si="483"/>
        <v/>
      </c>
      <c r="P4314" t="e">
        <f t="shared" si="489"/>
        <v>#VALUE!</v>
      </c>
    </row>
    <row r="4315" spans="10:16" x14ac:dyDescent="0.3">
      <c r="J4315" t="str">
        <f t="shared" si="484"/>
        <v/>
      </c>
      <c r="K4315" t="str">
        <f t="shared" si="485"/>
        <v/>
      </c>
      <c r="L4315" t="str">
        <f t="shared" si="486"/>
        <v/>
      </c>
      <c r="M4315" t="str">
        <f t="shared" si="487"/>
        <v/>
      </c>
      <c r="N4315" s="6" t="str">
        <f t="shared" si="488"/>
        <v/>
      </c>
      <c r="O4315" s="24" t="str">
        <f t="shared" si="483"/>
        <v/>
      </c>
      <c r="P4315" t="e">
        <f t="shared" si="489"/>
        <v>#VALUE!</v>
      </c>
    </row>
    <row r="4316" spans="10:16" x14ac:dyDescent="0.3">
      <c r="J4316" t="str">
        <f t="shared" si="484"/>
        <v/>
      </c>
      <c r="K4316" t="str">
        <f t="shared" si="485"/>
        <v/>
      </c>
      <c r="L4316" t="str">
        <f t="shared" si="486"/>
        <v/>
      </c>
      <c r="M4316" t="str">
        <f t="shared" si="487"/>
        <v/>
      </c>
      <c r="N4316" s="6" t="str">
        <f t="shared" si="488"/>
        <v/>
      </c>
      <c r="O4316" s="24" t="str">
        <f t="shared" si="483"/>
        <v/>
      </c>
      <c r="P4316" t="e">
        <f t="shared" si="489"/>
        <v>#VALUE!</v>
      </c>
    </row>
    <row r="4317" spans="10:16" x14ac:dyDescent="0.3">
      <c r="J4317" t="str">
        <f t="shared" si="484"/>
        <v/>
      </c>
      <c r="K4317" t="str">
        <f t="shared" si="485"/>
        <v/>
      </c>
      <c r="L4317" t="str">
        <f t="shared" si="486"/>
        <v/>
      </c>
      <c r="M4317" t="str">
        <f t="shared" si="487"/>
        <v/>
      </c>
      <c r="N4317" s="6" t="str">
        <f t="shared" si="488"/>
        <v/>
      </c>
      <c r="O4317" s="24" t="str">
        <f t="shared" si="483"/>
        <v/>
      </c>
      <c r="P4317" t="e">
        <f t="shared" si="489"/>
        <v>#VALUE!</v>
      </c>
    </row>
    <row r="4318" spans="10:16" x14ac:dyDescent="0.3">
      <c r="J4318" t="str">
        <f t="shared" si="484"/>
        <v/>
      </c>
      <c r="K4318" t="str">
        <f t="shared" si="485"/>
        <v/>
      </c>
      <c r="L4318" t="str">
        <f t="shared" si="486"/>
        <v/>
      </c>
      <c r="M4318" t="str">
        <f t="shared" si="487"/>
        <v/>
      </c>
      <c r="N4318" s="6" t="str">
        <f t="shared" si="488"/>
        <v/>
      </c>
      <c r="O4318" s="24" t="str">
        <f t="shared" si="483"/>
        <v/>
      </c>
      <c r="P4318" t="e">
        <f t="shared" si="489"/>
        <v>#VALUE!</v>
      </c>
    </row>
    <row r="4319" spans="10:16" x14ac:dyDescent="0.3">
      <c r="J4319" t="str">
        <f t="shared" si="484"/>
        <v/>
      </c>
      <c r="K4319" t="str">
        <f t="shared" si="485"/>
        <v/>
      </c>
      <c r="L4319" t="str">
        <f t="shared" si="486"/>
        <v/>
      </c>
      <c r="M4319" t="str">
        <f t="shared" si="487"/>
        <v/>
      </c>
      <c r="N4319" s="6" t="str">
        <f t="shared" si="488"/>
        <v/>
      </c>
      <c r="O4319" s="24" t="str">
        <f t="shared" si="483"/>
        <v/>
      </c>
      <c r="P4319" t="e">
        <f t="shared" si="489"/>
        <v>#VALUE!</v>
      </c>
    </row>
    <row r="4320" spans="10:16" x14ac:dyDescent="0.3">
      <c r="J4320" t="str">
        <f t="shared" si="484"/>
        <v/>
      </c>
      <c r="K4320" t="str">
        <f t="shared" si="485"/>
        <v/>
      </c>
      <c r="L4320" t="str">
        <f t="shared" si="486"/>
        <v/>
      </c>
      <c r="M4320" t="str">
        <f t="shared" si="487"/>
        <v/>
      </c>
      <c r="N4320" s="6" t="str">
        <f t="shared" si="488"/>
        <v/>
      </c>
      <c r="O4320" s="24" t="str">
        <f t="shared" si="483"/>
        <v/>
      </c>
      <c r="P4320" t="e">
        <f t="shared" si="489"/>
        <v>#VALUE!</v>
      </c>
    </row>
    <row r="4321" spans="10:16" x14ac:dyDescent="0.3">
      <c r="J4321" t="str">
        <f t="shared" si="484"/>
        <v/>
      </c>
      <c r="K4321" t="str">
        <f t="shared" si="485"/>
        <v/>
      </c>
      <c r="L4321" t="str">
        <f t="shared" si="486"/>
        <v/>
      </c>
      <c r="M4321" t="str">
        <f t="shared" si="487"/>
        <v/>
      </c>
      <c r="N4321" s="6" t="str">
        <f t="shared" si="488"/>
        <v/>
      </c>
      <c r="O4321" s="24" t="str">
        <f t="shared" si="483"/>
        <v/>
      </c>
      <c r="P4321" t="e">
        <f t="shared" si="489"/>
        <v>#VALUE!</v>
      </c>
    </row>
    <row r="4322" spans="10:16" x14ac:dyDescent="0.3">
      <c r="J4322" t="str">
        <f t="shared" si="484"/>
        <v/>
      </c>
      <c r="K4322" t="str">
        <f t="shared" si="485"/>
        <v/>
      </c>
      <c r="L4322" t="str">
        <f t="shared" si="486"/>
        <v/>
      </c>
      <c r="M4322" t="str">
        <f t="shared" si="487"/>
        <v/>
      </c>
      <c r="N4322" s="6" t="str">
        <f t="shared" si="488"/>
        <v/>
      </c>
      <c r="O4322" s="24" t="str">
        <f t="shared" si="483"/>
        <v/>
      </c>
      <c r="P4322" t="e">
        <f t="shared" si="489"/>
        <v>#VALUE!</v>
      </c>
    </row>
    <row r="4323" spans="10:16" x14ac:dyDescent="0.3">
      <c r="J4323" t="str">
        <f t="shared" si="484"/>
        <v/>
      </c>
      <c r="K4323" t="str">
        <f t="shared" si="485"/>
        <v/>
      </c>
      <c r="L4323" t="str">
        <f t="shared" si="486"/>
        <v/>
      </c>
      <c r="M4323" t="str">
        <f t="shared" si="487"/>
        <v/>
      </c>
      <c r="N4323" s="6" t="str">
        <f t="shared" si="488"/>
        <v/>
      </c>
      <c r="O4323" s="24" t="str">
        <f t="shared" si="483"/>
        <v/>
      </c>
      <c r="P4323" t="e">
        <f t="shared" si="489"/>
        <v>#VALUE!</v>
      </c>
    </row>
    <row r="4324" spans="10:16" x14ac:dyDescent="0.3">
      <c r="J4324" t="str">
        <f t="shared" si="484"/>
        <v/>
      </c>
      <c r="K4324" t="str">
        <f t="shared" si="485"/>
        <v/>
      </c>
      <c r="L4324" t="str">
        <f t="shared" si="486"/>
        <v/>
      </c>
      <c r="M4324" t="str">
        <f t="shared" si="487"/>
        <v/>
      </c>
      <c r="N4324" s="6" t="str">
        <f t="shared" si="488"/>
        <v/>
      </c>
      <c r="O4324" s="24" t="str">
        <f t="shared" si="483"/>
        <v/>
      </c>
      <c r="P4324" t="e">
        <f t="shared" si="489"/>
        <v>#VALUE!</v>
      </c>
    </row>
    <row r="4325" spans="10:16" x14ac:dyDescent="0.3">
      <c r="J4325" t="str">
        <f t="shared" si="484"/>
        <v/>
      </c>
      <c r="K4325" t="str">
        <f t="shared" si="485"/>
        <v/>
      </c>
      <c r="L4325" t="str">
        <f t="shared" si="486"/>
        <v/>
      </c>
      <c r="M4325" t="str">
        <f t="shared" si="487"/>
        <v/>
      </c>
      <c r="N4325" s="6" t="str">
        <f t="shared" si="488"/>
        <v/>
      </c>
      <c r="O4325" s="24" t="str">
        <f t="shared" si="483"/>
        <v/>
      </c>
      <c r="P4325" t="e">
        <f t="shared" si="489"/>
        <v>#VALUE!</v>
      </c>
    </row>
    <row r="4326" spans="10:16" x14ac:dyDescent="0.3">
      <c r="J4326" t="str">
        <f t="shared" si="484"/>
        <v/>
      </c>
      <c r="K4326" t="str">
        <f t="shared" si="485"/>
        <v/>
      </c>
      <c r="L4326" t="str">
        <f t="shared" si="486"/>
        <v/>
      </c>
      <c r="M4326" t="str">
        <f t="shared" si="487"/>
        <v/>
      </c>
      <c r="N4326" s="6" t="str">
        <f t="shared" si="488"/>
        <v/>
      </c>
      <c r="O4326" s="24" t="str">
        <f t="shared" si="483"/>
        <v/>
      </c>
      <c r="P4326" t="e">
        <f t="shared" si="489"/>
        <v>#VALUE!</v>
      </c>
    </row>
    <row r="4327" spans="10:16" x14ac:dyDescent="0.3">
      <c r="J4327" t="str">
        <f t="shared" si="484"/>
        <v/>
      </c>
      <c r="K4327" t="str">
        <f t="shared" si="485"/>
        <v/>
      </c>
      <c r="L4327" t="str">
        <f t="shared" si="486"/>
        <v/>
      </c>
      <c r="M4327" t="str">
        <f t="shared" si="487"/>
        <v/>
      </c>
      <c r="N4327" s="6" t="str">
        <f t="shared" si="488"/>
        <v/>
      </c>
      <c r="O4327" s="24" t="str">
        <f t="shared" si="483"/>
        <v/>
      </c>
      <c r="P4327" t="e">
        <f t="shared" si="489"/>
        <v>#VALUE!</v>
      </c>
    </row>
    <row r="4328" spans="10:16" x14ac:dyDescent="0.3">
      <c r="J4328" t="str">
        <f t="shared" si="484"/>
        <v/>
      </c>
      <c r="K4328" t="str">
        <f t="shared" si="485"/>
        <v/>
      </c>
      <c r="L4328" t="str">
        <f t="shared" si="486"/>
        <v/>
      </c>
      <c r="M4328" t="str">
        <f t="shared" si="487"/>
        <v/>
      </c>
      <c r="N4328" s="6" t="str">
        <f t="shared" si="488"/>
        <v/>
      </c>
      <c r="O4328" s="24" t="str">
        <f t="shared" si="483"/>
        <v/>
      </c>
      <c r="P4328" t="e">
        <f t="shared" si="489"/>
        <v>#VALUE!</v>
      </c>
    </row>
    <row r="4329" spans="10:16" x14ac:dyDescent="0.3">
      <c r="J4329" t="str">
        <f t="shared" si="484"/>
        <v/>
      </c>
      <c r="K4329" t="str">
        <f t="shared" si="485"/>
        <v/>
      </c>
      <c r="L4329" t="str">
        <f t="shared" si="486"/>
        <v/>
      </c>
      <c r="M4329" t="str">
        <f t="shared" si="487"/>
        <v/>
      </c>
      <c r="N4329" s="6" t="str">
        <f t="shared" si="488"/>
        <v/>
      </c>
      <c r="O4329" s="24" t="str">
        <f t="shared" si="483"/>
        <v/>
      </c>
      <c r="P4329" t="e">
        <f t="shared" si="489"/>
        <v>#VALUE!</v>
      </c>
    </row>
    <row r="4330" spans="10:16" x14ac:dyDescent="0.3">
      <c r="J4330" t="str">
        <f t="shared" si="484"/>
        <v/>
      </c>
      <c r="K4330" t="str">
        <f t="shared" si="485"/>
        <v/>
      </c>
      <c r="L4330" t="str">
        <f t="shared" si="486"/>
        <v/>
      </c>
      <c r="M4330" t="str">
        <f t="shared" si="487"/>
        <v/>
      </c>
      <c r="N4330" s="6" t="str">
        <f t="shared" si="488"/>
        <v/>
      </c>
      <c r="O4330" s="24" t="str">
        <f t="shared" si="483"/>
        <v/>
      </c>
      <c r="P4330" t="e">
        <f t="shared" si="489"/>
        <v>#VALUE!</v>
      </c>
    </row>
    <row r="4331" spans="10:16" x14ac:dyDescent="0.3">
      <c r="J4331" t="str">
        <f t="shared" si="484"/>
        <v/>
      </c>
      <c r="K4331" t="str">
        <f t="shared" si="485"/>
        <v/>
      </c>
      <c r="L4331" t="str">
        <f t="shared" si="486"/>
        <v/>
      </c>
      <c r="M4331" t="str">
        <f t="shared" si="487"/>
        <v/>
      </c>
      <c r="N4331" s="6" t="str">
        <f t="shared" si="488"/>
        <v/>
      </c>
      <c r="O4331" s="24" t="str">
        <f t="shared" si="483"/>
        <v/>
      </c>
      <c r="P4331" t="e">
        <f t="shared" si="489"/>
        <v>#VALUE!</v>
      </c>
    </row>
    <row r="4332" spans="10:16" x14ac:dyDescent="0.3">
      <c r="J4332" t="str">
        <f t="shared" si="484"/>
        <v/>
      </c>
      <c r="K4332" t="str">
        <f t="shared" si="485"/>
        <v/>
      </c>
      <c r="L4332" t="str">
        <f t="shared" si="486"/>
        <v/>
      </c>
      <c r="M4332" t="str">
        <f t="shared" si="487"/>
        <v/>
      </c>
      <c r="N4332" s="6" t="str">
        <f t="shared" si="488"/>
        <v/>
      </c>
      <c r="O4332" s="24" t="str">
        <f t="shared" si="483"/>
        <v/>
      </c>
      <c r="P4332" t="e">
        <f t="shared" si="489"/>
        <v>#VALUE!</v>
      </c>
    </row>
    <row r="4333" spans="10:16" x14ac:dyDescent="0.3">
      <c r="J4333" t="str">
        <f t="shared" si="484"/>
        <v/>
      </c>
      <c r="K4333" t="str">
        <f t="shared" si="485"/>
        <v/>
      </c>
      <c r="L4333" t="str">
        <f t="shared" si="486"/>
        <v/>
      </c>
      <c r="M4333" t="str">
        <f t="shared" si="487"/>
        <v/>
      </c>
      <c r="N4333" s="6" t="str">
        <f t="shared" si="488"/>
        <v/>
      </c>
      <c r="O4333" s="24" t="str">
        <f t="shared" si="483"/>
        <v/>
      </c>
      <c r="P4333" t="e">
        <f t="shared" si="489"/>
        <v>#VALUE!</v>
      </c>
    </row>
    <row r="4334" spans="10:16" x14ac:dyDescent="0.3">
      <c r="J4334" t="str">
        <f t="shared" si="484"/>
        <v/>
      </c>
      <c r="K4334" t="str">
        <f t="shared" si="485"/>
        <v/>
      </c>
      <c r="L4334" t="str">
        <f t="shared" si="486"/>
        <v/>
      </c>
      <c r="M4334" t="str">
        <f t="shared" si="487"/>
        <v/>
      </c>
      <c r="N4334" s="6" t="str">
        <f t="shared" si="488"/>
        <v/>
      </c>
      <c r="O4334" s="24" t="str">
        <f t="shared" si="483"/>
        <v/>
      </c>
      <c r="P4334" t="e">
        <f t="shared" si="489"/>
        <v>#VALUE!</v>
      </c>
    </row>
    <row r="4335" spans="10:16" x14ac:dyDescent="0.3">
      <c r="J4335" t="str">
        <f t="shared" si="484"/>
        <v/>
      </c>
      <c r="K4335" t="str">
        <f t="shared" si="485"/>
        <v/>
      </c>
      <c r="L4335" t="str">
        <f t="shared" si="486"/>
        <v/>
      </c>
      <c r="M4335" t="str">
        <f t="shared" si="487"/>
        <v/>
      </c>
      <c r="N4335" s="6" t="str">
        <f t="shared" si="488"/>
        <v/>
      </c>
      <c r="O4335" s="24" t="str">
        <f t="shared" si="483"/>
        <v/>
      </c>
      <c r="P4335" t="e">
        <f t="shared" si="489"/>
        <v>#VALUE!</v>
      </c>
    </row>
    <row r="4336" spans="10:16" x14ac:dyDescent="0.3">
      <c r="J4336" t="str">
        <f t="shared" si="484"/>
        <v/>
      </c>
      <c r="K4336" t="str">
        <f t="shared" si="485"/>
        <v/>
      </c>
      <c r="L4336" t="str">
        <f t="shared" si="486"/>
        <v/>
      </c>
      <c r="M4336" t="str">
        <f t="shared" si="487"/>
        <v/>
      </c>
      <c r="N4336" s="6" t="str">
        <f t="shared" si="488"/>
        <v/>
      </c>
      <c r="O4336" s="24" t="str">
        <f t="shared" si="483"/>
        <v/>
      </c>
      <c r="P4336" t="e">
        <f t="shared" si="489"/>
        <v>#VALUE!</v>
      </c>
    </row>
    <row r="4337" spans="10:16" x14ac:dyDescent="0.3">
      <c r="J4337" t="str">
        <f t="shared" si="484"/>
        <v/>
      </c>
      <c r="K4337" t="str">
        <f t="shared" si="485"/>
        <v/>
      </c>
      <c r="L4337" t="str">
        <f t="shared" si="486"/>
        <v/>
      </c>
      <c r="M4337" t="str">
        <f t="shared" si="487"/>
        <v/>
      </c>
      <c r="N4337" s="6" t="str">
        <f t="shared" si="488"/>
        <v/>
      </c>
      <c r="O4337" s="24" t="str">
        <f t="shared" si="483"/>
        <v/>
      </c>
      <c r="P4337" t="e">
        <f t="shared" si="489"/>
        <v>#VALUE!</v>
      </c>
    </row>
    <row r="4338" spans="10:16" x14ac:dyDescent="0.3">
      <c r="J4338" t="str">
        <f t="shared" si="484"/>
        <v/>
      </c>
      <c r="K4338" t="str">
        <f t="shared" si="485"/>
        <v/>
      </c>
      <c r="L4338" t="str">
        <f t="shared" si="486"/>
        <v/>
      </c>
      <c r="M4338" t="str">
        <f t="shared" si="487"/>
        <v/>
      </c>
      <c r="N4338" s="6" t="str">
        <f t="shared" si="488"/>
        <v/>
      </c>
      <c r="O4338" s="24" t="str">
        <f t="shared" si="483"/>
        <v/>
      </c>
      <c r="P4338" t="e">
        <f t="shared" si="489"/>
        <v>#VALUE!</v>
      </c>
    </row>
    <row r="4339" spans="10:16" x14ac:dyDescent="0.3">
      <c r="J4339" t="str">
        <f t="shared" si="484"/>
        <v/>
      </c>
      <c r="K4339" t="str">
        <f t="shared" si="485"/>
        <v/>
      </c>
      <c r="L4339" t="str">
        <f t="shared" si="486"/>
        <v/>
      </c>
      <c r="M4339" t="str">
        <f t="shared" si="487"/>
        <v/>
      </c>
      <c r="N4339" s="6" t="str">
        <f t="shared" si="488"/>
        <v/>
      </c>
      <c r="O4339" s="24" t="str">
        <f t="shared" si="483"/>
        <v/>
      </c>
      <c r="P4339" t="e">
        <f t="shared" si="489"/>
        <v>#VALUE!</v>
      </c>
    </row>
    <row r="4340" spans="10:16" x14ac:dyDescent="0.3">
      <c r="J4340" t="str">
        <f t="shared" si="484"/>
        <v/>
      </c>
      <c r="K4340" t="str">
        <f t="shared" si="485"/>
        <v/>
      </c>
      <c r="L4340" t="str">
        <f t="shared" si="486"/>
        <v/>
      </c>
      <c r="M4340" t="str">
        <f t="shared" si="487"/>
        <v/>
      </c>
      <c r="N4340" s="6" t="str">
        <f t="shared" si="488"/>
        <v/>
      </c>
      <c r="O4340" s="24" t="str">
        <f t="shared" si="483"/>
        <v/>
      </c>
      <c r="P4340" t="e">
        <f t="shared" si="489"/>
        <v>#VALUE!</v>
      </c>
    </row>
    <row r="4341" spans="10:16" x14ac:dyDescent="0.3">
      <c r="J4341" t="str">
        <f t="shared" si="484"/>
        <v/>
      </c>
      <c r="K4341" t="str">
        <f t="shared" si="485"/>
        <v/>
      </c>
      <c r="L4341" t="str">
        <f t="shared" si="486"/>
        <v/>
      </c>
      <c r="M4341" t="str">
        <f t="shared" si="487"/>
        <v/>
      </c>
      <c r="N4341" s="6" t="str">
        <f t="shared" si="488"/>
        <v/>
      </c>
      <c r="O4341" s="24" t="str">
        <f t="shared" si="483"/>
        <v/>
      </c>
      <c r="P4341" t="e">
        <f t="shared" si="489"/>
        <v>#VALUE!</v>
      </c>
    </row>
    <row r="4342" spans="10:16" x14ac:dyDescent="0.3">
      <c r="J4342" t="str">
        <f t="shared" si="484"/>
        <v/>
      </c>
      <c r="K4342" t="str">
        <f t="shared" si="485"/>
        <v/>
      </c>
      <c r="L4342" t="str">
        <f t="shared" si="486"/>
        <v/>
      </c>
      <c r="M4342" t="str">
        <f t="shared" si="487"/>
        <v/>
      </c>
      <c r="N4342" s="6" t="str">
        <f t="shared" si="488"/>
        <v/>
      </c>
      <c r="O4342" s="24" t="str">
        <f t="shared" si="483"/>
        <v/>
      </c>
      <c r="P4342" t="e">
        <f t="shared" si="489"/>
        <v>#VALUE!</v>
      </c>
    </row>
    <row r="4343" spans="10:16" x14ac:dyDescent="0.3">
      <c r="J4343" t="str">
        <f t="shared" si="484"/>
        <v/>
      </c>
      <c r="K4343" t="str">
        <f t="shared" si="485"/>
        <v/>
      </c>
      <c r="L4343" t="str">
        <f t="shared" si="486"/>
        <v/>
      </c>
      <c r="M4343" t="str">
        <f t="shared" si="487"/>
        <v/>
      </c>
      <c r="N4343" s="6" t="str">
        <f t="shared" si="488"/>
        <v/>
      </c>
      <c r="O4343" s="24" t="str">
        <f t="shared" si="483"/>
        <v/>
      </c>
      <c r="P4343" t="e">
        <f t="shared" si="489"/>
        <v>#VALUE!</v>
      </c>
    </row>
    <row r="4344" spans="10:16" x14ac:dyDescent="0.3">
      <c r="J4344" t="str">
        <f t="shared" si="484"/>
        <v/>
      </c>
      <c r="K4344" t="str">
        <f t="shared" si="485"/>
        <v/>
      </c>
      <c r="L4344" t="str">
        <f t="shared" si="486"/>
        <v/>
      </c>
      <c r="M4344" t="str">
        <f t="shared" si="487"/>
        <v/>
      </c>
      <c r="N4344" s="6" t="str">
        <f t="shared" si="488"/>
        <v/>
      </c>
      <c r="O4344" s="24" t="str">
        <f t="shared" si="483"/>
        <v/>
      </c>
      <c r="P4344" t="e">
        <f t="shared" si="489"/>
        <v>#VALUE!</v>
      </c>
    </row>
    <row r="4345" spans="10:16" x14ac:dyDescent="0.3">
      <c r="J4345" t="str">
        <f t="shared" si="484"/>
        <v/>
      </c>
      <c r="K4345" t="str">
        <f t="shared" si="485"/>
        <v/>
      </c>
      <c r="L4345" t="str">
        <f t="shared" si="486"/>
        <v/>
      </c>
      <c r="M4345" t="str">
        <f t="shared" si="487"/>
        <v/>
      </c>
      <c r="N4345" s="6" t="str">
        <f t="shared" si="488"/>
        <v/>
      </c>
      <c r="O4345" s="24" t="str">
        <f t="shared" si="483"/>
        <v/>
      </c>
      <c r="P4345" t="e">
        <f t="shared" si="489"/>
        <v>#VALUE!</v>
      </c>
    </row>
    <row r="4346" spans="10:16" x14ac:dyDescent="0.3">
      <c r="J4346" t="str">
        <f t="shared" si="484"/>
        <v/>
      </c>
      <c r="K4346" t="str">
        <f t="shared" si="485"/>
        <v/>
      </c>
      <c r="L4346" t="str">
        <f t="shared" si="486"/>
        <v/>
      </c>
      <c r="M4346" t="str">
        <f t="shared" si="487"/>
        <v/>
      </c>
      <c r="N4346" s="6" t="str">
        <f t="shared" si="488"/>
        <v/>
      </c>
      <c r="O4346" s="24" t="str">
        <f t="shared" si="483"/>
        <v/>
      </c>
      <c r="P4346" t="e">
        <f t="shared" si="489"/>
        <v>#VALUE!</v>
      </c>
    </row>
    <row r="4347" spans="10:16" x14ac:dyDescent="0.3">
      <c r="J4347" t="str">
        <f t="shared" si="484"/>
        <v/>
      </c>
      <c r="K4347" t="str">
        <f t="shared" si="485"/>
        <v/>
      </c>
      <c r="L4347" t="str">
        <f t="shared" si="486"/>
        <v/>
      </c>
      <c r="M4347" t="str">
        <f t="shared" si="487"/>
        <v/>
      </c>
      <c r="N4347" s="6" t="str">
        <f t="shared" si="488"/>
        <v/>
      </c>
      <c r="O4347" s="24" t="str">
        <f t="shared" si="483"/>
        <v/>
      </c>
      <c r="P4347" t="e">
        <f t="shared" si="489"/>
        <v>#VALUE!</v>
      </c>
    </row>
    <row r="4348" spans="10:16" x14ac:dyDescent="0.3">
      <c r="J4348" t="str">
        <f t="shared" si="484"/>
        <v/>
      </c>
      <c r="K4348" t="str">
        <f t="shared" si="485"/>
        <v/>
      </c>
      <c r="L4348" t="str">
        <f t="shared" si="486"/>
        <v/>
      </c>
      <c r="M4348" t="str">
        <f t="shared" si="487"/>
        <v/>
      </c>
      <c r="N4348" s="6" t="str">
        <f t="shared" si="488"/>
        <v/>
      </c>
      <c r="O4348" s="24" t="str">
        <f t="shared" si="483"/>
        <v/>
      </c>
      <c r="P4348" t="e">
        <f t="shared" si="489"/>
        <v>#VALUE!</v>
      </c>
    </row>
    <row r="4349" spans="10:16" x14ac:dyDescent="0.3">
      <c r="J4349" t="str">
        <f t="shared" si="484"/>
        <v/>
      </c>
      <c r="K4349" t="str">
        <f t="shared" si="485"/>
        <v/>
      </c>
      <c r="L4349" t="str">
        <f t="shared" si="486"/>
        <v/>
      </c>
      <c r="M4349" t="str">
        <f t="shared" si="487"/>
        <v/>
      </c>
      <c r="N4349" s="6" t="str">
        <f t="shared" si="488"/>
        <v/>
      </c>
      <c r="O4349" s="24" t="str">
        <f t="shared" si="483"/>
        <v/>
      </c>
      <c r="P4349" t="e">
        <f t="shared" si="489"/>
        <v>#VALUE!</v>
      </c>
    </row>
    <row r="4350" spans="10:16" x14ac:dyDescent="0.3">
      <c r="J4350" t="str">
        <f t="shared" si="484"/>
        <v/>
      </c>
      <c r="K4350" t="str">
        <f t="shared" si="485"/>
        <v/>
      </c>
      <c r="L4350" t="str">
        <f t="shared" si="486"/>
        <v/>
      </c>
      <c r="M4350" t="str">
        <f t="shared" si="487"/>
        <v/>
      </c>
      <c r="N4350" s="6" t="str">
        <f t="shared" si="488"/>
        <v/>
      </c>
      <c r="O4350" s="24" t="str">
        <f t="shared" si="483"/>
        <v/>
      </c>
      <c r="P4350" t="e">
        <f t="shared" si="489"/>
        <v>#VALUE!</v>
      </c>
    </row>
    <row r="4351" spans="10:16" x14ac:dyDescent="0.3">
      <c r="J4351" t="str">
        <f t="shared" si="484"/>
        <v/>
      </c>
      <c r="K4351" t="str">
        <f t="shared" si="485"/>
        <v/>
      </c>
      <c r="L4351" t="str">
        <f t="shared" si="486"/>
        <v/>
      </c>
      <c r="M4351" t="str">
        <f t="shared" si="487"/>
        <v/>
      </c>
      <c r="N4351" s="6" t="str">
        <f t="shared" si="488"/>
        <v/>
      </c>
      <c r="O4351" s="24" t="str">
        <f t="shared" si="483"/>
        <v/>
      </c>
      <c r="P4351" t="e">
        <f t="shared" si="489"/>
        <v>#VALUE!</v>
      </c>
    </row>
    <row r="4352" spans="10:16" x14ac:dyDescent="0.3">
      <c r="J4352" t="str">
        <f t="shared" si="484"/>
        <v/>
      </c>
      <c r="K4352" t="str">
        <f t="shared" si="485"/>
        <v/>
      </c>
      <c r="L4352" t="str">
        <f t="shared" si="486"/>
        <v/>
      </c>
      <c r="M4352" t="str">
        <f t="shared" si="487"/>
        <v/>
      </c>
      <c r="N4352" s="6" t="str">
        <f t="shared" si="488"/>
        <v/>
      </c>
      <c r="O4352" s="24" t="str">
        <f t="shared" si="483"/>
        <v/>
      </c>
      <c r="P4352" t="e">
        <f t="shared" si="489"/>
        <v>#VALUE!</v>
      </c>
    </row>
    <row r="4353" spans="10:16" x14ac:dyDescent="0.3">
      <c r="J4353" t="str">
        <f t="shared" si="484"/>
        <v/>
      </c>
      <c r="K4353" t="str">
        <f t="shared" si="485"/>
        <v/>
      </c>
      <c r="L4353" t="str">
        <f t="shared" si="486"/>
        <v/>
      </c>
      <c r="M4353" t="str">
        <f t="shared" si="487"/>
        <v/>
      </c>
      <c r="N4353" s="6" t="str">
        <f t="shared" si="488"/>
        <v/>
      </c>
      <c r="O4353" s="24" t="str">
        <f t="shared" si="483"/>
        <v/>
      </c>
      <c r="P4353" t="e">
        <f t="shared" si="489"/>
        <v>#VALUE!</v>
      </c>
    </row>
    <row r="4354" spans="10:16" x14ac:dyDescent="0.3">
      <c r="J4354" t="str">
        <f t="shared" si="484"/>
        <v/>
      </c>
      <c r="K4354" t="str">
        <f t="shared" si="485"/>
        <v/>
      </c>
      <c r="L4354" t="str">
        <f t="shared" si="486"/>
        <v/>
      </c>
      <c r="M4354" t="str">
        <f t="shared" si="487"/>
        <v/>
      </c>
      <c r="N4354" s="6" t="str">
        <f t="shared" si="488"/>
        <v/>
      </c>
      <c r="O4354" s="24" t="str">
        <f t="shared" ref="O4354:O4417" si="490">IFERROR(LEFT(N4354,SEARCH("/",N4354)-1)*1,"")</f>
        <v/>
      </c>
      <c r="P4354" t="e">
        <f t="shared" si="489"/>
        <v>#VALUE!</v>
      </c>
    </row>
    <row r="4355" spans="10:16" x14ac:dyDescent="0.3">
      <c r="J4355" t="str">
        <f t="shared" si="484"/>
        <v/>
      </c>
      <c r="K4355" t="str">
        <f t="shared" si="485"/>
        <v/>
      </c>
      <c r="L4355" t="str">
        <f t="shared" si="486"/>
        <v/>
      </c>
      <c r="M4355" t="str">
        <f t="shared" si="487"/>
        <v/>
      </c>
      <c r="N4355" s="6" t="str">
        <f t="shared" si="488"/>
        <v/>
      </c>
      <c r="O4355" s="24" t="str">
        <f t="shared" si="490"/>
        <v/>
      </c>
      <c r="P4355" t="e">
        <f t="shared" si="489"/>
        <v>#VALUE!</v>
      </c>
    </row>
    <row r="4356" spans="10:16" x14ac:dyDescent="0.3">
      <c r="J4356" t="str">
        <f t="shared" si="484"/>
        <v/>
      </c>
      <c r="K4356" t="str">
        <f t="shared" si="485"/>
        <v/>
      </c>
      <c r="L4356" t="str">
        <f t="shared" si="486"/>
        <v/>
      </c>
      <c r="M4356" t="str">
        <f t="shared" si="487"/>
        <v/>
      </c>
      <c r="N4356" s="6" t="str">
        <f t="shared" si="488"/>
        <v/>
      </c>
      <c r="O4356" s="24" t="str">
        <f t="shared" si="490"/>
        <v/>
      </c>
      <c r="P4356" t="e">
        <f t="shared" si="489"/>
        <v>#VALUE!</v>
      </c>
    </row>
    <row r="4357" spans="10:16" x14ac:dyDescent="0.3">
      <c r="J4357" t="str">
        <f t="shared" si="484"/>
        <v/>
      </c>
      <c r="K4357" t="str">
        <f t="shared" si="485"/>
        <v/>
      </c>
      <c r="L4357" t="str">
        <f t="shared" si="486"/>
        <v/>
      </c>
      <c r="M4357" t="str">
        <f t="shared" si="487"/>
        <v/>
      </c>
      <c r="N4357" s="6" t="str">
        <f t="shared" si="488"/>
        <v/>
      </c>
      <c r="O4357" s="24" t="str">
        <f t="shared" si="490"/>
        <v/>
      </c>
      <c r="P4357" t="e">
        <f t="shared" si="489"/>
        <v>#VALUE!</v>
      </c>
    </row>
    <row r="4358" spans="10:16" x14ac:dyDescent="0.3">
      <c r="J4358" t="str">
        <f t="shared" si="484"/>
        <v/>
      </c>
      <c r="K4358" t="str">
        <f t="shared" si="485"/>
        <v/>
      </c>
      <c r="L4358" t="str">
        <f t="shared" si="486"/>
        <v/>
      </c>
      <c r="M4358" t="str">
        <f t="shared" si="487"/>
        <v/>
      </c>
      <c r="N4358" s="6" t="str">
        <f t="shared" si="488"/>
        <v/>
      </c>
      <c r="O4358" s="24" t="str">
        <f t="shared" si="490"/>
        <v/>
      </c>
      <c r="P4358" t="e">
        <f t="shared" si="489"/>
        <v>#VALUE!</v>
      </c>
    </row>
    <row r="4359" spans="10:16" x14ac:dyDescent="0.3">
      <c r="J4359" t="str">
        <f t="shared" si="484"/>
        <v/>
      </c>
      <c r="K4359" t="str">
        <f t="shared" si="485"/>
        <v/>
      </c>
      <c r="L4359" t="str">
        <f t="shared" si="486"/>
        <v/>
      </c>
      <c r="M4359" t="str">
        <f t="shared" si="487"/>
        <v/>
      </c>
      <c r="N4359" s="6" t="str">
        <f t="shared" si="488"/>
        <v/>
      </c>
      <c r="O4359" s="24" t="str">
        <f t="shared" si="490"/>
        <v/>
      </c>
      <c r="P4359" t="e">
        <f t="shared" si="489"/>
        <v>#VALUE!</v>
      </c>
    </row>
    <row r="4360" spans="10:16" x14ac:dyDescent="0.3">
      <c r="J4360" t="str">
        <f t="shared" si="484"/>
        <v/>
      </c>
      <c r="K4360" t="str">
        <f t="shared" si="485"/>
        <v/>
      </c>
      <c r="L4360" t="str">
        <f t="shared" si="486"/>
        <v/>
      </c>
      <c r="M4360" t="str">
        <f t="shared" si="487"/>
        <v/>
      </c>
      <c r="N4360" s="6" t="str">
        <f t="shared" si="488"/>
        <v/>
      </c>
      <c r="O4360" s="24" t="str">
        <f t="shared" si="490"/>
        <v/>
      </c>
      <c r="P4360" t="e">
        <f t="shared" si="489"/>
        <v>#VALUE!</v>
      </c>
    </row>
    <row r="4361" spans="10:16" x14ac:dyDescent="0.3">
      <c r="J4361" t="str">
        <f t="shared" si="484"/>
        <v/>
      </c>
      <c r="K4361" t="str">
        <f t="shared" si="485"/>
        <v/>
      </c>
      <c r="L4361" t="str">
        <f t="shared" si="486"/>
        <v/>
      </c>
      <c r="M4361" t="str">
        <f t="shared" si="487"/>
        <v/>
      </c>
      <c r="N4361" s="6" t="str">
        <f t="shared" si="488"/>
        <v/>
      </c>
      <c r="O4361" s="24" t="str">
        <f t="shared" si="490"/>
        <v/>
      </c>
      <c r="P4361" t="e">
        <f t="shared" si="489"/>
        <v>#VALUE!</v>
      </c>
    </row>
    <row r="4362" spans="10:16" x14ac:dyDescent="0.3">
      <c r="J4362" t="str">
        <f t="shared" si="484"/>
        <v/>
      </c>
      <c r="K4362" t="str">
        <f t="shared" si="485"/>
        <v/>
      </c>
      <c r="L4362" t="str">
        <f t="shared" si="486"/>
        <v/>
      </c>
      <c r="M4362" t="str">
        <f t="shared" si="487"/>
        <v/>
      </c>
      <c r="N4362" s="6" t="str">
        <f t="shared" si="488"/>
        <v/>
      </c>
      <c r="O4362" s="24" t="str">
        <f t="shared" si="490"/>
        <v/>
      </c>
      <c r="P4362" t="e">
        <f t="shared" si="489"/>
        <v>#VALUE!</v>
      </c>
    </row>
    <row r="4363" spans="10:16" x14ac:dyDescent="0.3">
      <c r="J4363" t="str">
        <f t="shared" si="484"/>
        <v/>
      </c>
      <c r="K4363" t="str">
        <f t="shared" si="485"/>
        <v/>
      </c>
      <c r="L4363" t="str">
        <f t="shared" si="486"/>
        <v/>
      </c>
      <c r="M4363" t="str">
        <f t="shared" si="487"/>
        <v/>
      </c>
      <c r="N4363" s="6" t="str">
        <f t="shared" si="488"/>
        <v/>
      </c>
      <c r="O4363" s="24" t="str">
        <f t="shared" si="490"/>
        <v/>
      </c>
      <c r="P4363" t="e">
        <f t="shared" si="489"/>
        <v>#VALUE!</v>
      </c>
    </row>
    <row r="4364" spans="10:16" x14ac:dyDescent="0.3">
      <c r="J4364" t="str">
        <f t="shared" si="484"/>
        <v/>
      </c>
      <c r="K4364" t="str">
        <f t="shared" si="485"/>
        <v/>
      </c>
      <c r="L4364" t="str">
        <f t="shared" si="486"/>
        <v/>
      </c>
      <c r="M4364" t="str">
        <f t="shared" si="487"/>
        <v/>
      </c>
      <c r="N4364" s="6" t="str">
        <f t="shared" si="488"/>
        <v/>
      </c>
      <c r="O4364" s="24" t="str">
        <f t="shared" si="490"/>
        <v/>
      </c>
      <c r="P4364" t="e">
        <f t="shared" si="489"/>
        <v>#VALUE!</v>
      </c>
    </row>
    <row r="4365" spans="10:16" x14ac:dyDescent="0.3">
      <c r="J4365" t="str">
        <f t="shared" ref="J4365:J4428" si="491">IFERROR(RIGHT(A4365,LEN(A4365)-SEARCH(": ",A4365))*1,"")</f>
        <v/>
      </c>
      <c r="K4365" t="str">
        <f t="shared" ref="K4365:K4428" si="492">IFERROR(RIGHT(B4365,LEN(B4365)-SEARCH(": ",B4365))*1,"")</f>
        <v/>
      </c>
      <c r="L4365" t="str">
        <f t="shared" ref="L4365:L4428" si="493">IFERROR(RIGHT(C4365,LEN(C4365)-SEARCH(": ",C4365))*1,"")</f>
        <v/>
      </c>
      <c r="M4365" t="str">
        <f t="shared" ref="M4365:M4428" si="494">IFERROR(LEFT(RIGHT(D4365,LEN(D4365)-SEARCH(": ",D4365)),5)*1,"")</f>
        <v/>
      </c>
      <c r="N4365" s="6" t="str">
        <f t="shared" ref="N4365:N4428" si="495">IFERROR(RIGHT(TRIM(RIGHT(D4365,LEN(D4365)-SEARCH(": ",D4365))),LEN(TRIM(RIGHT(D4365,LEN(D4365)-SEARCH(": ",D4365))))-5),"")</f>
        <v/>
      </c>
      <c r="O4365" s="24" t="str">
        <f t="shared" si="490"/>
        <v/>
      </c>
      <c r="P4365" t="e">
        <f t="shared" ref="P4365:P4428" si="496">IFERROR(RIGHT(D4365,2)*1,RIGHT(D4365,1)*1)</f>
        <v>#VALUE!</v>
      </c>
    </row>
    <row r="4366" spans="10:16" x14ac:dyDescent="0.3">
      <c r="J4366" t="str">
        <f t="shared" si="491"/>
        <v/>
      </c>
      <c r="K4366" t="str">
        <f t="shared" si="492"/>
        <v/>
      </c>
      <c r="L4366" t="str">
        <f t="shared" si="493"/>
        <v/>
      </c>
      <c r="M4366" t="str">
        <f t="shared" si="494"/>
        <v/>
      </c>
      <c r="N4366" s="6" t="str">
        <f t="shared" si="495"/>
        <v/>
      </c>
      <c r="O4366" s="24" t="str">
        <f t="shared" si="490"/>
        <v/>
      </c>
      <c r="P4366" t="e">
        <f t="shared" si="496"/>
        <v>#VALUE!</v>
      </c>
    </row>
    <row r="4367" spans="10:16" x14ac:dyDescent="0.3">
      <c r="J4367" t="str">
        <f t="shared" si="491"/>
        <v/>
      </c>
      <c r="K4367" t="str">
        <f t="shared" si="492"/>
        <v/>
      </c>
      <c r="L4367" t="str">
        <f t="shared" si="493"/>
        <v/>
      </c>
      <c r="M4367" t="str">
        <f t="shared" si="494"/>
        <v/>
      </c>
      <c r="N4367" s="6" t="str">
        <f t="shared" si="495"/>
        <v/>
      </c>
      <c r="O4367" s="24" t="str">
        <f t="shared" si="490"/>
        <v/>
      </c>
      <c r="P4367" t="e">
        <f t="shared" si="496"/>
        <v>#VALUE!</v>
      </c>
    </row>
    <row r="4368" spans="10:16" x14ac:dyDescent="0.3">
      <c r="J4368" t="str">
        <f t="shared" si="491"/>
        <v/>
      </c>
      <c r="K4368" t="str">
        <f t="shared" si="492"/>
        <v/>
      </c>
      <c r="L4368" t="str">
        <f t="shared" si="493"/>
        <v/>
      </c>
      <c r="M4368" t="str">
        <f t="shared" si="494"/>
        <v/>
      </c>
      <c r="N4368" s="6" t="str">
        <f t="shared" si="495"/>
        <v/>
      </c>
      <c r="O4368" s="24" t="str">
        <f t="shared" si="490"/>
        <v/>
      </c>
      <c r="P4368" t="e">
        <f t="shared" si="496"/>
        <v>#VALUE!</v>
      </c>
    </row>
    <row r="4369" spans="10:16" x14ac:dyDescent="0.3">
      <c r="J4369" t="str">
        <f t="shared" si="491"/>
        <v/>
      </c>
      <c r="K4369" t="str">
        <f t="shared" si="492"/>
        <v/>
      </c>
      <c r="L4369" t="str">
        <f t="shared" si="493"/>
        <v/>
      </c>
      <c r="M4369" t="str">
        <f t="shared" si="494"/>
        <v/>
      </c>
      <c r="N4369" s="6" t="str">
        <f t="shared" si="495"/>
        <v/>
      </c>
      <c r="O4369" s="24" t="str">
        <f t="shared" si="490"/>
        <v/>
      </c>
      <c r="P4369" t="e">
        <f t="shared" si="496"/>
        <v>#VALUE!</v>
      </c>
    </row>
    <row r="4370" spans="10:16" x14ac:dyDescent="0.3">
      <c r="J4370" t="str">
        <f t="shared" si="491"/>
        <v/>
      </c>
      <c r="K4370" t="str">
        <f t="shared" si="492"/>
        <v/>
      </c>
      <c r="L4370" t="str">
        <f t="shared" si="493"/>
        <v/>
      </c>
      <c r="M4370" t="str">
        <f t="shared" si="494"/>
        <v/>
      </c>
      <c r="N4370" s="6" t="str">
        <f t="shared" si="495"/>
        <v/>
      </c>
      <c r="O4370" s="24" t="str">
        <f t="shared" si="490"/>
        <v/>
      </c>
      <c r="P4370" t="e">
        <f t="shared" si="496"/>
        <v>#VALUE!</v>
      </c>
    </row>
    <row r="4371" spans="10:16" x14ac:dyDescent="0.3">
      <c r="J4371" t="str">
        <f t="shared" si="491"/>
        <v/>
      </c>
      <c r="K4371" t="str">
        <f t="shared" si="492"/>
        <v/>
      </c>
      <c r="L4371" t="str">
        <f t="shared" si="493"/>
        <v/>
      </c>
      <c r="M4371" t="str">
        <f t="shared" si="494"/>
        <v/>
      </c>
      <c r="N4371" s="6" t="str">
        <f t="shared" si="495"/>
        <v/>
      </c>
      <c r="O4371" s="24" t="str">
        <f t="shared" si="490"/>
        <v/>
      </c>
      <c r="P4371" t="e">
        <f t="shared" si="496"/>
        <v>#VALUE!</v>
      </c>
    </row>
    <row r="4372" spans="10:16" x14ac:dyDescent="0.3">
      <c r="J4372" t="str">
        <f t="shared" si="491"/>
        <v/>
      </c>
      <c r="K4372" t="str">
        <f t="shared" si="492"/>
        <v/>
      </c>
      <c r="L4372" t="str">
        <f t="shared" si="493"/>
        <v/>
      </c>
      <c r="M4372" t="str">
        <f t="shared" si="494"/>
        <v/>
      </c>
      <c r="N4372" s="6" t="str">
        <f t="shared" si="495"/>
        <v/>
      </c>
      <c r="O4372" s="24" t="str">
        <f t="shared" si="490"/>
        <v/>
      </c>
      <c r="P4372" t="e">
        <f t="shared" si="496"/>
        <v>#VALUE!</v>
      </c>
    </row>
    <row r="4373" spans="10:16" x14ac:dyDescent="0.3">
      <c r="J4373" t="str">
        <f t="shared" si="491"/>
        <v/>
      </c>
      <c r="K4373" t="str">
        <f t="shared" si="492"/>
        <v/>
      </c>
      <c r="L4373" t="str">
        <f t="shared" si="493"/>
        <v/>
      </c>
      <c r="M4373" t="str">
        <f t="shared" si="494"/>
        <v/>
      </c>
      <c r="N4373" s="6" t="str">
        <f t="shared" si="495"/>
        <v/>
      </c>
      <c r="O4373" s="24" t="str">
        <f t="shared" si="490"/>
        <v/>
      </c>
      <c r="P4373" t="e">
        <f t="shared" si="496"/>
        <v>#VALUE!</v>
      </c>
    </row>
    <row r="4374" spans="10:16" x14ac:dyDescent="0.3">
      <c r="J4374" t="str">
        <f t="shared" si="491"/>
        <v/>
      </c>
      <c r="K4374" t="str">
        <f t="shared" si="492"/>
        <v/>
      </c>
      <c r="L4374" t="str">
        <f t="shared" si="493"/>
        <v/>
      </c>
      <c r="M4374" t="str">
        <f t="shared" si="494"/>
        <v/>
      </c>
      <c r="N4374" s="6" t="str">
        <f t="shared" si="495"/>
        <v/>
      </c>
      <c r="O4374" s="24" t="str">
        <f t="shared" si="490"/>
        <v/>
      </c>
      <c r="P4374" t="e">
        <f t="shared" si="496"/>
        <v>#VALUE!</v>
      </c>
    </row>
    <row r="4375" spans="10:16" x14ac:dyDescent="0.3">
      <c r="J4375" t="str">
        <f t="shared" si="491"/>
        <v/>
      </c>
      <c r="K4375" t="str">
        <f t="shared" si="492"/>
        <v/>
      </c>
      <c r="L4375" t="str">
        <f t="shared" si="493"/>
        <v/>
      </c>
      <c r="M4375" t="str">
        <f t="shared" si="494"/>
        <v/>
      </c>
      <c r="N4375" s="6" t="str">
        <f t="shared" si="495"/>
        <v/>
      </c>
      <c r="O4375" s="24" t="str">
        <f t="shared" si="490"/>
        <v/>
      </c>
      <c r="P4375" t="e">
        <f t="shared" si="496"/>
        <v>#VALUE!</v>
      </c>
    </row>
    <row r="4376" spans="10:16" x14ac:dyDescent="0.3">
      <c r="J4376" t="str">
        <f t="shared" si="491"/>
        <v/>
      </c>
      <c r="K4376" t="str">
        <f t="shared" si="492"/>
        <v/>
      </c>
      <c r="L4376" t="str">
        <f t="shared" si="493"/>
        <v/>
      </c>
      <c r="M4376" t="str">
        <f t="shared" si="494"/>
        <v/>
      </c>
      <c r="N4376" s="6" t="str">
        <f t="shared" si="495"/>
        <v/>
      </c>
      <c r="O4376" s="24" t="str">
        <f t="shared" si="490"/>
        <v/>
      </c>
      <c r="P4376" t="e">
        <f t="shared" si="496"/>
        <v>#VALUE!</v>
      </c>
    </row>
    <row r="4377" spans="10:16" x14ac:dyDescent="0.3">
      <c r="J4377" t="str">
        <f t="shared" si="491"/>
        <v/>
      </c>
      <c r="K4377" t="str">
        <f t="shared" si="492"/>
        <v/>
      </c>
      <c r="L4377" t="str">
        <f t="shared" si="493"/>
        <v/>
      </c>
      <c r="M4377" t="str">
        <f t="shared" si="494"/>
        <v/>
      </c>
      <c r="N4377" s="6" t="str">
        <f t="shared" si="495"/>
        <v/>
      </c>
      <c r="O4377" s="24" t="str">
        <f t="shared" si="490"/>
        <v/>
      </c>
      <c r="P4377" t="e">
        <f t="shared" si="496"/>
        <v>#VALUE!</v>
      </c>
    </row>
    <row r="4378" spans="10:16" x14ac:dyDescent="0.3">
      <c r="J4378" t="str">
        <f t="shared" si="491"/>
        <v/>
      </c>
      <c r="K4378" t="str">
        <f t="shared" si="492"/>
        <v/>
      </c>
      <c r="L4378" t="str">
        <f t="shared" si="493"/>
        <v/>
      </c>
      <c r="M4378" t="str">
        <f t="shared" si="494"/>
        <v/>
      </c>
      <c r="N4378" s="6" t="str">
        <f t="shared" si="495"/>
        <v/>
      </c>
      <c r="O4378" s="24" t="str">
        <f t="shared" si="490"/>
        <v/>
      </c>
      <c r="P4378" t="e">
        <f t="shared" si="496"/>
        <v>#VALUE!</v>
      </c>
    </row>
    <row r="4379" spans="10:16" x14ac:dyDescent="0.3">
      <c r="J4379" t="str">
        <f t="shared" si="491"/>
        <v/>
      </c>
      <c r="K4379" t="str">
        <f t="shared" si="492"/>
        <v/>
      </c>
      <c r="L4379" t="str">
        <f t="shared" si="493"/>
        <v/>
      </c>
      <c r="M4379" t="str">
        <f t="shared" si="494"/>
        <v/>
      </c>
      <c r="N4379" s="6" t="str">
        <f t="shared" si="495"/>
        <v/>
      </c>
      <c r="O4379" s="24" t="str">
        <f t="shared" si="490"/>
        <v/>
      </c>
      <c r="P4379" t="e">
        <f t="shared" si="496"/>
        <v>#VALUE!</v>
      </c>
    </row>
    <row r="4380" spans="10:16" x14ac:dyDescent="0.3">
      <c r="J4380" t="str">
        <f t="shared" si="491"/>
        <v/>
      </c>
      <c r="K4380" t="str">
        <f t="shared" si="492"/>
        <v/>
      </c>
      <c r="L4380" t="str">
        <f t="shared" si="493"/>
        <v/>
      </c>
      <c r="M4380" t="str">
        <f t="shared" si="494"/>
        <v/>
      </c>
      <c r="N4380" s="6" t="str">
        <f t="shared" si="495"/>
        <v/>
      </c>
      <c r="O4380" s="24" t="str">
        <f t="shared" si="490"/>
        <v/>
      </c>
      <c r="P4380" t="e">
        <f t="shared" si="496"/>
        <v>#VALUE!</v>
      </c>
    </row>
    <row r="4381" spans="10:16" x14ac:dyDescent="0.3">
      <c r="J4381" t="str">
        <f t="shared" si="491"/>
        <v/>
      </c>
      <c r="K4381" t="str">
        <f t="shared" si="492"/>
        <v/>
      </c>
      <c r="L4381" t="str">
        <f t="shared" si="493"/>
        <v/>
      </c>
      <c r="M4381" t="str">
        <f t="shared" si="494"/>
        <v/>
      </c>
      <c r="N4381" s="6" t="str">
        <f t="shared" si="495"/>
        <v/>
      </c>
      <c r="O4381" s="24" t="str">
        <f t="shared" si="490"/>
        <v/>
      </c>
      <c r="P4381" t="e">
        <f t="shared" si="496"/>
        <v>#VALUE!</v>
      </c>
    </row>
    <row r="4382" spans="10:16" x14ac:dyDescent="0.3">
      <c r="J4382" t="str">
        <f t="shared" si="491"/>
        <v/>
      </c>
      <c r="K4382" t="str">
        <f t="shared" si="492"/>
        <v/>
      </c>
      <c r="L4382" t="str">
        <f t="shared" si="493"/>
        <v/>
      </c>
      <c r="M4382" t="str">
        <f t="shared" si="494"/>
        <v/>
      </c>
      <c r="N4382" s="6" t="str">
        <f t="shared" si="495"/>
        <v/>
      </c>
      <c r="O4382" s="24" t="str">
        <f t="shared" si="490"/>
        <v/>
      </c>
      <c r="P4382" t="e">
        <f t="shared" si="496"/>
        <v>#VALUE!</v>
      </c>
    </row>
    <row r="4383" spans="10:16" x14ac:dyDescent="0.3">
      <c r="J4383" t="str">
        <f t="shared" si="491"/>
        <v/>
      </c>
      <c r="K4383" t="str">
        <f t="shared" si="492"/>
        <v/>
      </c>
      <c r="L4383" t="str">
        <f t="shared" si="493"/>
        <v/>
      </c>
      <c r="M4383" t="str">
        <f t="shared" si="494"/>
        <v/>
      </c>
      <c r="N4383" s="6" t="str">
        <f t="shared" si="495"/>
        <v/>
      </c>
      <c r="O4383" s="24" t="str">
        <f t="shared" si="490"/>
        <v/>
      </c>
      <c r="P4383" t="e">
        <f t="shared" si="496"/>
        <v>#VALUE!</v>
      </c>
    </row>
    <row r="4384" spans="10:16" x14ac:dyDescent="0.3">
      <c r="J4384" t="str">
        <f t="shared" si="491"/>
        <v/>
      </c>
      <c r="K4384" t="str">
        <f t="shared" si="492"/>
        <v/>
      </c>
      <c r="L4384" t="str">
        <f t="shared" si="493"/>
        <v/>
      </c>
      <c r="M4384" t="str">
        <f t="shared" si="494"/>
        <v/>
      </c>
      <c r="N4384" s="6" t="str">
        <f t="shared" si="495"/>
        <v/>
      </c>
      <c r="O4384" s="24" t="str">
        <f t="shared" si="490"/>
        <v/>
      </c>
      <c r="P4384" t="e">
        <f t="shared" si="496"/>
        <v>#VALUE!</v>
      </c>
    </row>
    <row r="4385" spans="10:16" x14ac:dyDescent="0.3">
      <c r="J4385" t="str">
        <f t="shared" si="491"/>
        <v/>
      </c>
      <c r="K4385" t="str">
        <f t="shared" si="492"/>
        <v/>
      </c>
      <c r="L4385" t="str">
        <f t="shared" si="493"/>
        <v/>
      </c>
      <c r="M4385" t="str">
        <f t="shared" si="494"/>
        <v/>
      </c>
      <c r="N4385" s="6" t="str">
        <f t="shared" si="495"/>
        <v/>
      </c>
      <c r="O4385" s="24" t="str">
        <f t="shared" si="490"/>
        <v/>
      </c>
      <c r="P4385" t="e">
        <f t="shared" si="496"/>
        <v>#VALUE!</v>
      </c>
    </row>
    <row r="4386" spans="10:16" x14ac:dyDescent="0.3">
      <c r="J4386" t="str">
        <f t="shared" si="491"/>
        <v/>
      </c>
      <c r="K4386" t="str">
        <f t="shared" si="492"/>
        <v/>
      </c>
      <c r="L4386" t="str">
        <f t="shared" si="493"/>
        <v/>
      </c>
      <c r="M4386" t="str">
        <f t="shared" si="494"/>
        <v/>
      </c>
      <c r="N4386" s="6" t="str">
        <f t="shared" si="495"/>
        <v/>
      </c>
      <c r="O4386" s="24" t="str">
        <f t="shared" si="490"/>
        <v/>
      </c>
      <c r="P4386" t="e">
        <f t="shared" si="496"/>
        <v>#VALUE!</v>
      </c>
    </row>
    <row r="4387" spans="10:16" x14ac:dyDescent="0.3">
      <c r="J4387" t="str">
        <f t="shared" si="491"/>
        <v/>
      </c>
      <c r="K4387" t="str">
        <f t="shared" si="492"/>
        <v/>
      </c>
      <c r="L4387" t="str">
        <f t="shared" si="493"/>
        <v/>
      </c>
      <c r="M4387" t="str">
        <f t="shared" si="494"/>
        <v/>
      </c>
      <c r="N4387" s="6" t="str">
        <f t="shared" si="495"/>
        <v/>
      </c>
      <c r="O4387" s="24" t="str">
        <f t="shared" si="490"/>
        <v/>
      </c>
      <c r="P4387" t="e">
        <f t="shared" si="496"/>
        <v>#VALUE!</v>
      </c>
    </row>
    <row r="4388" spans="10:16" x14ac:dyDescent="0.3">
      <c r="J4388" t="str">
        <f t="shared" si="491"/>
        <v/>
      </c>
      <c r="K4388" t="str">
        <f t="shared" si="492"/>
        <v/>
      </c>
      <c r="L4388" t="str">
        <f t="shared" si="493"/>
        <v/>
      </c>
      <c r="M4388" t="str">
        <f t="shared" si="494"/>
        <v/>
      </c>
      <c r="N4388" s="6" t="str">
        <f t="shared" si="495"/>
        <v/>
      </c>
      <c r="O4388" s="24" t="str">
        <f t="shared" si="490"/>
        <v/>
      </c>
      <c r="P4388" t="e">
        <f t="shared" si="496"/>
        <v>#VALUE!</v>
      </c>
    </row>
    <row r="4389" spans="10:16" x14ac:dyDescent="0.3">
      <c r="J4389" t="str">
        <f t="shared" si="491"/>
        <v/>
      </c>
      <c r="K4389" t="str">
        <f t="shared" si="492"/>
        <v/>
      </c>
      <c r="L4389" t="str">
        <f t="shared" si="493"/>
        <v/>
      </c>
      <c r="M4389" t="str">
        <f t="shared" si="494"/>
        <v/>
      </c>
      <c r="N4389" s="6" t="str">
        <f t="shared" si="495"/>
        <v/>
      </c>
      <c r="O4389" s="24" t="str">
        <f t="shared" si="490"/>
        <v/>
      </c>
      <c r="P4389" t="e">
        <f t="shared" si="496"/>
        <v>#VALUE!</v>
      </c>
    </row>
    <row r="4390" spans="10:16" x14ac:dyDescent="0.3">
      <c r="J4390" t="str">
        <f t="shared" si="491"/>
        <v/>
      </c>
      <c r="K4390" t="str">
        <f t="shared" si="492"/>
        <v/>
      </c>
      <c r="L4390" t="str">
        <f t="shared" si="493"/>
        <v/>
      </c>
      <c r="M4390" t="str">
        <f t="shared" si="494"/>
        <v/>
      </c>
      <c r="N4390" s="6" t="str">
        <f t="shared" si="495"/>
        <v/>
      </c>
      <c r="O4390" s="24" t="str">
        <f t="shared" si="490"/>
        <v/>
      </c>
      <c r="P4390" t="e">
        <f t="shared" si="496"/>
        <v>#VALUE!</v>
      </c>
    </row>
    <row r="4391" spans="10:16" x14ac:dyDescent="0.3">
      <c r="J4391" t="str">
        <f t="shared" si="491"/>
        <v/>
      </c>
      <c r="K4391" t="str">
        <f t="shared" si="492"/>
        <v/>
      </c>
      <c r="L4391" t="str">
        <f t="shared" si="493"/>
        <v/>
      </c>
      <c r="M4391" t="str">
        <f t="shared" si="494"/>
        <v/>
      </c>
      <c r="N4391" s="6" t="str">
        <f t="shared" si="495"/>
        <v/>
      </c>
      <c r="O4391" s="24" t="str">
        <f t="shared" si="490"/>
        <v/>
      </c>
      <c r="P4391" t="e">
        <f t="shared" si="496"/>
        <v>#VALUE!</v>
      </c>
    </row>
    <row r="4392" spans="10:16" x14ac:dyDescent="0.3">
      <c r="J4392" t="str">
        <f t="shared" si="491"/>
        <v/>
      </c>
      <c r="K4392" t="str">
        <f t="shared" si="492"/>
        <v/>
      </c>
      <c r="L4392" t="str">
        <f t="shared" si="493"/>
        <v/>
      </c>
      <c r="M4392" t="str">
        <f t="shared" si="494"/>
        <v/>
      </c>
      <c r="N4392" s="6" t="str">
        <f t="shared" si="495"/>
        <v/>
      </c>
      <c r="O4392" s="24" t="str">
        <f t="shared" si="490"/>
        <v/>
      </c>
      <c r="P4392" t="e">
        <f t="shared" si="496"/>
        <v>#VALUE!</v>
      </c>
    </row>
    <row r="4393" spans="10:16" x14ac:dyDescent="0.3">
      <c r="J4393" t="str">
        <f t="shared" si="491"/>
        <v/>
      </c>
      <c r="K4393" t="str">
        <f t="shared" si="492"/>
        <v/>
      </c>
      <c r="L4393" t="str">
        <f t="shared" si="493"/>
        <v/>
      </c>
      <c r="M4393" t="str">
        <f t="shared" si="494"/>
        <v/>
      </c>
      <c r="N4393" s="6" t="str">
        <f t="shared" si="495"/>
        <v/>
      </c>
      <c r="O4393" s="24" t="str">
        <f t="shared" si="490"/>
        <v/>
      </c>
      <c r="P4393" t="e">
        <f t="shared" si="496"/>
        <v>#VALUE!</v>
      </c>
    </row>
    <row r="4394" spans="10:16" x14ac:dyDescent="0.3">
      <c r="J4394" t="str">
        <f t="shared" si="491"/>
        <v/>
      </c>
      <c r="K4394" t="str">
        <f t="shared" si="492"/>
        <v/>
      </c>
      <c r="L4394" t="str">
        <f t="shared" si="493"/>
        <v/>
      </c>
      <c r="M4394" t="str">
        <f t="shared" si="494"/>
        <v/>
      </c>
      <c r="N4394" s="6" t="str">
        <f t="shared" si="495"/>
        <v/>
      </c>
      <c r="O4394" s="24" t="str">
        <f t="shared" si="490"/>
        <v/>
      </c>
      <c r="P4394" t="e">
        <f t="shared" si="496"/>
        <v>#VALUE!</v>
      </c>
    </row>
    <row r="4395" spans="10:16" x14ac:dyDescent="0.3">
      <c r="J4395" t="str">
        <f t="shared" si="491"/>
        <v/>
      </c>
      <c r="K4395" t="str">
        <f t="shared" si="492"/>
        <v/>
      </c>
      <c r="L4395" t="str">
        <f t="shared" si="493"/>
        <v/>
      </c>
      <c r="M4395" t="str">
        <f t="shared" si="494"/>
        <v/>
      </c>
      <c r="N4395" s="6" t="str">
        <f t="shared" si="495"/>
        <v/>
      </c>
      <c r="O4395" s="24" t="str">
        <f t="shared" si="490"/>
        <v/>
      </c>
      <c r="P4395" t="e">
        <f t="shared" si="496"/>
        <v>#VALUE!</v>
      </c>
    </row>
    <row r="4396" spans="10:16" x14ac:dyDescent="0.3">
      <c r="J4396" t="str">
        <f t="shared" si="491"/>
        <v/>
      </c>
      <c r="K4396" t="str">
        <f t="shared" si="492"/>
        <v/>
      </c>
      <c r="L4396" t="str">
        <f t="shared" si="493"/>
        <v/>
      </c>
      <c r="M4396" t="str">
        <f t="shared" si="494"/>
        <v/>
      </c>
      <c r="N4396" s="6" t="str">
        <f t="shared" si="495"/>
        <v/>
      </c>
      <c r="O4396" s="24" t="str">
        <f t="shared" si="490"/>
        <v/>
      </c>
      <c r="P4396" t="e">
        <f t="shared" si="496"/>
        <v>#VALUE!</v>
      </c>
    </row>
    <row r="4397" spans="10:16" x14ac:dyDescent="0.3">
      <c r="J4397" t="str">
        <f t="shared" si="491"/>
        <v/>
      </c>
      <c r="K4397" t="str">
        <f t="shared" si="492"/>
        <v/>
      </c>
      <c r="L4397" t="str">
        <f t="shared" si="493"/>
        <v/>
      </c>
      <c r="M4397" t="str">
        <f t="shared" si="494"/>
        <v/>
      </c>
      <c r="N4397" s="6" t="str">
        <f t="shared" si="495"/>
        <v/>
      </c>
      <c r="O4397" s="24" t="str">
        <f t="shared" si="490"/>
        <v/>
      </c>
      <c r="P4397" t="e">
        <f t="shared" si="496"/>
        <v>#VALUE!</v>
      </c>
    </row>
    <row r="4398" spans="10:16" x14ac:dyDescent="0.3">
      <c r="J4398" t="str">
        <f t="shared" si="491"/>
        <v/>
      </c>
      <c r="K4398" t="str">
        <f t="shared" si="492"/>
        <v/>
      </c>
      <c r="L4398" t="str">
        <f t="shared" si="493"/>
        <v/>
      </c>
      <c r="M4398" t="str">
        <f t="shared" si="494"/>
        <v/>
      </c>
      <c r="N4398" s="6" t="str">
        <f t="shared" si="495"/>
        <v/>
      </c>
      <c r="O4398" s="24" t="str">
        <f t="shared" si="490"/>
        <v/>
      </c>
      <c r="P4398" t="e">
        <f t="shared" si="496"/>
        <v>#VALUE!</v>
      </c>
    </row>
    <row r="4399" spans="10:16" x14ac:dyDescent="0.3">
      <c r="J4399" t="str">
        <f t="shared" si="491"/>
        <v/>
      </c>
      <c r="K4399" t="str">
        <f t="shared" si="492"/>
        <v/>
      </c>
      <c r="L4399" t="str">
        <f t="shared" si="493"/>
        <v/>
      </c>
      <c r="M4399" t="str">
        <f t="shared" si="494"/>
        <v/>
      </c>
      <c r="N4399" s="6" t="str">
        <f t="shared" si="495"/>
        <v/>
      </c>
      <c r="O4399" s="24" t="str">
        <f t="shared" si="490"/>
        <v/>
      </c>
      <c r="P4399" t="e">
        <f t="shared" si="496"/>
        <v>#VALUE!</v>
      </c>
    </row>
    <row r="4400" spans="10:16" x14ac:dyDescent="0.3">
      <c r="J4400" t="str">
        <f t="shared" si="491"/>
        <v/>
      </c>
      <c r="K4400" t="str">
        <f t="shared" si="492"/>
        <v/>
      </c>
      <c r="L4400" t="str">
        <f t="shared" si="493"/>
        <v/>
      </c>
      <c r="M4400" t="str">
        <f t="shared" si="494"/>
        <v/>
      </c>
      <c r="N4400" s="6" t="str">
        <f t="shared" si="495"/>
        <v/>
      </c>
      <c r="O4400" s="24" t="str">
        <f t="shared" si="490"/>
        <v/>
      </c>
      <c r="P4400" t="e">
        <f t="shared" si="496"/>
        <v>#VALUE!</v>
      </c>
    </row>
    <row r="4401" spans="10:16" x14ac:dyDescent="0.3">
      <c r="J4401" t="str">
        <f t="shared" si="491"/>
        <v/>
      </c>
      <c r="K4401" t="str">
        <f t="shared" si="492"/>
        <v/>
      </c>
      <c r="L4401" t="str">
        <f t="shared" si="493"/>
        <v/>
      </c>
      <c r="M4401" t="str">
        <f t="shared" si="494"/>
        <v/>
      </c>
      <c r="N4401" s="6" t="str">
        <f t="shared" si="495"/>
        <v/>
      </c>
      <c r="O4401" s="24" t="str">
        <f t="shared" si="490"/>
        <v/>
      </c>
      <c r="P4401" t="e">
        <f t="shared" si="496"/>
        <v>#VALUE!</v>
      </c>
    </row>
    <row r="4402" spans="10:16" x14ac:dyDescent="0.3">
      <c r="J4402" t="str">
        <f t="shared" si="491"/>
        <v/>
      </c>
      <c r="K4402" t="str">
        <f t="shared" si="492"/>
        <v/>
      </c>
      <c r="L4402" t="str">
        <f t="shared" si="493"/>
        <v/>
      </c>
      <c r="M4402" t="str">
        <f t="shared" si="494"/>
        <v/>
      </c>
      <c r="N4402" s="6" t="str">
        <f t="shared" si="495"/>
        <v/>
      </c>
      <c r="O4402" s="24" t="str">
        <f t="shared" si="490"/>
        <v/>
      </c>
      <c r="P4402" t="e">
        <f t="shared" si="496"/>
        <v>#VALUE!</v>
      </c>
    </row>
    <row r="4403" spans="10:16" x14ac:dyDescent="0.3">
      <c r="J4403" t="str">
        <f t="shared" si="491"/>
        <v/>
      </c>
      <c r="K4403" t="str">
        <f t="shared" si="492"/>
        <v/>
      </c>
      <c r="L4403" t="str">
        <f t="shared" si="493"/>
        <v/>
      </c>
      <c r="M4403" t="str">
        <f t="shared" si="494"/>
        <v/>
      </c>
      <c r="N4403" s="6" t="str">
        <f t="shared" si="495"/>
        <v/>
      </c>
      <c r="O4403" s="24" t="str">
        <f t="shared" si="490"/>
        <v/>
      </c>
      <c r="P4403" t="e">
        <f t="shared" si="496"/>
        <v>#VALUE!</v>
      </c>
    </row>
    <row r="4404" spans="10:16" x14ac:dyDescent="0.3">
      <c r="J4404" t="str">
        <f t="shared" si="491"/>
        <v/>
      </c>
      <c r="K4404" t="str">
        <f t="shared" si="492"/>
        <v/>
      </c>
      <c r="L4404" t="str">
        <f t="shared" si="493"/>
        <v/>
      </c>
      <c r="M4404" t="str">
        <f t="shared" si="494"/>
        <v/>
      </c>
      <c r="N4404" s="6" t="str">
        <f t="shared" si="495"/>
        <v/>
      </c>
      <c r="O4404" s="24" t="str">
        <f t="shared" si="490"/>
        <v/>
      </c>
      <c r="P4404" t="e">
        <f t="shared" si="496"/>
        <v>#VALUE!</v>
      </c>
    </row>
    <row r="4405" spans="10:16" x14ac:dyDescent="0.3">
      <c r="J4405" t="str">
        <f t="shared" si="491"/>
        <v/>
      </c>
      <c r="K4405" t="str">
        <f t="shared" si="492"/>
        <v/>
      </c>
      <c r="L4405" t="str">
        <f t="shared" si="493"/>
        <v/>
      </c>
      <c r="M4405" t="str">
        <f t="shared" si="494"/>
        <v/>
      </c>
      <c r="N4405" s="6" t="str">
        <f t="shared" si="495"/>
        <v/>
      </c>
      <c r="O4405" s="24" t="str">
        <f t="shared" si="490"/>
        <v/>
      </c>
      <c r="P4405" t="e">
        <f t="shared" si="496"/>
        <v>#VALUE!</v>
      </c>
    </row>
    <row r="4406" spans="10:16" x14ac:dyDescent="0.3">
      <c r="J4406" t="str">
        <f t="shared" si="491"/>
        <v/>
      </c>
      <c r="K4406" t="str">
        <f t="shared" si="492"/>
        <v/>
      </c>
      <c r="L4406" t="str">
        <f t="shared" si="493"/>
        <v/>
      </c>
      <c r="M4406" t="str">
        <f t="shared" si="494"/>
        <v/>
      </c>
      <c r="N4406" s="6" t="str">
        <f t="shared" si="495"/>
        <v/>
      </c>
      <c r="O4406" s="24" t="str">
        <f t="shared" si="490"/>
        <v/>
      </c>
      <c r="P4406" t="e">
        <f t="shared" si="496"/>
        <v>#VALUE!</v>
      </c>
    </row>
    <row r="4407" spans="10:16" x14ac:dyDescent="0.3">
      <c r="J4407" t="str">
        <f t="shared" si="491"/>
        <v/>
      </c>
      <c r="K4407" t="str">
        <f t="shared" si="492"/>
        <v/>
      </c>
      <c r="L4407" t="str">
        <f t="shared" si="493"/>
        <v/>
      </c>
      <c r="M4407" t="str">
        <f t="shared" si="494"/>
        <v/>
      </c>
      <c r="N4407" s="6" t="str">
        <f t="shared" si="495"/>
        <v/>
      </c>
      <c r="O4407" s="24" t="str">
        <f t="shared" si="490"/>
        <v/>
      </c>
      <c r="P4407" t="e">
        <f t="shared" si="496"/>
        <v>#VALUE!</v>
      </c>
    </row>
    <row r="4408" spans="10:16" x14ac:dyDescent="0.3">
      <c r="J4408" t="str">
        <f t="shared" si="491"/>
        <v/>
      </c>
      <c r="K4408" t="str">
        <f t="shared" si="492"/>
        <v/>
      </c>
      <c r="L4408" t="str">
        <f t="shared" si="493"/>
        <v/>
      </c>
      <c r="M4408" t="str">
        <f t="shared" si="494"/>
        <v/>
      </c>
      <c r="N4408" s="6" t="str">
        <f t="shared" si="495"/>
        <v/>
      </c>
      <c r="O4408" s="24" t="str">
        <f t="shared" si="490"/>
        <v/>
      </c>
      <c r="P4408" t="e">
        <f t="shared" si="496"/>
        <v>#VALUE!</v>
      </c>
    </row>
    <row r="4409" spans="10:16" x14ac:dyDescent="0.3">
      <c r="J4409" t="str">
        <f t="shared" si="491"/>
        <v/>
      </c>
      <c r="K4409" t="str">
        <f t="shared" si="492"/>
        <v/>
      </c>
      <c r="L4409" t="str">
        <f t="shared" si="493"/>
        <v/>
      </c>
      <c r="M4409" t="str">
        <f t="shared" si="494"/>
        <v/>
      </c>
      <c r="N4409" s="6" t="str">
        <f t="shared" si="495"/>
        <v/>
      </c>
      <c r="O4409" s="24" t="str">
        <f t="shared" si="490"/>
        <v/>
      </c>
      <c r="P4409" t="e">
        <f t="shared" si="496"/>
        <v>#VALUE!</v>
      </c>
    </row>
    <row r="4410" spans="10:16" x14ac:dyDescent="0.3">
      <c r="J4410" t="str">
        <f t="shared" si="491"/>
        <v/>
      </c>
      <c r="K4410" t="str">
        <f t="shared" si="492"/>
        <v/>
      </c>
      <c r="L4410" t="str">
        <f t="shared" si="493"/>
        <v/>
      </c>
      <c r="M4410" t="str">
        <f t="shared" si="494"/>
        <v/>
      </c>
      <c r="N4410" s="6" t="str">
        <f t="shared" si="495"/>
        <v/>
      </c>
      <c r="O4410" s="24" t="str">
        <f t="shared" si="490"/>
        <v/>
      </c>
      <c r="P4410" t="e">
        <f t="shared" si="496"/>
        <v>#VALUE!</v>
      </c>
    </row>
    <row r="4411" spans="10:16" x14ac:dyDescent="0.3">
      <c r="J4411" t="str">
        <f t="shared" si="491"/>
        <v/>
      </c>
      <c r="K4411" t="str">
        <f t="shared" si="492"/>
        <v/>
      </c>
      <c r="L4411" t="str">
        <f t="shared" si="493"/>
        <v/>
      </c>
      <c r="M4411" t="str">
        <f t="shared" si="494"/>
        <v/>
      </c>
      <c r="N4411" s="6" t="str">
        <f t="shared" si="495"/>
        <v/>
      </c>
      <c r="O4411" s="24" t="str">
        <f t="shared" si="490"/>
        <v/>
      </c>
      <c r="P4411" t="e">
        <f t="shared" si="496"/>
        <v>#VALUE!</v>
      </c>
    </row>
    <row r="4412" spans="10:16" x14ac:dyDescent="0.3">
      <c r="J4412" t="str">
        <f t="shared" si="491"/>
        <v/>
      </c>
      <c r="K4412" t="str">
        <f t="shared" si="492"/>
        <v/>
      </c>
      <c r="L4412" t="str">
        <f t="shared" si="493"/>
        <v/>
      </c>
      <c r="M4412" t="str">
        <f t="shared" si="494"/>
        <v/>
      </c>
      <c r="N4412" s="6" t="str">
        <f t="shared" si="495"/>
        <v/>
      </c>
      <c r="O4412" s="24" t="str">
        <f t="shared" si="490"/>
        <v/>
      </c>
      <c r="P4412" t="e">
        <f t="shared" si="496"/>
        <v>#VALUE!</v>
      </c>
    </row>
    <row r="4413" spans="10:16" x14ac:dyDescent="0.3">
      <c r="J4413" t="str">
        <f t="shared" si="491"/>
        <v/>
      </c>
      <c r="K4413" t="str">
        <f t="shared" si="492"/>
        <v/>
      </c>
      <c r="L4413" t="str">
        <f t="shared" si="493"/>
        <v/>
      </c>
      <c r="M4413" t="str">
        <f t="shared" si="494"/>
        <v/>
      </c>
      <c r="N4413" s="6" t="str">
        <f t="shared" si="495"/>
        <v/>
      </c>
      <c r="O4413" s="24" t="str">
        <f t="shared" si="490"/>
        <v/>
      </c>
      <c r="P4413" t="e">
        <f t="shared" si="496"/>
        <v>#VALUE!</v>
      </c>
    </row>
    <row r="4414" spans="10:16" x14ac:dyDescent="0.3">
      <c r="J4414" t="str">
        <f t="shared" si="491"/>
        <v/>
      </c>
      <c r="K4414" t="str">
        <f t="shared" si="492"/>
        <v/>
      </c>
      <c r="L4414" t="str">
        <f t="shared" si="493"/>
        <v/>
      </c>
      <c r="M4414" t="str">
        <f t="shared" si="494"/>
        <v/>
      </c>
      <c r="N4414" s="6" t="str">
        <f t="shared" si="495"/>
        <v/>
      </c>
      <c r="O4414" s="24" t="str">
        <f t="shared" si="490"/>
        <v/>
      </c>
      <c r="P4414" t="e">
        <f t="shared" si="496"/>
        <v>#VALUE!</v>
      </c>
    </row>
    <row r="4415" spans="10:16" x14ac:dyDescent="0.3">
      <c r="J4415" t="str">
        <f t="shared" si="491"/>
        <v/>
      </c>
      <c r="K4415" t="str">
        <f t="shared" si="492"/>
        <v/>
      </c>
      <c r="L4415" t="str">
        <f t="shared" si="493"/>
        <v/>
      </c>
      <c r="M4415" t="str">
        <f t="shared" si="494"/>
        <v/>
      </c>
      <c r="N4415" s="6" t="str">
        <f t="shared" si="495"/>
        <v/>
      </c>
      <c r="O4415" s="24" t="str">
        <f t="shared" si="490"/>
        <v/>
      </c>
      <c r="P4415" t="e">
        <f t="shared" si="496"/>
        <v>#VALUE!</v>
      </c>
    </row>
    <row r="4416" spans="10:16" x14ac:dyDescent="0.3">
      <c r="J4416" t="str">
        <f t="shared" si="491"/>
        <v/>
      </c>
      <c r="K4416" t="str">
        <f t="shared" si="492"/>
        <v/>
      </c>
      <c r="L4416" t="str">
        <f t="shared" si="493"/>
        <v/>
      </c>
      <c r="M4416" t="str">
        <f t="shared" si="494"/>
        <v/>
      </c>
      <c r="N4416" s="6" t="str">
        <f t="shared" si="495"/>
        <v/>
      </c>
      <c r="O4416" s="24" t="str">
        <f t="shared" si="490"/>
        <v/>
      </c>
      <c r="P4416" t="e">
        <f t="shared" si="496"/>
        <v>#VALUE!</v>
      </c>
    </row>
    <row r="4417" spans="10:16" x14ac:dyDescent="0.3">
      <c r="J4417" t="str">
        <f t="shared" si="491"/>
        <v/>
      </c>
      <c r="K4417" t="str">
        <f t="shared" si="492"/>
        <v/>
      </c>
      <c r="L4417" t="str">
        <f t="shared" si="493"/>
        <v/>
      </c>
      <c r="M4417" t="str">
        <f t="shared" si="494"/>
        <v/>
      </c>
      <c r="N4417" s="6" t="str">
        <f t="shared" si="495"/>
        <v/>
      </c>
      <c r="O4417" s="24" t="str">
        <f t="shared" si="490"/>
        <v/>
      </c>
      <c r="P4417" t="e">
        <f t="shared" si="496"/>
        <v>#VALUE!</v>
      </c>
    </row>
    <row r="4418" spans="10:16" x14ac:dyDescent="0.3">
      <c r="J4418" t="str">
        <f t="shared" si="491"/>
        <v/>
      </c>
      <c r="K4418" t="str">
        <f t="shared" si="492"/>
        <v/>
      </c>
      <c r="L4418" t="str">
        <f t="shared" si="493"/>
        <v/>
      </c>
      <c r="M4418" t="str">
        <f t="shared" si="494"/>
        <v/>
      </c>
      <c r="N4418" s="6" t="str">
        <f t="shared" si="495"/>
        <v/>
      </c>
      <c r="O4418" s="24" t="str">
        <f t="shared" ref="O4418:O4481" si="497">IFERROR(LEFT(N4418,SEARCH("/",N4418)-1)*1,"")</f>
        <v/>
      </c>
      <c r="P4418" t="e">
        <f t="shared" si="496"/>
        <v>#VALUE!</v>
      </c>
    </row>
    <row r="4419" spans="10:16" x14ac:dyDescent="0.3">
      <c r="J4419" t="str">
        <f t="shared" si="491"/>
        <v/>
      </c>
      <c r="K4419" t="str">
        <f t="shared" si="492"/>
        <v/>
      </c>
      <c r="L4419" t="str">
        <f t="shared" si="493"/>
        <v/>
      </c>
      <c r="M4419" t="str">
        <f t="shared" si="494"/>
        <v/>
      </c>
      <c r="N4419" s="6" t="str">
        <f t="shared" si="495"/>
        <v/>
      </c>
      <c r="O4419" s="24" t="str">
        <f t="shared" si="497"/>
        <v/>
      </c>
      <c r="P4419" t="e">
        <f t="shared" si="496"/>
        <v>#VALUE!</v>
      </c>
    </row>
    <row r="4420" spans="10:16" x14ac:dyDescent="0.3">
      <c r="J4420" t="str">
        <f t="shared" si="491"/>
        <v/>
      </c>
      <c r="K4420" t="str">
        <f t="shared" si="492"/>
        <v/>
      </c>
      <c r="L4420" t="str">
        <f t="shared" si="493"/>
        <v/>
      </c>
      <c r="M4420" t="str">
        <f t="shared" si="494"/>
        <v/>
      </c>
      <c r="N4420" s="6" t="str">
        <f t="shared" si="495"/>
        <v/>
      </c>
      <c r="O4420" s="24" t="str">
        <f t="shared" si="497"/>
        <v/>
      </c>
      <c r="P4420" t="e">
        <f t="shared" si="496"/>
        <v>#VALUE!</v>
      </c>
    </row>
    <row r="4421" spans="10:16" x14ac:dyDescent="0.3">
      <c r="J4421" t="str">
        <f t="shared" si="491"/>
        <v/>
      </c>
      <c r="K4421" t="str">
        <f t="shared" si="492"/>
        <v/>
      </c>
      <c r="L4421" t="str">
        <f t="shared" si="493"/>
        <v/>
      </c>
      <c r="M4421" t="str">
        <f t="shared" si="494"/>
        <v/>
      </c>
      <c r="N4421" s="6" t="str">
        <f t="shared" si="495"/>
        <v/>
      </c>
      <c r="O4421" s="24" t="str">
        <f t="shared" si="497"/>
        <v/>
      </c>
      <c r="P4421" t="e">
        <f t="shared" si="496"/>
        <v>#VALUE!</v>
      </c>
    </row>
    <row r="4422" spans="10:16" x14ac:dyDescent="0.3">
      <c r="J4422" t="str">
        <f t="shared" si="491"/>
        <v/>
      </c>
      <c r="K4422" t="str">
        <f t="shared" si="492"/>
        <v/>
      </c>
      <c r="L4422" t="str">
        <f t="shared" si="493"/>
        <v/>
      </c>
      <c r="M4422" t="str">
        <f t="shared" si="494"/>
        <v/>
      </c>
      <c r="N4422" s="6" t="str">
        <f t="shared" si="495"/>
        <v/>
      </c>
      <c r="O4422" s="24" t="str">
        <f t="shared" si="497"/>
        <v/>
      </c>
      <c r="P4422" t="e">
        <f t="shared" si="496"/>
        <v>#VALUE!</v>
      </c>
    </row>
    <row r="4423" spans="10:16" x14ac:dyDescent="0.3">
      <c r="J4423" t="str">
        <f t="shared" si="491"/>
        <v/>
      </c>
      <c r="K4423" t="str">
        <f t="shared" si="492"/>
        <v/>
      </c>
      <c r="L4423" t="str">
        <f t="shared" si="493"/>
        <v/>
      </c>
      <c r="M4423" t="str">
        <f t="shared" si="494"/>
        <v/>
      </c>
      <c r="N4423" s="6" t="str">
        <f t="shared" si="495"/>
        <v/>
      </c>
      <c r="O4423" s="24" t="str">
        <f t="shared" si="497"/>
        <v/>
      </c>
      <c r="P4423" t="e">
        <f t="shared" si="496"/>
        <v>#VALUE!</v>
      </c>
    </row>
    <row r="4424" spans="10:16" x14ac:dyDescent="0.3">
      <c r="J4424" t="str">
        <f t="shared" si="491"/>
        <v/>
      </c>
      <c r="K4424" t="str">
        <f t="shared" si="492"/>
        <v/>
      </c>
      <c r="L4424" t="str">
        <f t="shared" si="493"/>
        <v/>
      </c>
      <c r="M4424" t="str">
        <f t="shared" si="494"/>
        <v/>
      </c>
      <c r="N4424" s="6" t="str">
        <f t="shared" si="495"/>
        <v/>
      </c>
      <c r="O4424" s="24" t="str">
        <f t="shared" si="497"/>
        <v/>
      </c>
      <c r="P4424" t="e">
        <f t="shared" si="496"/>
        <v>#VALUE!</v>
      </c>
    </row>
    <row r="4425" spans="10:16" x14ac:dyDescent="0.3">
      <c r="J4425" t="str">
        <f t="shared" si="491"/>
        <v/>
      </c>
      <c r="K4425" t="str">
        <f t="shared" si="492"/>
        <v/>
      </c>
      <c r="L4425" t="str">
        <f t="shared" si="493"/>
        <v/>
      </c>
      <c r="M4425" t="str">
        <f t="shared" si="494"/>
        <v/>
      </c>
      <c r="N4425" s="6" t="str">
        <f t="shared" si="495"/>
        <v/>
      </c>
      <c r="O4425" s="24" t="str">
        <f t="shared" si="497"/>
        <v/>
      </c>
      <c r="P4425" t="e">
        <f t="shared" si="496"/>
        <v>#VALUE!</v>
      </c>
    </row>
    <row r="4426" spans="10:16" x14ac:dyDescent="0.3">
      <c r="J4426" t="str">
        <f t="shared" si="491"/>
        <v/>
      </c>
      <c r="K4426" t="str">
        <f t="shared" si="492"/>
        <v/>
      </c>
      <c r="L4426" t="str">
        <f t="shared" si="493"/>
        <v/>
      </c>
      <c r="M4426" t="str">
        <f t="shared" si="494"/>
        <v/>
      </c>
      <c r="N4426" s="6" t="str">
        <f t="shared" si="495"/>
        <v/>
      </c>
      <c r="O4426" s="24" t="str">
        <f t="shared" si="497"/>
        <v/>
      </c>
      <c r="P4426" t="e">
        <f t="shared" si="496"/>
        <v>#VALUE!</v>
      </c>
    </row>
    <row r="4427" spans="10:16" x14ac:dyDescent="0.3">
      <c r="J4427" t="str">
        <f t="shared" si="491"/>
        <v/>
      </c>
      <c r="K4427" t="str">
        <f t="shared" si="492"/>
        <v/>
      </c>
      <c r="L4427" t="str">
        <f t="shared" si="493"/>
        <v/>
      </c>
      <c r="M4427" t="str">
        <f t="shared" si="494"/>
        <v/>
      </c>
      <c r="N4427" s="6" t="str">
        <f t="shared" si="495"/>
        <v/>
      </c>
      <c r="O4427" s="24" t="str">
        <f t="shared" si="497"/>
        <v/>
      </c>
      <c r="P4427" t="e">
        <f t="shared" si="496"/>
        <v>#VALUE!</v>
      </c>
    </row>
    <row r="4428" spans="10:16" x14ac:dyDescent="0.3">
      <c r="J4428" t="str">
        <f t="shared" si="491"/>
        <v/>
      </c>
      <c r="K4428" t="str">
        <f t="shared" si="492"/>
        <v/>
      </c>
      <c r="L4428" t="str">
        <f t="shared" si="493"/>
        <v/>
      </c>
      <c r="M4428" t="str">
        <f t="shared" si="494"/>
        <v/>
      </c>
      <c r="N4428" s="6" t="str">
        <f t="shared" si="495"/>
        <v/>
      </c>
      <c r="O4428" s="24" t="str">
        <f t="shared" si="497"/>
        <v/>
      </c>
      <c r="P4428" t="e">
        <f t="shared" si="496"/>
        <v>#VALUE!</v>
      </c>
    </row>
    <row r="4429" spans="10:16" x14ac:dyDescent="0.3">
      <c r="J4429" t="str">
        <f t="shared" ref="J4429:J4492" si="498">IFERROR(RIGHT(A4429,LEN(A4429)-SEARCH(": ",A4429))*1,"")</f>
        <v/>
      </c>
      <c r="K4429" t="str">
        <f t="shared" ref="K4429:K4492" si="499">IFERROR(RIGHT(B4429,LEN(B4429)-SEARCH(": ",B4429))*1,"")</f>
        <v/>
      </c>
      <c r="L4429" t="str">
        <f t="shared" ref="L4429:L4492" si="500">IFERROR(RIGHT(C4429,LEN(C4429)-SEARCH(": ",C4429))*1,"")</f>
        <v/>
      </c>
      <c r="M4429" t="str">
        <f t="shared" ref="M4429:M4492" si="501">IFERROR(LEFT(RIGHT(D4429,LEN(D4429)-SEARCH(": ",D4429)),5)*1,"")</f>
        <v/>
      </c>
      <c r="N4429" s="6" t="str">
        <f t="shared" ref="N4429:N4492" si="502">IFERROR(RIGHT(TRIM(RIGHT(D4429,LEN(D4429)-SEARCH(": ",D4429))),LEN(TRIM(RIGHT(D4429,LEN(D4429)-SEARCH(": ",D4429))))-5),"")</f>
        <v/>
      </c>
      <c r="O4429" s="24" t="str">
        <f t="shared" si="497"/>
        <v/>
      </c>
      <c r="P4429" t="e">
        <f t="shared" ref="P4429:P4492" si="503">IFERROR(RIGHT(D4429,2)*1,RIGHT(D4429,1)*1)</f>
        <v>#VALUE!</v>
      </c>
    </row>
    <row r="4430" spans="10:16" x14ac:dyDescent="0.3">
      <c r="J4430" t="str">
        <f t="shared" si="498"/>
        <v/>
      </c>
      <c r="K4430" t="str">
        <f t="shared" si="499"/>
        <v/>
      </c>
      <c r="L4430" t="str">
        <f t="shared" si="500"/>
        <v/>
      </c>
      <c r="M4430" t="str">
        <f t="shared" si="501"/>
        <v/>
      </c>
      <c r="N4430" s="6" t="str">
        <f t="shared" si="502"/>
        <v/>
      </c>
      <c r="O4430" s="24" t="str">
        <f t="shared" si="497"/>
        <v/>
      </c>
      <c r="P4430" t="e">
        <f t="shared" si="503"/>
        <v>#VALUE!</v>
      </c>
    </row>
    <row r="4431" spans="10:16" x14ac:dyDescent="0.3">
      <c r="J4431" t="str">
        <f t="shared" si="498"/>
        <v/>
      </c>
      <c r="K4431" t="str">
        <f t="shared" si="499"/>
        <v/>
      </c>
      <c r="L4431" t="str">
        <f t="shared" si="500"/>
        <v/>
      </c>
      <c r="M4431" t="str">
        <f t="shared" si="501"/>
        <v/>
      </c>
      <c r="N4431" s="6" t="str">
        <f t="shared" si="502"/>
        <v/>
      </c>
      <c r="O4431" s="24" t="str">
        <f t="shared" si="497"/>
        <v/>
      </c>
      <c r="P4431" t="e">
        <f t="shared" si="503"/>
        <v>#VALUE!</v>
      </c>
    </row>
    <row r="4432" spans="10:16" x14ac:dyDescent="0.3">
      <c r="J4432" t="str">
        <f t="shared" si="498"/>
        <v/>
      </c>
      <c r="K4432" t="str">
        <f t="shared" si="499"/>
        <v/>
      </c>
      <c r="L4432" t="str">
        <f t="shared" si="500"/>
        <v/>
      </c>
      <c r="M4432" t="str">
        <f t="shared" si="501"/>
        <v/>
      </c>
      <c r="N4432" s="6" t="str">
        <f t="shared" si="502"/>
        <v/>
      </c>
      <c r="O4432" s="24" t="str">
        <f t="shared" si="497"/>
        <v/>
      </c>
      <c r="P4432" t="e">
        <f t="shared" si="503"/>
        <v>#VALUE!</v>
      </c>
    </row>
    <row r="4433" spans="10:16" x14ac:dyDescent="0.3">
      <c r="J4433" t="str">
        <f t="shared" si="498"/>
        <v/>
      </c>
      <c r="K4433" t="str">
        <f t="shared" si="499"/>
        <v/>
      </c>
      <c r="L4433" t="str">
        <f t="shared" si="500"/>
        <v/>
      </c>
      <c r="M4433" t="str">
        <f t="shared" si="501"/>
        <v/>
      </c>
      <c r="N4433" s="6" t="str">
        <f t="shared" si="502"/>
        <v/>
      </c>
      <c r="O4433" s="24" t="str">
        <f t="shared" si="497"/>
        <v/>
      </c>
      <c r="P4433" t="e">
        <f t="shared" si="503"/>
        <v>#VALUE!</v>
      </c>
    </row>
    <row r="4434" spans="10:16" x14ac:dyDescent="0.3">
      <c r="J4434" t="str">
        <f t="shared" si="498"/>
        <v/>
      </c>
      <c r="K4434" t="str">
        <f t="shared" si="499"/>
        <v/>
      </c>
      <c r="L4434" t="str">
        <f t="shared" si="500"/>
        <v/>
      </c>
      <c r="M4434" t="str">
        <f t="shared" si="501"/>
        <v/>
      </c>
      <c r="N4434" s="6" t="str">
        <f t="shared" si="502"/>
        <v/>
      </c>
      <c r="O4434" s="24" t="str">
        <f t="shared" si="497"/>
        <v/>
      </c>
      <c r="P4434" t="e">
        <f t="shared" si="503"/>
        <v>#VALUE!</v>
      </c>
    </row>
    <row r="4435" spans="10:16" x14ac:dyDescent="0.3">
      <c r="J4435" t="str">
        <f t="shared" si="498"/>
        <v/>
      </c>
      <c r="K4435" t="str">
        <f t="shared" si="499"/>
        <v/>
      </c>
      <c r="L4435" t="str">
        <f t="shared" si="500"/>
        <v/>
      </c>
      <c r="M4435" t="str">
        <f t="shared" si="501"/>
        <v/>
      </c>
      <c r="N4435" s="6" t="str">
        <f t="shared" si="502"/>
        <v/>
      </c>
      <c r="O4435" s="24" t="str">
        <f t="shared" si="497"/>
        <v/>
      </c>
      <c r="P4435" t="e">
        <f t="shared" si="503"/>
        <v>#VALUE!</v>
      </c>
    </row>
    <row r="4436" spans="10:16" x14ac:dyDescent="0.3">
      <c r="J4436" t="str">
        <f t="shared" si="498"/>
        <v/>
      </c>
      <c r="K4436" t="str">
        <f t="shared" si="499"/>
        <v/>
      </c>
      <c r="L4436" t="str">
        <f t="shared" si="500"/>
        <v/>
      </c>
      <c r="M4436" t="str">
        <f t="shared" si="501"/>
        <v/>
      </c>
      <c r="N4436" s="6" t="str">
        <f t="shared" si="502"/>
        <v/>
      </c>
      <c r="O4436" s="24" t="str">
        <f t="shared" si="497"/>
        <v/>
      </c>
      <c r="P4436" t="e">
        <f t="shared" si="503"/>
        <v>#VALUE!</v>
      </c>
    </row>
    <row r="4437" spans="10:16" x14ac:dyDescent="0.3">
      <c r="J4437" t="str">
        <f t="shared" si="498"/>
        <v/>
      </c>
      <c r="K4437" t="str">
        <f t="shared" si="499"/>
        <v/>
      </c>
      <c r="L4437" t="str">
        <f t="shared" si="500"/>
        <v/>
      </c>
      <c r="M4437" t="str">
        <f t="shared" si="501"/>
        <v/>
      </c>
      <c r="N4437" s="6" t="str">
        <f t="shared" si="502"/>
        <v/>
      </c>
      <c r="O4437" s="24" t="str">
        <f t="shared" si="497"/>
        <v/>
      </c>
      <c r="P4437" t="e">
        <f t="shared" si="503"/>
        <v>#VALUE!</v>
      </c>
    </row>
    <row r="4438" spans="10:16" x14ac:dyDescent="0.3">
      <c r="J4438" t="str">
        <f t="shared" si="498"/>
        <v/>
      </c>
      <c r="K4438" t="str">
        <f t="shared" si="499"/>
        <v/>
      </c>
      <c r="L4438" t="str">
        <f t="shared" si="500"/>
        <v/>
      </c>
      <c r="M4438" t="str">
        <f t="shared" si="501"/>
        <v/>
      </c>
      <c r="N4438" s="6" t="str">
        <f t="shared" si="502"/>
        <v/>
      </c>
      <c r="O4438" s="24" t="str">
        <f t="shared" si="497"/>
        <v/>
      </c>
      <c r="P4438" t="e">
        <f t="shared" si="503"/>
        <v>#VALUE!</v>
      </c>
    </row>
    <row r="4439" spans="10:16" x14ac:dyDescent="0.3">
      <c r="J4439" t="str">
        <f t="shared" si="498"/>
        <v/>
      </c>
      <c r="K4439" t="str">
        <f t="shared" si="499"/>
        <v/>
      </c>
      <c r="L4439" t="str">
        <f t="shared" si="500"/>
        <v/>
      </c>
      <c r="M4439" t="str">
        <f t="shared" si="501"/>
        <v/>
      </c>
      <c r="N4439" s="6" t="str">
        <f t="shared" si="502"/>
        <v/>
      </c>
      <c r="O4439" s="24" t="str">
        <f t="shared" si="497"/>
        <v/>
      </c>
      <c r="P4439" t="e">
        <f t="shared" si="503"/>
        <v>#VALUE!</v>
      </c>
    </row>
    <row r="4440" spans="10:16" x14ac:dyDescent="0.3">
      <c r="J4440" t="str">
        <f t="shared" si="498"/>
        <v/>
      </c>
      <c r="K4440" t="str">
        <f t="shared" si="499"/>
        <v/>
      </c>
      <c r="L4440" t="str">
        <f t="shared" si="500"/>
        <v/>
      </c>
      <c r="M4440" t="str">
        <f t="shared" si="501"/>
        <v/>
      </c>
      <c r="N4440" s="6" t="str">
        <f t="shared" si="502"/>
        <v/>
      </c>
      <c r="O4440" s="24" t="str">
        <f t="shared" si="497"/>
        <v/>
      </c>
      <c r="P4440" t="e">
        <f t="shared" si="503"/>
        <v>#VALUE!</v>
      </c>
    </row>
    <row r="4441" spans="10:16" x14ac:dyDescent="0.3">
      <c r="J4441" t="str">
        <f t="shared" si="498"/>
        <v/>
      </c>
      <c r="K4441" t="str">
        <f t="shared" si="499"/>
        <v/>
      </c>
      <c r="L4441" t="str">
        <f t="shared" si="500"/>
        <v/>
      </c>
      <c r="M4441" t="str">
        <f t="shared" si="501"/>
        <v/>
      </c>
      <c r="N4441" s="6" t="str">
        <f t="shared" si="502"/>
        <v/>
      </c>
      <c r="O4441" s="24" t="str">
        <f t="shared" si="497"/>
        <v/>
      </c>
      <c r="P4441" t="e">
        <f t="shared" si="503"/>
        <v>#VALUE!</v>
      </c>
    </row>
    <row r="4442" spans="10:16" x14ac:dyDescent="0.3">
      <c r="J4442" t="str">
        <f t="shared" si="498"/>
        <v/>
      </c>
      <c r="K4442" t="str">
        <f t="shared" si="499"/>
        <v/>
      </c>
      <c r="L4442" t="str">
        <f t="shared" si="500"/>
        <v/>
      </c>
      <c r="M4442" t="str">
        <f t="shared" si="501"/>
        <v/>
      </c>
      <c r="N4442" s="6" t="str">
        <f t="shared" si="502"/>
        <v/>
      </c>
      <c r="O4442" s="24" t="str">
        <f t="shared" si="497"/>
        <v/>
      </c>
      <c r="P4442" t="e">
        <f t="shared" si="503"/>
        <v>#VALUE!</v>
      </c>
    </row>
    <row r="4443" spans="10:16" x14ac:dyDescent="0.3">
      <c r="J4443" t="str">
        <f t="shared" si="498"/>
        <v/>
      </c>
      <c r="K4443" t="str">
        <f t="shared" si="499"/>
        <v/>
      </c>
      <c r="L4443" t="str">
        <f t="shared" si="500"/>
        <v/>
      </c>
      <c r="M4443" t="str">
        <f t="shared" si="501"/>
        <v/>
      </c>
      <c r="N4443" s="6" t="str">
        <f t="shared" si="502"/>
        <v/>
      </c>
      <c r="O4443" s="24" t="str">
        <f t="shared" si="497"/>
        <v/>
      </c>
      <c r="P4443" t="e">
        <f t="shared" si="503"/>
        <v>#VALUE!</v>
      </c>
    </row>
    <row r="4444" spans="10:16" x14ac:dyDescent="0.3">
      <c r="J4444" t="str">
        <f t="shared" si="498"/>
        <v/>
      </c>
      <c r="K4444" t="str">
        <f t="shared" si="499"/>
        <v/>
      </c>
      <c r="L4444" t="str">
        <f t="shared" si="500"/>
        <v/>
      </c>
      <c r="M4444" t="str">
        <f t="shared" si="501"/>
        <v/>
      </c>
      <c r="N4444" s="6" t="str">
        <f t="shared" si="502"/>
        <v/>
      </c>
      <c r="O4444" s="24" t="str">
        <f t="shared" si="497"/>
        <v/>
      </c>
      <c r="P4444" t="e">
        <f t="shared" si="503"/>
        <v>#VALUE!</v>
      </c>
    </row>
    <row r="4445" spans="10:16" x14ac:dyDescent="0.3">
      <c r="J4445" t="str">
        <f t="shared" si="498"/>
        <v/>
      </c>
      <c r="K4445" t="str">
        <f t="shared" si="499"/>
        <v/>
      </c>
      <c r="L4445" t="str">
        <f t="shared" si="500"/>
        <v/>
      </c>
      <c r="M4445" t="str">
        <f t="shared" si="501"/>
        <v/>
      </c>
      <c r="N4445" s="6" t="str">
        <f t="shared" si="502"/>
        <v/>
      </c>
      <c r="O4445" s="24" t="str">
        <f t="shared" si="497"/>
        <v/>
      </c>
      <c r="P4445" t="e">
        <f t="shared" si="503"/>
        <v>#VALUE!</v>
      </c>
    </row>
    <row r="4446" spans="10:16" x14ac:dyDescent="0.3">
      <c r="J4446" t="str">
        <f t="shared" si="498"/>
        <v/>
      </c>
      <c r="K4446" t="str">
        <f t="shared" si="499"/>
        <v/>
      </c>
      <c r="L4446" t="str">
        <f t="shared" si="500"/>
        <v/>
      </c>
      <c r="M4446" t="str">
        <f t="shared" si="501"/>
        <v/>
      </c>
      <c r="N4446" s="6" t="str">
        <f t="shared" si="502"/>
        <v/>
      </c>
      <c r="O4446" s="24" t="str">
        <f t="shared" si="497"/>
        <v/>
      </c>
      <c r="P4446" t="e">
        <f t="shared" si="503"/>
        <v>#VALUE!</v>
      </c>
    </row>
    <row r="4447" spans="10:16" x14ac:dyDescent="0.3">
      <c r="J4447" t="str">
        <f t="shared" si="498"/>
        <v/>
      </c>
      <c r="K4447" t="str">
        <f t="shared" si="499"/>
        <v/>
      </c>
      <c r="L4447" t="str">
        <f t="shared" si="500"/>
        <v/>
      </c>
      <c r="M4447" t="str">
        <f t="shared" si="501"/>
        <v/>
      </c>
      <c r="N4447" s="6" t="str">
        <f t="shared" si="502"/>
        <v/>
      </c>
      <c r="O4447" s="24" t="str">
        <f t="shared" si="497"/>
        <v/>
      </c>
      <c r="P4447" t="e">
        <f t="shared" si="503"/>
        <v>#VALUE!</v>
      </c>
    </row>
    <row r="4448" spans="10:16" x14ac:dyDescent="0.3">
      <c r="J4448" t="str">
        <f t="shared" si="498"/>
        <v/>
      </c>
      <c r="K4448" t="str">
        <f t="shared" si="499"/>
        <v/>
      </c>
      <c r="L4448" t="str">
        <f t="shared" si="500"/>
        <v/>
      </c>
      <c r="M4448" t="str">
        <f t="shared" si="501"/>
        <v/>
      </c>
      <c r="N4448" s="6" t="str">
        <f t="shared" si="502"/>
        <v/>
      </c>
      <c r="O4448" s="24" t="str">
        <f t="shared" si="497"/>
        <v/>
      </c>
      <c r="P4448" t="e">
        <f t="shared" si="503"/>
        <v>#VALUE!</v>
      </c>
    </row>
    <row r="4449" spans="10:16" x14ac:dyDescent="0.3">
      <c r="J4449" t="str">
        <f t="shared" si="498"/>
        <v/>
      </c>
      <c r="K4449" t="str">
        <f t="shared" si="499"/>
        <v/>
      </c>
      <c r="L4449" t="str">
        <f t="shared" si="500"/>
        <v/>
      </c>
      <c r="M4449" t="str">
        <f t="shared" si="501"/>
        <v/>
      </c>
      <c r="N4449" s="6" t="str">
        <f t="shared" si="502"/>
        <v/>
      </c>
      <c r="O4449" s="24" t="str">
        <f t="shared" si="497"/>
        <v/>
      </c>
      <c r="P4449" t="e">
        <f t="shared" si="503"/>
        <v>#VALUE!</v>
      </c>
    </row>
    <row r="4450" spans="10:16" x14ac:dyDescent="0.3">
      <c r="J4450" t="str">
        <f t="shared" si="498"/>
        <v/>
      </c>
      <c r="K4450" t="str">
        <f t="shared" si="499"/>
        <v/>
      </c>
      <c r="L4450" t="str">
        <f t="shared" si="500"/>
        <v/>
      </c>
      <c r="M4450" t="str">
        <f t="shared" si="501"/>
        <v/>
      </c>
      <c r="N4450" s="6" t="str">
        <f t="shared" si="502"/>
        <v/>
      </c>
      <c r="O4450" s="24" t="str">
        <f t="shared" si="497"/>
        <v/>
      </c>
      <c r="P4450" t="e">
        <f t="shared" si="503"/>
        <v>#VALUE!</v>
      </c>
    </row>
    <row r="4451" spans="10:16" x14ac:dyDescent="0.3">
      <c r="J4451" t="str">
        <f t="shared" si="498"/>
        <v/>
      </c>
      <c r="K4451" t="str">
        <f t="shared" si="499"/>
        <v/>
      </c>
      <c r="L4451" t="str">
        <f t="shared" si="500"/>
        <v/>
      </c>
      <c r="M4451" t="str">
        <f t="shared" si="501"/>
        <v/>
      </c>
      <c r="N4451" s="6" t="str">
        <f t="shared" si="502"/>
        <v/>
      </c>
      <c r="O4451" s="24" t="str">
        <f t="shared" si="497"/>
        <v/>
      </c>
      <c r="P4451" t="e">
        <f t="shared" si="503"/>
        <v>#VALUE!</v>
      </c>
    </row>
    <row r="4452" spans="10:16" x14ac:dyDescent="0.3">
      <c r="J4452" t="str">
        <f t="shared" si="498"/>
        <v/>
      </c>
      <c r="K4452" t="str">
        <f t="shared" si="499"/>
        <v/>
      </c>
      <c r="L4452" t="str">
        <f t="shared" si="500"/>
        <v/>
      </c>
      <c r="M4452" t="str">
        <f t="shared" si="501"/>
        <v/>
      </c>
      <c r="N4452" s="6" t="str">
        <f t="shared" si="502"/>
        <v/>
      </c>
      <c r="O4452" s="24" t="str">
        <f t="shared" si="497"/>
        <v/>
      </c>
      <c r="P4452" t="e">
        <f t="shared" si="503"/>
        <v>#VALUE!</v>
      </c>
    </row>
    <row r="4453" spans="10:16" x14ac:dyDescent="0.3">
      <c r="J4453" t="str">
        <f t="shared" si="498"/>
        <v/>
      </c>
      <c r="K4453" t="str">
        <f t="shared" si="499"/>
        <v/>
      </c>
      <c r="L4453" t="str">
        <f t="shared" si="500"/>
        <v/>
      </c>
      <c r="M4453" t="str">
        <f t="shared" si="501"/>
        <v/>
      </c>
      <c r="N4453" s="6" t="str">
        <f t="shared" si="502"/>
        <v/>
      </c>
      <c r="O4453" s="24" t="str">
        <f t="shared" si="497"/>
        <v/>
      </c>
      <c r="P4453" t="e">
        <f t="shared" si="503"/>
        <v>#VALUE!</v>
      </c>
    </row>
    <row r="4454" spans="10:16" x14ac:dyDescent="0.3">
      <c r="J4454" t="str">
        <f t="shared" si="498"/>
        <v/>
      </c>
      <c r="K4454" t="str">
        <f t="shared" si="499"/>
        <v/>
      </c>
      <c r="L4454" t="str">
        <f t="shared" si="500"/>
        <v/>
      </c>
      <c r="M4454" t="str">
        <f t="shared" si="501"/>
        <v/>
      </c>
      <c r="N4454" s="6" t="str">
        <f t="shared" si="502"/>
        <v/>
      </c>
      <c r="O4454" s="24" t="str">
        <f t="shared" si="497"/>
        <v/>
      </c>
      <c r="P4454" t="e">
        <f t="shared" si="503"/>
        <v>#VALUE!</v>
      </c>
    </row>
    <row r="4455" spans="10:16" x14ac:dyDescent="0.3">
      <c r="J4455" t="str">
        <f t="shared" si="498"/>
        <v/>
      </c>
      <c r="K4455" t="str">
        <f t="shared" si="499"/>
        <v/>
      </c>
      <c r="L4455" t="str">
        <f t="shared" si="500"/>
        <v/>
      </c>
      <c r="M4455" t="str">
        <f t="shared" si="501"/>
        <v/>
      </c>
      <c r="N4455" s="6" t="str">
        <f t="shared" si="502"/>
        <v/>
      </c>
      <c r="O4455" s="24" t="str">
        <f t="shared" si="497"/>
        <v/>
      </c>
      <c r="P4455" t="e">
        <f t="shared" si="503"/>
        <v>#VALUE!</v>
      </c>
    </row>
    <row r="4456" spans="10:16" x14ac:dyDescent="0.3">
      <c r="J4456" t="str">
        <f t="shared" si="498"/>
        <v/>
      </c>
      <c r="K4456" t="str">
        <f t="shared" si="499"/>
        <v/>
      </c>
      <c r="L4456" t="str">
        <f t="shared" si="500"/>
        <v/>
      </c>
      <c r="M4456" t="str">
        <f t="shared" si="501"/>
        <v/>
      </c>
      <c r="N4456" s="6" t="str">
        <f t="shared" si="502"/>
        <v/>
      </c>
      <c r="O4456" s="24" t="str">
        <f t="shared" si="497"/>
        <v/>
      </c>
      <c r="P4456" t="e">
        <f t="shared" si="503"/>
        <v>#VALUE!</v>
      </c>
    </row>
    <row r="4457" spans="10:16" x14ac:dyDescent="0.3">
      <c r="J4457" t="str">
        <f t="shared" si="498"/>
        <v/>
      </c>
      <c r="K4457" t="str">
        <f t="shared" si="499"/>
        <v/>
      </c>
      <c r="L4457" t="str">
        <f t="shared" si="500"/>
        <v/>
      </c>
      <c r="M4457" t="str">
        <f t="shared" si="501"/>
        <v/>
      </c>
      <c r="N4457" s="6" t="str">
        <f t="shared" si="502"/>
        <v/>
      </c>
      <c r="O4457" s="24" t="str">
        <f t="shared" si="497"/>
        <v/>
      </c>
      <c r="P4457" t="e">
        <f t="shared" si="503"/>
        <v>#VALUE!</v>
      </c>
    </row>
    <row r="4458" spans="10:16" x14ac:dyDescent="0.3">
      <c r="J4458" t="str">
        <f t="shared" si="498"/>
        <v/>
      </c>
      <c r="K4458" t="str">
        <f t="shared" si="499"/>
        <v/>
      </c>
      <c r="L4458" t="str">
        <f t="shared" si="500"/>
        <v/>
      </c>
      <c r="M4458" t="str">
        <f t="shared" si="501"/>
        <v/>
      </c>
      <c r="N4458" s="6" t="str">
        <f t="shared" si="502"/>
        <v/>
      </c>
      <c r="O4458" s="24" t="str">
        <f t="shared" si="497"/>
        <v/>
      </c>
      <c r="P4458" t="e">
        <f t="shared" si="503"/>
        <v>#VALUE!</v>
      </c>
    </row>
    <row r="4459" spans="10:16" x14ac:dyDescent="0.3">
      <c r="J4459" t="str">
        <f t="shared" si="498"/>
        <v/>
      </c>
      <c r="K4459" t="str">
        <f t="shared" si="499"/>
        <v/>
      </c>
      <c r="L4459" t="str">
        <f t="shared" si="500"/>
        <v/>
      </c>
      <c r="M4459" t="str">
        <f t="shared" si="501"/>
        <v/>
      </c>
      <c r="N4459" s="6" t="str">
        <f t="shared" si="502"/>
        <v/>
      </c>
      <c r="O4459" s="24" t="str">
        <f t="shared" si="497"/>
        <v/>
      </c>
      <c r="P4459" t="e">
        <f t="shared" si="503"/>
        <v>#VALUE!</v>
      </c>
    </row>
    <row r="4460" spans="10:16" x14ac:dyDescent="0.3">
      <c r="J4460" t="str">
        <f t="shared" si="498"/>
        <v/>
      </c>
      <c r="K4460" t="str">
        <f t="shared" si="499"/>
        <v/>
      </c>
      <c r="L4460" t="str">
        <f t="shared" si="500"/>
        <v/>
      </c>
      <c r="M4460" t="str">
        <f t="shared" si="501"/>
        <v/>
      </c>
      <c r="N4460" s="6" t="str">
        <f t="shared" si="502"/>
        <v/>
      </c>
      <c r="O4460" s="24" t="str">
        <f t="shared" si="497"/>
        <v/>
      </c>
      <c r="P4460" t="e">
        <f t="shared" si="503"/>
        <v>#VALUE!</v>
      </c>
    </row>
    <row r="4461" spans="10:16" x14ac:dyDescent="0.3">
      <c r="J4461" t="str">
        <f t="shared" si="498"/>
        <v/>
      </c>
      <c r="K4461" t="str">
        <f t="shared" si="499"/>
        <v/>
      </c>
      <c r="L4461" t="str">
        <f t="shared" si="500"/>
        <v/>
      </c>
      <c r="M4461" t="str">
        <f t="shared" si="501"/>
        <v/>
      </c>
      <c r="N4461" s="6" t="str">
        <f t="shared" si="502"/>
        <v/>
      </c>
      <c r="O4461" s="24" t="str">
        <f t="shared" si="497"/>
        <v/>
      </c>
      <c r="P4461" t="e">
        <f t="shared" si="503"/>
        <v>#VALUE!</v>
      </c>
    </row>
    <row r="4462" spans="10:16" x14ac:dyDescent="0.3">
      <c r="J4462" t="str">
        <f t="shared" si="498"/>
        <v/>
      </c>
      <c r="K4462" t="str">
        <f t="shared" si="499"/>
        <v/>
      </c>
      <c r="L4462" t="str">
        <f t="shared" si="500"/>
        <v/>
      </c>
      <c r="M4462" t="str">
        <f t="shared" si="501"/>
        <v/>
      </c>
      <c r="N4462" s="6" t="str">
        <f t="shared" si="502"/>
        <v/>
      </c>
      <c r="O4462" s="24" t="str">
        <f t="shared" si="497"/>
        <v/>
      </c>
      <c r="P4462" t="e">
        <f t="shared" si="503"/>
        <v>#VALUE!</v>
      </c>
    </row>
    <row r="4463" spans="10:16" x14ac:dyDescent="0.3">
      <c r="J4463" t="str">
        <f t="shared" si="498"/>
        <v/>
      </c>
      <c r="K4463" t="str">
        <f t="shared" si="499"/>
        <v/>
      </c>
      <c r="L4463" t="str">
        <f t="shared" si="500"/>
        <v/>
      </c>
      <c r="M4463" t="str">
        <f t="shared" si="501"/>
        <v/>
      </c>
      <c r="N4463" s="6" t="str">
        <f t="shared" si="502"/>
        <v/>
      </c>
      <c r="O4463" s="24" t="str">
        <f t="shared" si="497"/>
        <v/>
      </c>
      <c r="P4463" t="e">
        <f t="shared" si="503"/>
        <v>#VALUE!</v>
      </c>
    </row>
    <row r="4464" spans="10:16" x14ac:dyDescent="0.3">
      <c r="J4464" t="str">
        <f t="shared" si="498"/>
        <v/>
      </c>
      <c r="K4464" t="str">
        <f t="shared" si="499"/>
        <v/>
      </c>
      <c r="L4464" t="str">
        <f t="shared" si="500"/>
        <v/>
      </c>
      <c r="M4464" t="str">
        <f t="shared" si="501"/>
        <v/>
      </c>
      <c r="N4464" s="6" t="str">
        <f t="shared" si="502"/>
        <v/>
      </c>
      <c r="O4464" s="24" t="str">
        <f t="shared" si="497"/>
        <v/>
      </c>
      <c r="P4464" t="e">
        <f t="shared" si="503"/>
        <v>#VALUE!</v>
      </c>
    </row>
    <row r="4465" spans="10:16" x14ac:dyDescent="0.3">
      <c r="J4465" t="str">
        <f t="shared" si="498"/>
        <v/>
      </c>
      <c r="K4465" t="str">
        <f t="shared" si="499"/>
        <v/>
      </c>
      <c r="L4465" t="str">
        <f t="shared" si="500"/>
        <v/>
      </c>
      <c r="M4465" t="str">
        <f t="shared" si="501"/>
        <v/>
      </c>
      <c r="N4465" s="6" t="str">
        <f t="shared" si="502"/>
        <v/>
      </c>
      <c r="O4465" s="24" t="str">
        <f t="shared" si="497"/>
        <v/>
      </c>
      <c r="P4465" t="e">
        <f t="shared" si="503"/>
        <v>#VALUE!</v>
      </c>
    </row>
    <row r="4466" spans="10:16" x14ac:dyDescent="0.3">
      <c r="J4466" t="str">
        <f t="shared" si="498"/>
        <v/>
      </c>
      <c r="K4466" t="str">
        <f t="shared" si="499"/>
        <v/>
      </c>
      <c r="L4466" t="str">
        <f t="shared" si="500"/>
        <v/>
      </c>
      <c r="M4466" t="str">
        <f t="shared" si="501"/>
        <v/>
      </c>
      <c r="N4466" s="6" t="str">
        <f t="shared" si="502"/>
        <v/>
      </c>
      <c r="O4466" s="24" t="str">
        <f t="shared" si="497"/>
        <v/>
      </c>
      <c r="P4466" t="e">
        <f t="shared" si="503"/>
        <v>#VALUE!</v>
      </c>
    </row>
    <row r="4467" spans="10:16" x14ac:dyDescent="0.3">
      <c r="J4467" t="str">
        <f t="shared" si="498"/>
        <v/>
      </c>
      <c r="K4467" t="str">
        <f t="shared" si="499"/>
        <v/>
      </c>
      <c r="L4467" t="str">
        <f t="shared" si="500"/>
        <v/>
      </c>
      <c r="M4467" t="str">
        <f t="shared" si="501"/>
        <v/>
      </c>
      <c r="N4467" s="6" t="str">
        <f t="shared" si="502"/>
        <v/>
      </c>
      <c r="O4467" s="24" t="str">
        <f t="shared" si="497"/>
        <v/>
      </c>
      <c r="P4467" t="e">
        <f t="shared" si="503"/>
        <v>#VALUE!</v>
      </c>
    </row>
    <row r="4468" spans="10:16" x14ac:dyDescent="0.3">
      <c r="J4468" t="str">
        <f t="shared" si="498"/>
        <v/>
      </c>
      <c r="K4468" t="str">
        <f t="shared" si="499"/>
        <v/>
      </c>
      <c r="L4468" t="str">
        <f t="shared" si="500"/>
        <v/>
      </c>
      <c r="M4468" t="str">
        <f t="shared" si="501"/>
        <v/>
      </c>
      <c r="N4468" s="6" t="str">
        <f t="shared" si="502"/>
        <v/>
      </c>
      <c r="O4468" s="24" t="str">
        <f t="shared" si="497"/>
        <v/>
      </c>
      <c r="P4468" t="e">
        <f t="shared" si="503"/>
        <v>#VALUE!</v>
      </c>
    </row>
    <row r="4469" spans="10:16" x14ac:dyDescent="0.3">
      <c r="J4469" t="str">
        <f t="shared" si="498"/>
        <v/>
      </c>
      <c r="K4469" t="str">
        <f t="shared" si="499"/>
        <v/>
      </c>
      <c r="L4469" t="str">
        <f t="shared" si="500"/>
        <v/>
      </c>
      <c r="M4469" t="str">
        <f t="shared" si="501"/>
        <v/>
      </c>
      <c r="N4469" s="6" t="str">
        <f t="shared" si="502"/>
        <v/>
      </c>
      <c r="O4469" s="24" t="str">
        <f t="shared" si="497"/>
        <v/>
      </c>
      <c r="P4469" t="e">
        <f t="shared" si="503"/>
        <v>#VALUE!</v>
      </c>
    </row>
    <row r="4470" spans="10:16" x14ac:dyDescent="0.3">
      <c r="J4470" t="str">
        <f t="shared" si="498"/>
        <v/>
      </c>
      <c r="K4470" t="str">
        <f t="shared" si="499"/>
        <v/>
      </c>
      <c r="L4470" t="str">
        <f t="shared" si="500"/>
        <v/>
      </c>
      <c r="M4470" t="str">
        <f t="shared" si="501"/>
        <v/>
      </c>
      <c r="N4470" s="6" t="str">
        <f t="shared" si="502"/>
        <v/>
      </c>
      <c r="O4470" s="24" t="str">
        <f t="shared" si="497"/>
        <v/>
      </c>
      <c r="P4470" t="e">
        <f t="shared" si="503"/>
        <v>#VALUE!</v>
      </c>
    </row>
    <row r="4471" spans="10:16" x14ac:dyDescent="0.3">
      <c r="J4471" t="str">
        <f t="shared" si="498"/>
        <v/>
      </c>
      <c r="K4471" t="str">
        <f t="shared" si="499"/>
        <v/>
      </c>
      <c r="L4471" t="str">
        <f t="shared" si="500"/>
        <v/>
      </c>
      <c r="M4471" t="str">
        <f t="shared" si="501"/>
        <v/>
      </c>
      <c r="N4471" s="6" t="str">
        <f t="shared" si="502"/>
        <v/>
      </c>
      <c r="O4471" s="24" t="str">
        <f t="shared" si="497"/>
        <v/>
      </c>
      <c r="P4471" t="e">
        <f t="shared" si="503"/>
        <v>#VALUE!</v>
      </c>
    </row>
    <row r="4472" spans="10:16" x14ac:dyDescent="0.3">
      <c r="J4472" t="str">
        <f t="shared" si="498"/>
        <v/>
      </c>
      <c r="K4472" t="str">
        <f t="shared" si="499"/>
        <v/>
      </c>
      <c r="L4472" t="str">
        <f t="shared" si="500"/>
        <v/>
      </c>
      <c r="M4472" t="str">
        <f t="shared" si="501"/>
        <v/>
      </c>
      <c r="N4472" s="6" t="str">
        <f t="shared" si="502"/>
        <v/>
      </c>
      <c r="O4472" s="24" t="str">
        <f t="shared" si="497"/>
        <v/>
      </c>
      <c r="P4472" t="e">
        <f t="shared" si="503"/>
        <v>#VALUE!</v>
      </c>
    </row>
    <row r="4473" spans="10:16" x14ac:dyDescent="0.3">
      <c r="J4473" t="str">
        <f t="shared" si="498"/>
        <v/>
      </c>
      <c r="K4473" t="str">
        <f t="shared" si="499"/>
        <v/>
      </c>
      <c r="L4473" t="str">
        <f t="shared" si="500"/>
        <v/>
      </c>
      <c r="M4473" t="str">
        <f t="shared" si="501"/>
        <v/>
      </c>
      <c r="N4473" s="6" t="str">
        <f t="shared" si="502"/>
        <v/>
      </c>
      <c r="O4473" s="24" t="str">
        <f t="shared" si="497"/>
        <v/>
      </c>
      <c r="P4473" t="e">
        <f t="shared" si="503"/>
        <v>#VALUE!</v>
      </c>
    </row>
    <row r="4474" spans="10:16" x14ac:dyDescent="0.3">
      <c r="J4474" t="str">
        <f t="shared" si="498"/>
        <v/>
      </c>
      <c r="K4474" t="str">
        <f t="shared" si="499"/>
        <v/>
      </c>
      <c r="L4474" t="str">
        <f t="shared" si="500"/>
        <v/>
      </c>
      <c r="M4474" t="str">
        <f t="shared" si="501"/>
        <v/>
      </c>
      <c r="N4474" s="6" t="str">
        <f t="shared" si="502"/>
        <v/>
      </c>
      <c r="O4474" s="24" t="str">
        <f t="shared" si="497"/>
        <v/>
      </c>
      <c r="P4474" t="e">
        <f t="shared" si="503"/>
        <v>#VALUE!</v>
      </c>
    </row>
    <row r="4475" spans="10:16" x14ac:dyDescent="0.3">
      <c r="J4475" t="str">
        <f t="shared" si="498"/>
        <v/>
      </c>
      <c r="K4475" t="str">
        <f t="shared" si="499"/>
        <v/>
      </c>
      <c r="L4475" t="str">
        <f t="shared" si="500"/>
        <v/>
      </c>
      <c r="M4475" t="str">
        <f t="shared" si="501"/>
        <v/>
      </c>
      <c r="N4475" s="6" t="str">
        <f t="shared" si="502"/>
        <v/>
      </c>
      <c r="O4475" s="24" t="str">
        <f t="shared" si="497"/>
        <v/>
      </c>
      <c r="P4475" t="e">
        <f t="shared" si="503"/>
        <v>#VALUE!</v>
      </c>
    </row>
    <row r="4476" spans="10:16" x14ac:dyDescent="0.3">
      <c r="J4476" t="str">
        <f t="shared" si="498"/>
        <v/>
      </c>
      <c r="K4476" t="str">
        <f t="shared" si="499"/>
        <v/>
      </c>
      <c r="L4476" t="str">
        <f t="shared" si="500"/>
        <v/>
      </c>
      <c r="M4476" t="str">
        <f t="shared" si="501"/>
        <v/>
      </c>
      <c r="N4476" s="6" t="str">
        <f t="shared" si="502"/>
        <v/>
      </c>
      <c r="O4476" s="24" t="str">
        <f t="shared" si="497"/>
        <v/>
      </c>
      <c r="P4476" t="e">
        <f t="shared" si="503"/>
        <v>#VALUE!</v>
      </c>
    </row>
    <row r="4477" spans="10:16" x14ac:dyDescent="0.3">
      <c r="J4477" t="str">
        <f t="shared" si="498"/>
        <v/>
      </c>
      <c r="K4477" t="str">
        <f t="shared" si="499"/>
        <v/>
      </c>
      <c r="L4477" t="str">
        <f t="shared" si="500"/>
        <v/>
      </c>
      <c r="M4477" t="str">
        <f t="shared" si="501"/>
        <v/>
      </c>
      <c r="N4477" s="6" t="str">
        <f t="shared" si="502"/>
        <v/>
      </c>
      <c r="O4477" s="24" t="str">
        <f t="shared" si="497"/>
        <v/>
      </c>
      <c r="P4477" t="e">
        <f t="shared" si="503"/>
        <v>#VALUE!</v>
      </c>
    </row>
    <row r="4478" spans="10:16" x14ac:dyDescent="0.3">
      <c r="J4478" t="str">
        <f t="shared" si="498"/>
        <v/>
      </c>
      <c r="K4478" t="str">
        <f t="shared" si="499"/>
        <v/>
      </c>
      <c r="L4478" t="str">
        <f t="shared" si="500"/>
        <v/>
      </c>
      <c r="M4478" t="str">
        <f t="shared" si="501"/>
        <v/>
      </c>
      <c r="N4478" s="6" t="str">
        <f t="shared" si="502"/>
        <v/>
      </c>
      <c r="O4478" s="24" t="str">
        <f t="shared" si="497"/>
        <v/>
      </c>
      <c r="P4478" t="e">
        <f t="shared" si="503"/>
        <v>#VALUE!</v>
      </c>
    </row>
    <row r="4479" spans="10:16" x14ac:dyDescent="0.3">
      <c r="J4479" t="str">
        <f t="shared" si="498"/>
        <v/>
      </c>
      <c r="K4479" t="str">
        <f t="shared" si="499"/>
        <v/>
      </c>
      <c r="L4479" t="str">
        <f t="shared" si="500"/>
        <v/>
      </c>
      <c r="M4479" t="str">
        <f t="shared" si="501"/>
        <v/>
      </c>
      <c r="N4479" s="6" t="str">
        <f t="shared" si="502"/>
        <v/>
      </c>
      <c r="O4479" s="24" t="str">
        <f t="shared" si="497"/>
        <v/>
      </c>
      <c r="P4479" t="e">
        <f t="shared" si="503"/>
        <v>#VALUE!</v>
      </c>
    </row>
    <row r="4480" spans="10:16" x14ac:dyDescent="0.3">
      <c r="J4480" t="str">
        <f t="shared" si="498"/>
        <v/>
      </c>
      <c r="K4480" t="str">
        <f t="shared" si="499"/>
        <v/>
      </c>
      <c r="L4480" t="str">
        <f t="shared" si="500"/>
        <v/>
      </c>
      <c r="M4480" t="str">
        <f t="shared" si="501"/>
        <v/>
      </c>
      <c r="N4480" s="6" t="str">
        <f t="shared" si="502"/>
        <v/>
      </c>
      <c r="O4480" s="24" t="str">
        <f t="shared" si="497"/>
        <v/>
      </c>
      <c r="P4480" t="e">
        <f t="shared" si="503"/>
        <v>#VALUE!</v>
      </c>
    </row>
    <row r="4481" spans="10:16" x14ac:dyDescent="0.3">
      <c r="J4481" t="str">
        <f t="shared" si="498"/>
        <v/>
      </c>
      <c r="K4481" t="str">
        <f t="shared" si="499"/>
        <v/>
      </c>
      <c r="L4481" t="str">
        <f t="shared" si="500"/>
        <v/>
      </c>
      <c r="M4481" t="str">
        <f t="shared" si="501"/>
        <v/>
      </c>
      <c r="N4481" s="6" t="str">
        <f t="shared" si="502"/>
        <v/>
      </c>
      <c r="O4481" s="24" t="str">
        <f t="shared" si="497"/>
        <v/>
      </c>
      <c r="P4481" t="e">
        <f t="shared" si="503"/>
        <v>#VALUE!</v>
      </c>
    </row>
    <row r="4482" spans="10:16" x14ac:dyDescent="0.3">
      <c r="J4482" t="str">
        <f t="shared" si="498"/>
        <v/>
      </c>
      <c r="K4482" t="str">
        <f t="shared" si="499"/>
        <v/>
      </c>
      <c r="L4482" t="str">
        <f t="shared" si="500"/>
        <v/>
      </c>
      <c r="M4482" t="str">
        <f t="shared" si="501"/>
        <v/>
      </c>
      <c r="N4482" s="6" t="str">
        <f t="shared" si="502"/>
        <v/>
      </c>
      <c r="O4482" s="24" t="str">
        <f t="shared" ref="O4482:O4545" si="504">IFERROR(LEFT(N4482,SEARCH("/",N4482)-1)*1,"")</f>
        <v/>
      </c>
      <c r="P4482" t="e">
        <f t="shared" si="503"/>
        <v>#VALUE!</v>
      </c>
    </row>
    <row r="4483" spans="10:16" x14ac:dyDescent="0.3">
      <c r="J4483" t="str">
        <f t="shared" si="498"/>
        <v/>
      </c>
      <c r="K4483" t="str">
        <f t="shared" si="499"/>
        <v/>
      </c>
      <c r="L4483" t="str">
        <f t="shared" si="500"/>
        <v/>
      </c>
      <c r="M4483" t="str">
        <f t="shared" si="501"/>
        <v/>
      </c>
      <c r="N4483" s="6" t="str">
        <f t="shared" si="502"/>
        <v/>
      </c>
      <c r="O4483" s="24" t="str">
        <f t="shared" si="504"/>
        <v/>
      </c>
      <c r="P4483" t="e">
        <f t="shared" si="503"/>
        <v>#VALUE!</v>
      </c>
    </row>
    <row r="4484" spans="10:16" x14ac:dyDescent="0.3">
      <c r="J4484" t="str">
        <f t="shared" si="498"/>
        <v/>
      </c>
      <c r="K4484" t="str">
        <f t="shared" si="499"/>
        <v/>
      </c>
      <c r="L4484" t="str">
        <f t="shared" si="500"/>
        <v/>
      </c>
      <c r="M4484" t="str">
        <f t="shared" si="501"/>
        <v/>
      </c>
      <c r="N4484" s="6" t="str">
        <f t="shared" si="502"/>
        <v/>
      </c>
      <c r="O4484" s="24" t="str">
        <f t="shared" si="504"/>
        <v/>
      </c>
      <c r="P4484" t="e">
        <f t="shared" si="503"/>
        <v>#VALUE!</v>
      </c>
    </row>
    <row r="4485" spans="10:16" x14ac:dyDescent="0.3">
      <c r="J4485" t="str">
        <f t="shared" si="498"/>
        <v/>
      </c>
      <c r="K4485" t="str">
        <f t="shared" si="499"/>
        <v/>
      </c>
      <c r="L4485" t="str">
        <f t="shared" si="500"/>
        <v/>
      </c>
      <c r="M4485" t="str">
        <f t="shared" si="501"/>
        <v/>
      </c>
      <c r="N4485" s="6" t="str">
        <f t="shared" si="502"/>
        <v/>
      </c>
      <c r="O4485" s="24" t="str">
        <f t="shared" si="504"/>
        <v/>
      </c>
      <c r="P4485" t="e">
        <f t="shared" si="503"/>
        <v>#VALUE!</v>
      </c>
    </row>
    <row r="4486" spans="10:16" x14ac:dyDescent="0.3">
      <c r="J4486" t="str">
        <f t="shared" si="498"/>
        <v/>
      </c>
      <c r="K4486" t="str">
        <f t="shared" si="499"/>
        <v/>
      </c>
      <c r="L4486" t="str">
        <f t="shared" si="500"/>
        <v/>
      </c>
      <c r="M4486" t="str">
        <f t="shared" si="501"/>
        <v/>
      </c>
      <c r="N4486" s="6" t="str">
        <f t="shared" si="502"/>
        <v/>
      </c>
      <c r="O4486" s="24" t="str">
        <f t="shared" si="504"/>
        <v/>
      </c>
      <c r="P4486" t="e">
        <f t="shared" si="503"/>
        <v>#VALUE!</v>
      </c>
    </row>
    <row r="4487" spans="10:16" x14ac:dyDescent="0.3">
      <c r="J4487" t="str">
        <f t="shared" si="498"/>
        <v/>
      </c>
      <c r="K4487" t="str">
        <f t="shared" si="499"/>
        <v/>
      </c>
      <c r="L4487" t="str">
        <f t="shared" si="500"/>
        <v/>
      </c>
      <c r="M4487" t="str">
        <f t="shared" si="501"/>
        <v/>
      </c>
      <c r="N4487" s="6" t="str">
        <f t="shared" si="502"/>
        <v/>
      </c>
      <c r="O4487" s="24" t="str">
        <f t="shared" si="504"/>
        <v/>
      </c>
      <c r="P4487" t="e">
        <f t="shared" si="503"/>
        <v>#VALUE!</v>
      </c>
    </row>
    <row r="4488" spans="10:16" x14ac:dyDescent="0.3">
      <c r="J4488" t="str">
        <f t="shared" si="498"/>
        <v/>
      </c>
      <c r="K4488" t="str">
        <f t="shared" si="499"/>
        <v/>
      </c>
      <c r="L4488" t="str">
        <f t="shared" si="500"/>
        <v/>
      </c>
      <c r="M4488" t="str">
        <f t="shared" si="501"/>
        <v/>
      </c>
      <c r="N4488" s="6" t="str">
        <f t="shared" si="502"/>
        <v/>
      </c>
      <c r="O4488" s="24" t="str">
        <f t="shared" si="504"/>
        <v/>
      </c>
      <c r="P4488" t="e">
        <f t="shared" si="503"/>
        <v>#VALUE!</v>
      </c>
    </row>
    <row r="4489" spans="10:16" x14ac:dyDescent="0.3">
      <c r="J4489" t="str">
        <f t="shared" si="498"/>
        <v/>
      </c>
      <c r="K4489" t="str">
        <f t="shared" si="499"/>
        <v/>
      </c>
      <c r="L4489" t="str">
        <f t="shared" si="500"/>
        <v/>
      </c>
      <c r="M4489" t="str">
        <f t="shared" si="501"/>
        <v/>
      </c>
      <c r="N4489" s="6" t="str">
        <f t="shared" si="502"/>
        <v/>
      </c>
      <c r="O4489" s="24" t="str">
        <f t="shared" si="504"/>
        <v/>
      </c>
      <c r="P4489" t="e">
        <f t="shared" si="503"/>
        <v>#VALUE!</v>
      </c>
    </row>
    <row r="4490" spans="10:16" x14ac:dyDescent="0.3">
      <c r="J4490" t="str">
        <f t="shared" si="498"/>
        <v/>
      </c>
      <c r="K4490" t="str">
        <f t="shared" si="499"/>
        <v/>
      </c>
      <c r="L4490" t="str">
        <f t="shared" si="500"/>
        <v/>
      </c>
      <c r="M4490" t="str">
        <f t="shared" si="501"/>
        <v/>
      </c>
      <c r="N4490" s="6" t="str">
        <f t="shared" si="502"/>
        <v/>
      </c>
      <c r="O4490" s="24" t="str">
        <f t="shared" si="504"/>
        <v/>
      </c>
      <c r="P4490" t="e">
        <f t="shared" si="503"/>
        <v>#VALUE!</v>
      </c>
    </row>
    <row r="4491" spans="10:16" x14ac:dyDescent="0.3">
      <c r="J4491" t="str">
        <f t="shared" si="498"/>
        <v/>
      </c>
      <c r="K4491" t="str">
        <f t="shared" si="499"/>
        <v/>
      </c>
      <c r="L4491" t="str">
        <f t="shared" si="500"/>
        <v/>
      </c>
      <c r="M4491" t="str">
        <f t="shared" si="501"/>
        <v/>
      </c>
      <c r="N4491" s="6" t="str">
        <f t="shared" si="502"/>
        <v/>
      </c>
      <c r="O4491" s="24" t="str">
        <f t="shared" si="504"/>
        <v/>
      </c>
      <c r="P4491" t="e">
        <f t="shared" si="503"/>
        <v>#VALUE!</v>
      </c>
    </row>
    <row r="4492" spans="10:16" x14ac:dyDescent="0.3">
      <c r="J4492" t="str">
        <f t="shared" si="498"/>
        <v/>
      </c>
      <c r="K4492" t="str">
        <f t="shared" si="499"/>
        <v/>
      </c>
      <c r="L4492" t="str">
        <f t="shared" si="500"/>
        <v/>
      </c>
      <c r="M4492" t="str">
        <f t="shared" si="501"/>
        <v/>
      </c>
      <c r="N4492" s="6" t="str">
        <f t="shared" si="502"/>
        <v/>
      </c>
      <c r="O4492" s="24" t="str">
        <f t="shared" si="504"/>
        <v/>
      </c>
      <c r="P4492" t="e">
        <f t="shared" si="503"/>
        <v>#VALUE!</v>
      </c>
    </row>
    <row r="4493" spans="10:16" x14ac:dyDescent="0.3">
      <c r="J4493" t="str">
        <f t="shared" ref="J4493:J4556" si="505">IFERROR(RIGHT(A4493,LEN(A4493)-SEARCH(": ",A4493))*1,"")</f>
        <v/>
      </c>
      <c r="K4493" t="str">
        <f t="shared" ref="K4493:K4556" si="506">IFERROR(RIGHT(B4493,LEN(B4493)-SEARCH(": ",B4493))*1,"")</f>
        <v/>
      </c>
      <c r="L4493" t="str">
        <f t="shared" ref="L4493:L4556" si="507">IFERROR(RIGHT(C4493,LEN(C4493)-SEARCH(": ",C4493))*1,"")</f>
        <v/>
      </c>
      <c r="M4493" t="str">
        <f t="shared" ref="M4493:M4556" si="508">IFERROR(LEFT(RIGHT(D4493,LEN(D4493)-SEARCH(": ",D4493)),5)*1,"")</f>
        <v/>
      </c>
      <c r="N4493" s="6" t="str">
        <f t="shared" ref="N4493:N4556" si="509">IFERROR(RIGHT(TRIM(RIGHT(D4493,LEN(D4493)-SEARCH(": ",D4493))),LEN(TRIM(RIGHT(D4493,LEN(D4493)-SEARCH(": ",D4493))))-5),"")</f>
        <v/>
      </c>
      <c r="O4493" s="24" t="str">
        <f t="shared" si="504"/>
        <v/>
      </c>
      <c r="P4493" t="e">
        <f t="shared" ref="P4493:P4556" si="510">IFERROR(RIGHT(D4493,2)*1,RIGHT(D4493,1)*1)</f>
        <v>#VALUE!</v>
      </c>
    </row>
    <row r="4494" spans="10:16" x14ac:dyDescent="0.3">
      <c r="J4494" t="str">
        <f t="shared" si="505"/>
        <v/>
      </c>
      <c r="K4494" t="str">
        <f t="shared" si="506"/>
        <v/>
      </c>
      <c r="L4494" t="str">
        <f t="shared" si="507"/>
        <v/>
      </c>
      <c r="M4494" t="str">
        <f t="shared" si="508"/>
        <v/>
      </c>
      <c r="N4494" s="6" t="str">
        <f t="shared" si="509"/>
        <v/>
      </c>
      <c r="O4494" s="24" t="str">
        <f t="shared" si="504"/>
        <v/>
      </c>
      <c r="P4494" t="e">
        <f t="shared" si="510"/>
        <v>#VALUE!</v>
      </c>
    </row>
    <row r="4495" spans="10:16" x14ac:dyDescent="0.3">
      <c r="J4495" t="str">
        <f t="shared" si="505"/>
        <v/>
      </c>
      <c r="K4495" t="str">
        <f t="shared" si="506"/>
        <v/>
      </c>
      <c r="L4495" t="str">
        <f t="shared" si="507"/>
        <v/>
      </c>
      <c r="M4495" t="str">
        <f t="shared" si="508"/>
        <v/>
      </c>
      <c r="N4495" s="6" t="str">
        <f t="shared" si="509"/>
        <v/>
      </c>
      <c r="O4495" s="24" t="str">
        <f t="shared" si="504"/>
        <v/>
      </c>
      <c r="P4495" t="e">
        <f t="shared" si="510"/>
        <v>#VALUE!</v>
      </c>
    </row>
    <row r="4496" spans="10:16" x14ac:dyDescent="0.3">
      <c r="J4496" t="str">
        <f t="shared" si="505"/>
        <v/>
      </c>
      <c r="K4496" t="str">
        <f t="shared" si="506"/>
        <v/>
      </c>
      <c r="L4496" t="str">
        <f t="shared" si="507"/>
        <v/>
      </c>
      <c r="M4496" t="str">
        <f t="shared" si="508"/>
        <v/>
      </c>
      <c r="N4496" s="6" t="str">
        <f t="shared" si="509"/>
        <v/>
      </c>
      <c r="O4496" s="24" t="str">
        <f t="shared" si="504"/>
        <v/>
      </c>
      <c r="P4496" t="e">
        <f t="shared" si="510"/>
        <v>#VALUE!</v>
      </c>
    </row>
    <row r="4497" spans="10:16" x14ac:dyDescent="0.3">
      <c r="J4497" t="str">
        <f t="shared" si="505"/>
        <v/>
      </c>
      <c r="K4497" t="str">
        <f t="shared" si="506"/>
        <v/>
      </c>
      <c r="L4497" t="str">
        <f t="shared" si="507"/>
        <v/>
      </c>
      <c r="M4497" t="str">
        <f t="shared" si="508"/>
        <v/>
      </c>
      <c r="N4497" s="6" t="str">
        <f t="shared" si="509"/>
        <v/>
      </c>
      <c r="O4497" s="24" t="str">
        <f t="shared" si="504"/>
        <v/>
      </c>
      <c r="P4497" t="e">
        <f t="shared" si="510"/>
        <v>#VALUE!</v>
      </c>
    </row>
    <row r="4498" spans="10:16" x14ac:dyDescent="0.3">
      <c r="J4498" t="str">
        <f t="shared" si="505"/>
        <v/>
      </c>
      <c r="K4498" t="str">
        <f t="shared" si="506"/>
        <v/>
      </c>
      <c r="L4498" t="str">
        <f t="shared" si="507"/>
        <v/>
      </c>
      <c r="M4498" t="str">
        <f t="shared" si="508"/>
        <v/>
      </c>
      <c r="N4498" s="6" t="str">
        <f t="shared" si="509"/>
        <v/>
      </c>
      <c r="O4498" s="24" t="str">
        <f t="shared" si="504"/>
        <v/>
      </c>
      <c r="P4498" t="e">
        <f t="shared" si="510"/>
        <v>#VALUE!</v>
      </c>
    </row>
    <row r="4499" spans="10:16" x14ac:dyDescent="0.3">
      <c r="J4499" t="str">
        <f t="shared" si="505"/>
        <v/>
      </c>
      <c r="K4499" t="str">
        <f t="shared" si="506"/>
        <v/>
      </c>
      <c r="L4499" t="str">
        <f t="shared" si="507"/>
        <v/>
      </c>
      <c r="M4499" t="str">
        <f t="shared" si="508"/>
        <v/>
      </c>
      <c r="N4499" s="6" t="str">
        <f t="shared" si="509"/>
        <v/>
      </c>
      <c r="O4499" s="24" t="str">
        <f t="shared" si="504"/>
        <v/>
      </c>
      <c r="P4499" t="e">
        <f t="shared" si="510"/>
        <v>#VALUE!</v>
      </c>
    </row>
    <row r="4500" spans="10:16" x14ac:dyDescent="0.3">
      <c r="J4500" t="str">
        <f t="shared" si="505"/>
        <v/>
      </c>
      <c r="K4500" t="str">
        <f t="shared" si="506"/>
        <v/>
      </c>
      <c r="L4500" t="str">
        <f t="shared" si="507"/>
        <v/>
      </c>
      <c r="M4500" t="str">
        <f t="shared" si="508"/>
        <v/>
      </c>
      <c r="N4500" s="6" t="str">
        <f t="shared" si="509"/>
        <v/>
      </c>
      <c r="O4500" s="24" t="str">
        <f t="shared" si="504"/>
        <v/>
      </c>
      <c r="P4500" t="e">
        <f t="shared" si="510"/>
        <v>#VALUE!</v>
      </c>
    </row>
    <row r="4501" spans="10:16" x14ac:dyDescent="0.3">
      <c r="J4501" t="str">
        <f t="shared" si="505"/>
        <v/>
      </c>
      <c r="K4501" t="str">
        <f t="shared" si="506"/>
        <v/>
      </c>
      <c r="L4501" t="str">
        <f t="shared" si="507"/>
        <v/>
      </c>
      <c r="M4501" t="str">
        <f t="shared" si="508"/>
        <v/>
      </c>
      <c r="N4501" s="6" t="str">
        <f t="shared" si="509"/>
        <v/>
      </c>
      <c r="O4501" s="24" t="str">
        <f t="shared" si="504"/>
        <v/>
      </c>
      <c r="P4501" t="e">
        <f t="shared" si="510"/>
        <v>#VALUE!</v>
      </c>
    </row>
    <row r="4502" spans="10:16" x14ac:dyDescent="0.3">
      <c r="J4502" t="str">
        <f t="shared" si="505"/>
        <v/>
      </c>
      <c r="K4502" t="str">
        <f t="shared" si="506"/>
        <v/>
      </c>
      <c r="L4502" t="str">
        <f t="shared" si="507"/>
        <v/>
      </c>
      <c r="M4502" t="str">
        <f t="shared" si="508"/>
        <v/>
      </c>
      <c r="N4502" s="6" t="str">
        <f t="shared" si="509"/>
        <v/>
      </c>
      <c r="O4502" s="24" t="str">
        <f t="shared" si="504"/>
        <v/>
      </c>
      <c r="P4502" t="e">
        <f t="shared" si="510"/>
        <v>#VALUE!</v>
      </c>
    </row>
    <row r="4503" spans="10:16" x14ac:dyDescent="0.3">
      <c r="J4503" t="str">
        <f t="shared" si="505"/>
        <v/>
      </c>
      <c r="K4503" t="str">
        <f t="shared" si="506"/>
        <v/>
      </c>
      <c r="L4503" t="str">
        <f t="shared" si="507"/>
        <v/>
      </c>
      <c r="M4503" t="str">
        <f t="shared" si="508"/>
        <v/>
      </c>
      <c r="N4503" s="6" t="str">
        <f t="shared" si="509"/>
        <v/>
      </c>
      <c r="O4503" s="24" t="str">
        <f t="shared" si="504"/>
        <v/>
      </c>
      <c r="P4503" t="e">
        <f t="shared" si="510"/>
        <v>#VALUE!</v>
      </c>
    </row>
    <row r="4504" spans="10:16" x14ac:dyDescent="0.3">
      <c r="J4504" t="str">
        <f t="shared" si="505"/>
        <v/>
      </c>
      <c r="K4504" t="str">
        <f t="shared" si="506"/>
        <v/>
      </c>
      <c r="L4504" t="str">
        <f t="shared" si="507"/>
        <v/>
      </c>
      <c r="M4504" t="str">
        <f t="shared" si="508"/>
        <v/>
      </c>
      <c r="N4504" s="6" t="str">
        <f t="shared" si="509"/>
        <v/>
      </c>
      <c r="O4504" s="24" t="str">
        <f t="shared" si="504"/>
        <v/>
      </c>
      <c r="P4504" t="e">
        <f t="shared" si="510"/>
        <v>#VALUE!</v>
      </c>
    </row>
    <row r="4505" spans="10:16" x14ac:dyDescent="0.3">
      <c r="J4505" t="str">
        <f t="shared" si="505"/>
        <v/>
      </c>
      <c r="K4505" t="str">
        <f t="shared" si="506"/>
        <v/>
      </c>
      <c r="L4505" t="str">
        <f t="shared" si="507"/>
        <v/>
      </c>
      <c r="M4505" t="str">
        <f t="shared" si="508"/>
        <v/>
      </c>
      <c r="N4505" s="6" t="str">
        <f t="shared" si="509"/>
        <v/>
      </c>
      <c r="O4505" s="24" t="str">
        <f t="shared" si="504"/>
        <v/>
      </c>
      <c r="P4505" t="e">
        <f t="shared" si="510"/>
        <v>#VALUE!</v>
      </c>
    </row>
    <row r="4506" spans="10:16" x14ac:dyDescent="0.3">
      <c r="J4506" t="str">
        <f t="shared" si="505"/>
        <v/>
      </c>
      <c r="K4506" t="str">
        <f t="shared" si="506"/>
        <v/>
      </c>
      <c r="L4506" t="str">
        <f t="shared" si="507"/>
        <v/>
      </c>
      <c r="M4506" t="str">
        <f t="shared" si="508"/>
        <v/>
      </c>
      <c r="N4506" s="6" t="str">
        <f t="shared" si="509"/>
        <v/>
      </c>
      <c r="O4506" s="24" t="str">
        <f t="shared" si="504"/>
        <v/>
      </c>
      <c r="P4506" t="e">
        <f t="shared" si="510"/>
        <v>#VALUE!</v>
      </c>
    </row>
    <row r="4507" spans="10:16" x14ac:dyDescent="0.3">
      <c r="J4507" t="str">
        <f t="shared" si="505"/>
        <v/>
      </c>
      <c r="K4507" t="str">
        <f t="shared" si="506"/>
        <v/>
      </c>
      <c r="L4507" t="str">
        <f t="shared" si="507"/>
        <v/>
      </c>
      <c r="M4507" t="str">
        <f t="shared" si="508"/>
        <v/>
      </c>
      <c r="N4507" s="6" t="str">
        <f t="shared" si="509"/>
        <v/>
      </c>
      <c r="O4507" s="24" t="str">
        <f t="shared" si="504"/>
        <v/>
      </c>
      <c r="P4507" t="e">
        <f t="shared" si="510"/>
        <v>#VALUE!</v>
      </c>
    </row>
    <row r="4508" spans="10:16" x14ac:dyDescent="0.3">
      <c r="J4508" t="str">
        <f t="shared" si="505"/>
        <v/>
      </c>
      <c r="K4508" t="str">
        <f t="shared" si="506"/>
        <v/>
      </c>
      <c r="L4508" t="str">
        <f t="shared" si="507"/>
        <v/>
      </c>
      <c r="M4508" t="str">
        <f t="shared" si="508"/>
        <v/>
      </c>
      <c r="N4508" s="6" t="str">
        <f t="shared" si="509"/>
        <v/>
      </c>
      <c r="O4508" s="24" t="str">
        <f t="shared" si="504"/>
        <v/>
      </c>
      <c r="P4508" t="e">
        <f t="shared" si="510"/>
        <v>#VALUE!</v>
      </c>
    </row>
    <row r="4509" spans="10:16" x14ac:dyDescent="0.3">
      <c r="J4509" t="str">
        <f t="shared" si="505"/>
        <v/>
      </c>
      <c r="K4509" t="str">
        <f t="shared" si="506"/>
        <v/>
      </c>
      <c r="L4509" t="str">
        <f t="shared" si="507"/>
        <v/>
      </c>
      <c r="M4509" t="str">
        <f t="shared" si="508"/>
        <v/>
      </c>
      <c r="N4509" s="6" t="str">
        <f t="shared" si="509"/>
        <v/>
      </c>
      <c r="O4509" s="24" t="str">
        <f t="shared" si="504"/>
        <v/>
      </c>
      <c r="P4509" t="e">
        <f t="shared" si="510"/>
        <v>#VALUE!</v>
      </c>
    </row>
    <row r="4510" spans="10:16" x14ac:dyDescent="0.3">
      <c r="J4510" t="str">
        <f t="shared" si="505"/>
        <v/>
      </c>
      <c r="K4510" t="str">
        <f t="shared" si="506"/>
        <v/>
      </c>
      <c r="L4510" t="str">
        <f t="shared" si="507"/>
        <v/>
      </c>
      <c r="M4510" t="str">
        <f t="shared" si="508"/>
        <v/>
      </c>
      <c r="N4510" s="6" t="str">
        <f t="shared" si="509"/>
        <v/>
      </c>
      <c r="O4510" s="24" t="str">
        <f t="shared" si="504"/>
        <v/>
      </c>
      <c r="P4510" t="e">
        <f t="shared" si="510"/>
        <v>#VALUE!</v>
      </c>
    </row>
    <row r="4511" spans="10:16" x14ac:dyDescent="0.3">
      <c r="J4511" t="str">
        <f t="shared" si="505"/>
        <v/>
      </c>
      <c r="K4511" t="str">
        <f t="shared" si="506"/>
        <v/>
      </c>
      <c r="L4511" t="str">
        <f t="shared" si="507"/>
        <v/>
      </c>
      <c r="M4511" t="str">
        <f t="shared" si="508"/>
        <v/>
      </c>
      <c r="N4511" s="6" t="str">
        <f t="shared" si="509"/>
        <v/>
      </c>
      <c r="O4511" s="24" t="str">
        <f t="shared" si="504"/>
        <v/>
      </c>
      <c r="P4511" t="e">
        <f t="shared" si="510"/>
        <v>#VALUE!</v>
      </c>
    </row>
    <row r="4512" spans="10:16" x14ac:dyDescent="0.3">
      <c r="J4512" t="str">
        <f t="shared" si="505"/>
        <v/>
      </c>
      <c r="K4512" t="str">
        <f t="shared" si="506"/>
        <v/>
      </c>
      <c r="L4512" t="str">
        <f t="shared" si="507"/>
        <v/>
      </c>
      <c r="M4512" t="str">
        <f t="shared" si="508"/>
        <v/>
      </c>
      <c r="N4512" s="6" t="str">
        <f t="shared" si="509"/>
        <v/>
      </c>
      <c r="O4512" s="24" t="str">
        <f t="shared" si="504"/>
        <v/>
      </c>
      <c r="P4512" t="e">
        <f t="shared" si="510"/>
        <v>#VALUE!</v>
      </c>
    </row>
    <row r="4513" spans="10:16" x14ac:dyDescent="0.3">
      <c r="J4513" t="str">
        <f t="shared" si="505"/>
        <v/>
      </c>
      <c r="K4513" t="str">
        <f t="shared" si="506"/>
        <v/>
      </c>
      <c r="L4513" t="str">
        <f t="shared" si="507"/>
        <v/>
      </c>
      <c r="M4513" t="str">
        <f t="shared" si="508"/>
        <v/>
      </c>
      <c r="N4513" s="6" t="str">
        <f t="shared" si="509"/>
        <v/>
      </c>
      <c r="O4513" s="24" t="str">
        <f t="shared" si="504"/>
        <v/>
      </c>
      <c r="P4513" t="e">
        <f t="shared" si="510"/>
        <v>#VALUE!</v>
      </c>
    </row>
    <row r="4514" spans="10:16" x14ac:dyDescent="0.3">
      <c r="J4514" t="str">
        <f t="shared" si="505"/>
        <v/>
      </c>
      <c r="K4514" t="str">
        <f t="shared" si="506"/>
        <v/>
      </c>
      <c r="L4514" t="str">
        <f t="shared" si="507"/>
        <v/>
      </c>
      <c r="M4514" t="str">
        <f t="shared" si="508"/>
        <v/>
      </c>
      <c r="N4514" s="6" t="str">
        <f t="shared" si="509"/>
        <v/>
      </c>
      <c r="O4514" s="24" t="str">
        <f t="shared" si="504"/>
        <v/>
      </c>
      <c r="P4514" t="e">
        <f t="shared" si="510"/>
        <v>#VALUE!</v>
      </c>
    </row>
    <row r="4515" spans="10:16" x14ac:dyDescent="0.3">
      <c r="J4515" t="str">
        <f t="shared" si="505"/>
        <v/>
      </c>
      <c r="K4515" t="str">
        <f t="shared" si="506"/>
        <v/>
      </c>
      <c r="L4515" t="str">
        <f t="shared" si="507"/>
        <v/>
      </c>
      <c r="M4515" t="str">
        <f t="shared" si="508"/>
        <v/>
      </c>
      <c r="N4515" s="6" t="str">
        <f t="shared" si="509"/>
        <v/>
      </c>
      <c r="O4515" s="24" t="str">
        <f t="shared" si="504"/>
        <v/>
      </c>
      <c r="P4515" t="e">
        <f t="shared" si="510"/>
        <v>#VALUE!</v>
      </c>
    </row>
    <row r="4516" spans="10:16" x14ac:dyDescent="0.3">
      <c r="J4516" t="str">
        <f t="shared" si="505"/>
        <v/>
      </c>
      <c r="K4516" t="str">
        <f t="shared" si="506"/>
        <v/>
      </c>
      <c r="L4516" t="str">
        <f t="shared" si="507"/>
        <v/>
      </c>
      <c r="M4516" t="str">
        <f t="shared" si="508"/>
        <v/>
      </c>
      <c r="N4516" s="6" t="str">
        <f t="shared" si="509"/>
        <v/>
      </c>
      <c r="O4516" s="24" t="str">
        <f t="shared" si="504"/>
        <v/>
      </c>
      <c r="P4516" t="e">
        <f t="shared" si="510"/>
        <v>#VALUE!</v>
      </c>
    </row>
    <row r="4517" spans="10:16" x14ac:dyDescent="0.3">
      <c r="J4517" t="str">
        <f t="shared" si="505"/>
        <v/>
      </c>
      <c r="K4517" t="str">
        <f t="shared" si="506"/>
        <v/>
      </c>
      <c r="L4517" t="str">
        <f t="shared" si="507"/>
        <v/>
      </c>
      <c r="M4517" t="str">
        <f t="shared" si="508"/>
        <v/>
      </c>
      <c r="N4517" s="6" t="str">
        <f t="shared" si="509"/>
        <v/>
      </c>
      <c r="O4517" s="24" t="str">
        <f t="shared" si="504"/>
        <v/>
      </c>
      <c r="P4517" t="e">
        <f t="shared" si="510"/>
        <v>#VALUE!</v>
      </c>
    </row>
    <row r="4518" spans="10:16" x14ac:dyDescent="0.3">
      <c r="J4518" t="str">
        <f t="shared" si="505"/>
        <v/>
      </c>
      <c r="K4518" t="str">
        <f t="shared" si="506"/>
        <v/>
      </c>
      <c r="L4518" t="str">
        <f t="shared" si="507"/>
        <v/>
      </c>
      <c r="M4518" t="str">
        <f t="shared" si="508"/>
        <v/>
      </c>
      <c r="N4518" s="6" t="str">
        <f t="shared" si="509"/>
        <v/>
      </c>
      <c r="O4518" s="24" t="str">
        <f t="shared" si="504"/>
        <v/>
      </c>
      <c r="P4518" t="e">
        <f t="shared" si="510"/>
        <v>#VALUE!</v>
      </c>
    </row>
    <row r="4519" spans="10:16" x14ac:dyDescent="0.3">
      <c r="J4519" t="str">
        <f t="shared" si="505"/>
        <v/>
      </c>
      <c r="K4519" t="str">
        <f t="shared" si="506"/>
        <v/>
      </c>
      <c r="L4519" t="str">
        <f t="shared" si="507"/>
        <v/>
      </c>
      <c r="M4519" t="str">
        <f t="shared" si="508"/>
        <v/>
      </c>
      <c r="N4519" s="6" t="str">
        <f t="shared" si="509"/>
        <v/>
      </c>
      <c r="O4519" s="24" t="str">
        <f t="shared" si="504"/>
        <v/>
      </c>
      <c r="P4519" t="e">
        <f t="shared" si="510"/>
        <v>#VALUE!</v>
      </c>
    </row>
    <row r="4520" spans="10:16" x14ac:dyDescent="0.3">
      <c r="J4520" t="str">
        <f t="shared" si="505"/>
        <v/>
      </c>
      <c r="K4520" t="str">
        <f t="shared" si="506"/>
        <v/>
      </c>
      <c r="L4520" t="str">
        <f t="shared" si="507"/>
        <v/>
      </c>
      <c r="M4520" t="str">
        <f t="shared" si="508"/>
        <v/>
      </c>
      <c r="N4520" s="6" t="str">
        <f t="shared" si="509"/>
        <v/>
      </c>
      <c r="O4520" s="24" t="str">
        <f t="shared" si="504"/>
        <v/>
      </c>
      <c r="P4520" t="e">
        <f t="shared" si="510"/>
        <v>#VALUE!</v>
      </c>
    </row>
    <row r="4521" spans="10:16" x14ac:dyDescent="0.3">
      <c r="J4521" t="str">
        <f t="shared" si="505"/>
        <v/>
      </c>
      <c r="K4521" t="str">
        <f t="shared" si="506"/>
        <v/>
      </c>
      <c r="L4521" t="str">
        <f t="shared" si="507"/>
        <v/>
      </c>
      <c r="M4521" t="str">
        <f t="shared" si="508"/>
        <v/>
      </c>
      <c r="N4521" s="6" t="str">
        <f t="shared" si="509"/>
        <v/>
      </c>
      <c r="O4521" s="24" t="str">
        <f t="shared" si="504"/>
        <v/>
      </c>
      <c r="P4521" t="e">
        <f t="shared" si="510"/>
        <v>#VALUE!</v>
      </c>
    </row>
    <row r="4522" spans="10:16" x14ac:dyDescent="0.3">
      <c r="J4522" t="str">
        <f t="shared" si="505"/>
        <v/>
      </c>
      <c r="K4522" t="str">
        <f t="shared" si="506"/>
        <v/>
      </c>
      <c r="L4522" t="str">
        <f t="shared" si="507"/>
        <v/>
      </c>
      <c r="M4522" t="str">
        <f t="shared" si="508"/>
        <v/>
      </c>
      <c r="N4522" s="6" t="str">
        <f t="shared" si="509"/>
        <v/>
      </c>
      <c r="O4522" s="24" t="str">
        <f t="shared" si="504"/>
        <v/>
      </c>
      <c r="P4522" t="e">
        <f t="shared" si="510"/>
        <v>#VALUE!</v>
      </c>
    </row>
    <row r="4523" spans="10:16" x14ac:dyDescent="0.3">
      <c r="J4523" t="str">
        <f t="shared" si="505"/>
        <v/>
      </c>
      <c r="K4523" t="str">
        <f t="shared" si="506"/>
        <v/>
      </c>
      <c r="L4523" t="str">
        <f t="shared" si="507"/>
        <v/>
      </c>
      <c r="M4523" t="str">
        <f t="shared" si="508"/>
        <v/>
      </c>
      <c r="N4523" s="6" t="str">
        <f t="shared" si="509"/>
        <v/>
      </c>
      <c r="O4523" s="24" t="str">
        <f t="shared" si="504"/>
        <v/>
      </c>
      <c r="P4523" t="e">
        <f t="shared" si="510"/>
        <v>#VALUE!</v>
      </c>
    </row>
    <row r="4524" spans="10:16" x14ac:dyDescent="0.3">
      <c r="J4524" t="str">
        <f t="shared" si="505"/>
        <v/>
      </c>
      <c r="K4524" t="str">
        <f t="shared" si="506"/>
        <v/>
      </c>
      <c r="L4524" t="str">
        <f t="shared" si="507"/>
        <v/>
      </c>
      <c r="M4524" t="str">
        <f t="shared" si="508"/>
        <v/>
      </c>
      <c r="N4524" s="6" t="str">
        <f t="shared" si="509"/>
        <v/>
      </c>
      <c r="O4524" s="24" t="str">
        <f t="shared" si="504"/>
        <v/>
      </c>
      <c r="P4524" t="e">
        <f t="shared" si="510"/>
        <v>#VALUE!</v>
      </c>
    </row>
    <row r="4525" spans="10:16" x14ac:dyDescent="0.3">
      <c r="J4525" t="str">
        <f t="shared" si="505"/>
        <v/>
      </c>
      <c r="K4525" t="str">
        <f t="shared" si="506"/>
        <v/>
      </c>
      <c r="L4525" t="str">
        <f t="shared" si="507"/>
        <v/>
      </c>
      <c r="M4525" t="str">
        <f t="shared" si="508"/>
        <v/>
      </c>
      <c r="N4525" s="6" t="str">
        <f t="shared" si="509"/>
        <v/>
      </c>
      <c r="O4525" s="24" t="str">
        <f t="shared" si="504"/>
        <v/>
      </c>
      <c r="P4525" t="e">
        <f t="shared" si="510"/>
        <v>#VALUE!</v>
      </c>
    </row>
    <row r="4526" spans="10:16" x14ac:dyDescent="0.3">
      <c r="J4526" t="str">
        <f t="shared" si="505"/>
        <v/>
      </c>
      <c r="K4526" t="str">
        <f t="shared" si="506"/>
        <v/>
      </c>
      <c r="L4526" t="str">
        <f t="shared" si="507"/>
        <v/>
      </c>
      <c r="M4526" t="str">
        <f t="shared" si="508"/>
        <v/>
      </c>
      <c r="N4526" s="6" t="str">
        <f t="shared" si="509"/>
        <v/>
      </c>
      <c r="O4526" s="24" t="str">
        <f t="shared" si="504"/>
        <v/>
      </c>
      <c r="P4526" t="e">
        <f t="shared" si="510"/>
        <v>#VALUE!</v>
      </c>
    </row>
    <row r="4527" spans="10:16" x14ac:dyDescent="0.3">
      <c r="J4527" t="str">
        <f t="shared" si="505"/>
        <v/>
      </c>
      <c r="K4527" t="str">
        <f t="shared" si="506"/>
        <v/>
      </c>
      <c r="L4527" t="str">
        <f t="shared" si="507"/>
        <v/>
      </c>
      <c r="M4527" t="str">
        <f t="shared" si="508"/>
        <v/>
      </c>
      <c r="N4527" s="6" t="str">
        <f t="shared" si="509"/>
        <v/>
      </c>
      <c r="O4527" s="24" t="str">
        <f t="shared" si="504"/>
        <v/>
      </c>
      <c r="P4527" t="e">
        <f t="shared" si="510"/>
        <v>#VALUE!</v>
      </c>
    </row>
    <row r="4528" spans="10:16" x14ac:dyDescent="0.3">
      <c r="J4528" t="str">
        <f t="shared" si="505"/>
        <v/>
      </c>
      <c r="K4528" t="str">
        <f t="shared" si="506"/>
        <v/>
      </c>
      <c r="L4528" t="str">
        <f t="shared" si="507"/>
        <v/>
      </c>
      <c r="M4528" t="str">
        <f t="shared" si="508"/>
        <v/>
      </c>
      <c r="N4528" s="6" t="str">
        <f t="shared" si="509"/>
        <v/>
      </c>
      <c r="O4528" s="24" t="str">
        <f t="shared" si="504"/>
        <v/>
      </c>
      <c r="P4528" t="e">
        <f t="shared" si="510"/>
        <v>#VALUE!</v>
      </c>
    </row>
    <row r="4529" spans="10:16" x14ac:dyDescent="0.3">
      <c r="J4529" t="str">
        <f t="shared" si="505"/>
        <v/>
      </c>
      <c r="K4529" t="str">
        <f t="shared" si="506"/>
        <v/>
      </c>
      <c r="L4529" t="str">
        <f t="shared" si="507"/>
        <v/>
      </c>
      <c r="M4529" t="str">
        <f t="shared" si="508"/>
        <v/>
      </c>
      <c r="N4529" s="6" t="str">
        <f t="shared" si="509"/>
        <v/>
      </c>
      <c r="O4529" s="24" t="str">
        <f t="shared" si="504"/>
        <v/>
      </c>
      <c r="P4529" t="e">
        <f t="shared" si="510"/>
        <v>#VALUE!</v>
      </c>
    </row>
    <row r="4530" spans="10:16" x14ac:dyDescent="0.3">
      <c r="J4530" t="str">
        <f t="shared" si="505"/>
        <v/>
      </c>
      <c r="K4530" t="str">
        <f t="shared" si="506"/>
        <v/>
      </c>
      <c r="L4530" t="str">
        <f t="shared" si="507"/>
        <v/>
      </c>
      <c r="M4530" t="str">
        <f t="shared" si="508"/>
        <v/>
      </c>
      <c r="N4530" s="6" t="str">
        <f t="shared" si="509"/>
        <v/>
      </c>
      <c r="O4530" s="24" t="str">
        <f t="shared" si="504"/>
        <v/>
      </c>
      <c r="P4530" t="e">
        <f t="shared" si="510"/>
        <v>#VALUE!</v>
      </c>
    </row>
    <row r="4531" spans="10:16" x14ac:dyDescent="0.3">
      <c r="J4531" t="str">
        <f t="shared" si="505"/>
        <v/>
      </c>
      <c r="K4531" t="str">
        <f t="shared" si="506"/>
        <v/>
      </c>
      <c r="L4531" t="str">
        <f t="shared" si="507"/>
        <v/>
      </c>
      <c r="M4531" t="str">
        <f t="shared" si="508"/>
        <v/>
      </c>
      <c r="N4531" s="6" t="str">
        <f t="shared" si="509"/>
        <v/>
      </c>
      <c r="O4531" s="24" t="str">
        <f t="shared" si="504"/>
        <v/>
      </c>
      <c r="P4531" t="e">
        <f t="shared" si="510"/>
        <v>#VALUE!</v>
      </c>
    </row>
    <row r="4532" spans="10:16" x14ac:dyDescent="0.3">
      <c r="J4532" t="str">
        <f t="shared" si="505"/>
        <v/>
      </c>
      <c r="K4532" t="str">
        <f t="shared" si="506"/>
        <v/>
      </c>
      <c r="L4532" t="str">
        <f t="shared" si="507"/>
        <v/>
      </c>
      <c r="M4532" t="str">
        <f t="shared" si="508"/>
        <v/>
      </c>
      <c r="N4532" s="6" t="str">
        <f t="shared" si="509"/>
        <v/>
      </c>
      <c r="O4532" s="24" t="str">
        <f t="shared" si="504"/>
        <v/>
      </c>
      <c r="P4532" t="e">
        <f t="shared" si="510"/>
        <v>#VALUE!</v>
      </c>
    </row>
    <row r="4533" spans="10:16" x14ac:dyDescent="0.3">
      <c r="J4533" t="str">
        <f t="shared" si="505"/>
        <v/>
      </c>
      <c r="K4533" t="str">
        <f t="shared" si="506"/>
        <v/>
      </c>
      <c r="L4533" t="str">
        <f t="shared" si="507"/>
        <v/>
      </c>
      <c r="M4533" t="str">
        <f t="shared" si="508"/>
        <v/>
      </c>
      <c r="N4533" s="6" t="str">
        <f t="shared" si="509"/>
        <v/>
      </c>
      <c r="O4533" s="24" t="str">
        <f t="shared" si="504"/>
        <v/>
      </c>
      <c r="P4533" t="e">
        <f t="shared" si="510"/>
        <v>#VALUE!</v>
      </c>
    </row>
    <row r="4534" spans="10:16" x14ac:dyDescent="0.3">
      <c r="J4534" t="str">
        <f t="shared" si="505"/>
        <v/>
      </c>
      <c r="K4534" t="str">
        <f t="shared" si="506"/>
        <v/>
      </c>
      <c r="L4534" t="str">
        <f t="shared" si="507"/>
        <v/>
      </c>
      <c r="M4534" t="str">
        <f t="shared" si="508"/>
        <v/>
      </c>
      <c r="N4534" s="6" t="str">
        <f t="shared" si="509"/>
        <v/>
      </c>
      <c r="O4534" s="24" t="str">
        <f t="shared" si="504"/>
        <v/>
      </c>
      <c r="P4534" t="e">
        <f t="shared" si="510"/>
        <v>#VALUE!</v>
      </c>
    </row>
    <row r="4535" spans="10:16" x14ac:dyDescent="0.3">
      <c r="J4535" t="str">
        <f t="shared" si="505"/>
        <v/>
      </c>
      <c r="K4535" t="str">
        <f t="shared" si="506"/>
        <v/>
      </c>
      <c r="L4535" t="str">
        <f t="shared" si="507"/>
        <v/>
      </c>
      <c r="M4535" t="str">
        <f t="shared" si="508"/>
        <v/>
      </c>
      <c r="N4535" s="6" t="str">
        <f t="shared" si="509"/>
        <v/>
      </c>
      <c r="O4535" s="24" t="str">
        <f t="shared" si="504"/>
        <v/>
      </c>
      <c r="P4535" t="e">
        <f t="shared" si="510"/>
        <v>#VALUE!</v>
      </c>
    </row>
    <row r="4536" spans="10:16" x14ac:dyDescent="0.3">
      <c r="J4536" t="str">
        <f t="shared" si="505"/>
        <v/>
      </c>
      <c r="K4536" t="str">
        <f t="shared" si="506"/>
        <v/>
      </c>
      <c r="L4536" t="str">
        <f t="shared" si="507"/>
        <v/>
      </c>
      <c r="M4536" t="str">
        <f t="shared" si="508"/>
        <v/>
      </c>
      <c r="N4536" s="6" t="str">
        <f t="shared" si="509"/>
        <v/>
      </c>
      <c r="O4536" s="24" t="str">
        <f t="shared" si="504"/>
        <v/>
      </c>
      <c r="P4536" t="e">
        <f t="shared" si="510"/>
        <v>#VALUE!</v>
      </c>
    </row>
    <row r="4537" spans="10:16" x14ac:dyDescent="0.3">
      <c r="J4537" t="str">
        <f t="shared" si="505"/>
        <v/>
      </c>
      <c r="K4537" t="str">
        <f t="shared" si="506"/>
        <v/>
      </c>
      <c r="L4537" t="str">
        <f t="shared" si="507"/>
        <v/>
      </c>
      <c r="M4537" t="str">
        <f t="shared" si="508"/>
        <v/>
      </c>
      <c r="N4537" s="6" t="str">
        <f t="shared" si="509"/>
        <v/>
      </c>
      <c r="O4537" s="24" t="str">
        <f t="shared" si="504"/>
        <v/>
      </c>
      <c r="P4537" t="e">
        <f t="shared" si="510"/>
        <v>#VALUE!</v>
      </c>
    </row>
    <row r="4538" spans="10:16" x14ac:dyDescent="0.3">
      <c r="J4538" t="str">
        <f t="shared" si="505"/>
        <v/>
      </c>
      <c r="K4538" t="str">
        <f t="shared" si="506"/>
        <v/>
      </c>
      <c r="L4538" t="str">
        <f t="shared" si="507"/>
        <v/>
      </c>
      <c r="M4538" t="str">
        <f t="shared" si="508"/>
        <v/>
      </c>
      <c r="N4538" s="6" t="str">
        <f t="shared" si="509"/>
        <v/>
      </c>
      <c r="O4538" s="24" t="str">
        <f t="shared" si="504"/>
        <v/>
      </c>
      <c r="P4538" t="e">
        <f t="shared" si="510"/>
        <v>#VALUE!</v>
      </c>
    </row>
    <row r="4539" spans="10:16" x14ac:dyDescent="0.3">
      <c r="J4539" t="str">
        <f t="shared" si="505"/>
        <v/>
      </c>
      <c r="K4539" t="str">
        <f t="shared" si="506"/>
        <v/>
      </c>
      <c r="L4539" t="str">
        <f t="shared" si="507"/>
        <v/>
      </c>
      <c r="M4539" t="str">
        <f t="shared" si="508"/>
        <v/>
      </c>
      <c r="N4539" s="6" t="str">
        <f t="shared" si="509"/>
        <v/>
      </c>
      <c r="O4539" s="24" t="str">
        <f t="shared" si="504"/>
        <v/>
      </c>
      <c r="P4539" t="e">
        <f t="shared" si="510"/>
        <v>#VALUE!</v>
      </c>
    </row>
    <row r="4540" spans="10:16" x14ac:dyDescent="0.3">
      <c r="J4540" t="str">
        <f t="shared" si="505"/>
        <v/>
      </c>
      <c r="K4540" t="str">
        <f t="shared" si="506"/>
        <v/>
      </c>
      <c r="L4540" t="str">
        <f t="shared" si="507"/>
        <v/>
      </c>
      <c r="M4540" t="str">
        <f t="shared" si="508"/>
        <v/>
      </c>
      <c r="N4540" s="6" t="str">
        <f t="shared" si="509"/>
        <v/>
      </c>
      <c r="O4540" s="24" t="str">
        <f t="shared" si="504"/>
        <v/>
      </c>
      <c r="P4540" t="e">
        <f t="shared" si="510"/>
        <v>#VALUE!</v>
      </c>
    </row>
    <row r="4541" spans="10:16" x14ac:dyDescent="0.3">
      <c r="J4541" t="str">
        <f t="shared" si="505"/>
        <v/>
      </c>
      <c r="K4541" t="str">
        <f t="shared" si="506"/>
        <v/>
      </c>
      <c r="L4541" t="str">
        <f t="shared" si="507"/>
        <v/>
      </c>
      <c r="M4541" t="str">
        <f t="shared" si="508"/>
        <v/>
      </c>
      <c r="N4541" s="6" t="str">
        <f t="shared" si="509"/>
        <v/>
      </c>
      <c r="O4541" s="24" t="str">
        <f t="shared" si="504"/>
        <v/>
      </c>
      <c r="P4541" t="e">
        <f t="shared" si="510"/>
        <v>#VALUE!</v>
      </c>
    </row>
    <row r="4542" spans="10:16" x14ac:dyDescent="0.3">
      <c r="J4542" t="str">
        <f t="shared" si="505"/>
        <v/>
      </c>
      <c r="K4542" t="str">
        <f t="shared" si="506"/>
        <v/>
      </c>
      <c r="L4542" t="str">
        <f t="shared" si="507"/>
        <v/>
      </c>
      <c r="M4542" t="str">
        <f t="shared" si="508"/>
        <v/>
      </c>
      <c r="N4542" s="6" t="str">
        <f t="shared" si="509"/>
        <v/>
      </c>
      <c r="O4542" s="24" t="str">
        <f t="shared" si="504"/>
        <v/>
      </c>
      <c r="P4542" t="e">
        <f t="shared" si="510"/>
        <v>#VALUE!</v>
      </c>
    </row>
    <row r="4543" spans="10:16" x14ac:dyDescent="0.3">
      <c r="J4543" t="str">
        <f t="shared" si="505"/>
        <v/>
      </c>
      <c r="K4543" t="str">
        <f t="shared" si="506"/>
        <v/>
      </c>
      <c r="L4543" t="str">
        <f t="shared" si="507"/>
        <v/>
      </c>
      <c r="M4543" t="str">
        <f t="shared" si="508"/>
        <v/>
      </c>
      <c r="N4543" s="6" t="str">
        <f t="shared" si="509"/>
        <v/>
      </c>
      <c r="O4543" s="24" t="str">
        <f t="shared" si="504"/>
        <v/>
      </c>
      <c r="P4543" t="e">
        <f t="shared" si="510"/>
        <v>#VALUE!</v>
      </c>
    </row>
    <row r="4544" spans="10:16" x14ac:dyDescent="0.3">
      <c r="J4544" t="str">
        <f t="shared" si="505"/>
        <v/>
      </c>
      <c r="K4544" t="str">
        <f t="shared" si="506"/>
        <v/>
      </c>
      <c r="L4544" t="str">
        <f t="shared" si="507"/>
        <v/>
      </c>
      <c r="M4544" t="str">
        <f t="shared" si="508"/>
        <v/>
      </c>
      <c r="N4544" s="6" t="str">
        <f t="shared" si="509"/>
        <v/>
      </c>
      <c r="O4544" s="24" t="str">
        <f t="shared" si="504"/>
        <v/>
      </c>
      <c r="P4544" t="e">
        <f t="shared" si="510"/>
        <v>#VALUE!</v>
      </c>
    </row>
    <row r="4545" spans="10:16" x14ac:dyDescent="0.3">
      <c r="J4545" t="str">
        <f t="shared" si="505"/>
        <v/>
      </c>
      <c r="K4545" t="str">
        <f t="shared" si="506"/>
        <v/>
      </c>
      <c r="L4545" t="str">
        <f t="shared" si="507"/>
        <v/>
      </c>
      <c r="M4545" t="str">
        <f t="shared" si="508"/>
        <v/>
      </c>
      <c r="N4545" s="6" t="str">
        <f t="shared" si="509"/>
        <v/>
      </c>
      <c r="O4545" s="24" t="str">
        <f t="shared" si="504"/>
        <v/>
      </c>
      <c r="P4545" t="e">
        <f t="shared" si="510"/>
        <v>#VALUE!</v>
      </c>
    </row>
    <row r="4546" spans="10:16" x14ac:dyDescent="0.3">
      <c r="J4546" t="str">
        <f t="shared" si="505"/>
        <v/>
      </c>
      <c r="K4546" t="str">
        <f t="shared" si="506"/>
        <v/>
      </c>
      <c r="L4546" t="str">
        <f t="shared" si="507"/>
        <v/>
      </c>
      <c r="M4546" t="str">
        <f t="shared" si="508"/>
        <v/>
      </c>
      <c r="N4546" s="6" t="str">
        <f t="shared" si="509"/>
        <v/>
      </c>
      <c r="O4546" s="24" t="str">
        <f t="shared" ref="O4546:O4609" si="511">IFERROR(LEFT(N4546,SEARCH("/",N4546)-1)*1,"")</f>
        <v/>
      </c>
      <c r="P4546" t="e">
        <f t="shared" si="510"/>
        <v>#VALUE!</v>
      </c>
    </row>
    <row r="4547" spans="10:16" x14ac:dyDescent="0.3">
      <c r="J4547" t="str">
        <f t="shared" si="505"/>
        <v/>
      </c>
      <c r="K4547" t="str">
        <f t="shared" si="506"/>
        <v/>
      </c>
      <c r="L4547" t="str">
        <f t="shared" si="507"/>
        <v/>
      </c>
      <c r="M4547" t="str">
        <f t="shared" si="508"/>
        <v/>
      </c>
      <c r="N4547" s="6" t="str">
        <f t="shared" si="509"/>
        <v/>
      </c>
      <c r="O4547" s="24" t="str">
        <f t="shared" si="511"/>
        <v/>
      </c>
      <c r="P4547" t="e">
        <f t="shared" si="510"/>
        <v>#VALUE!</v>
      </c>
    </row>
    <row r="4548" spans="10:16" x14ac:dyDescent="0.3">
      <c r="J4548" t="str">
        <f t="shared" si="505"/>
        <v/>
      </c>
      <c r="K4548" t="str">
        <f t="shared" si="506"/>
        <v/>
      </c>
      <c r="L4548" t="str">
        <f t="shared" si="507"/>
        <v/>
      </c>
      <c r="M4548" t="str">
        <f t="shared" si="508"/>
        <v/>
      </c>
      <c r="N4548" s="6" t="str">
        <f t="shared" si="509"/>
        <v/>
      </c>
      <c r="O4548" s="24" t="str">
        <f t="shared" si="511"/>
        <v/>
      </c>
      <c r="P4548" t="e">
        <f t="shared" si="510"/>
        <v>#VALUE!</v>
      </c>
    </row>
    <row r="4549" spans="10:16" x14ac:dyDescent="0.3">
      <c r="J4549" t="str">
        <f t="shared" si="505"/>
        <v/>
      </c>
      <c r="K4549" t="str">
        <f t="shared" si="506"/>
        <v/>
      </c>
      <c r="L4549" t="str">
        <f t="shared" si="507"/>
        <v/>
      </c>
      <c r="M4549" t="str">
        <f t="shared" si="508"/>
        <v/>
      </c>
      <c r="N4549" s="6" t="str">
        <f t="shared" si="509"/>
        <v/>
      </c>
      <c r="O4549" s="24" t="str">
        <f t="shared" si="511"/>
        <v/>
      </c>
      <c r="P4549" t="e">
        <f t="shared" si="510"/>
        <v>#VALUE!</v>
      </c>
    </row>
    <row r="4550" spans="10:16" x14ac:dyDescent="0.3">
      <c r="J4550" t="str">
        <f t="shared" si="505"/>
        <v/>
      </c>
      <c r="K4550" t="str">
        <f t="shared" si="506"/>
        <v/>
      </c>
      <c r="L4550" t="str">
        <f t="shared" si="507"/>
        <v/>
      </c>
      <c r="M4550" t="str">
        <f t="shared" si="508"/>
        <v/>
      </c>
      <c r="N4550" s="6" t="str">
        <f t="shared" si="509"/>
        <v/>
      </c>
      <c r="O4550" s="24" t="str">
        <f t="shared" si="511"/>
        <v/>
      </c>
      <c r="P4550" t="e">
        <f t="shared" si="510"/>
        <v>#VALUE!</v>
      </c>
    </row>
    <row r="4551" spans="10:16" x14ac:dyDescent="0.3">
      <c r="J4551" t="str">
        <f t="shared" si="505"/>
        <v/>
      </c>
      <c r="K4551" t="str">
        <f t="shared" si="506"/>
        <v/>
      </c>
      <c r="L4551" t="str">
        <f t="shared" si="507"/>
        <v/>
      </c>
      <c r="M4551" t="str">
        <f t="shared" si="508"/>
        <v/>
      </c>
      <c r="N4551" s="6" t="str">
        <f t="shared" si="509"/>
        <v/>
      </c>
      <c r="O4551" s="24" t="str">
        <f t="shared" si="511"/>
        <v/>
      </c>
      <c r="P4551" t="e">
        <f t="shared" si="510"/>
        <v>#VALUE!</v>
      </c>
    </row>
    <row r="4552" spans="10:16" x14ac:dyDescent="0.3">
      <c r="J4552" t="str">
        <f t="shared" si="505"/>
        <v/>
      </c>
      <c r="K4552" t="str">
        <f t="shared" si="506"/>
        <v/>
      </c>
      <c r="L4552" t="str">
        <f t="shared" si="507"/>
        <v/>
      </c>
      <c r="M4552" t="str">
        <f t="shared" si="508"/>
        <v/>
      </c>
      <c r="N4552" s="6" t="str">
        <f t="shared" si="509"/>
        <v/>
      </c>
      <c r="O4552" s="24" t="str">
        <f t="shared" si="511"/>
        <v/>
      </c>
      <c r="P4552" t="e">
        <f t="shared" si="510"/>
        <v>#VALUE!</v>
      </c>
    </row>
    <row r="4553" spans="10:16" x14ac:dyDescent="0.3">
      <c r="J4553" t="str">
        <f t="shared" si="505"/>
        <v/>
      </c>
      <c r="K4553" t="str">
        <f t="shared" si="506"/>
        <v/>
      </c>
      <c r="L4553" t="str">
        <f t="shared" si="507"/>
        <v/>
      </c>
      <c r="M4553" t="str">
        <f t="shared" si="508"/>
        <v/>
      </c>
      <c r="N4553" s="6" t="str">
        <f t="shared" si="509"/>
        <v/>
      </c>
      <c r="O4553" s="24" t="str">
        <f t="shared" si="511"/>
        <v/>
      </c>
      <c r="P4553" t="e">
        <f t="shared" si="510"/>
        <v>#VALUE!</v>
      </c>
    </row>
    <row r="4554" spans="10:16" x14ac:dyDescent="0.3">
      <c r="J4554" t="str">
        <f t="shared" si="505"/>
        <v/>
      </c>
      <c r="K4554" t="str">
        <f t="shared" si="506"/>
        <v/>
      </c>
      <c r="L4554" t="str">
        <f t="shared" si="507"/>
        <v/>
      </c>
      <c r="M4554" t="str">
        <f t="shared" si="508"/>
        <v/>
      </c>
      <c r="N4554" s="6" t="str">
        <f t="shared" si="509"/>
        <v/>
      </c>
      <c r="O4554" s="24" t="str">
        <f t="shared" si="511"/>
        <v/>
      </c>
      <c r="P4554" t="e">
        <f t="shared" si="510"/>
        <v>#VALUE!</v>
      </c>
    </row>
    <row r="4555" spans="10:16" x14ac:dyDescent="0.3">
      <c r="J4555" t="str">
        <f t="shared" si="505"/>
        <v/>
      </c>
      <c r="K4555" t="str">
        <f t="shared" si="506"/>
        <v/>
      </c>
      <c r="L4555" t="str">
        <f t="shared" si="507"/>
        <v/>
      </c>
      <c r="M4555" t="str">
        <f t="shared" si="508"/>
        <v/>
      </c>
      <c r="N4555" s="6" t="str">
        <f t="shared" si="509"/>
        <v/>
      </c>
      <c r="O4555" s="24" t="str">
        <f t="shared" si="511"/>
        <v/>
      </c>
      <c r="P4555" t="e">
        <f t="shared" si="510"/>
        <v>#VALUE!</v>
      </c>
    </row>
    <row r="4556" spans="10:16" x14ac:dyDescent="0.3">
      <c r="J4556" t="str">
        <f t="shared" si="505"/>
        <v/>
      </c>
      <c r="K4556" t="str">
        <f t="shared" si="506"/>
        <v/>
      </c>
      <c r="L4556" t="str">
        <f t="shared" si="507"/>
        <v/>
      </c>
      <c r="M4556" t="str">
        <f t="shared" si="508"/>
        <v/>
      </c>
      <c r="N4556" s="6" t="str">
        <f t="shared" si="509"/>
        <v/>
      </c>
      <c r="O4556" s="24" t="str">
        <f t="shared" si="511"/>
        <v/>
      </c>
      <c r="P4556" t="e">
        <f t="shared" si="510"/>
        <v>#VALUE!</v>
      </c>
    </row>
    <row r="4557" spans="10:16" x14ac:dyDescent="0.3">
      <c r="J4557" t="str">
        <f t="shared" ref="J4557:J4620" si="512">IFERROR(RIGHT(A4557,LEN(A4557)-SEARCH(": ",A4557))*1,"")</f>
        <v/>
      </c>
      <c r="K4557" t="str">
        <f t="shared" ref="K4557:K4620" si="513">IFERROR(RIGHT(B4557,LEN(B4557)-SEARCH(": ",B4557))*1,"")</f>
        <v/>
      </c>
      <c r="L4557" t="str">
        <f t="shared" ref="L4557:L4620" si="514">IFERROR(RIGHT(C4557,LEN(C4557)-SEARCH(": ",C4557))*1,"")</f>
        <v/>
      </c>
      <c r="M4557" t="str">
        <f t="shared" ref="M4557:M4620" si="515">IFERROR(LEFT(RIGHT(D4557,LEN(D4557)-SEARCH(": ",D4557)),5)*1,"")</f>
        <v/>
      </c>
      <c r="N4557" s="6" t="str">
        <f t="shared" ref="N4557:N4620" si="516">IFERROR(RIGHT(TRIM(RIGHT(D4557,LEN(D4557)-SEARCH(": ",D4557))),LEN(TRIM(RIGHT(D4557,LEN(D4557)-SEARCH(": ",D4557))))-5),"")</f>
        <v/>
      </c>
      <c r="O4557" s="24" t="str">
        <f t="shared" si="511"/>
        <v/>
      </c>
      <c r="P4557" t="e">
        <f t="shared" ref="P4557:P4620" si="517">IFERROR(RIGHT(D4557,2)*1,RIGHT(D4557,1)*1)</f>
        <v>#VALUE!</v>
      </c>
    </row>
    <row r="4558" spans="10:16" x14ac:dyDescent="0.3">
      <c r="J4558" t="str">
        <f t="shared" si="512"/>
        <v/>
      </c>
      <c r="K4558" t="str">
        <f t="shared" si="513"/>
        <v/>
      </c>
      <c r="L4558" t="str">
        <f t="shared" si="514"/>
        <v/>
      </c>
      <c r="M4558" t="str">
        <f t="shared" si="515"/>
        <v/>
      </c>
      <c r="N4558" s="6" t="str">
        <f t="shared" si="516"/>
        <v/>
      </c>
      <c r="O4558" s="24" t="str">
        <f t="shared" si="511"/>
        <v/>
      </c>
      <c r="P4558" t="e">
        <f t="shared" si="517"/>
        <v>#VALUE!</v>
      </c>
    </row>
    <row r="4559" spans="10:16" x14ac:dyDescent="0.3">
      <c r="J4559" t="str">
        <f t="shared" si="512"/>
        <v/>
      </c>
      <c r="K4559" t="str">
        <f t="shared" si="513"/>
        <v/>
      </c>
      <c r="L4559" t="str">
        <f t="shared" si="514"/>
        <v/>
      </c>
      <c r="M4559" t="str">
        <f t="shared" si="515"/>
        <v/>
      </c>
      <c r="N4559" s="6" t="str">
        <f t="shared" si="516"/>
        <v/>
      </c>
      <c r="O4559" s="24" t="str">
        <f t="shared" si="511"/>
        <v/>
      </c>
      <c r="P4559" t="e">
        <f t="shared" si="517"/>
        <v>#VALUE!</v>
      </c>
    </row>
    <row r="4560" spans="10:16" x14ac:dyDescent="0.3">
      <c r="J4560" t="str">
        <f t="shared" si="512"/>
        <v/>
      </c>
      <c r="K4560" t="str">
        <f t="shared" si="513"/>
        <v/>
      </c>
      <c r="L4560" t="str">
        <f t="shared" si="514"/>
        <v/>
      </c>
      <c r="M4560" t="str">
        <f t="shared" si="515"/>
        <v/>
      </c>
      <c r="N4560" s="6" t="str">
        <f t="shared" si="516"/>
        <v/>
      </c>
      <c r="O4560" s="24" t="str">
        <f t="shared" si="511"/>
        <v/>
      </c>
      <c r="P4560" t="e">
        <f t="shared" si="517"/>
        <v>#VALUE!</v>
      </c>
    </row>
    <row r="4561" spans="10:16" x14ac:dyDescent="0.3">
      <c r="J4561" t="str">
        <f t="shared" si="512"/>
        <v/>
      </c>
      <c r="K4561" t="str">
        <f t="shared" si="513"/>
        <v/>
      </c>
      <c r="L4561" t="str">
        <f t="shared" si="514"/>
        <v/>
      </c>
      <c r="M4561" t="str">
        <f t="shared" si="515"/>
        <v/>
      </c>
      <c r="N4561" s="6" t="str">
        <f t="shared" si="516"/>
        <v/>
      </c>
      <c r="O4561" s="24" t="str">
        <f t="shared" si="511"/>
        <v/>
      </c>
      <c r="P4561" t="e">
        <f t="shared" si="517"/>
        <v>#VALUE!</v>
      </c>
    </row>
    <row r="4562" spans="10:16" x14ac:dyDescent="0.3">
      <c r="J4562" t="str">
        <f t="shared" si="512"/>
        <v/>
      </c>
      <c r="K4562" t="str">
        <f t="shared" si="513"/>
        <v/>
      </c>
      <c r="L4562" t="str">
        <f t="shared" si="514"/>
        <v/>
      </c>
      <c r="M4562" t="str">
        <f t="shared" si="515"/>
        <v/>
      </c>
      <c r="N4562" s="6" t="str">
        <f t="shared" si="516"/>
        <v/>
      </c>
      <c r="O4562" s="24" t="str">
        <f t="shared" si="511"/>
        <v/>
      </c>
      <c r="P4562" t="e">
        <f t="shared" si="517"/>
        <v>#VALUE!</v>
      </c>
    </row>
    <row r="4563" spans="10:16" x14ac:dyDescent="0.3">
      <c r="J4563" t="str">
        <f t="shared" si="512"/>
        <v/>
      </c>
      <c r="K4563" t="str">
        <f t="shared" si="513"/>
        <v/>
      </c>
      <c r="L4563" t="str">
        <f t="shared" si="514"/>
        <v/>
      </c>
      <c r="M4563" t="str">
        <f t="shared" si="515"/>
        <v/>
      </c>
      <c r="N4563" s="6" t="str">
        <f t="shared" si="516"/>
        <v/>
      </c>
      <c r="O4563" s="24" t="str">
        <f t="shared" si="511"/>
        <v/>
      </c>
      <c r="P4563" t="e">
        <f t="shared" si="517"/>
        <v>#VALUE!</v>
      </c>
    </row>
    <row r="4564" spans="10:16" x14ac:dyDescent="0.3">
      <c r="J4564" t="str">
        <f t="shared" si="512"/>
        <v/>
      </c>
      <c r="K4564" t="str">
        <f t="shared" si="513"/>
        <v/>
      </c>
      <c r="L4564" t="str">
        <f t="shared" si="514"/>
        <v/>
      </c>
      <c r="M4564" t="str">
        <f t="shared" si="515"/>
        <v/>
      </c>
      <c r="N4564" s="6" t="str">
        <f t="shared" si="516"/>
        <v/>
      </c>
      <c r="O4564" s="24" t="str">
        <f t="shared" si="511"/>
        <v/>
      </c>
      <c r="P4564" t="e">
        <f t="shared" si="517"/>
        <v>#VALUE!</v>
      </c>
    </row>
    <row r="4565" spans="10:16" x14ac:dyDescent="0.3">
      <c r="J4565" t="str">
        <f t="shared" si="512"/>
        <v/>
      </c>
      <c r="K4565" t="str">
        <f t="shared" si="513"/>
        <v/>
      </c>
      <c r="L4565" t="str">
        <f t="shared" si="514"/>
        <v/>
      </c>
      <c r="M4565" t="str">
        <f t="shared" si="515"/>
        <v/>
      </c>
      <c r="N4565" s="6" t="str">
        <f t="shared" si="516"/>
        <v/>
      </c>
      <c r="O4565" s="24" t="str">
        <f t="shared" si="511"/>
        <v/>
      </c>
      <c r="P4565" t="e">
        <f t="shared" si="517"/>
        <v>#VALUE!</v>
      </c>
    </row>
    <row r="4566" spans="10:16" x14ac:dyDescent="0.3">
      <c r="J4566" t="str">
        <f t="shared" si="512"/>
        <v/>
      </c>
      <c r="K4566" t="str">
        <f t="shared" si="513"/>
        <v/>
      </c>
      <c r="L4566" t="str">
        <f t="shared" si="514"/>
        <v/>
      </c>
      <c r="M4566" t="str">
        <f t="shared" si="515"/>
        <v/>
      </c>
      <c r="N4566" s="6" t="str">
        <f t="shared" si="516"/>
        <v/>
      </c>
      <c r="O4566" s="24" t="str">
        <f t="shared" si="511"/>
        <v/>
      </c>
      <c r="P4566" t="e">
        <f t="shared" si="517"/>
        <v>#VALUE!</v>
      </c>
    </row>
    <row r="4567" spans="10:16" x14ac:dyDescent="0.3">
      <c r="J4567" t="str">
        <f t="shared" si="512"/>
        <v/>
      </c>
      <c r="K4567" t="str">
        <f t="shared" si="513"/>
        <v/>
      </c>
      <c r="L4567" t="str">
        <f t="shared" si="514"/>
        <v/>
      </c>
      <c r="M4567" t="str">
        <f t="shared" si="515"/>
        <v/>
      </c>
      <c r="N4567" s="6" t="str">
        <f t="shared" si="516"/>
        <v/>
      </c>
      <c r="O4567" s="24" t="str">
        <f t="shared" si="511"/>
        <v/>
      </c>
      <c r="P4567" t="e">
        <f t="shared" si="517"/>
        <v>#VALUE!</v>
      </c>
    </row>
    <row r="4568" spans="10:16" x14ac:dyDescent="0.3">
      <c r="J4568" t="str">
        <f t="shared" si="512"/>
        <v/>
      </c>
      <c r="K4568" t="str">
        <f t="shared" si="513"/>
        <v/>
      </c>
      <c r="L4568" t="str">
        <f t="shared" si="514"/>
        <v/>
      </c>
      <c r="M4568" t="str">
        <f t="shared" si="515"/>
        <v/>
      </c>
      <c r="N4568" s="6" t="str">
        <f t="shared" si="516"/>
        <v/>
      </c>
      <c r="O4568" s="24" t="str">
        <f t="shared" si="511"/>
        <v/>
      </c>
      <c r="P4568" t="e">
        <f t="shared" si="517"/>
        <v>#VALUE!</v>
      </c>
    </row>
    <row r="4569" spans="10:16" x14ac:dyDescent="0.3">
      <c r="J4569" t="str">
        <f t="shared" si="512"/>
        <v/>
      </c>
      <c r="K4569" t="str">
        <f t="shared" si="513"/>
        <v/>
      </c>
      <c r="L4569" t="str">
        <f t="shared" si="514"/>
        <v/>
      </c>
      <c r="M4569" t="str">
        <f t="shared" si="515"/>
        <v/>
      </c>
      <c r="N4569" s="6" t="str">
        <f t="shared" si="516"/>
        <v/>
      </c>
      <c r="O4569" s="24" t="str">
        <f t="shared" si="511"/>
        <v/>
      </c>
      <c r="P4569" t="e">
        <f t="shared" si="517"/>
        <v>#VALUE!</v>
      </c>
    </row>
    <row r="4570" spans="10:16" x14ac:dyDescent="0.3">
      <c r="J4570" t="str">
        <f t="shared" si="512"/>
        <v/>
      </c>
      <c r="K4570" t="str">
        <f t="shared" si="513"/>
        <v/>
      </c>
      <c r="L4570" t="str">
        <f t="shared" si="514"/>
        <v/>
      </c>
      <c r="M4570" t="str">
        <f t="shared" si="515"/>
        <v/>
      </c>
      <c r="N4570" s="6" t="str">
        <f t="shared" si="516"/>
        <v/>
      </c>
      <c r="O4570" s="24" t="str">
        <f t="shared" si="511"/>
        <v/>
      </c>
      <c r="P4570" t="e">
        <f t="shared" si="517"/>
        <v>#VALUE!</v>
      </c>
    </row>
    <row r="4571" spans="10:16" x14ac:dyDescent="0.3">
      <c r="J4571" t="str">
        <f t="shared" si="512"/>
        <v/>
      </c>
      <c r="K4571" t="str">
        <f t="shared" si="513"/>
        <v/>
      </c>
      <c r="L4571" t="str">
        <f t="shared" si="514"/>
        <v/>
      </c>
      <c r="M4571" t="str">
        <f t="shared" si="515"/>
        <v/>
      </c>
      <c r="N4571" s="6" t="str">
        <f t="shared" si="516"/>
        <v/>
      </c>
      <c r="O4571" s="24" t="str">
        <f t="shared" si="511"/>
        <v/>
      </c>
      <c r="P4571" t="e">
        <f t="shared" si="517"/>
        <v>#VALUE!</v>
      </c>
    </row>
    <row r="4572" spans="10:16" x14ac:dyDescent="0.3">
      <c r="J4572" t="str">
        <f t="shared" si="512"/>
        <v/>
      </c>
      <c r="K4572" t="str">
        <f t="shared" si="513"/>
        <v/>
      </c>
      <c r="L4572" t="str">
        <f t="shared" si="514"/>
        <v/>
      </c>
      <c r="M4572" t="str">
        <f t="shared" si="515"/>
        <v/>
      </c>
      <c r="N4572" s="6" t="str">
        <f t="shared" si="516"/>
        <v/>
      </c>
      <c r="O4572" s="24" t="str">
        <f t="shared" si="511"/>
        <v/>
      </c>
      <c r="P4572" t="e">
        <f t="shared" si="517"/>
        <v>#VALUE!</v>
      </c>
    </row>
    <row r="4573" spans="10:16" x14ac:dyDescent="0.3">
      <c r="J4573" t="str">
        <f t="shared" si="512"/>
        <v/>
      </c>
      <c r="K4573" t="str">
        <f t="shared" si="513"/>
        <v/>
      </c>
      <c r="L4573" t="str">
        <f t="shared" si="514"/>
        <v/>
      </c>
      <c r="M4573" t="str">
        <f t="shared" si="515"/>
        <v/>
      </c>
      <c r="N4573" s="6" t="str">
        <f t="shared" si="516"/>
        <v/>
      </c>
      <c r="O4573" s="24" t="str">
        <f t="shared" si="511"/>
        <v/>
      </c>
      <c r="P4573" t="e">
        <f t="shared" si="517"/>
        <v>#VALUE!</v>
      </c>
    </row>
    <row r="4574" spans="10:16" x14ac:dyDescent="0.3">
      <c r="J4574" t="str">
        <f t="shared" si="512"/>
        <v/>
      </c>
      <c r="K4574" t="str">
        <f t="shared" si="513"/>
        <v/>
      </c>
      <c r="L4574" t="str">
        <f t="shared" si="514"/>
        <v/>
      </c>
      <c r="M4574" t="str">
        <f t="shared" si="515"/>
        <v/>
      </c>
      <c r="N4574" s="6" t="str">
        <f t="shared" si="516"/>
        <v/>
      </c>
      <c r="O4574" s="24" t="str">
        <f t="shared" si="511"/>
        <v/>
      </c>
      <c r="P4574" t="e">
        <f t="shared" si="517"/>
        <v>#VALUE!</v>
      </c>
    </row>
    <row r="4575" spans="10:16" x14ac:dyDescent="0.3">
      <c r="J4575" t="str">
        <f t="shared" si="512"/>
        <v/>
      </c>
      <c r="K4575" t="str">
        <f t="shared" si="513"/>
        <v/>
      </c>
      <c r="L4575" t="str">
        <f t="shared" si="514"/>
        <v/>
      </c>
      <c r="M4575" t="str">
        <f t="shared" si="515"/>
        <v/>
      </c>
      <c r="N4575" s="6" t="str">
        <f t="shared" si="516"/>
        <v/>
      </c>
      <c r="O4575" s="24" t="str">
        <f t="shared" si="511"/>
        <v/>
      </c>
      <c r="P4575" t="e">
        <f t="shared" si="517"/>
        <v>#VALUE!</v>
      </c>
    </row>
    <row r="4576" spans="10:16" x14ac:dyDescent="0.3">
      <c r="J4576" t="str">
        <f t="shared" si="512"/>
        <v/>
      </c>
      <c r="K4576" t="str">
        <f t="shared" si="513"/>
        <v/>
      </c>
      <c r="L4576" t="str">
        <f t="shared" si="514"/>
        <v/>
      </c>
      <c r="M4576" t="str">
        <f t="shared" si="515"/>
        <v/>
      </c>
      <c r="N4576" s="6" t="str">
        <f t="shared" si="516"/>
        <v/>
      </c>
      <c r="O4576" s="24" t="str">
        <f t="shared" si="511"/>
        <v/>
      </c>
      <c r="P4576" t="e">
        <f t="shared" si="517"/>
        <v>#VALUE!</v>
      </c>
    </row>
    <row r="4577" spans="10:16" x14ac:dyDescent="0.3">
      <c r="J4577" t="str">
        <f t="shared" si="512"/>
        <v/>
      </c>
      <c r="K4577" t="str">
        <f t="shared" si="513"/>
        <v/>
      </c>
      <c r="L4577" t="str">
        <f t="shared" si="514"/>
        <v/>
      </c>
      <c r="M4577" t="str">
        <f t="shared" si="515"/>
        <v/>
      </c>
      <c r="N4577" s="6" t="str">
        <f t="shared" si="516"/>
        <v/>
      </c>
      <c r="O4577" s="24" t="str">
        <f t="shared" si="511"/>
        <v/>
      </c>
      <c r="P4577" t="e">
        <f t="shared" si="517"/>
        <v>#VALUE!</v>
      </c>
    </row>
    <row r="4578" spans="10:16" x14ac:dyDescent="0.3">
      <c r="J4578" t="str">
        <f t="shared" si="512"/>
        <v/>
      </c>
      <c r="K4578" t="str">
        <f t="shared" si="513"/>
        <v/>
      </c>
      <c r="L4578" t="str">
        <f t="shared" si="514"/>
        <v/>
      </c>
      <c r="M4578" t="str">
        <f t="shared" si="515"/>
        <v/>
      </c>
      <c r="N4578" s="6" t="str">
        <f t="shared" si="516"/>
        <v/>
      </c>
      <c r="O4578" s="24" t="str">
        <f t="shared" si="511"/>
        <v/>
      </c>
      <c r="P4578" t="e">
        <f t="shared" si="517"/>
        <v>#VALUE!</v>
      </c>
    </row>
    <row r="4579" spans="10:16" x14ac:dyDescent="0.3">
      <c r="J4579" t="str">
        <f t="shared" si="512"/>
        <v/>
      </c>
      <c r="K4579" t="str">
        <f t="shared" si="513"/>
        <v/>
      </c>
      <c r="L4579" t="str">
        <f t="shared" si="514"/>
        <v/>
      </c>
      <c r="M4579" t="str">
        <f t="shared" si="515"/>
        <v/>
      </c>
      <c r="N4579" s="6" t="str">
        <f t="shared" si="516"/>
        <v/>
      </c>
      <c r="O4579" s="24" t="str">
        <f t="shared" si="511"/>
        <v/>
      </c>
      <c r="P4579" t="e">
        <f t="shared" si="517"/>
        <v>#VALUE!</v>
      </c>
    </row>
    <row r="4580" spans="10:16" x14ac:dyDescent="0.3">
      <c r="J4580" t="str">
        <f t="shared" si="512"/>
        <v/>
      </c>
      <c r="K4580" t="str">
        <f t="shared" si="513"/>
        <v/>
      </c>
      <c r="L4580" t="str">
        <f t="shared" si="514"/>
        <v/>
      </c>
      <c r="M4580" t="str">
        <f t="shared" si="515"/>
        <v/>
      </c>
      <c r="N4580" s="6" t="str">
        <f t="shared" si="516"/>
        <v/>
      </c>
      <c r="O4580" s="24" t="str">
        <f t="shared" si="511"/>
        <v/>
      </c>
      <c r="P4580" t="e">
        <f t="shared" si="517"/>
        <v>#VALUE!</v>
      </c>
    </row>
    <row r="4581" spans="10:16" x14ac:dyDescent="0.3">
      <c r="J4581" t="str">
        <f t="shared" si="512"/>
        <v/>
      </c>
      <c r="K4581" t="str">
        <f t="shared" si="513"/>
        <v/>
      </c>
      <c r="L4581" t="str">
        <f t="shared" si="514"/>
        <v/>
      </c>
      <c r="M4581" t="str">
        <f t="shared" si="515"/>
        <v/>
      </c>
      <c r="N4581" s="6" t="str">
        <f t="shared" si="516"/>
        <v/>
      </c>
      <c r="O4581" s="24" t="str">
        <f t="shared" si="511"/>
        <v/>
      </c>
      <c r="P4581" t="e">
        <f t="shared" si="517"/>
        <v>#VALUE!</v>
      </c>
    </row>
    <row r="4582" spans="10:16" x14ac:dyDescent="0.3">
      <c r="J4582" t="str">
        <f t="shared" si="512"/>
        <v/>
      </c>
      <c r="K4582" t="str">
        <f t="shared" si="513"/>
        <v/>
      </c>
      <c r="L4582" t="str">
        <f t="shared" si="514"/>
        <v/>
      </c>
      <c r="M4582" t="str">
        <f t="shared" si="515"/>
        <v/>
      </c>
      <c r="N4582" s="6" t="str">
        <f t="shared" si="516"/>
        <v/>
      </c>
      <c r="O4582" s="24" t="str">
        <f t="shared" si="511"/>
        <v/>
      </c>
      <c r="P4582" t="e">
        <f t="shared" si="517"/>
        <v>#VALUE!</v>
      </c>
    </row>
    <row r="4583" spans="10:16" x14ac:dyDescent="0.3">
      <c r="J4583" t="str">
        <f t="shared" si="512"/>
        <v/>
      </c>
      <c r="K4583" t="str">
        <f t="shared" si="513"/>
        <v/>
      </c>
      <c r="L4583" t="str">
        <f t="shared" si="514"/>
        <v/>
      </c>
      <c r="M4583" t="str">
        <f t="shared" si="515"/>
        <v/>
      </c>
      <c r="N4583" s="6" t="str">
        <f t="shared" si="516"/>
        <v/>
      </c>
      <c r="O4583" s="24" t="str">
        <f t="shared" si="511"/>
        <v/>
      </c>
      <c r="P4583" t="e">
        <f t="shared" si="517"/>
        <v>#VALUE!</v>
      </c>
    </row>
    <row r="4584" spans="10:16" x14ac:dyDescent="0.3">
      <c r="J4584" t="str">
        <f t="shared" si="512"/>
        <v/>
      </c>
      <c r="K4584" t="str">
        <f t="shared" si="513"/>
        <v/>
      </c>
      <c r="L4584" t="str">
        <f t="shared" si="514"/>
        <v/>
      </c>
      <c r="M4584" t="str">
        <f t="shared" si="515"/>
        <v/>
      </c>
      <c r="N4584" s="6" t="str">
        <f t="shared" si="516"/>
        <v/>
      </c>
      <c r="O4584" s="24" t="str">
        <f t="shared" si="511"/>
        <v/>
      </c>
      <c r="P4584" t="e">
        <f t="shared" si="517"/>
        <v>#VALUE!</v>
      </c>
    </row>
    <row r="4585" spans="10:16" x14ac:dyDescent="0.3">
      <c r="J4585" t="str">
        <f t="shared" si="512"/>
        <v/>
      </c>
      <c r="K4585" t="str">
        <f t="shared" si="513"/>
        <v/>
      </c>
      <c r="L4585" t="str">
        <f t="shared" si="514"/>
        <v/>
      </c>
      <c r="M4585" t="str">
        <f t="shared" si="515"/>
        <v/>
      </c>
      <c r="N4585" s="6" t="str">
        <f t="shared" si="516"/>
        <v/>
      </c>
      <c r="O4585" s="24" t="str">
        <f t="shared" si="511"/>
        <v/>
      </c>
      <c r="P4585" t="e">
        <f t="shared" si="517"/>
        <v>#VALUE!</v>
      </c>
    </row>
    <row r="4586" spans="10:16" x14ac:dyDescent="0.3">
      <c r="J4586" t="str">
        <f t="shared" si="512"/>
        <v/>
      </c>
      <c r="K4586" t="str">
        <f t="shared" si="513"/>
        <v/>
      </c>
      <c r="L4586" t="str">
        <f t="shared" si="514"/>
        <v/>
      </c>
      <c r="M4586" t="str">
        <f t="shared" si="515"/>
        <v/>
      </c>
      <c r="N4586" s="6" t="str">
        <f t="shared" si="516"/>
        <v/>
      </c>
      <c r="O4586" s="24" t="str">
        <f t="shared" si="511"/>
        <v/>
      </c>
      <c r="P4586" t="e">
        <f t="shared" si="517"/>
        <v>#VALUE!</v>
      </c>
    </row>
    <row r="4587" spans="10:16" x14ac:dyDescent="0.3">
      <c r="J4587" t="str">
        <f t="shared" si="512"/>
        <v/>
      </c>
      <c r="K4587" t="str">
        <f t="shared" si="513"/>
        <v/>
      </c>
      <c r="L4587" t="str">
        <f t="shared" si="514"/>
        <v/>
      </c>
      <c r="M4587" t="str">
        <f t="shared" si="515"/>
        <v/>
      </c>
      <c r="N4587" s="6" t="str">
        <f t="shared" si="516"/>
        <v/>
      </c>
      <c r="O4587" s="24" t="str">
        <f t="shared" si="511"/>
        <v/>
      </c>
      <c r="P4587" t="e">
        <f t="shared" si="517"/>
        <v>#VALUE!</v>
      </c>
    </row>
    <row r="4588" spans="10:16" x14ac:dyDescent="0.3">
      <c r="J4588" t="str">
        <f t="shared" si="512"/>
        <v/>
      </c>
      <c r="K4588" t="str">
        <f t="shared" si="513"/>
        <v/>
      </c>
      <c r="L4588" t="str">
        <f t="shared" si="514"/>
        <v/>
      </c>
      <c r="M4588" t="str">
        <f t="shared" si="515"/>
        <v/>
      </c>
      <c r="N4588" s="6" t="str">
        <f t="shared" si="516"/>
        <v/>
      </c>
      <c r="O4588" s="24" t="str">
        <f t="shared" si="511"/>
        <v/>
      </c>
      <c r="P4588" t="e">
        <f t="shared" si="517"/>
        <v>#VALUE!</v>
      </c>
    </row>
    <row r="4589" spans="10:16" x14ac:dyDescent="0.3">
      <c r="J4589" t="str">
        <f t="shared" si="512"/>
        <v/>
      </c>
      <c r="K4589" t="str">
        <f t="shared" si="513"/>
        <v/>
      </c>
      <c r="L4589" t="str">
        <f t="shared" si="514"/>
        <v/>
      </c>
      <c r="M4589" t="str">
        <f t="shared" si="515"/>
        <v/>
      </c>
      <c r="N4589" s="6" t="str">
        <f t="shared" si="516"/>
        <v/>
      </c>
      <c r="O4589" s="24" t="str">
        <f t="shared" si="511"/>
        <v/>
      </c>
      <c r="P4589" t="e">
        <f t="shared" si="517"/>
        <v>#VALUE!</v>
      </c>
    </row>
    <row r="4590" spans="10:16" x14ac:dyDescent="0.3">
      <c r="J4590" t="str">
        <f t="shared" si="512"/>
        <v/>
      </c>
      <c r="K4590" t="str">
        <f t="shared" si="513"/>
        <v/>
      </c>
      <c r="L4590" t="str">
        <f t="shared" si="514"/>
        <v/>
      </c>
      <c r="M4590" t="str">
        <f t="shared" si="515"/>
        <v/>
      </c>
      <c r="N4590" s="6" t="str">
        <f t="shared" si="516"/>
        <v/>
      </c>
      <c r="O4590" s="24" t="str">
        <f t="shared" si="511"/>
        <v/>
      </c>
      <c r="P4590" t="e">
        <f t="shared" si="517"/>
        <v>#VALUE!</v>
      </c>
    </row>
    <row r="4591" spans="10:16" x14ac:dyDescent="0.3">
      <c r="J4591" t="str">
        <f t="shared" si="512"/>
        <v/>
      </c>
      <c r="K4591" t="str">
        <f t="shared" si="513"/>
        <v/>
      </c>
      <c r="L4591" t="str">
        <f t="shared" si="514"/>
        <v/>
      </c>
      <c r="M4591" t="str">
        <f t="shared" si="515"/>
        <v/>
      </c>
      <c r="N4591" s="6" t="str">
        <f t="shared" si="516"/>
        <v/>
      </c>
      <c r="O4591" s="24" t="str">
        <f t="shared" si="511"/>
        <v/>
      </c>
      <c r="P4591" t="e">
        <f t="shared" si="517"/>
        <v>#VALUE!</v>
      </c>
    </row>
    <row r="4592" spans="10:16" x14ac:dyDescent="0.3">
      <c r="J4592" t="str">
        <f t="shared" si="512"/>
        <v/>
      </c>
      <c r="K4592" t="str">
        <f t="shared" si="513"/>
        <v/>
      </c>
      <c r="L4592" t="str">
        <f t="shared" si="514"/>
        <v/>
      </c>
      <c r="M4592" t="str">
        <f t="shared" si="515"/>
        <v/>
      </c>
      <c r="N4592" s="6" t="str">
        <f t="shared" si="516"/>
        <v/>
      </c>
      <c r="O4592" s="24" t="str">
        <f t="shared" si="511"/>
        <v/>
      </c>
      <c r="P4592" t="e">
        <f t="shared" si="517"/>
        <v>#VALUE!</v>
      </c>
    </row>
    <row r="4593" spans="10:16" x14ac:dyDescent="0.3">
      <c r="J4593" t="str">
        <f t="shared" si="512"/>
        <v/>
      </c>
      <c r="K4593" t="str">
        <f t="shared" si="513"/>
        <v/>
      </c>
      <c r="L4593" t="str">
        <f t="shared" si="514"/>
        <v/>
      </c>
      <c r="M4593" t="str">
        <f t="shared" si="515"/>
        <v/>
      </c>
      <c r="N4593" s="6" t="str">
        <f t="shared" si="516"/>
        <v/>
      </c>
      <c r="O4593" s="24" t="str">
        <f t="shared" si="511"/>
        <v/>
      </c>
      <c r="P4593" t="e">
        <f t="shared" si="517"/>
        <v>#VALUE!</v>
      </c>
    </row>
    <row r="4594" spans="10:16" x14ac:dyDescent="0.3">
      <c r="J4594" t="str">
        <f t="shared" si="512"/>
        <v/>
      </c>
      <c r="K4594" t="str">
        <f t="shared" si="513"/>
        <v/>
      </c>
      <c r="L4594" t="str">
        <f t="shared" si="514"/>
        <v/>
      </c>
      <c r="M4594" t="str">
        <f t="shared" si="515"/>
        <v/>
      </c>
      <c r="N4594" s="6" t="str">
        <f t="shared" si="516"/>
        <v/>
      </c>
      <c r="O4594" s="24" t="str">
        <f t="shared" si="511"/>
        <v/>
      </c>
      <c r="P4594" t="e">
        <f t="shared" si="517"/>
        <v>#VALUE!</v>
      </c>
    </row>
    <row r="4595" spans="10:16" x14ac:dyDescent="0.3">
      <c r="J4595" t="str">
        <f t="shared" si="512"/>
        <v/>
      </c>
      <c r="K4595" t="str">
        <f t="shared" si="513"/>
        <v/>
      </c>
      <c r="L4595" t="str">
        <f t="shared" si="514"/>
        <v/>
      </c>
      <c r="M4595" t="str">
        <f t="shared" si="515"/>
        <v/>
      </c>
      <c r="N4595" s="6" t="str">
        <f t="shared" si="516"/>
        <v/>
      </c>
      <c r="O4595" s="24" t="str">
        <f t="shared" si="511"/>
        <v/>
      </c>
      <c r="P4595" t="e">
        <f t="shared" si="517"/>
        <v>#VALUE!</v>
      </c>
    </row>
    <row r="4596" spans="10:16" x14ac:dyDescent="0.3">
      <c r="J4596" t="str">
        <f t="shared" si="512"/>
        <v/>
      </c>
      <c r="K4596" t="str">
        <f t="shared" si="513"/>
        <v/>
      </c>
      <c r="L4596" t="str">
        <f t="shared" si="514"/>
        <v/>
      </c>
      <c r="M4596" t="str">
        <f t="shared" si="515"/>
        <v/>
      </c>
      <c r="N4596" s="6" t="str">
        <f t="shared" si="516"/>
        <v/>
      </c>
      <c r="O4596" s="24" t="str">
        <f t="shared" si="511"/>
        <v/>
      </c>
      <c r="P4596" t="e">
        <f t="shared" si="517"/>
        <v>#VALUE!</v>
      </c>
    </row>
    <row r="4597" spans="10:16" x14ac:dyDescent="0.3">
      <c r="J4597" t="str">
        <f t="shared" si="512"/>
        <v/>
      </c>
      <c r="K4597" t="str">
        <f t="shared" si="513"/>
        <v/>
      </c>
      <c r="L4597" t="str">
        <f t="shared" si="514"/>
        <v/>
      </c>
      <c r="M4597" t="str">
        <f t="shared" si="515"/>
        <v/>
      </c>
      <c r="N4597" s="6" t="str">
        <f t="shared" si="516"/>
        <v/>
      </c>
      <c r="O4597" s="24" t="str">
        <f t="shared" si="511"/>
        <v/>
      </c>
      <c r="P4597" t="e">
        <f t="shared" si="517"/>
        <v>#VALUE!</v>
      </c>
    </row>
    <row r="4598" spans="10:16" x14ac:dyDescent="0.3">
      <c r="J4598" t="str">
        <f t="shared" si="512"/>
        <v/>
      </c>
      <c r="K4598" t="str">
        <f t="shared" si="513"/>
        <v/>
      </c>
      <c r="L4598" t="str">
        <f t="shared" si="514"/>
        <v/>
      </c>
      <c r="M4598" t="str">
        <f t="shared" si="515"/>
        <v/>
      </c>
      <c r="N4598" s="6" t="str">
        <f t="shared" si="516"/>
        <v/>
      </c>
      <c r="O4598" s="24" t="str">
        <f t="shared" si="511"/>
        <v/>
      </c>
      <c r="P4598" t="e">
        <f t="shared" si="517"/>
        <v>#VALUE!</v>
      </c>
    </row>
    <row r="4599" spans="10:16" x14ac:dyDescent="0.3">
      <c r="J4599" t="str">
        <f t="shared" si="512"/>
        <v/>
      </c>
      <c r="K4599" t="str">
        <f t="shared" si="513"/>
        <v/>
      </c>
      <c r="L4599" t="str">
        <f t="shared" si="514"/>
        <v/>
      </c>
      <c r="M4599" t="str">
        <f t="shared" si="515"/>
        <v/>
      </c>
      <c r="N4599" s="6" t="str">
        <f t="shared" si="516"/>
        <v/>
      </c>
      <c r="O4599" s="24" t="str">
        <f t="shared" si="511"/>
        <v/>
      </c>
      <c r="P4599" t="e">
        <f t="shared" si="517"/>
        <v>#VALUE!</v>
      </c>
    </row>
    <row r="4600" spans="10:16" x14ac:dyDescent="0.3">
      <c r="J4600" t="str">
        <f t="shared" si="512"/>
        <v/>
      </c>
      <c r="K4600" t="str">
        <f t="shared" si="513"/>
        <v/>
      </c>
      <c r="L4600" t="str">
        <f t="shared" si="514"/>
        <v/>
      </c>
      <c r="M4600" t="str">
        <f t="shared" si="515"/>
        <v/>
      </c>
      <c r="N4600" s="6" t="str">
        <f t="shared" si="516"/>
        <v/>
      </c>
      <c r="O4600" s="24" t="str">
        <f t="shared" si="511"/>
        <v/>
      </c>
      <c r="P4600" t="e">
        <f t="shared" si="517"/>
        <v>#VALUE!</v>
      </c>
    </row>
    <row r="4601" spans="10:16" x14ac:dyDescent="0.3">
      <c r="J4601" t="str">
        <f t="shared" si="512"/>
        <v/>
      </c>
      <c r="K4601" t="str">
        <f t="shared" si="513"/>
        <v/>
      </c>
      <c r="L4601" t="str">
        <f t="shared" si="514"/>
        <v/>
      </c>
      <c r="M4601" t="str">
        <f t="shared" si="515"/>
        <v/>
      </c>
      <c r="N4601" s="6" t="str">
        <f t="shared" si="516"/>
        <v/>
      </c>
      <c r="O4601" s="24" t="str">
        <f t="shared" si="511"/>
        <v/>
      </c>
      <c r="P4601" t="e">
        <f t="shared" si="517"/>
        <v>#VALUE!</v>
      </c>
    </row>
    <row r="4602" spans="10:16" x14ac:dyDescent="0.3">
      <c r="J4602" t="str">
        <f t="shared" si="512"/>
        <v/>
      </c>
      <c r="K4602" t="str">
        <f t="shared" si="513"/>
        <v/>
      </c>
      <c r="L4602" t="str">
        <f t="shared" si="514"/>
        <v/>
      </c>
      <c r="M4602" t="str">
        <f t="shared" si="515"/>
        <v/>
      </c>
      <c r="N4602" s="6" t="str">
        <f t="shared" si="516"/>
        <v/>
      </c>
      <c r="O4602" s="24" t="str">
        <f t="shared" si="511"/>
        <v/>
      </c>
      <c r="P4602" t="e">
        <f t="shared" si="517"/>
        <v>#VALUE!</v>
      </c>
    </row>
    <row r="4603" spans="10:16" x14ac:dyDescent="0.3">
      <c r="J4603" t="str">
        <f t="shared" si="512"/>
        <v/>
      </c>
      <c r="K4603" t="str">
        <f t="shared" si="513"/>
        <v/>
      </c>
      <c r="L4603" t="str">
        <f t="shared" si="514"/>
        <v/>
      </c>
      <c r="M4603" t="str">
        <f t="shared" si="515"/>
        <v/>
      </c>
      <c r="N4603" s="6" t="str">
        <f t="shared" si="516"/>
        <v/>
      </c>
      <c r="O4603" s="24" t="str">
        <f t="shared" si="511"/>
        <v/>
      </c>
      <c r="P4603" t="e">
        <f t="shared" si="517"/>
        <v>#VALUE!</v>
      </c>
    </row>
    <row r="4604" spans="10:16" x14ac:dyDescent="0.3">
      <c r="J4604" t="str">
        <f t="shared" si="512"/>
        <v/>
      </c>
      <c r="K4604" t="str">
        <f t="shared" si="513"/>
        <v/>
      </c>
      <c r="L4604" t="str">
        <f t="shared" si="514"/>
        <v/>
      </c>
      <c r="M4604" t="str">
        <f t="shared" si="515"/>
        <v/>
      </c>
      <c r="N4604" s="6" t="str">
        <f t="shared" si="516"/>
        <v/>
      </c>
      <c r="O4604" s="24" t="str">
        <f t="shared" si="511"/>
        <v/>
      </c>
      <c r="P4604" t="e">
        <f t="shared" si="517"/>
        <v>#VALUE!</v>
      </c>
    </row>
    <row r="4605" spans="10:16" x14ac:dyDescent="0.3">
      <c r="J4605" t="str">
        <f t="shared" si="512"/>
        <v/>
      </c>
      <c r="K4605" t="str">
        <f t="shared" si="513"/>
        <v/>
      </c>
      <c r="L4605" t="str">
        <f t="shared" si="514"/>
        <v/>
      </c>
      <c r="M4605" t="str">
        <f t="shared" si="515"/>
        <v/>
      </c>
      <c r="N4605" s="6" t="str">
        <f t="shared" si="516"/>
        <v/>
      </c>
      <c r="O4605" s="24" t="str">
        <f t="shared" si="511"/>
        <v/>
      </c>
      <c r="P4605" t="e">
        <f t="shared" si="517"/>
        <v>#VALUE!</v>
      </c>
    </row>
    <row r="4606" spans="10:16" x14ac:dyDescent="0.3">
      <c r="J4606" t="str">
        <f t="shared" si="512"/>
        <v/>
      </c>
      <c r="K4606" t="str">
        <f t="shared" si="513"/>
        <v/>
      </c>
      <c r="L4606" t="str">
        <f t="shared" si="514"/>
        <v/>
      </c>
      <c r="M4606" t="str">
        <f t="shared" si="515"/>
        <v/>
      </c>
      <c r="N4606" s="6" t="str">
        <f t="shared" si="516"/>
        <v/>
      </c>
      <c r="O4606" s="24" t="str">
        <f t="shared" si="511"/>
        <v/>
      </c>
      <c r="P4606" t="e">
        <f t="shared" si="517"/>
        <v>#VALUE!</v>
      </c>
    </row>
    <row r="4607" spans="10:16" x14ac:dyDescent="0.3">
      <c r="J4607" t="str">
        <f t="shared" si="512"/>
        <v/>
      </c>
      <c r="K4607" t="str">
        <f t="shared" si="513"/>
        <v/>
      </c>
      <c r="L4607" t="str">
        <f t="shared" si="514"/>
        <v/>
      </c>
      <c r="M4607" t="str">
        <f t="shared" si="515"/>
        <v/>
      </c>
      <c r="N4607" s="6" t="str">
        <f t="shared" si="516"/>
        <v/>
      </c>
      <c r="O4607" s="24" t="str">
        <f t="shared" si="511"/>
        <v/>
      </c>
      <c r="P4607" t="e">
        <f t="shared" si="517"/>
        <v>#VALUE!</v>
      </c>
    </row>
    <row r="4608" spans="10:16" x14ac:dyDescent="0.3">
      <c r="J4608" t="str">
        <f t="shared" si="512"/>
        <v/>
      </c>
      <c r="K4608" t="str">
        <f t="shared" si="513"/>
        <v/>
      </c>
      <c r="L4608" t="str">
        <f t="shared" si="514"/>
        <v/>
      </c>
      <c r="M4608" t="str">
        <f t="shared" si="515"/>
        <v/>
      </c>
      <c r="N4608" s="6" t="str">
        <f t="shared" si="516"/>
        <v/>
      </c>
      <c r="O4608" s="24" t="str">
        <f t="shared" si="511"/>
        <v/>
      </c>
      <c r="P4608" t="e">
        <f t="shared" si="517"/>
        <v>#VALUE!</v>
      </c>
    </row>
    <row r="4609" spans="10:16" x14ac:dyDescent="0.3">
      <c r="J4609" t="str">
        <f t="shared" si="512"/>
        <v/>
      </c>
      <c r="K4609" t="str">
        <f t="shared" si="513"/>
        <v/>
      </c>
      <c r="L4609" t="str">
        <f t="shared" si="514"/>
        <v/>
      </c>
      <c r="M4609" t="str">
        <f t="shared" si="515"/>
        <v/>
      </c>
      <c r="N4609" s="6" t="str">
        <f t="shared" si="516"/>
        <v/>
      </c>
      <c r="O4609" s="24" t="str">
        <f t="shared" si="511"/>
        <v/>
      </c>
      <c r="P4609" t="e">
        <f t="shared" si="517"/>
        <v>#VALUE!</v>
      </c>
    </row>
    <row r="4610" spans="10:16" x14ac:dyDescent="0.3">
      <c r="J4610" t="str">
        <f t="shared" si="512"/>
        <v/>
      </c>
      <c r="K4610" t="str">
        <f t="shared" si="513"/>
        <v/>
      </c>
      <c r="L4610" t="str">
        <f t="shared" si="514"/>
        <v/>
      </c>
      <c r="M4610" t="str">
        <f t="shared" si="515"/>
        <v/>
      </c>
      <c r="N4610" s="6" t="str">
        <f t="shared" si="516"/>
        <v/>
      </c>
      <c r="O4610" s="24" t="str">
        <f t="shared" ref="O4610:O4673" si="518">IFERROR(LEFT(N4610,SEARCH("/",N4610)-1)*1,"")</f>
        <v/>
      </c>
      <c r="P4610" t="e">
        <f t="shared" si="517"/>
        <v>#VALUE!</v>
      </c>
    </row>
    <row r="4611" spans="10:16" x14ac:dyDescent="0.3">
      <c r="J4611" t="str">
        <f t="shared" si="512"/>
        <v/>
      </c>
      <c r="K4611" t="str">
        <f t="shared" si="513"/>
        <v/>
      </c>
      <c r="L4611" t="str">
        <f t="shared" si="514"/>
        <v/>
      </c>
      <c r="M4611" t="str">
        <f t="shared" si="515"/>
        <v/>
      </c>
      <c r="N4611" s="6" t="str">
        <f t="shared" si="516"/>
        <v/>
      </c>
      <c r="O4611" s="24" t="str">
        <f t="shared" si="518"/>
        <v/>
      </c>
      <c r="P4611" t="e">
        <f t="shared" si="517"/>
        <v>#VALUE!</v>
      </c>
    </row>
    <row r="4612" spans="10:16" x14ac:dyDescent="0.3">
      <c r="J4612" t="str">
        <f t="shared" si="512"/>
        <v/>
      </c>
      <c r="K4612" t="str">
        <f t="shared" si="513"/>
        <v/>
      </c>
      <c r="L4612" t="str">
        <f t="shared" si="514"/>
        <v/>
      </c>
      <c r="M4612" t="str">
        <f t="shared" si="515"/>
        <v/>
      </c>
      <c r="N4612" s="6" t="str">
        <f t="shared" si="516"/>
        <v/>
      </c>
      <c r="O4612" s="24" t="str">
        <f t="shared" si="518"/>
        <v/>
      </c>
      <c r="P4612" t="e">
        <f t="shared" si="517"/>
        <v>#VALUE!</v>
      </c>
    </row>
    <row r="4613" spans="10:16" x14ac:dyDescent="0.3">
      <c r="J4613" t="str">
        <f t="shared" si="512"/>
        <v/>
      </c>
      <c r="K4613" t="str">
        <f t="shared" si="513"/>
        <v/>
      </c>
      <c r="L4613" t="str">
        <f t="shared" si="514"/>
        <v/>
      </c>
      <c r="M4613" t="str">
        <f t="shared" si="515"/>
        <v/>
      </c>
      <c r="N4613" s="6" t="str">
        <f t="shared" si="516"/>
        <v/>
      </c>
      <c r="O4613" s="24" t="str">
        <f t="shared" si="518"/>
        <v/>
      </c>
      <c r="P4613" t="e">
        <f t="shared" si="517"/>
        <v>#VALUE!</v>
      </c>
    </row>
    <row r="4614" spans="10:16" x14ac:dyDescent="0.3">
      <c r="J4614" t="str">
        <f t="shared" si="512"/>
        <v/>
      </c>
      <c r="K4614" t="str">
        <f t="shared" si="513"/>
        <v/>
      </c>
      <c r="L4614" t="str">
        <f t="shared" si="514"/>
        <v/>
      </c>
      <c r="M4614" t="str">
        <f t="shared" si="515"/>
        <v/>
      </c>
      <c r="N4614" s="6" t="str">
        <f t="shared" si="516"/>
        <v/>
      </c>
      <c r="O4614" s="24" t="str">
        <f t="shared" si="518"/>
        <v/>
      </c>
      <c r="P4614" t="e">
        <f t="shared" si="517"/>
        <v>#VALUE!</v>
      </c>
    </row>
    <row r="4615" spans="10:16" x14ac:dyDescent="0.3">
      <c r="J4615" t="str">
        <f t="shared" si="512"/>
        <v/>
      </c>
      <c r="K4615" t="str">
        <f t="shared" si="513"/>
        <v/>
      </c>
      <c r="L4615" t="str">
        <f t="shared" si="514"/>
        <v/>
      </c>
      <c r="M4615" t="str">
        <f t="shared" si="515"/>
        <v/>
      </c>
      <c r="N4615" s="6" t="str">
        <f t="shared" si="516"/>
        <v/>
      </c>
      <c r="O4615" s="24" t="str">
        <f t="shared" si="518"/>
        <v/>
      </c>
      <c r="P4615" t="e">
        <f t="shared" si="517"/>
        <v>#VALUE!</v>
      </c>
    </row>
    <row r="4616" spans="10:16" x14ac:dyDescent="0.3">
      <c r="J4616" t="str">
        <f t="shared" si="512"/>
        <v/>
      </c>
      <c r="K4616" t="str">
        <f t="shared" si="513"/>
        <v/>
      </c>
      <c r="L4616" t="str">
        <f t="shared" si="514"/>
        <v/>
      </c>
      <c r="M4616" t="str">
        <f t="shared" si="515"/>
        <v/>
      </c>
      <c r="N4616" s="6" t="str">
        <f t="shared" si="516"/>
        <v/>
      </c>
      <c r="O4616" s="24" t="str">
        <f t="shared" si="518"/>
        <v/>
      </c>
      <c r="P4616" t="e">
        <f t="shared" si="517"/>
        <v>#VALUE!</v>
      </c>
    </row>
    <row r="4617" spans="10:16" x14ac:dyDescent="0.3">
      <c r="J4617" t="str">
        <f t="shared" si="512"/>
        <v/>
      </c>
      <c r="K4617" t="str">
        <f t="shared" si="513"/>
        <v/>
      </c>
      <c r="L4617" t="str">
        <f t="shared" si="514"/>
        <v/>
      </c>
      <c r="M4617" t="str">
        <f t="shared" si="515"/>
        <v/>
      </c>
      <c r="N4617" s="6" t="str">
        <f t="shared" si="516"/>
        <v/>
      </c>
      <c r="O4617" s="24" t="str">
        <f t="shared" si="518"/>
        <v/>
      </c>
      <c r="P4617" t="e">
        <f t="shared" si="517"/>
        <v>#VALUE!</v>
      </c>
    </row>
    <row r="4618" spans="10:16" x14ac:dyDescent="0.3">
      <c r="J4618" t="str">
        <f t="shared" si="512"/>
        <v/>
      </c>
      <c r="K4618" t="str">
        <f t="shared" si="513"/>
        <v/>
      </c>
      <c r="L4618" t="str">
        <f t="shared" si="514"/>
        <v/>
      </c>
      <c r="M4618" t="str">
        <f t="shared" si="515"/>
        <v/>
      </c>
      <c r="N4618" s="6" t="str">
        <f t="shared" si="516"/>
        <v/>
      </c>
      <c r="O4618" s="24" t="str">
        <f t="shared" si="518"/>
        <v/>
      </c>
      <c r="P4618" t="e">
        <f t="shared" si="517"/>
        <v>#VALUE!</v>
      </c>
    </row>
    <row r="4619" spans="10:16" x14ac:dyDescent="0.3">
      <c r="J4619" t="str">
        <f t="shared" si="512"/>
        <v/>
      </c>
      <c r="K4619" t="str">
        <f t="shared" si="513"/>
        <v/>
      </c>
      <c r="L4619" t="str">
        <f t="shared" si="514"/>
        <v/>
      </c>
      <c r="M4619" t="str">
        <f t="shared" si="515"/>
        <v/>
      </c>
      <c r="N4619" s="6" t="str">
        <f t="shared" si="516"/>
        <v/>
      </c>
      <c r="O4619" s="24" t="str">
        <f t="shared" si="518"/>
        <v/>
      </c>
      <c r="P4619" t="e">
        <f t="shared" si="517"/>
        <v>#VALUE!</v>
      </c>
    </row>
    <row r="4620" spans="10:16" x14ac:dyDescent="0.3">
      <c r="J4620" t="str">
        <f t="shared" si="512"/>
        <v/>
      </c>
      <c r="K4620" t="str">
        <f t="shared" si="513"/>
        <v/>
      </c>
      <c r="L4620" t="str">
        <f t="shared" si="514"/>
        <v/>
      </c>
      <c r="M4620" t="str">
        <f t="shared" si="515"/>
        <v/>
      </c>
      <c r="N4620" s="6" t="str">
        <f t="shared" si="516"/>
        <v/>
      </c>
      <c r="O4620" s="24" t="str">
        <f t="shared" si="518"/>
        <v/>
      </c>
      <c r="P4620" t="e">
        <f t="shared" si="517"/>
        <v>#VALUE!</v>
      </c>
    </row>
    <row r="4621" spans="10:16" x14ac:dyDescent="0.3">
      <c r="J4621" t="str">
        <f t="shared" ref="J4621:J4684" si="519">IFERROR(RIGHT(A4621,LEN(A4621)-SEARCH(": ",A4621))*1,"")</f>
        <v/>
      </c>
      <c r="K4621" t="str">
        <f t="shared" ref="K4621:K4684" si="520">IFERROR(RIGHT(B4621,LEN(B4621)-SEARCH(": ",B4621))*1,"")</f>
        <v/>
      </c>
      <c r="L4621" t="str">
        <f t="shared" ref="L4621:L4684" si="521">IFERROR(RIGHT(C4621,LEN(C4621)-SEARCH(": ",C4621))*1,"")</f>
        <v/>
      </c>
      <c r="M4621" t="str">
        <f t="shared" ref="M4621:M4684" si="522">IFERROR(LEFT(RIGHT(D4621,LEN(D4621)-SEARCH(": ",D4621)),5)*1,"")</f>
        <v/>
      </c>
      <c r="N4621" s="6" t="str">
        <f t="shared" ref="N4621:N4684" si="523">IFERROR(RIGHT(TRIM(RIGHT(D4621,LEN(D4621)-SEARCH(": ",D4621))),LEN(TRIM(RIGHT(D4621,LEN(D4621)-SEARCH(": ",D4621))))-5),"")</f>
        <v/>
      </c>
      <c r="O4621" s="24" t="str">
        <f t="shared" si="518"/>
        <v/>
      </c>
      <c r="P4621" t="e">
        <f t="shared" ref="P4621:P4684" si="524">IFERROR(RIGHT(D4621,2)*1,RIGHT(D4621,1)*1)</f>
        <v>#VALUE!</v>
      </c>
    </row>
    <row r="4622" spans="10:16" x14ac:dyDescent="0.3">
      <c r="J4622" t="str">
        <f t="shared" si="519"/>
        <v/>
      </c>
      <c r="K4622" t="str">
        <f t="shared" si="520"/>
        <v/>
      </c>
      <c r="L4622" t="str">
        <f t="shared" si="521"/>
        <v/>
      </c>
      <c r="M4622" t="str">
        <f t="shared" si="522"/>
        <v/>
      </c>
      <c r="N4622" s="6" t="str">
        <f t="shared" si="523"/>
        <v/>
      </c>
      <c r="O4622" s="24" t="str">
        <f t="shared" si="518"/>
        <v/>
      </c>
      <c r="P4622" t="e">
        <f t="shared" si="524"/>
        <v>#VALUE!</v>
      </c>
    </row>
    <row r="4623" spans="10:16" x14ac:dyDescent="0.3">
      <c r="J4623" t="str">
        <f t="shared" si="519"/>
        <v/>
      </c>
      <c r="K4623" t="str">
        <f t="shared" si="520"/>
        <v/>
      </c>
      <c r="L4623" t="str">
        <f t="shared" si="521"/>
        <v/>
      </c>
      <c r="M4623" t="str">
        <f t="shared" si="522"/>
        <v/>
      </c>
      <c r="N4623" s="6" t="str">
        <f t="shared" si="523"/>
        <v/>
      </c>
      <c r="O4623" s="24" t="str">
        <f t="shared" si="518"/>
        <v/>
      </c>
      <c r="P4623" t="e">
        <f t="shared" si="524"/>
        <v>#VALUE!</v>
      </c>
    </row>
    <row r="4624" spans="10:16" x14ac:dyDescent="0.3">
      <c r="J4624" t="str">
        <f t="shared" si="519"/>
        <v/>
      </c>
      <c r="K4624" t="str">
        <f t="shared" si="520"/>
        <v/>
      </c>
      <c r="L4624" t="str">
        <f t="shared" si="521"/>
        <v/>
      </c>
      <c r="M4624" t="str">
        <f t="shared" si="522"/>
        <v/>
      </c>
      <c r="N4624" s="6" t="str">
        <f t="shared" si="523"/>
        <v/>
      </c>
      <c r="O4624" s="24" t="str">
        <f t="shared" si="518"/>
        <v/>
      </c>
      <c r="P4624" t="e">
        <f t="shared" si="524"/>
        <v>#VALUE!</v>
      </c>
    </row>
    <row r="4625" spans="10:16" x14ac:dyDescent="0.3">
      <c r="J4625" t="str">
        <f t="shared" si="519"/>
        <v/>
      </c>
      <c r="K4625" t="str">
        <f t="shared" si="520"/>
        <v/>
      </c>
      <c r="L4625" t="str">
        <f t="shared" si="521"/>
        <v/>
      </c>
      <c r="M4625" t="str">
        <f t="shared" si="522"/>
        <v/>
      </c>
      <c r="N4625" s="6" t="str">
        <f t="shared" si="523"/>
        <v/>
      </c>
      <c r="O4625" s="24" t="str">
        <f t="shared" si="518"/>
        <v/>
      </c>
      <c r="P4625" t="e">
        <f t="shared" si="524"/>
        <v>#VALUE!</v>
      </c>
    </row>
    <row r="4626" spans="10:16" x14ac:dyDescent="0.3">
      <c r="J4626" t="str">
        <f t="shared" si="519"/>
        <v/>
      </c>
      <c r="K4626" t="str">
        <f t="shared" si="520"/>
        <v/>
      </c>
      <c r="L4626" t="str">
        <f t="shared" si="521"/>
        <v/>
      </c>
      <c r="M4626" t="str">
        <f t="shared" si="522"/>
        <v/>
      </c>
      <c r="N4626" s="6" t="str">
        <f t="shared" si="523"/>
        <v/>
      </c>
      <c r="O4626" s="24" t="str">
        <f t="shared" si="518"/>
        <v/>
      </c>
      <c r="P4626" t="e">
        <f t="shared" si="524"/>
        <v>#VALUE!</v>
      </c>
    </row>
    <row r="4627" spans="10:16" x14ac:dyDescent="0.3">
      <c r="J4627" t="str">
        <f t="shared" si="519"/>
        <v/>
      </c>
      <c r="K4627" t="str">
        <f t="shared" si="520"/>
        <v/>
      </c>
      <c r="L4627" t="str">
        <f t="shared" si="521"/>
        <v/>
      </c>
      <c r="M4627" t="str">
        <f t="shared" si="522"/>
        <v/>
      </c>
      <c r="N4627" s="6" t="str">
        <f t="shared" si="523"/>
        <v/>
      </c>
      <c r="O4627" s="24" t="str">
        <f t="shared" si="518"/>
        <v/>
      </c>
      <c r="P4627" t="e">
        <f t="shared" si="524"/>
        <v>#VALUE!</v>
      </c>
    </row>
    <row r="4628" spans="10:16" x14ac:dyDescent="0.3">
      <c r="J4628" t="str">
        <f t="shared" si="519"/>
        <v/>
      </c>
      <c r="K4628" t="str">
        <f t="shared" si="520"/>
        <v/>
      </c>
      <c r="L4628" t="str">
        <f t="shared" si="521"/>
        <v/>
      </c>
      <c r="M4628" t="str">
        <f t="shared" si="522"/>
        <v/>
      </c>
      <c r="N4628" s="6" t="str">
        <f t="shared" si="523"/>
        <v/>
      </c>
      <c r="O4628" s="24" t="str">
        <f t="shared" si="518"/>
        <v/>
      </c>
      <c r="P4628" t="e">
        <f t="shared" si="524"/>
        <v>#VALUE!</v>
      </c>
    </row>
    <row r="4629" spans="10:16" x14ac:dyDescent="0.3">
      <c r="J4629" t="str">
        <f t="shared" si="519"/>
        <v/>
      </c>
      <c r="K4629" t="str">
        <f t="shared" si="520"/>
        <v/>
      </c>
      <c r="L4629" t="str">
        <f t="shared" si="521"/>
        <v/>
      </c>
      <c r="M4629" t="str">
        <f t="shared" si="522"/>
        <v/>
      </c>
      <c r="N4629" s="6" t="str">
        <f t="shared" si="523"/>
        <v/>
      </c>
      <c r="O4629" s="24" t="str">
        <f t="shared" si="518"/>
        <v/>
      </c>
      <c r="P4629" t="e">
        <f t="shared" si="524"/>
        <v>#VALUE!</v>
      </c>
    </row>
    <row r="4630" spans="10:16" x14ac:dyDescent="0.3">
      <c r="J4630" t="str">
        <f t="shared" si="519"/>
        <v/>
      </c>
      <c r="K4630" t="str">
        <f t="shared" si="520"/>
        <v/>
      </c>
      <c r="L4630" t="str">
        <f t="shared" si="521"/>
        <v/>
      </c>
      <c r="M4630" t="str">
        <f t="shared" si="522"/>
        <v/>
      </c>
      <c r="N4630" s="6" t="str">
        <f t="shared" si="523"/>
        <v/>
      </c>
      <c r="O4630" s="24" t="str">
        <f t="shared" si="518"/>
        <v/>
      </c>
      <c r="P4630" t="e">
        <f t="shared" si="524"/>
        <v>#VALUE!</v>
      </c>
    </row>
    <row r="4631" spans="10:16" x14ac:dyDescent="0.3">
      <c r="J4631" t="str">
        <f t="shared" si="519"/>
        <v/>
      </c>
      <c r="K4631" t="str">
        <f t="shared" si="520"/>
        <v/>
      </c>
      <c r="L4631" t="str">
        <f t="shared" si="521"/>
        <v/>
      </c>
      <c r="M4631" t="str">
        <f t="shared" si="522"/>
        <v/>
      </c>
      <c r="N4631" s="6" t="str">
        <f t="shared" si="523"/>
        <v/>
      </c>
      <c r="O4631" s="24" t="str">
        <f t="shared" si="518"/>
        <v/>
      </c>
      <c r="P4631" t="e">
        <f t="shared" si="524"/>
        <v>#VALUE!</v>
      </c>
    </row>
    <row r="4632" spans="10:16" x14ac:dyDescent="0.3">
      <c r="J4632" t="str">
        <f t="shared" si="519"/>
        <v/>
      </c>
      <c r="K4632" t="str">
        <f t="shared" si="520"/>
        <v/>
      </c>
      <c r="L4632" t="str">
        <f t="shared" si="521"/>
        <v/>
      </c>
      <c r="M4632" t="str">
        <f t="shared" si="522"/>
        <v/>
      </c>
      <c r="N4632" s="6" t="str">
        <f t="shared" si="523"/>
        <v/>
      </c>
      <c r="O4632" s="24" t="str">
        <f t="shared" si="518"/>
        <v/>
      </c>
      <c r="P4632" t="e">
        <f t="shared" si="524"/>
        <v>#VALUE!</v>
      </c>
    </row>
    <row r="4633" spans="10:16" x14ac:dyDescent="0.3">
      <c r="J4633" t="str">
        <f t="shared" si="519"/>
        <v/>
      </c>
      <c r="K4633" t="str">
        <f t="shared" si="520"/>
        <v/>
      </c>
      <c r="L4633" t="str">
        <f t="shared" si="521"/>
        <v/>
      </c>
      <c r="M4633" t="str">
        <f t="shared" si="522"/>
        <v/>
      </c>
      <c r="N4633" s="6" t="str">
        <f t="shared" si="523"/>
        <v/>
      </c>
      <c r="O4633" s="24" t="str">
        <f t="shared" si="518"/>
        <v/>
      </c>
      <c r="P4633" t="e">
        <f t="shared" si="524"/>
        <v>#VALUE!</v>
      </c>
    </row>
    <row r="4634" spans="10:16" x14ac:dyDescent="0.3">
      <c r="J4634" t="str">
        <f t="shared" si="519"/>
        <v/>
      </c>
      <c r="K4634" t="str">
        <f t="shared" si="520"/>
        <v/>
      </c>
      <c r="L4634" t="str">
        <f t="shared" si="521"/>
        <v/>
      </c>
      <c r="M4634" t="str">
        <f t="shared" si="522"/>
        <v/>
      </c>
      <c r="N4634" s="6" t="str">
        <f t="shared" si="523"/>
        <v/>
      </c>
      <c r="O4634" s="24" t="str">
        <f t="shared" si="518"/>
        <v/>
      </c>
      <c r="P4634" t="e">
        <f t="shared" si="524"/>
        <v>#VALUE!</v>
      </c>
    </row>
    <row r="4635" spans="10:16" x14ac:dyDescent="0.3">
      <c r="J4635" t="str">
        <f t="shared" si="519"/>
        <v/>
      </c>
      <c r="K4635" t="str">
        <f t="shared" si="520"/>
        <v/>
      </c>
      <c r="L4635" t="str">
        <f t="shared" si="521"/>
        <v/>
      </c>
      <c r="M4635" t="str">
        <f t="shared" si="522"/>
        <v/>
      </c>
      <c r="N4635" s="6" t="str">
        <f t="shared" si="523"/>
        <v/>
      </c>
      <c r="O4635" s="24" t="str">
        <f t="shared" si="518"/>
        <v/>
      </c>
      <c r="P4635" t="e">
        <f t="shared" si="524"/>
        <v>#VALUE!</v>
      </c>
    </row>
    <row r="4636" spans="10:16" x14ac:dyDescent="0.3">
      <c r="J4636" t="str">
        <f t="shared" si="519"/>
        <v/>
      </c>
      <c r="K4636" t="str">
        <f t="shared" si="520"/>
        <v/>
      </c>
      <c r="L4636" t="str">
        <f t="shared" si="521"/>
        <v/>
      </c>
      <c r="M4636" t="str">
        <f t="shared" si="522"/>
        <v/>
      </c>
      <c r="N4636" s="6" t="str">
        <f t="shared" si="523"/>
        <v/>
      </c>
      <c r="O4636" s="24" t="str">
        <f t="shared" si="518"/>
        <v/>
      </c>
      <c r="P4636" t="e">
        <f t="shared" si="524"/>
        <v>#VALUE!</v>
      </c>
    </row>
    <row r="4637" spans="10:16" x14ac:dyDescent="0.3">
      <c r="J4637" t="str">
        <f t="shared" si="519"/>
        <v/>
      </c>
      <c r="K4637" t="str">
        <f t="shared" si="520"/>
        <v/>
      </c>
      <c r="L4637" t="str">
        <f t="shared" si="521"/>
        <v/>
      </c>
      <c r="M4637" t="str">
        <f t="shared" si="522"/>
        <v/>
      </c>
      <c r="N4637" s="6" t="str">
        <f t="shared" si="523"/>
        <v/>
      </c>
      <c r="O4637" s="24" t="str">
        <f t="shared" si="518"/>
        <v/>
      </c>
      <c r="P4637" t="e">
        <f t="shared" si="524"/>
        <v>#VALUE!</v>
      </c>
    </row>
    <row r="4638" spans="10:16" x14ac:dyDescent="0.3">
      <c r="J4638" t="str">
        <f t="shared" si="519"/>
        <v/>
      </c>
      <c r="K4638" t="str">
        <f t="shared" si="520"/>
        <v/>
      </c>
      <c r="L4638" t="str">
        <f t="shared" si="521"/>
        <v/>
      </c>
      <c r="M4638" t="str">
        <f t="shared" si="522"/>
        <v/>
      </c>
      <c r="N4638" s="6" t="str">
        <f t="shared" si="523"/>
        <v/>
      </c>
      <c r="O4638" s="24" t="str">
        <f t="shared" si="518"/>
        <v/>
      </c>
      <c r="P4638" t="e">
        <f t="shared" si="524"/>
        <v>#VALUE!</v>
      </c>
    </row>
    <row r="4639" spans="10:16" x14ac:dyDescent="0.3">
      <c r="J4639" t="str">
        <f t="shared" si="519"/>
        <v/>
      </c>
      <c r="K4639" t="str">
        <f t="shared" si="520"/>
        <v/>
      </c>
      <c r="L4639" t="str">
        <f t="shared" si="521"/>
        <v/>
      </c>
      <c r="M4639" t="str">
        <f t="shared" si="522"/>
        <v/>
      </c>
      <c r="N4639" s="6" t="str">
        <f t="shared" si="523"/>
        <v/>
      </c>
      <c r="O4639" s="24" t="str">
        <f t="shared" si="518"/>
        <v/>
      </c>
      <c r="P4639" t="e">
        <f t="shared" si="524"/>
        <v>#VALUE!</v>
      </c>
    </row>
    <row r="4640" spans="10:16" x14ac:dyDescent="0.3">
      <c r="J4640" t="str">
        <f t="shared" si="519"/>
        <v/>
      </c>
      <c r="K4640" t="str">
        <f t="shared" si="520"/>
        <v/>
      </c>
      <c r="L4640" t="str">
        <f t="shared" si="521"/>
        <v/>
      </c>
      <c r="M4640" t="str">
        <f t="shared" si="522"/>
        <v/>
      </c>
      <c r="N4640" s="6" t="str">
        <f t="shared" si="523"/>
        <v/>
      </c>
      <c r="O4640" s="24" t="str">
        <f t="shared" si="518"/>
        <v/>
      </c>
      <c r="P4640" t="e">
        <f t="shared" si="524"/>
        <v>#VALUE!</v>
      </c>
    </row>
    <row r="4641" spans="10:16" x14ac:dyDescent="0.3">
      <c r="J4641" t="str">
        <f t="shared" si="519"/>
        <v/>
      </c>
      <c r="K4641" t="str">
        <f t="shared" si="520"/>
        <v/>
      </c>
      <c r="L4641" t="str">
        <f t="shared" si="521"/>
        <v/>
      </c>
      <c r="M4641" t="str">
        <f t="shared" si="522"/>
        <v/>
      </c>
      <c r="N4641" s="6" t="str">
        <f t="shared" si="523"/>
        <v/>
      </c>
      <c r="O4641" s="24" t="str">
        <f t="shared" si="518"/>
        <v/>
      </c>
      <c r="P4641" t="e">
        <f t="shared" si="524"/>
        <v>#VALUE!</v>
      </c>
    </row>
    <row r="4642" spans="10:16" x14ac:dyDescent="0.3">
      <c r="J4642" t="str">
        <f t="shared" si="519"/>
        <v/>
      </c>
      <c r="K4642" t="str">
        <f t="shared" si="520"/>
        <v/>
      </c>
      <c r="L4642" t="str">
        <f t="shared" si="521"/>
        <v/>
      </c>
      <c r="M4642" t="str">
        <f t="shared" si="522"/>
        <v/>
      </c>
      <c r="N4642" s="6" t="str">
        <f t="shared" si="523"/>
        <v/>
      </c>
      <c r="O4642" s="24" t="str">
        <f t="shared" si="518"/>
        <v/>
      </c>
      <c r="P4642" t="e">
        <f t="shared" si="524"/>
        <v>#VALUE!</v>
      </c>
    </row>
    <row r="4643" spans="10:16" x14ac:dyDescent="0.3">
      <c r="J4643" t="str">
        <f t="shared" si="519"/>
        <v/>
      </c>
      <c r="K4643" t="str">
        <f t="shared" si="520"/>
        <v/>
      </c>
      <c r="L4643" t="str">
        <f t="shared" si="521"/>
        <v/>
      </c>
      <c r="M4643" t="str">
        <f t="shared" si="522"/>
        <v/>
      </c>
      <c r="N4643" s="6" t="str">
        <f t="shared" si="523"/>
        <v/>
      </c>
      <c r="O4643" s="24" t="str">
        <f t="shared" si="518"/>
        <v/>
      </c>
      <c r="P4643" t="e">
        <f t="shared" si="524"/>
        <v>#VALUE!</v>
      </c>
    </row>
    <row r="4644" spans="10:16" x14ac:dyDescent="0.3">
      <c r="J4644" t="str">
        <f t="shared" si="519"/>
        <v/>
      </c>
      <c r="K4644" t="str">
        <f t="shared" si="520"/>
        <v/>
      </c>
      <c r="L4644" t="str">
        <f t="shared" si="521"/>
        <v/>
      </c>
      <c r="M4644" t="str">
        <f t="shared" si="522"/>
        <v/>
      </c>
      <c r="N4644" s="6" t="str">
        <f t="shared" si="523"/>
        <v/>
      </c>
      <c r="O4644" s="24" t="str">
        <f t="shared" si="518"/>
        <v/>
      </c>
      <c r="P4644" t="e">
        <f t="shared" si="524"/>
        <v>#VALUE!</v>
      </c>
    </row>
    <row r="4645" spans="10:16" x14ac:dyDescent="0.3">
      <c r="J4645" t="str">
        <f t="shared" si="519"/>
        <v/>
      </c>
      <c r="K4645" t="str">
        <f t="shared" si="520"/>
        <v/>
      </c>
      <c r="L4645" t="str">
        <f t="shared" si="521"/>
        <v/>
      </c>
      <c r="M4645" t="str">
        <f t="shared" si="522"/>
        <v/>
      </c>
      <c r="N4645" s="6" t="str">
        <f t="shared" si="523"/>
        <v/>
      </c>
      <c r="O4645" s="24" t="str">
        <f t="shared" si="518"/>
        <v/>
      </c>
      <c r="P4645" t="e">
        <f t="shared" si="524"/>
        <v>#VALUE!</v>
      </c>
    </row>
    <row r="4646" spans="10:16" x14ac:dyDescent="0.3">
      <c r="J4646" t="str">
        <f t="shared" si="519"/>
        <v/>
      </c>
      <c r="K4646" t="str">
        <f t="shared" si="520"/>
        <v/>
      </c>
      <c r="L4646" t="str">
        <f t="shared" si="521"/>
        <v/>
      </c>
      <c r="M4646" t="str">
        <f t="shared" si="522"/>
        <v/>
      </c>
      <c r="N4646" s="6" t="str">
        <f t="shared" si="523"/>
        <v/>
      </c>
      <c r="O4646" s="24" t="str">
        <f t="shared" si="518"/>
        <v/>
      </c>
      <c r="P4646" t="e">
        <f t="shared" si="524"/>
        <v>#VALUE!</v>
      </c>
    </row>
    <row r="4647" spans="10:16" x14ac:dyDescent="0.3">
      <c r="J4647" t="str">
        <f t="shared" si="519"/>
        <v/>
      </c>
      <c r="K4647" t="str">
        <f t="shared" si="520"/>
        <v/>
      </c>
      <c r="L4647" t="str">
        <f t="shared" si="521"/>
        <v/>
      </c>
      <c r="M4647" t="str">
        <f t="shared" si="522"/>
        <v/>
      </c>
      <c r="N4647" s="6" t="str">
        <f t="shared" si="523"/>
        <v/>
      </c>
      <c r="O4647" s="24" t="str">
        <f t="shared" si="518"/>
        <v/>
      </c>
      <c r="P4647" t="e">
        <f t="shared" si="524"/>
        <v>#VALUE!</v>
      </c>
    </row>
    <row r="4648" spans="10:16" x14ac:dyDescent="0.3">
      <c r="J4648" t="str">
        <f t="shared" si="519"/>
        <v/>
      </c>
      <c r="K4648" t="str">
        <f t="shared" si="520"/>
        <v/>
      </c>
      <c r="L4648" t="str">
        <f t="shared" si="521"/>
        <v/>
      </c>
      <c r="M4648" t="str">
        <f t="shared" si="522"/>
        <v/>
      </c>
      <c r="N4648" s="6" t="str">
        <f t="shared" si="523"/>
        <v/>
      </c>
      <c r="O4648" s="24" t="str">
        <f t="shared" si="518"/>
        <v/>
      </c>
      <c r="P4648" t="e">
        <f t="shared" si="524"/>
        <v>#VALUE!</v>
      </c>
    </row>
    <row r="4649" spans="10:16" x14ac:dyDescent="0.3">
      <c r="J4649" t="str">
        <f t="shared" si="519"/>
        <v/>
      </c>
      <c r="K4649" t="str">
        <f t="shared" si="520"/>
        <v/>
      </c>
      <c r="L4649" t="str">
        <f t="shared" si="521"/>
        <v/>
      </c>
      <c r="M4649" t="str">
        <f t="shared" si="522"/>
        <v/>
      </c>
      <c r="N4649" s="6" t="str">
        <f t="shared" si="523"/>
        <v/>
      </c>
      <c r="O4649" s="24" t="str">
        <f t="shared" si="518"/>
        <v/>
      </c>
      <c r="P4649" t="e">
        <f t="shared" si="524"/>
        <v>#VALUE!</v>
      </c>
    </row>
    <row r="4650" spans="10:16" x14ac:dyDescent="0.3">
      <c r="J4650" t="str">
        <f t="shared" si="519"/>
        <v/>
      </c>
      <c r="K4650" t="str">
        <f t="shared" si="520"/>
        <v/>
      </c>
      <c r="L4650" t="str">
        <f t="shared" si="521"/>
        <v/>
      </c>
      <c r="M4650" t="str">
        <f t="shared" si="522"/>
        <v/>
      </c>
      <c r="N4650" s="6" t="str">
        <f t="shared" si="523"/>
        <v/>
      </c>
      <c r="O4650" s="24" t="str">
        <f t="shared" si="518"/>
        <v/>
      </c>
      <c r="P4650" t="e">
        <f t="shared" si="524"/>
        <v>#VALUE!</v>
      </c>
    </row>
    <row r="4651" spans="10:16" x14ac:dyDescent="0.3">
      <c r="J4651" t="str">
        <f t="shared" si="519"/>
        <v/>
      </c>
      <c r="K4651" t="str">
        <f t="shared" si="520"/>
        <v/>
      </c>
      <c r="L4651" t="str">
        <f t="shared" si="521"/>
        <v/>
      </c>
      <c r="M4651" t="str">
        <f t="shared" si="522"/>
        <v/>
      </c>
      <c r="N4651" s="6" t="str">
        <f t="shared" si="523"/>
        <v/>
      </c>
      <c r="O4651" s="24" t="str">
        <f t="shared" si="518"/>
        <v/>
      </c>
      <c r="P4651" t="e">
        <f t="shared" si="524"/>
        <v>#VALUE!</v>
      </c>
    </row>
    <row r="4652" spans="10:16" x14ac:dyDescent="0.3">
      <c r="J4652" t="str">
        <f t="shared" si="519"/>
        <v/>
      </c>
      <c r="K4652" t="str">
        <f t="shared" si="520"/>
        <v/>
      </c>
      <c r="L4652" t="str">
        <f t="shared" si="521"/>
        <v/>
      </c>
      <c r="M4652" t="str">
        <f t="shared" si="522"/>
        <v/>
      </c>
      <c r="N4652" s="6" t="str">
        <f t="shared" si="523"/>
        <v/>
      </c>
      <c r="O4652" s="24" t="str">
        <f t="shared" si="518"/>
        <v/>
      </c>
      <c r="P4652" t="e">
        <f t="shared" si="524"/>
        <v>#VALUE!</v>
      </c>
    </row>
    <row r="4653" spans="10:16" x14ac:dyDescent="0.3">
      <c r="J4653" t="str">
        <f t="shared" si="519"/>
        <v/>
      </c>
      <c r="K4653" t="str">
        <f t="shared" si="520"/>
        <v/>
      </c>
      <c r="L4653" t="str">
        <f t="shared" si="521"/>
        <v/>
      </c>
      <c r="M4653" t="str">
        <f t="shared" si="522"/>
        <v/>
      </c>
      <c r="N4653" s="6" t="str">
        <f t="shared" si="523"/>
        <v/>
      </c>
      <c r="O4653" s="24" t="str">
        <f t="shared" si="518"/>
        <v/>
      </c>
      <c r="P4653" t="e">
        <f t="shared" si="524"/>
        <v>#VALUE!</v>
      </c>
    </row>
    <row r="4654" spans="10:16" x14ac:dyDescent="0.3">
      <c r="J4654" t="str">
        <f t="shared" si="519"/>
        <v/>
      </c>
      <c r="K4654" t="str">
        <f t="shared" si="520"/>
        <v/>
      </c>
      <c r="L4654" t="str">
        <f t="shared" si="521"/>
        <v/>
      </c>
      <c r="M4654" t="str">
        <f t="shared" si="522"/>
        <v/>
      </c>
      <c r="N4654" s="6" t="str">
        <f t="shared" si="523"/>
        <v/>
      </c>
      <c r="O4654" s="24" t="str">
        <f t="shared" si="518"/>
        <v/>
      </c>
      <c r="P4654" t="e">
        <f t="shared" si="524"/>
        <v>#VALUE!</v>
      </c>
    </row>
    <row r="4655" spans="10:16" x14ac:dyDescent="0.3">
      <c r="J4655" t="str">
        <f t="shared" si="519"/>
        <v/>
      </c>
      <c r="K4655" t="str">
        <f t="shared" si="520"/>
        <v/>
      </c>
      <c r="L4655" t="str">
        <f t="shared" si="521"/>
        <v/>
      </c>
      <c r="M4655" t="str">
        <f t="shared" si="522"/>
        <v/>
      </c>
      <c r="N4655" s="6" t="str">
        <f t="shared" si="523"/>
        <v/>
      </c>
      <c r="O4655" s="24" t="str">
        <f t="shared" si="518"/>
        <v/>
      </c>
      <c r="P4655" t="e">
        <f t="shared" si="524"/>
        <v>#VALUE!</v>
      </c>
    </row>
    <row r="4656" spans="10:16" x14ac:dyDescent="0.3">
      <c r="J4656" t="str">
        <f t="shared" si="519"/>
        <v/>
      </c>
      <c r="K4656" t="str">
        <f t="shared" si="520"/>
        <v/>
      </c>
      <c r="L4656" t="str">
        <f t="shared" si="521"/>
        <v/>
      </c>
      <c r="M4656" t="str">
        <f t="shared" si="522"/>
        <v/>
      </c>
      <c r="N4656" s="6" t="str">
        <f t="shared" si="523"/>
        <v/>
      </c>
      <c r="O4656" s="24" t="str">
        <f t="shared" si="518"/>
        <v/>
      </c>
      <c r="P4656" t="e">
        <f t="shared" si="524"/>
        <v>#VALUE!</v>
      </c>
    </row>
    <row r="4657" spans="10:16" x14ac:dyDescent="0.3">
      <c r="J4657" t="str">
        <f t="shared" si="519"/>
        <v/>
      </c>
      <c r="K4657" t="str">
        <f t="shared" si="520"/>
        <v/>
      </c>
      <c r="L4657" t="str">
        <f t="shared" si="521"/>
        <v/>
      </c>
      <c r="M4657" t="str">
        <f t="shared" si="522"/>
        <v/>
      </c>
      <c r="N4657" s="6" t="str">
        <f t="shared" si="523"/>
        <v/>
      </c>
      <c r="O4657" s="24" t="str">
        <f t="shared" si="518"/>
        <v/>
      </c>
      <c r="P4657" t="e">
        <f t="shared" si="524"/>
        <v>#VALUE!</v>
      </c>
    </row>
    <row r="4658" spans="10:16" x14ac:dyDescent="0.3">
      <c r="J4658" t="str">
        <f t="shared" si="519"/>
        <v/>
      </c>
      <c r="K4658" t="str">
        <f t="shared" si="520"/>
        <v/>
      </c>
      <c r="L4658" t="str">
        <f t="shared" si="521"/>
        <v/>
      </c>
      <c r="M4658" t="str">
        <f t="shared" si="522"/>
        <v/>
      </c>
      <c r="N4658" s="6" t="str">
        <f t="shared" si="523"/>
        <v/>
      </c>
      <c r="O4658" s="24" t="str">
        <f t="shared" si="518"/>
        <v/>
      </c>
      <c r="P4658" t="e">
        <f t="shared" si="524"/>
        <v>#VALUE!</v>
      </c>
    </row>
    <row r="4659" spans="10:16" x14ac:dyDescent="0.3">
      <c r="J4659" t="str">
        <f t="shared" si="519"/>
        <v/>
      </c>
      <c r="K4659" t="str">
        <f t="shared" si="520"/>
        <v/>
      </c>
      <c r="L4659" t="str">
        <f t="shared" si="521"/>
        <v/>
      </c>
      <c r="M4659" t="str">
        <f t="shared" si="522"/>
        <v/>
      </c>
      <c r="N4659" s="6" t="str">
        <f t="shared" si="523"/>
        <v/>
      </c>
      <c r="O4659" s="24" t="str">
        <f t="shared" si="518"/>
        <v/>
      </c>
      <c r="P4659" t="e">
        <f t="shared" si="524"/>
        <v>#VALUE!</v>
      </c>
    </row>
    <row r="4660" spans="10:16" x14ac:dyDescent="0.3">
      <c r="J4660" t="str">
        <f t="shared" si="519"/>
        <v/>
      </c>
      <c r="K4660" t="str">
        <f t="shared" si="520"/>
        <v/>
      </c>
      <c r="L4660" t="str">
        <f t="shared" si="521"/>
        <v/>
      </c>
      <c r="M4660" t="str">
        <f t="shared" si="522"/>
        <v/>
      </c>
      <c r="N4660" s="6" t="str">
        <f t="shared" si="523"/>
        <v/>
      </c>
      <c r="O4660" s="24" t="str">
        <f t="shared" si="518"/>
        <v/>
      </c>
      <c r="P4660" t="e">
        <f t="shared" si="524"/>
        <v>#VALUE!</v>
      </c>
    </row>
    <row r="4661" spans="10:16" x14ac:dyDescent="0.3">
      <c r="J4661" t="str">
        <f t="shared" si="519"/>
        <v/>
      </c>
      <c r="K4661" t="str">
        <f t="shared" si="520"/>
        <v/>
      </c>
      <c r="L4661" t="str">
        <f t="shared" si="521"/>
        <v/>
      </c>
      <c r="M4661" t="str">
        <f t="shared" si="522"/>
        <v/>
      </c>
      <c r="N4661" s="6" t="str">
        <f t="shared" si="523"/>
        <v/>
      </c>
      <c r="O4661" s="24" t="str">
        <f t="shared" si="518"/>
        <v/>
      </c>
      <c r="P4661" t="e">
        <f t="shared" si="524"/>
        <v>#VALUE!</v>
      </c>
    </row>
    <row r="4662" spans="10:16" x14ac:dyDescent="0.3">
      <c r="J4662" t="str">
        <f t="shared" si="519"/>
        <v/>
      </c>
      <c r="K4662" t="str">
        <f t="shared" si="520"/>
        <v/>
      </c>
      <c r="L4662" t="str">
        <f t="shared" si="521"/>
        <v/>
      </c>
      <c r="M4662" t="str">
        <f t="shared" si="522"/>
        <v/>
      </c>
      <c r="N4662" s="6" t="str">
        <f t="shared" si="523"/>
        <v/>
      </c>
      <c r="O4662" s="24" t="str">
        <f t="shared" si="518"/>
        <v/>
      </c>
      <c r="P4662" t="e">
        <f t="shared" si="524"/>
        <v>#VALUE!</v>
      </c>
    </row>
    <row r="4663" spans="10:16" x14ac:dyDescent="0.3">
      <c r="J4663" t="str">
        <f t="shared" si="519"/>
        <v/>
      </c>
      <c r="K4663" t="str">
        <f t="shared" si="520"/>
        <v/>
      </c>
      <c r="L4663" t="str">
        <f t="shared" si="521"/>
        <v/>
      </c>
      <c r="M4663" t="str">
        <f t="shared" si="522"/>
        <v/>
      </c>
      <c r="N4663" s="6" t="str">
        <f t="shared" si="523"/>
        <v/>
      </c>
      <c r="O4663" s="24" t="str">
        <f t="shared" si="518"/>
        <v/>
      </c>
      <c r="P4663" t="e">
        <f t="shared" si="524"/>
        <v>#VALUE!</v>
      </c>
    </row>
    <row r="4664" spans="10:16" x14ac:dyDescent="0.3">
      <c r="J4664" t="str">
        <f t="shared" si="519"/>
        <v/>
      </c>
      <c r="K4664" t="str">
        <f t="shared" si="520"/>
        <v/>
      </c>
      <c r="L4664" t="str">
        <f t="shared" si="521"/>
        <v/>
      </c>
      <c r="M4664" t="str">
        <f t="shared" si="522"/>
        <v/>
      </c>
      <c r="N4664" s="6" t="str">
        <f t="shared" si="523"/>
        <v/>
      </c>
      <c r="O4664" s="24" t="str">
        <f t="shared" si="518"/>
        <v/>
      </c>
      <c r="P4664" t="e">
        <f t="shared" si="524"/>
        <v>#VALUE!</v>
      </c>
    </row>
    <row r="4665" spans="10:16" x14ac:dyDescent="0.3">
      <c r="J4665" t="str">
        <f t="shared" si="519"/>
        <v/>
      </c>
      <c r="K4665" t="str">
        <f t="shared" si="520"/>
        <v/>
      </c>
      <c r="L4665" t="str">
        <f t="shared" si="521"/>
        <v/>
      </c>
      <c r="M4665" t="str">
        <f t="shared" si="522"/>
        <v/>
      </c>
      <c r="N4665" s="6" t="str">
        <f t="shared" si="523"/>
        <v/>
      </c>
      <c r="O4665" s="24" t="str">
        <f t="shared" si="518"/>
        <v/>
      </c>
      <c r="P4665" t="e">
        <f t="shared" si="524"/>
        <v>#VALUE!</v>
      </c>
    </row>
    <row r="4666" spans="10:16" x14ac:dyDescent="0.3">
      <c r="J4666" t="str">
        <f t="shared" si="519"/>
        <v/>
      </c>
      <c r="K4666" t="str">
        <f t="shared" si="520"/>
        <v/>
      </c>
      <c r="L4666" t="str">
        <f t="shared" si="521"/>
        <v/>
      </c>
      <c r="M4666" t="str">
        <f t="shared" si="522"/>
        <v/>
      </c>
      <c r="N4666" s="6" t="str">
        <f t="shared" si="523"/>
        <v/>
      </c>
      <c r="O4666" s="24" t="str">
        <f t="shared" si="518"/>
        <v/>
      </c>
      <c r="P4666" t="e">
        <f t="shared" si="524"/>
        <v>#VALUE!</v>
      </c>
    </row>
    <row r="4667" spans="10:16" x14ac:dyDescent="0.3">
      <c r="J4667" t="str">
        <f t="shared" si="519"/>
        <v/>
      </c>
      <c r="K4667" t="str">
        <f t="shared" si="520"/>
        <v/>
      </c>
      <c r="L4667" t="str">
        <f t="shared" si="521"/>
        <v/>
      </c>
      <c r="M4667" t="str">
        <f t="shared" si="522"/>
        <v/>
      </c>
      <c r="N4667" s="6" t="str">
        <f t="shared" si="523"/>
        <v/>
      </c>
      <c r="O4667" s="24" t="str">
        <f t="shared" si="518"/>
        <v/>
      </c>
      <c r="P4667" t="e">
        <f t="shared" si="524"/>
        <v>#VALUE!</v>
      </c>
    </row>
    <row r="4668" spans="10:16" x14ac:dyDescent="0.3">
      <c r="J4668" t="str">
        <f t="shared" si="519"/>
        <v/>
      </c>
      <c r="K4668" t="str">
        <f t="shared" si="520"/>
        <v/>
      </c>
      <c r="L4668" t="str">
        <f t="shared" si="521"/>
        <v/>
      </c>
      <c r="M4668" t="str">
        <f t="shared" si="522"/>
        <v/>
      </c>
      <c r="N4668" s="6" t="str">
        <f t="shared" si="523"/>
        <v/>
      </c>
      <c r="O4668" s="24" t="str">
        <f t="shared" si="518"/>
        <v/>
      </c>
      <c r="P4668" t="e">
        <f t="shared" si="524"/>
        <v>#VALUE!</v>
      </c>
    </row>
    <row r="4669" spans="10:16" x14ac:dyDescent="0.3">
      <c r="J4669" t="str">
        <f t="shared" si="519"/>
        <v/>
      </c>
      <c r="K4669" t="str">
        <f t="shared" si="520"/>
        <v/>
      </c>
      <c r="L4669" t="str">
        <f t="shared" si="521"/>
        <v/>
      </c>
      <c r="M4669" t="str">
        <f t="shared" si="522"/>
        <v/>
      </c>
      <c r="N4669" s="6" t="str">
        <f t="shared" si="523"/>
        <v/>
      </c>
      <c r="O4669" s="24" t="str">
        <f t="shared" si="518"/>
        <v/>
      </c>
      <c r="P4669" t="e">
        <f t="shared" si="524"/>
        <v>#VALUE!</v>
      </c>
    </row>
    <row r="4670" spans="10:16" x14ac:dyDescent="0.3">
      <c r="J4670" t="str">
        <f t="shared" si="519"/>
        <v/>
      </c>
      <c r="K4670" t="str">
        <f t="shared" si="520"/>
        <v/>
      </c>
      <c r="L4670" t="str">
        <f t="shared" si="521"/>
        <v/>
      </c>
      <c r="M4670" t="str">
        <f t="shared" si="522"/>
        <v/>
      </c>
      <c r="N4670" s="6" t="str">
        <f t="shared" si="523"/>
        <v/>
      </c>
      <c r="O4670" s="24" t="str">
        <f t="shared" si="518"/>
        <v/>
      </c>
      <c r="P4670" t="e">
        <f t="shared" si="524"/>
        <v>#VALUE!</v>
      </c>
    </row>
    <row r="4671" spans="10:16" x14ac:dyDescent="0.3">
      <c r="J4671" t="str">
        <f t="shared" si="519"/>
        <v/>
      </c>
      <c r="K4671" t="str">
        <f t="shared" si="520"/>
        <v/>
      </c>
      <c r="L4671" t="str">
        <f t="shared" si="521"/>
        <v/>
      </c>
      <c r="M4671" t="str">
        <f t="shared" si="522"/>
        <v/>
      </c>
      <c r="N4671" s="6" t="str">
        <f t="shared" si="523"/>
        <v/>
      </c>
      <c r="O4671" s="24" t="str">
        <f t="shared" si="518"/>
        <v/>
      </c>
      <c r="P4671" t="e">
        <f t="shared" si="524"/>
        <v>#VALUE!</v>
      </c>
    </row>
    <row r="4672" spans="10:16" x14ac:dyDescent="0.3">
      <c r="J4672" t="str">
        <f t="shared" si="519"/>
        <v/>
      </c>
      <c r="K4672" t="str">
        <f t="shared" si="520"/>
        <v/>
      </c>
      <c r="L4672" t="str">
        <f t="shared" si="521"/>
        <v/>
      </c>
      <c r="M4672" t="str">
        <f t="shared" si="522"/>
        <v/>
      </c>
      <c r="N4672" s="6" t="str">
        <f t="shared" si="523"/>
        <v/>
      </c>
      <c r="O4672" s="24" t="str">
        <f t="shared" si="518"/>
        <v/>
      </c>
      <c r="P4672" t="e">
        <f t="shared" si="524"/>
        <v>#VALUE!</v>
      </c>
    </row>
    <row r="4673" spans="10:16" x14ac:dyDescent="0.3">
      <c r="J4673" t="str">
        <f t="shared" si="519"/>
        <v/>
      </c>
      <c r="K4673" t="str">
        <f t="shared" si="520"/>
        <v/>
      </c>
      <c r="L4673" t="str">
        <f t="shared" si="521"/>
        <v/>
      </c>
      <c r="M4673" t="str">
        <f t="shared" si="522"/>
        <v/>
      </c>
      <c r="N4673" s="6" t="str">
        <f t="shared" si="523"/>
        <v/>
      </c>
      <c r="O4673" s="24" t="str">
        <f t="shared" si="518"/>
        <v/>
      </c>
      <c r="P4673" t="e">
        <f t="shared" si="524"/>
        <v>#VALUE!</v>
      </c>
    </row>
    <row r="4674" spans="10:16" x14ac:dyDescent="0.3">
      <c r="J4674" t="str">
        <f t="shared" si="519"/>
        <v/>
      </c>
      <c r="K4674" t="str">
        <f t="shared" si="520"/>
        <v/>
      </c>
      <c r="L4674" t="str">
        <f t="shared" si="521"/>
        <v/>
      </c>
      <c r="M4674" t="str">
        <f t="shared" si="522"/>
        <v/>
      </c>
      <c r="N4674" s="6" t="str">
        <f t="shared" si="523"/>
        <v/>
      </c>
      <c r="O4674" s="24" t="str">
        <f t="shared" ref="O4674:O4737" si="525">IFERROR(LEFT(N4674,SEARCH("/",N4674)-1)*1,"")</f>
        <v/>
      </c>
      <c r="P4674" t="e">
        <f t="shared" si="524"/>
        <v>#VALUE!</v>
      </c>
    </row>
    <row r="4675" spans="10:16" x14ac:dyDescent="0.3">
      <c r="J4675" t="str">
        <f t="shared" si="519"/>
        <v/>
      </c>
      <c r="K4675" t="str">
        <f t="shared" si="520"/>
        <v/>
      </c>
      <c r="L4675" t="str">
        <f t="shared" si="521"/>
        <v/>
      </c>
      <c r="M4675" t="str">
        <f t="shared" si="522"/>
        <v/>
      </c>
      <c r="N4675" s="6" t="str">
        <f t="shared" si="523"/>
        <v/>
      </c>
      <c r="O4675" s="24" t="str">
        <f t="shared" si="525"/>
        <v/>
      </c>
      <c r="P4675" t="e">
        <f t="shared" si="524"/>
        <v>#VALUE!</v>
      </c>
    </row>
    <row r="4676" spans="10:16" x14ac:dyDescent="0.3">
      <c r="J4676" t="str">
        <f t="shared" si="519"/>
        <v/>
      </c>
      <c r="K4676" t="str">
        <f t="shared" si="520"/>
        <v/>
      </c>
      <c r="L4676" t="str">
        <f t="shared" si="521"/>
        <v/>
      </c>
      <c r="M4676" t="str">
        <f t="shared" si="522"/>
        <v/>
      </c>
      <c r="N4676" s="6" t="str">
        <f t="shared" si="523"/>
        <v/>
      </c>
      <c r="O4676" s="24" t="str">
        <f t="shared" si="525"/>
        <v/>
      </c>
      <c r="P4676" t="e">
        <f t="shared" si="524"/>
        <v>#VALUE!</v>
      </c>
    </row>
    <row r="4677" spans="10:16" x14ac:dyDescent="0.3">
      <c r="J4677" t="str">
        <f t="shared" si="519"/>
        <v/>
      </c>
      <c r="K4677" t="str">
        <f t="shared" si="520"/>
        <v/>
      </c>
      <c r="L4677" t="str">
        <f t="shared" si="521"/>
        <v/>
      </c>
      <c r="M4677" t="str">
        <f t="shared" si="522"/>
        <v/>
      </c>
      <c r="N4677" s="6" t="str">
        <f t="shared" si="523"/>
        <v/>
      </c>
      <c r="O4677" s="24" t="str">
        <f t="shared" si="525"/>
        <v/>
      </c>
      <c r="P4677" t="e">
        <f t="shared" si="524"/>
        <v>#VALUE!</v>
      </c>
    </row>
    <row r="4678" spans="10:16" x14ac:dyDescent="0.3">
      <c r="J4678" t="str">
        <f t="shared" si="519"/>
        <v/>
      </c>
      <c r="K4678" t="str">
        <f t="shared" si="520"/>
        <v/>
      </c>
      <c r="L4678" t="str">
        <f t="shared" si="521"/>
        <v/>
      </c>
      <c r="M4678" t="str">
        <f t="shared" si="522"/>
        <v/>
      </c>
      <c r="N4678" s="6" t="str">
        <f t="shared" si="523"/>
        <v/>
      </c>
      <c r="O4678" s="24" t="str">
        <f t="shared" si="525"/>
        <v/>
      </c>
      <c r="P4678" t="e">
        <f t="shared" si="524"/>
        <v>#VALUE!</v>
      </c>
    </row>
    <row r="4679" spans="10:16" x14ac:dyDescent="0.3">
      <c r="J4679" t="str">
        <f t="shared" si="519"/>
        <v/>
      </c>
      <c r="K4679" t="str">
        <f t="shared" si="520"/>
        <v/>
      </c>
      <c r="L4679" t="str">
        <f t="shared" si="521"/>
        <v/>
      </c>
      <c r="M4679" t="str">
        <f t="shared" si="522"/>
        <v/>
      </c>
      <c r="N4679" s="6" t="str">
        <f t="shared" si="523"/>
        <v/>
      </c>
      <c r="O4679" s="24" t="str">
        <f t="shared" si="525"/>
        <v/>
      </c>
      <c r="P4679" t="e">
        <f t="shared" si="524"/>
        <v>#VALUE!</v>
      </c>
    </row>
    <row r="4680" spans="10:16" x14ac:dyDescent="0.3">
      <c r="J4680" t="str">
        <f t="shared" si="519"/>
        <v/>
      </c>
      <c r="K4680" t="str">
        <f t="shared" si="520"/>
        <v/>
      </c>
      <c r="L4680" t="str">
        <f t="shared" si="521"/>
        <v/>
      </c>
      <c r="M4680" t="str">
        <f t="shared" si="522"/>
        <v/>
      </c>
      <c r="N4680" s="6" t="str">
        <f t="shared" si="523"/>
        <v/>
      </c>
      <c r="O4680" s="24" t="str">
        <f t="shared" si="525"/>
        <v/>
      </c>
      <c r="P4680" t="e">
        <f t="shared" si="524"/>
        <v>#VALUE!</v>
      </c>
    </row>
    <row r="4681" spans="10:16" x14ac:dyDescent="0.3">
      <c r="J4681" t="str">
        <f t="shared" si="519"/>
        <v/>
      </c>
      <c r="K4681" t="str">
        <f t="shared" si="520"/>
        <v/>
      </c>
      <c r="L4681" t="str">
        <f t="shared" si="521"/>
        <v/>
      </c>
      <c r="M4681" t="str">
        <f t="shared" si="522"/>
        <v/>
      </c>
      <c r="N4681" s="6" t="str">
        <f t="shared" si="523"/>
        <v/>
      </c>
      <c r="O4681" s="24" t="str">
        <f t="shared" si="525"/>
        <v/>
      </c>
      <c r="P4681" t="e">
        <f t="shared" si="524"/>
        <v>#VALUE!</v>
      </c>
    </row>
    <row r="4682" spans="10:16" x14ac:dyDescent="0.3">
      <c r="J4682" t="str">
        <f t="shared" si="519"/>
        <v/>
      </c>
      <c r="K4682" t="str">
        <f t="shared" si="520"/>
        <v/>
      </c>
      <c r="L4682" t="str">
        <f t="shared" si="521"/>
        <v/>
      </c>
      <c r="M4682" t="str">
        <f t="shared" si="522"/>
        <v/>
      </c>
      <c r="N4682" s="6" t="str">
        <f t="shared" si="523"/>
        <v/>
      </c>
      <c r="O4682" s="24" t="str">
        <f t="shared" si="525"/>
        <v/>
      </c>
      <c r="P4682" t="e">
        <f t="shared" si="524"/>
        <v>#VALUE!</v>
      </c>
    </row>
    <row r="4683" spans="10:16" x14ac:dyDescent="0.3">
      <c r="J4683" t="str">
        <f t="shared" si="519"/>
        <v/>
      </c>
      <c r="K4683" t="str">
        <f t="shared" si="520"/>
        <v/>
      </c>
      <c r="L4683" t="str">
        <f t="shared" si="521"/>
        <v/>
      </c>
      <c r="M4683" t="str">
        <f t="shared" si="522"/>
        <v/>
      </c>
      <c r="N4683" s="6" t="str">
        <f t="shared" si="523"/>
        <v/>
      </c>
      <c r="O4683" s="24" t="str">
        <f t="shared" si="525"/>
        <v/>
      </c>
      <c r="P4683" t="e">
        <f t="shared" si="524"/>
        <v>#VALUE!</v>
      </c>
    </row>
    <row r="4684" spans="10:16" x14ac:dyDescent="0.3">
      <c r="J4684" t="str">
        <f t="shared" si="519"/>
        <v/>
      </c>
      <c r="K4684" t="str">
        <f t="shared" si="520"/>
        <v/>
      </c>
      <c r="L4684" t="str">
        <f t="shared" si="521"/>
        <v/>
      </c>
      <c r="M4684" t="str">
        <f t="shared" si="522"/>
        <v/>
      </c>
      <c r="N4684" s="6" t="str">
        <f t="shared" si="523"/>
        <v/>
      </c>
      <c r="O4684" s="24" t="str">
        <f t="shared" si="525"/>
        <v/>
      </c>
      <c r="P4684" t="e">
        <f t="shared" si="524"/>
        <v>#VALUE!</v>
      </c>
    </row>
    <row r="4685" spans="10:16" x14ac:dyDescent="0.3">
      <c r="J4685" t="str">
        <f t="shared" ref="J4685:J4748" si="526">IFERROR(RIGHT(A4685,LEN(A4685)-SEARCH(": ",A4685))*1,"")</f>
        <v/>
      </c>
      <c r="K4685" t="str">
        <f t="shared" ref="K4685:K4748" si="527">IFERROR(RIGHT(B4685,LEN(B4685)-SEARCH(": ",B4685))*1,"")</f>
        <v/>
      </c>
      <c r="L4685" t="str">
        <f t="shared" ref="L4685:L4748" si="528">IFERROR(RIGHT(C4685,LEN(C4685)-SEARCH(": ",C4685))*1,"")</f>
        <v/>
      </c>
      <c r="M4685" t="str">
        <f t="shared" ref="M4685:M4748" si="529">IFERROR(LEFT(RIGHT(D4685,LEN(D4685)-SEARCH(": ",D4685)),5)*1,"")</f>
        <v/>
      </c>
      <c r="N4685" s="6" t="str">
        <f t="shared" ref="N4685:N4748" si="530">IFERROR(RIGHT(TRIM(RIGHT(D4685,LEN(D4685)-SEARCH(": ",D4685))),LEN(TRIM(RIGHT(D4685,LEN(D4685)-SEARCH(": ",D4685))))-5),"")</f>
        <v/>
      </c>
      <c r="O4685" s="24" t="str">
        <f t="shared" si="525"/>
        <v/>
      </c>
      <c r="P4685" t="e">
        <f t="shared" ref="P4685:P4748" si="531">IFERROR(RIGHT(D4685,2)*1,RIGHT(D4685,1)*1)</f>
        <v>#VALUE!</v>
      </c>
    </row>
    <row r="4686" spans="10:16" x14ac:dyDescent="0.3">
      <c r="J4686" t="str">
        <f t="shared" si="526"/>
        <v/>
      </c>
      <c r="K4686" t="str">
        <f t="shared" si="527"/>
        <v/>
      </c>
      <c r="L4686" t="str">
        <f t="shared" si="528"/>
        <v/>
      </c>
      <c r="M4686" t="str">
        <f t="shared" si="529"/>
        <v/>
      </c>
      <c r="N4686" s="6" t="str">
        <f t="shared" si="530"/>
        <v/>
      </c>
      <c r="O4686" s="24" t="str">
        <f t="shared" si="525"/>
        <v/>
      </c>
      <c r="P4686" t="e">
        <f t="shared" si="531"/>
        <v>#VALUE!</v>
      </c>
    </row>
    <row r="4687" spans="10:16" x14ac:dyDescent="0.3">
      <c r="J4687" t="str">
        <f t="shared" si="526"/>
        <v/>
      </c>
      <c r="K4687" t="str">
        <f t="shared" si="527"/>
        <v/>
      </c>
      <c r="L4687" t="str">
        <f t="shared" si="528"/>
        <v/>
      </c>
      <c r="M4687" t="str">
        <f t="shared" si="529"/>
        <v/>
      </c>
      <c r="N4687" s="6" t="str">
        <f t="shared" si="530"/>
        <v/>
      </c>
      <c r="O4687" s="24" t="str">
        <f t="shared" si="525"/>
        <v/>
      </c>
      <c r="P4687" t="e">
        <f t="shared" si="531"/>
        <v>#VALUE!</v>
      </c>
    </row>
    <row r="4688" spans="10:16" x14ac:dyDescent="0.3">
      <c r="J4688" t="str">
        <f t="shared" si="526"/>
        <v/>
      </c>
      <c r="K4688" t="str">
        <f t="shared" si="527"/>
        <v/>
      </c>
      <c r="L4688" t="str">
        <f t="shared" si="528"/>
        <v/>
      </c>
      <c r="M4688" t="str">
        <f t="shared" si="529"/>
        <v/>
      </c>
      <c r="N4688" s="6" t="str">
        <f t="shared" si="530"/>
        <v/>
      </c>
      <c r="O4688" s="24" t="str">
        <f t="shared" si="525"/>
        <v/>
      </c>
      <c r="P4688" t="e">
        <f t="shared" si="531"/>
        <v>#VALUE!</v>
      </c>
    </row>
    <row r="4689" spans="10:16" x14ac:dyDescent="0.3">
      <c r="J4689" t="str">
        <f t="shared" si="526"/>
        <v/>
      </c>
      <c r="K4689" t="str">
        <f t="shared" si="527"/>
        <v/>
      </c>
      <c r="L4689" t="str">
        <f t="shared" si="528"/>
        <v/>
      </c>
      <c r="M4689" t="str">
        <f t="shared" si="529"/>
        <v/>
      </c>
      <c r="N4689" s="6" t="str">
        <f t="shared" si="530"/>
        <v/>
      </c>
      <c r="O4689" s="24" t="str">
        <f t="shared" si="525"/>
        <v/>
      </c>
      <c r="P4689" t="e">
        <f t="shared" si="531"/>
        <v>#VALUE!</v>
      </c>
    </row>
    <row r="4690" spans="10:16" x14ac:dyDescent="0.3">
      <c r="J4690" t="str">
        <f t="shared" si="526"/>
        <v/>
      </c>
      <c r="K4690" t="str">
        <f t="shared" si="527"/>
        <v/>
      </c>
      <c r="L4690" t="str">
        <f t="shared" si="528"/>
        <v/>
      </c>
      <c r="M4690" t="str">
        <f t="shared" si="529"/>
        <v/>
      </c>
      <c r="N4690" s="6" t="str">
        <f t="shared" si="530"/>
        <v/>
      </c>
      <c r="O4690" s="24" t="str">
        <f t="shared" si="525"/>
        <v/>
      </c>
      <c r="P4690" t="e">
        <f t="shared" si="531"/>
        <v>#VALUE!</v>
      </c>
    </row>
    <row r="4691" spans="10:16" x14ac:dyDescent="0.3">
      <c r="J4691" t="str">
        <f t="shared" si="526"/>
        <v/>
      </c>
      <c r="K4691" t="str">
        <f t="shared" si="527"/>
        <v/>
      </c>
      <c r="L4691" t="str">
        <f t="shared" si="528"/>
        <v/>
      </c>
      <c r="M4691" t="str">
        <f t="shared" si="529"/>
        <v/>
      </c>
      <c r="N4691" s="6" t="str">
        <f t="shared" si="530"/>
        <v/>
      </c>
      <c r="O4691" s="24" t="str">
        <f t="shared" si="525"/>
        <v/>
      </c>
      <c r="P4691" t="e">
        <f t="shared" si="531"/>
        <v>#VALUE!</v>
      </c>
    </row>
    <row r="4692" spans="10:16" x14ac:dyDescent="0.3">
      <c r="J4692" t="str">
        <f t="shared" si="526"/>
        <v/>
      </c>
      <c r="K4692" t="str">
        <f t="shared" si="527"/>
        <v/>
      </c>
      <c r="L4692" t="str">
        <f t="shared" si="528"/>
        <v/>
      </c>
      <c r="M4692" t="str">
        <f t="shared" si="529"/>
        <v/>
      </c>
      <c r="N4692" s="6" t="str">
        <f t="shared" si="530"/>
        <v/>
      </c>
      <c r="O4692" s="24" t="str">
        <f t="shared" si="525"/>
        <v/>
      </c>
      <c r="P4692" t="e">
        <f t="shared" si="531"/>
        <v>#VALUE!</v>
      </c>
    </row>
    <row r="4693" spans="10:16" x14ac:dyDescent="0.3">
      <c r="J4693" t="str">
        <f t="shared" si="526"/>
        <v/>
      </c>
      <c r="K4693" t="str">
        <f t="shared" si="527"/>
        <v/>
      </c>
      <c r="L4693" t="str">
        <f t="shared" si="528"/>
        <v/>
      </c>
      <c r="M4693" t="str">
        <f t="shared" si="529"/>
        <v/>
      </c>
      <c r="N4693" s="6" t="str">
        <f t="shared" si="530"/>
        <v/>
      </c>
      <c r="O4693" s="24" t="str">
        <f t="shared" si="525"/>
        <v/>
      </c>
      <c r="P4693" t="e">
        <f t="shared" si="531"/>
        <v>#VALUE!</v>
      </c>
    </row>
    <row r="4694" spans="10:16" x14ac:dyDescent="0.3">
      <c r="J4694" t="str">
        <f t="shared" si="526"/>
        <v/>
      </c>
      <c r="K4694" t="str">
        <f t="shared" si="527"/>
        <v/>
      </c>
      <c r="L4694" t="str">
        <f t="shared" si="528"/>
        <v/>
      </c>
      <c r="M4694" t="str">
        <f t="shared" si="529"/>
        <v/>
      </c>
      <c r="N4694" s="6" t="str">
        <f t="shared" si="530"/>
        <v/>
      </c>
      <c r="O4694" s="24" t="str">
        <f t="shared" si="525"/>
        <v/>
      </c>
      <c r="P4694" t="e">
        <f t="shared" si="531"/>
        <v>#VALUE!</v>
      </c>
    </row>
    <row r="4695" spans="10:16" x14ac:dyDescent="0.3">
      <c r="J4695" t="str">
        <f t="shared" si="526"/>
        <v/>
      </c>
      <c r="K4695" t="str">
        <f t="shared" si="527"/>
        <v/>
      </c>
      <c r="L4695" t="str">
        <f t="shared" si="528"/>
        <v/>
      </c>
      <c r="M4695" t="str">
        <f t="shared" si="529"/>
        <v/>
      </c>
      <c r="N4695" s="6" t="str">
        <f t="shared" si="530"/>
        <v/>
      </c>
      <c r="O4695" s="24" t="str">
        <f t="shared" si="525"/>
        <v/>
      </c>
      <c r="P4695" t="e">
        <f t="shared" si="531"/>
        <v>#VALUE!</v>
      </c>
    </row>
    <row r="4696" spans="10:16" x14ac:dyDescent="0.3">
      <c r="J4696" t="str">
        <f t="shared" si="526"/>
        <v/>
      </c>
      <c r="K4696" t="str">
        <f t="shared" si="527"/>
        <v/>
      </c>
      <c r="L4696" t="str">
        <f t="shared" si="528"/>
        <v/>
      </c>
      <c r="M4696" t="str">
        <f t="shared" si="529"/>
        <v/>
      </c>
      <c r="N4696" s="6" t="str">
        <f t="shared" si="530"/>
        <v/>
      </c>
      <c r="O4696" s="24" t="str">
        <f t="shared" si="525"/>
        <v/>
      </c>
      <c r="P4696" t="e">
        <f t="shared" si="531"/>
        <v>#VALUE!</v>
      </c>
    </row>
    <row r="4697" spans="10:16" x14ac:dyDescent="0.3">
      <c r="J4697" t="str">
        <f t="shared" si="526"/>
        <v/>
      </c>
      <c r="K4697" t="str">
        <f t="shared" si="527"/>
        <v/>
      </c>
      <c r="L4697" t="str">
        <f t="shared" si="528"/>
        <v/>
      </c>
      <c r="M4697" t="str">
        <f t="shared" si="529"/>
        <v/>
      </c>
      <c r="N4697" s="6" t="str">
        <f t="shared" si="530"/>
        <v/>
      </c>
      <c r="O4697" s="24" t="str">
        <f t="shared" si="525"/>
        <v/>
      </c>
      <c r="P4697" t="e">
        <f t="shared" si="531"/>
        <v>#VALUE!</v>
      </c>
    </row>
    <row r="4698" spans="10:16" x14ac:dyDescent="0.3">
      <c r="J4698" t="str">
        <f t="shared" si="526"/>
        <v/>
      </c>
      <c r="K4698" t="str">
        <f t="shared" si="527"/>
        <v/>
      </c>
      <c r="L4698" t="str">
        <f t="shared" si="528"/>
        <v/>
      </c>
      <c r="M4698" t="str">
        <f t="shared" si="529"/>
        <v/>
      </c>
      <c r="N4698" s="6" t="str">
        <f t="shared" si="530"/>
        <v/>
      </c>
      <c r="O4698" s="24" t="str">
        <f t="shared" si="525"/>
        <v/>
      </c>
      <c r="P4698" t="e">
        <f t="shared" si="531"/>
        <v>#VALUE!</v>
      </c>
    </row>
    <row r="4699" spans="10:16" x14ac:dyDescent="0.3">
      <c r="J4699" t="str">
        <f t="shared" si="526"/>
        <v/>
      </c>
      <c r="K4699" t="str">
        <f t="shared" si="527"/>
        <v/>
      </c>
      <c r="L4699" t="str">
        <f t="shared" si="528"/>
        <v/>
      </c>
      <c r="M4699" t="str">
        <f t="shared" si="529"/>
        <v/>
      </c>
      <c r="N4699" s="6" t="str">
        <f t="shared" si="530"/>
        <v/>
      </c>
      <c r="O4699" s="24" t="str">
        <f t="shared" si="525"/>
        <v/>
      </c>
      <c r="P4699" t="e">
        <f t="shared" si="531"/>
        <v>#VALUE!</v>
      </c>
    </row>
    <row r="4700" spans="10:16" x14ac:dyDescent="0.3">
      <c r="J4700" t="str">
        <f t="shared" si="526"/>
        <v/>
      </c>
      <c r="K4700" t="str">
        <f t="shared" si="527"/>
        <v/>
      </c>
      <c r="L4700" t="str">
        <f t="shared" si="528"/>
        <v/>
      </c>
      <c r="M4700" t="str">
        <f t="shared" si="529"/>
        <v/>
      </c>
      <c r="N4700" s="6" t="str">
        <f t="shared" si="530"/>
        <v/>
      </c>
      <c r="O4700" s="24" t="str">
        <f t="shared" si="525"/>
        <v/>
      </c>
      <c r="P4700" t="e">
        <f t="shared" si="531"/>
        <v>#VALUE!</v>
      </c>
    </row>
    <row r="4701" spans="10:16" x14ac:dyDescent="0.3">
      <c r="J4701" t="str">
        <f t="shared" si="526"/>
        <v/>
      </c>
      <c r="K4701" t="str">
        <f t="shared" si="527"/>
        <v/>
      </c>
      <c r="L4701" t="str">
        <f t="shared" si="528"/>
        <v/>
      </c>
      <c r="M4701" t="str">
        <f t="shared" si="529"/>
        <v/>
      </c>
      <c r="N4701" s="6" t="str">
        <f t="shared" si="530"/>
        <v/>
      </c>
      <c r="O4701" s="24" t="str">
        <f t="shared" si="525"/>
        <v/>
      </c>
      <c r="P4701" t="e">
        <f t="shared" si="531"/>
        <v>#VALUE!</v>
      </c>
    </row>
    <row r="4702" spans="10:16" x14ac:dyDescent="0.3">
      <c r="J4702" t="str">
        <f t="shared" si="526"/>
        <v/>
      </c>
      <c r="K4702" t="str">
        <f t="shared" si="527"/>
        <v/>
      </c>
      <c r="L4702" t="str">
        <f t="shared" si="528"/>
        <v/>
      </c>
      <c r="M4702" t="str">
        <f t="shared" si="529"/>
        <v/>
      </c>
      <c r="N4702" s="6" t="str">
        <f t="shared" si="530"/>
        <v/>
      </c>
      <c r="O4702" s="24" t="str">
        <f t="shared" si="525"/>
        <v/>
      </c>
      <c r="P4702" t="e">
        <f t="shared" si="531"/>
        <v>#VALUE!</v>
      </c>
    </row>
    <row r="4703" spans="10:16" x14ac:dyDescent="0.3">
      <c r="J4703" t="str">
        <f t="shared" si="526"/>
        <v/>
      </c>
      <c r="K4703" t="str">
        <f t="shared" si="527"/>
        <v/>
      </c>
      <c r="L4703" t="str">
        <f t="shared" si="528"/>
        <v/>
      </c>
      <c r="M4703" t="str">
        <f t="shared" si="529"/>
        <v/>
      </c>
      <c r="N4703" s="6" t="str">
        <f t="shared" si="530"/>
        <v/>
      </c>
      <c r="O4703" s="24" t="str">
        <f t="shared" si="525"/>
        <v/>
      </c>
      <c r="P4703" t="e">
        <f t="shared" si="531"/>
        <v>#VALUE!</v>
      </c>
    </row>
    <row r="4704" spans="10:16" x14ac:dyDescent="0.3">
      <c r="J4704" t="str">
        <f t="shared" si="526"/>
        <v/>
      </c>
      <c r="K4704" t="str">
        <f t="shared" si="527"/>
        <v/>
      </c>
      <c r="L4704" t="str">
        <f t="shared" si="528"/>
        <v/>
      </c>
      <c r="M4704" t="str">
        <f t="shared" si="529"/>
        <v/>
      </c>
      <c r="N4704" s="6" t="str">
        <f t="shared" si="530"/>
        <v/>
      </c>
      <c r="O4704" s="24" t="str">
        <f t="shared" si="525"/>
        <v/>
      </c>
      <c r="P4704" t="e">
        <f t="shared" si="531"/>
        <v>#VALUE!</v>
      </c>
    </row>
    <row r="4705" spans="10:16" x14ac:dyDescent="0.3">
      <c r="J4705" t="str">
        <f t="shared" si="526"/>
        <v/>
      </c>
      <c r="K4705" t="str">
        <f t="shared" si="527"/>
        <v/>
      </c>
      <c r="L4705" t="str">
        <f t="shared" si="528"/>
        <v/>
      </c>
      <c r="M4705" t="str">
        <f t="shared" si="529"/>
        <v/>
      </c>
      <c r="N4705" s="6" t="str">
        <f t="shared" si="530"/>
        <v/>
      </c>
      <c r="O4705" s="24" t="str">
        <f t="shared" si="525"/>
        <v/>
      </c>
      <c r="P4705" t="e">
        <f t="shared" si="531"/>
        <v>#VALUE!</v>
      </c>
    </row>
    <row r="4706" spans="10:16" x14ac:dyDescent="0.3">
      <c r="J4706" t="str">
        <f t="shared" si="526"/>
        <v/>
      </c>
      <c r="K4706" t="str">
        <f t="shared" si="527"/>
        <v/>
      </c>
      <c r="L4706" t="str">
        <f t="shared" si="528"/>
        <v/>
      </c>
      <c r="M4706" t="str">
        <f t="shared" si="529"/>
        <v/>
      </c>
      <c r="N4706" s="6" t="str">
        <f t="shared" si="530"/>
        <v/>
      </c>
      <c r="O4706" s="24" t="str">
        <f t="shared" si="525"/>
        <v/>
      </c>
      <c r="P4706" t="e">
        <f t="shared" si="531"/>
        <v>#VALUE!</v>
      </c>
    </row>
    <row r="4707" spans="10:16" x14ac:dyDescent="0.3">
      <c r="J4707" t="str">
        <f t="shared" si="526"/>
        <v/>
      </c>
      <c r="K4707" t="str">
        <f t="shared" si="527"/>
        <v/>
      </c>
      <c r="L4707" t="str">
        <f t="shared" si="528"/>
        <v/>
      </c>
      <c r="M4707" t="str">
        <f t="shared" si="529"/>
        <v/>
      </c>
      <c r="N4707" s="6" t="str">
        <f t="shared" si="530"/>
        <v/>
      </c>
      <c r="O4707" s="24" t="str">
        <f t="shared" si="525"/>
        <v/>
      </c>
      <c r="P4707" t="e">
        <f t="shared" si="531"/>
        <v>#VALUE!</v>
      </c>
    </row>
    <row r="4708" spans="10:16" x14ac:dyDescent="0.3">
      <c r="J4708" t="str">
        <f t="shared" si="526"/>
        <v/>
      </c>
      <c r="K4708" t="str">
        <f t="shared" si="527"/>
        <v/>
      </c>
      <c r="L4708" t="str">
        <f t="shared" si="528"/>
        <v/>
      </c>
      <c r="M4708" t="str">
        <f t="shared" si="529"/>
        <v/>
      </c>
      <c r="N4708" s="6" t="str">
        <f t="shared" si="530"/>
        <v/>
      </c>
      <c r="O4708" s="24" t="str">
        <f t="shared" si="525"/>
        <v/>
      </c>
      <c r="P4708" t="e">
        <f t="shared" si="531"/>
        <v>#VALUE!</v>
      </c>
    </row>
    <row r="4709" spans="10:16" x14ac:dyDescent="0.3">
      <c r="J4709" t="str">
        <f t="shared" si="526"/>
        <v/>
      </c>
      <c r="K4709" t="str">
        <f t="shared" si="527"/>
        <v/>
      </c>
      <c r="L4709" t="str">
        <f t="shared" si="528"/>
        <v/>
      </c>
      <c r="M4709" t="str">
        <f t="shared" si="529"/>
        <v/>
      </c>
      <c r="N4709" s="6" t="str">
        <f t="shared" si="530"/>
        <v/>
      </c>
      <c r="O4709" s="24" t="str">
        <f t="shared" si="525"/>
        <v/>
      </c>
      <c r="P4709" t="e">
        <f t="shared" si="531"/>
        <v>#VALUE!</v>
      </c>
    </row>
    <row r="4710" spans="10:16" x14ac:dyDescent="0.3">
      <c r="J4710" t="str">
        <f t="shared" si="526"/>
        <v/>
      </c>
      <c r="K4710" t="str">
        <f t="shared" si="527"/>
        <v/>
      </c>
      <c r="L4710" t="str">
        <f t="shared" si="528"/>
        <v/>
      </c>
      <c r="M4710" t="str">
        <f t="shared" si="529"/>
        <v/>
      </c>
      <c r="N4710" s="6" t="str">
        <f t="shared" si="530"/>
        <v/>
      </c>
      <c r="O4710" s="24" t="str">
        <f t="shared" si="525"/>
        <v/>
      </c>
      <c r="P4710" t="e">
        <f t="shared" si="531"/>
        <v>#VALUE!</v>
      </c>
    </row>
    <row r="4711" spans="10:16" x14ac:dyDescent="0.3">
      <c r="J4711" t="str">
        <f t="shared" si="526"/>
        <v/>
      </c>
      <c r="K4711" t="str">
        <f t="shared" si="527"/>
        <v/>
      </c>
      <c r="L4711" t="str">
        <f t="shared" si="528"/>
        <v/>
      </c>
      <c r="M4711" t="str">
        <f t="shared" si="529"/>
        <v/>
      </c>
      <c r="N4711" s="6" t="str">
        <f t="shared" si="530"/>
        <v/>
      </c>
      <c r="O4711" s="24" t="str">
        <f t="shared" si="525"/>
        <v/>
      </c>
      <c r="P4711" t="e">
        <f t="shared" si="531"/>
        <v>#VALUE!</v>
      </c>
    </row>
    <row r="4712" spans="10:16" x14ac:dyDescent="0.3">
      <c r="J4712" t="str">
        <f t="shared" si="526"/>
        <v/>
      </c>
      <c r="K4712" t="str">
        <f t="shared" si="527"/>
        <v/>
      </c>
      <c r="L4712" t="str">
        <f t="shared" si="528"/>
        <v/>
      </c>
      <c r="M4712" t="str">
        <f t="shared" si="529"/>
        <v/>
      </c>
      <c r="N4712" s="6" t="str">
        <f t="shared" si="530"/>
        <v/>
      </c>
      <c r="O4712" s="24" t="str">
        <f t="shared" si="525"/>
        <v/>
      </c>
      <c r="P4712" t="e">
        <f t="shared" si="531"/>
        <v>#VALUE!</v>
      </c>
    </row>
    <row r="4713" spans="10:16" x14ac:dyDescent="0.3">
      <c r="J4713" t="str">
        <f t="shared" si="526"/>
        <v/>
      </c>
      <c r="K4713" t="str">
        <f t="shared" si="527"/>
        <v/>
      </c>
      <c r="L4713" t="str">
        <f t="shared" si="528"/>
        <v/>
      </c>
      <c r="M4713" t="str">
        <f t="shared" si="529"/>
        <v/>
      </c>
      <c r="N4713" s="6" t="str">
        <f t="shared" si="530"/>
        <v/>
      </c>
      <c r="O4713" s="24" t="str">
        <f t="shared" si="525"/>
        <v/>
      </c>
      <c r="P4713" t="e">
        <f t="shared" si="531"/>
        <v>#VALUE!</v>
      </c>
    </row>
    <row r="4714" spans="10:16" x14ac:dyDescent="0.3">
      <c r="J4714" t="str">
        <f t="shared" si="526"/>
        <v/>
      </c>
      <c r="K4714" t="str">
        <f t="shared" si="527"/>
        <v/>
      </c>
      <c r="L4714" t="str">
        <f t="shared" si="528"/>
        <v/>
      </c>
      <c r="M4714" t="str">
        <f t="shared" si="529"/>
        <v/>
      </c>
      <c r="N4714" s="6" t="str">
        <f t="shared" si="530"/>
        <v/>
      </c>
      <c r="O4714" s="24" t="str">
        <f t="shared" si="525"/>
        <v/>
      </c>
      <c r="P4714" t="e">
        <f t="shared" si="531"/>
        <v>#VALUE!</v>
      </c>
    </row>
    <row r="4715" spans="10:16" x14ac:dyDescent="0.3">
      <c r="J4715" t="str">
        <f t="shared" si="526"/>
        <v/>
      </c>
      <c r="K4715" t="str">
        <f t="shared" si="527"/>
        <v/>
      </c>
      <c r="L4715" t="str">
        <f t="shared" si="528"/>
        <v/>
      </c>
      <c r="M4715" t="str">
        <f t="shared" si="529"/>
        <v/>
      </c>
      <c r="N4715" s="6" t="str">
        <f t="shared" si="530"/>
        <v/>
      </c>
      <c r="O4715" s="24" t="str">
        <f t="shared" si="525"/>
        <v/>
      </c>
      <c r="P4715" t="e">
        <f t="shared" si="531"/>
        <v>#VALUE!</v>
      </c>
    </row>
    <row r="4716" spans="10:16" x14ac:dyDescent="0.3">
      <c r="J4716" t="str">
        <f t="shared" si="526"/>
        <v/>
      </c>
      <c r="K4716" t="str">
        <f t="shared" si="527"/>
        <v/>
      </c>
      <c r="L4716" t="str">
        <f t="shared" si="528"/>
        <v/>
      </c>
      <c r="M4716" t="str">
        <f t="shared" si="529"/>
        <v/>
      </c>
      <c r="N4716" s="6" t="str">
        <f t="shared" si="530"/>
        <v/>
      </c>
      <c r="O4716" s="24" t="str">
        <f t="shared" si="525"/>
        <v/>
      </c>
      <c r="P4716" t="e">
        <f t="shared" si="531"/>
        <v>#VALUE!</v>
      </c>
    </row>
    <row r="4717" spans="10:16" x14ac:dyDescent="0.3">
      <c r="J4717" t="str">
        <f t="shared" si="526"/>
        <v/>
      </c>
      <c r="K4717" t="str">
        <f t="shared" si="527"/>
        <v/>
      </c>
      <c r="L4717" t="str">
        <f t="shared" si="528"/>
        <v/>
      </c>
      <c r="M4717" t="str">
        <f t="shared" si="529"/>
        <v/>
      </c>
      <c r="N4717" s="6" t="str">
        <f t="shared" si="530"/>
        <v/>
      </c>
      <c r="O4717" s="24" t="str">
        <f t="shared" si="525"/>
        <v/>
      </c>
      <c r="P4717" t="e">
        <f t="shared" si="531"/>
        <v>#VALUE!</v>
      </c>
    </row>
    <row r="4718" spans="10:16" x14ac:dyDescent="0.3">
      <c r="J4718" t="str">
        <f t="shared" si="526"/>
        <v/>
      </c>
      <c r="K4718" t="str">
        <f t="shared" si="527"/>
        <v/>
      </c>
      <c r="L4718" t="str">
        <f t="shared" si="528"/>
        <v/>
      </c>
      <c r="M4718" t="str">
        <f t="shared" si="529"/>
        <v/>
      </c>
      <c r="N4718" s="6" t="str">
        <f t="shared" si="530"/>
        <v/>
      </c>
      <c r="O4718" s="24" t="str">
        <f t="shared" si="525"/>
        <v/>
      </c>
      <c r="P4718" t="e">
        <f t="shared" si="531"/>
        <v>#VALUE!</v>
      </c>
    </row>
    <row r="4719" spans="10:16" x14ac:dyDescent="0.3">
      <c r="J4719" t="str">
        <f t="shared" si="526"/>
        <v/>
      </c>
      <c r="K4719" t="str">
        <f t="shared" si="527"/>
        <v/>
      </c>
      <c r="L4719" t="str">
        <f t="shared" si="528"/>
        <v/>
      </c>
      <c r="M4719" t="str">
        <f t="shared" si="529"/>
        <v/>
      </c>
      <c r="N4719" s="6" t="str">
        <f t="shared" si="530"/>
        <v/>
      </c>
      <c r="O4719" s="24" t="str">
        <f t="shared" si="525"/>
        <v/>
      </c>
      <c r="P4719" t="e">
        <f t="shared" si="531"/>
        <v>#VALUE!</v>
      </c>
    </row>
    <row r="4720" spans="10:16" x14ac:dyDescent="0.3">
      <c r="J4720" t="str">
        <f t="shared" si="526"/>
        <v/>
      </c>
      <c r="K4720" t="str">
        <f t="shared" si="527"/>
        <v/>
      </c>
      <c r="L4720" t="str">
        <f t="shared" si="528"/>
        <v/>
      </c>
      <c r="M4720" t="str">
        <f t="shared" si="529"/>
        <v/>
      </c>
      <c r="N4720" s="6" t="str">
        <f t="shared" si="530"/>
        <v/>
      </c>
      <c r="O4720" s="24" t="str">
        <f t="shared" si="525"/>
        <v/>
      </c>
      <c r="P4720" t="e">
        <f t="shared" si="531"/>
        <v>#VALUE!</v>
      </c>
    </row>
    <row r="4721" spans="10:16" x14ac:dyDescent="0.3">
      <c r="J4721" t="str">
        <f t="shared" si="526"/>
        <v/>
      </c>
      <c r="K4721" t="str">
        <f t="shared" si="527"/>
        <v/>
      </c>
      <c r="L4721" t="str">
        <f t="shared" si="528"/>
        <v/>
      </c>
      <c r="M4721" t="str">
        <f t="shared" si="529"/>
        <v/>
      </c>
      <c r="N4721" s="6" t="str">
        <f t="shared" si="530"/>
        <v/>
      </c>
      <c r="O4721" s="24" t="str">
        <f t="shared" si="525"/>
        <v/>
      </c>
      <c r="P4721" t="e">
        <f t="shared" si="531"/>
        <v>#VALUE!</v>
      </c>
    </row>
    <row r="4722" spans="10:16" x14ac:dyDescent="0.3">
      <c r="J4722" t="str">
        <f t="shared" si="526"/>
        <v/>
      </c>
      <c r="K4722" t="str">
        <f t="shared" si="527"/>
        <v/>
      </c>
      <c r="L4722" t="str">
        <f t="shared" si="528"/>
        <v/>
      </c>
      <c r="M4722" t="str">
        <f t="shared" si="529"/>
        <v/>
      </c>
      <c r="N4722" s="6" t="str">
        <f t="shared" si="530"/>
        <v/>
      </c>
      <c r="O4722" s="24" t="str">
        <f t="shared" si="525"/>
        <v/>
      </c>
      <c r="P4722" t="e">
        <f t="shared" si="531"/>
        <v>#VALUE!</v>
      </c>
    </row>
    <row r="4723" spans="10:16" x14ac:dyDescent="0.3">
      <c r="J4723" t="str">
        <f t="shared" si="526"/>
        <v/>
      </c>
      <c r="K4723" t="str">
        <f t="shared" si="527"/>
        <v/>
      </c>
      <c r="L4723" t="str">
        <f t="shared" si="528"/>
        <v/>
      </c>
      <c r="M4723" t="str">
        <f t="shared" si="529"/>
        <v/>
      </c>
      <c r="N4723" s="6" t="str">
        <f t="shared" si="530"/>
        <v/>
      </c>
      <c r="O4723" s="24" t="str">
        <f t="shared" si="525"/>
        <v/>
      </c>
      <c r="P4723" t="e">
        <f t="shared" si="531"/>
        <v>#VALUE!</v>
      </c>
    </row>
    <row r="4724" spans="10:16" x14ac:dyDescent="0.3">
      <c r="J4724" t="str">
        <f t="shared" si="526"/>
        <v/>
      </c>
      <c r="K4724" t="str">
        <f t="shared" si="527"/>
        <v/>
      </c>
      <c r="L4724" t="str">
        <f t="shared" si="528"/>
        <v/>
      </c>
      <c r="M4724" t="str">
        <f t="shared" si="529"/>
        <v/>
      </c>
      <c r="N4724" s="6" t="str">
        <f t="shared" si="530"/>
        <v/>
      </c>
      <c r="O4724" s="24" t="str">
        <f t="shared" si="525"/>
        <v/>
      </c>
      <c r="P4724" t="e">
        <f t="shared" si="531"/>
        <v>#VALUE!</v>
      </c>
    </row>
    <row r="4725" spans="10:16" x14ac:dyDescent="0.3">
      <c r="J4725" t="str">
        <f t="shared" si="526"/>
        <v/>
      </c>
      <c r="K4725" t="str">
        <f t="shared" si="527"/>
        <v/>
      </c>
      <c r="L4725" t="str">
        <f t="shared" si="528"/>
        <v/>
      </c>
      <c r="M4725" t="str">
        <f t="shared" si="529"/>
        <v/>
      </c>
      <c r="N4725" s="6" t="str">
        <f t="shared" si="530"/>
        <v/>
      </c>
      <c r="O4725" s="24" t="str">
        <f t="shared" si="525"/>
        <v/>
      </c>
      <c r="P4725" t="e">
        <f t="shared" si="531"/>
        <v>#VALUE!</v>
      </c>
    </row>
    <row r="4726" spans="10:16" x14ac:dyDescent="0.3">
      <c r="J4726" t="str">
        <f t="shared" si="526"/>
        <v/>
      </c>
      <c r="K4726" t="str">
        <f t="shared" si="527"/>
        <v/>
      </c>
      <c r="L4726" t="str">
        <f t="shared" si="528"/>
        <v/>
      </c>
      <c r="M4726" t="str">
        <f t="shared" si="529"/>
        <v/>
      </c>
      <c r="N4726" s="6" t="str">
        <f t="shared" si="530"/>
        <v/>
      </c>
      <c r="O4726" s="24" t="str">
        <f t="shared" si="525"/>
        <v/>
      </c>
      <c r="P4726" t="e">
        <f t="shared" si="531"/>
        <v>#VALUE!</v>
      </c>
    </row>
    <row r="4727" spans="10:16" x14ac:dyDescent="0.3">
      <c r="J4727" t="str">
        <f t="shared" si="526"/>
        <v/>
      </c>
      <c r="K4727" t="str">
        <f t="shared" si="527"/>
        <v/>
      </c>
      <c r="L4727" t="str">
        <f t="shared" si="528"/>
        <v/>
      </c>
      <c r="M4727" t="str">
        <f t="shared" si="529"/>
        <v/>
      </c>
      <c r="N4727" s="6" t="str">
        <f t="shared" si="530"/>
        <v/>
      </c>
      <c r="O4727" s="24" t="str">
        <f t="shared" si="525"/>
        <v/>
      </c>
      <c r="P4727" t="e">
        <f t="shared" si="531"/>
        <v>#VALUE!</v>
      </c>
    </row>
    <row r="4728" spans="10:16" x14ac:dyDescent="0.3">
      <c r="J4728" t="str">
        <f t="shared" si="526"/>
        <v/>
      </c>
      <c r="K4728" t="str">
        <f t="shared" si="527"/>
        <v/>
      </c>
      <c r="L4728" t="str">
        <f t="shared" si="528"/>
        <v/>
      </c>
      <c r="M4728" t="str">
        <f t="shared" si="529"/>
        <v/>
      </c>
      <c r="N4728" s="6" t="str">
        <f t="shared" si="530"/>
        <v/>
      </c>
      <c r="O4728" s="24" t="str">
        <f t="shared" si="525"/>
        <v/>
      </c>
      <c r="P4728" t="e">
        <f t="shared" si="531"/>
        <v>#VALUE!</v>
      </c>
    </row>
    <row r="4729" spans="10:16" x14ac:dyDescent="0.3">
      <c r="J4729" t="str">
        <f t="shared" si="526"/>
        <v/>
      </c>
      <c r="K4729" t="str">
        <f t="shared" si="527"/>
        <v/>
      </c>
      <c r="L4729" t="str">
        <f t="shared" si="528"/>
        <v/>
      </c>
      <c r="M4729" t="str">
        <f t="shared" si="529"/>
        <v/>
      </c>
      <c r="N4729" s="6" t="str">
        <f t="shared" si="530"/>
        <v/>
      </c>
      <c r="O4729" s="24" t="str">
        <f t="shared" si="525"/>
        <v/>
      </c>
      <c r="P4729" t="e">
        <f t="shared" si="531"/>
        <v>#VALUE!</v>
      </c>
    </row>
    <row r="4730" spans="10:16" x14ac:dyDescent="0.3">
      <c r="J4730" t="str">
        <f t="shared" si="526"/>
        <v/>
      </c>
      <c r="K4730" t="str">
        <f t="shared" si="527"/>
        <v/>
      </c>
      <c r="L4730" t="str">
        <f t="shared" si="528"/>
        <v/>
      </c>
      <c r="M4730" t="str">
        <f t="shared" si="529"/>
        <v/>
      </c>
      <c r="N4730" s="6" t="str">
        <f t="shared" si="530"/>
        <v/>
      </c>
      <c r="O4730" s="24" t="str">
        <f t="shared" si="525"/>
        <v/>
      </c>
      <c r="P4730" t="e">
        <f t="shared" si="531"/>
        <v>#VALUE!</v>
      </c>
    </row>
    <row r="4731" spans="10:16" x14ac:dyDescent="0.3">
      <c r="J4731" t="str">
        <f t="shared" si="526"/>
        <v/>
      </c>
      <c r="K4731" t="str">
        <f t="shared" si="527"/>
        <v/>
      </c>
      <c r="L4731" t="str">
        <f t="shared" si="528"/>
        <v/>
      </c>
      <c r="M4731" t="str">
        <f t="shared" si="529"/>
        <v/>
      </c>
      <c r="N4731" s="6" t="str">
        <f t="shared" si="530"/>
        <v/>
      </c>
      <c r="O4731" s="24" t="str">
        <f t="shared" si="525"/>
        <v/>
      </c>
      <c r="P4731" t="e">
        <f t="shared" si="531"/>
        <v>#VALUE!</v>
      </c>
    </row>
    <row r="4732" spans="10:16" x14ac:dyDescent="0.3">
      <c r="J4732" t="str">
        <f t="shared" si="526"/>
        <v/>
      </c>
      <c r="K4732" t="str">
        <f t="shared" si="527"/>
        <v/>
      </c>
      <c r="L4732" t="str">
        <f t="shared" si="528"/>
        <v/>
      </c>
      <c r="M4732" t="str">
        <f t="shared" si="529"/>
        <v/>
      </c>
      <c r="N4732" s="6" t="str">
        <f t="shared" si="530"/>
        <v/>
      </c>
      <c r="O4732" s="24" t="str">
        <f t="shared" si="525"/>
        <v/>
      </c>
      <c r="P4732" t="e">
        <f t="shared" si="531"/>
        <v>#VALUE!</v>
      </c>
    </row>
    <row r="4733" spans="10:16" x14ac:dyDescent="0.3">
      <c r="J4733" t="str">
        <f t="shared" si="526"/>
        <v/>
      </c>
      <c r="K4733" t="str">
        <f t="shared" si="527"/>
        <v/>
      </c>
      <c r="L4733" t="str">
        <f t="shared" si="528"/>
        <v/>
      </c>
      <c r="M4733" t="str">
        <f t="shared" si="529"/>
        <v/>
      </c>
      <c r="N4733" s="6" t="str">
        <f t="shared" si="530"/>
        <v/>
      </c>
      <c r="O4733" s="24" t="str">
        <f t="shared" si="525"/>
        <v/>
      </c>
      <c r="P4733" t="e">
        <f t="shared" si="531"/>
        <v>#VALUE!</v>
      </c>
    </row>
    <row r="4734" spans="10:16" x14ac:dyDescent="0.3">
      <c r="J4734" t="str">
        <f t="shared" si="526"/>
        <v/>
      </c>
      <c r="K4734" t="str">
        <f t="shared" si="527"/>
        <v/>
      </c>
      <c r="L4734" t="str">
        <f t="shared" si="528"/>
        <v/>
      </c>
      <c r="M4734" t="str">
        <f t="shared" si="529"/>
        <v/>
      </c>
      <c r="N4734" s="6" t="str">
        <f t="shared" si="530"/>
        <v/>
      </c>
      <c r="O4734" s="24" t="str">
        <f t="shared" si="525"/>
        <v/>
      </c>
      <c r="P4734" t="e">
        <f t="shared" si="531"/>
        <v>#VALUE!</v>
      </c>
    </row>
    <row r="4735" spans="10:16" x14ac:dyDescent="0.3">
      <c r="J4735" t="str">
        <f t="shared" si="526"/>
        <v/>
      </c>
      <c r="K4735" t="str">
        <f t="shared" si="527"/>
        <v/>
      </c>
      <c r="L4735" t="str">
        <f t="shared" si="528"/>
        <v/>
      </c>
      <c r="M4735" t="str">
        <f t="shared" si="529"/>
        <v/>
      </c>
      <c r="N4735" s="6" t="str">
        <f t="shared" si="530"/>
        <v/>
      </c>
      <c r="O4735" s="24" t="str">
        <f t="shared" si="525"/>
        <v/>
      </c>
      <c r="P4735" t="e">
        <f t="shared" si="531"/>
        <v>#VALUE!</v>
      </c>
    </row>
    <row r="4736" spans="10:16" x14ac:dyDescent="0.3">
      <c r="J4736" t="str">
        <f t="shared" si="526"/>
        <v/>
      </c>
      <c r="K4736" t="str">
        <f t="shared" si="527"/>
        <v/>
      </c>
      <c r="L4736" t="str">
        <f t="shared" si="528"/>
        <v/>
      </c>
      <c r="M4736" t="str">
        <f t="shared" si="529"/>
        <v/>
      </c>
      <c r="N4736" s="6" t="str">
        <f t="shared" si="530"/>
        <v/>
      </c>
      <c r="O4736" s="24" t="str">
        <f t="shared" si="525"/>
        <v/>
      </c>
      <c r="P4736" t="e">
        <f t="shared" si="531"/>
        <v>#VALUE!</v>
      </c>
    </row>
    <row r="4737" spans="10:16" x14ac:dyDescent="0.3">
      <c r="J4737" t="str">
        <f t="shared" si="526"/>
        <v/>
      </c>
      <c r="K4737" t="str">
        <f t="shared" si="527"/>
        <v/>
      </c>
      <c r="L4737" t="str">
        <f t="shared" si="528"/>
        <v/>
      </c>
      <c r="M4737" t="str">
        <f t="shared" si="529"/>
        <v/>
      </c>
      <c r="N4737" s="6" t="str">
        <f t="shared" si="530"/>
        <v/>
      </c>
      <c r="O4737" s="24" t="str">
        <f t="shared" si="525"/>
        <v/>
      </c>
      <c r="P4737" t="e">
        <f t="shared" si="531"/>
        <v>#VALUE!</v>
      </c>
    </row>
    <row r="4738" spans="10:16" x14ac:dyDescent="0.3">
      <c r="J4738" t="str">
        <f t="shared" si="526"/>
        <v/>
      </c>
      <c r="K4738" t="str">
        <f t="shared" si="527"/>
        <v/>
      </c>
      <c r="L4738" t="str">
        <f t="shared" si="528"/>
        <v/>
      </c>
      <c r="M4738" t="str">
        <f t="shared" si="529"/>
        <v/>
      </c>
      <c r="N4738" s="6" t="str">
        <f t="shared" si="530"/>
        <v/>
      </c>
      <c r="O4738" s="24" t="str">
        <f t="shared" ref="O4738:O4801" si="532">IFERROR(LEFT(N4738,SEARCH("/",N4738)-1)*1,"")</f>
        <v/>
      </c>
      <c r="P4738" t="e">
        <f t="shared" si="531"/>
        <v>#VALUE!</v>
      </c>
    </row>
    <row r="4739" spans="10:16" x14ac:dyDescent="0.3">
      <c r="J4739" t="str">
        <f t="shared" si="526"/>
        <v/>
      </c>
      <c r="K4739" t="str">
        <f t="shared" si="527"/>
        <v/>
      </c>
      <c r="L4739" t="str">
        <f t="shared" si="528"/>
        <v/>
      </c>
      <c r="M4739" t="str">
        <f t="shared" si="529"/>
        <v/>
      </c>
      <c r="N4739" s="6" t="str">
        <f t="shared" si="530"/>
        <v/>
      </c>
      <c r="O4739" s="24" t="str">
        <f t="shared" si="532"/>
        <v/>
      </c>
      <c r="P4739" t="e">
        <f t="shared" si="531"/>
        <v>#VALUE!</v>
      </c>
    </row>
    <row r="4740" spans="10:16" x14ac:dyDescent="0.3">
      <c r="J4740" t="str">
        <f t="shared" si="526"/>
        <v/>
      </c>
      <c r="K4740" t="str">
        <f t="shared" si="527"/>
        <v/>
      </c>
      <c r="L4740" t="str">
        <f t="shared" si="528"/>
        <v/>
      </c>
      <c r="M4740" t="str">
        <f t="shared" si="529"/>
        <v/>
      </c>
      <c r="N4740" s="6" t="str">
        <f t="shared" si="530"/>
        <v/>
      </c>
      <c r="O4740" s="24" t="str">
        <f t="shared" si="532"/>
        <v/>
      </c>
      <c r="P4740" t="e">
        <f t="shared" si="531"/>
        <v>#VALUE!</v>
      </c>
    </row>
    <row r="4741" spans="10:16" x14ac:dyDescent="0.3">
      <c r="J4741" t="str">
        <f t="shared" si="526"/>
        <v/>
      </c>
      <c r="K4741" t="str">
        <f t="shared" si="527"/>
        <v/>
      </c>
      <c r="L4741" t="str">
        <f t="shared" si="528"/>
        <v/>
      </c>
      <c r="M4741" t="str">
        <f t="shared" si="529"/>
        <v/>
      </c>
      <c r="N4741" s="6" t="str">
        <f t="shared" si="530"/>
        <v/>
      </c>
      <c r="O4741" s="24" t="str">
        <f t="shared" si="532"/>
        <v/>
      </c>
      <c r="P4741" t="e">
        <f t="shared" si="531"/>
        <v>#VALUE!</v>
      </c>
    </row>
    <row r="4742" spans="10:16" x14ac:dyDescent="0.3">
      <c r="J4742" t="str">
        <f t="shared" si="526"/>
        <v/>
      </c>
      <c r="K4742" t="str">
        <f t="shared" si="527"/>
        <v/>
      </c>
      <c r="L4742" t="str">
        <f t="shared" si="528"/>
        <v/>
      </c>
      <c r="M4742" t="str">
        <f t="shared" si="529"/>
        <v/>
      </c>
      <c r="N4742" s="6" t="str">
        <f t="shared" si="530"/>
        <v/>
      </c>
      <c r="O4742" s="24" t="str">
        <f t="shared" si="532"/>
        <v/>
      </c>
      <c r="P4742" t="e">
        <f t="shared" si="531"/>
        <v>#VALUE!</v>
      </c>
    </row>
    <row r="4743" spans="10:16" x14ac:dyDescent="0.3">
      <c r="J4743" t="str">
        <f t="shared" si="526"/>
        <v/>
      </c>
      <c r="K4743" t="str">
        <f t="shared" si="527"/>
        <v/>
      </c>
      <c r="L4743" t="str">
        <f t="shared" si="528"/>
        <v/>
      </c>
      <c r="M4743" t="str">
        <f t="shared" si="529"/>
        <v/>
      </c>
      <c r="N4743" s="6" t="str">
        <f t="shared" si="530"/>
        <v/>
      </c>
      <c r="O4743" s="24" t="str">
        <f t="shared" si="532"/>
        <v/>
      </c>
      <c r="P4743" t="e">
        <f t="shared" si="531"/>
        <v>#VALUE!</v>
      </c>
    </row>
    <row r="4744" spans="10:16" x14ac:dyDescent="0.3">
      <c r="J4744" t="str">
        <f t="shared" si="526"/>
        <v/>
      </c>
      <c r="K4744" t="str">
        <f t="shared" si="527"/>
        <v/>
      </c>
      <c r="L4744" t="str">
        <f t="shared" si="528"/>
        <v/>
      </c>
      <c r="M4744" t="str">
        <f t="shared" si="529"/>
        <v/>
      </c>
      <c r="N4744" s="6" t="str">
        <f t="shared" si="530"/>
        <v/>
      </c>
      <c r="O4744" s="24" t="str">
        <f t="shared" si="532"/>
        <v/>
      </c>
      <c r="P4744" t="e">
        <f t="shared" si="531"/>
        <v>#VALUE!</v>
      </c>
    </row>
    <row r="4745" spans="10:16" x14ac:dyDescent="0.3">
      <c r="J4745" t="str">
        <f t="shared" si="526"/>
        <v/>
      </c>
      <c r="K4745" t="str">
        <f t="shared" si="527"/>
        <v/>
      </c>
      <c r="L4745" t="str">
        <f t="shared" si="528"/>
        <v/>
      </c>
      <c r="M4745" t="str">
        <f t="shared" si="529"/>
        <v/>
      </c>
      <c r="N4745" s="6" t="str">
        <f t="shared" si="530"/>
        <v/>
      </c>
      <c r="O4745" s="24" t="str">
        <f t="shared" si="532"/>
        <v/>
      </c>
      <c r="P4745" t="e">
        <f t="shared" si="531"/>
        <v>#VALUE!</v>
      </c>
    </row>
    <row r="4746" spans="10:16" x14ac:dyDescent="0.3">
      <c r="J4746" t="str">
        <f t="shared" si="526"/>
        <v/>
      </c>
      <c r="K4746" t="str">
        <f t="shared" si="527"/>
        <v/>
      </c>
      <c r="L4746" t="str">
        <f t="shared" si="528"/>
        <v/>
      </c>
      <c r="M4746" t="str">
        <f t="shared" si="529"/>
        <v/>
      </c>
      <c r="N4746" s="6" t="str">
        <f t="shared" si="530"/>
        <v/>
      </c>
      <c r="O4746" s="24" t="str">
        <f t="shared" si="532"/>
        <v/>
      </c>
      <c r="P4746" t="e">
        <f t="shared" si="531"/>
        <v>#VALUE!</v>
      </c>
    </row>
    <row r="4747" spans="10:16" x14ac:dyDescent="0.3">
      <c r="J4747" t="str">
        <f t="shared" si="526"/>
        <v/>
      </c>
      <c r="K4747" t="str">
        <f t="shared" si="527"/>
        <v/>
      </c>
      <c r="L4747" t="str">
        <f t="shared" si="528"/>
        <v/>
      </c>
      <c r="M4747" t="str">
        <f t="shared" si="529"/>
        <v/>
      </c>
      <c r="N4747" s="6" t="str">
        <f t="shared" si="530"/>
        <v/>
      </c>
      <c r="O4747" s="24" t="str">
        <f t="shared" si="532"/>
        <v/>
      </c>
      <c r="P4747" t="e">
        <f t="shared" si="531"/>
        <v>#VALUE!</v>
      </c>
    </row>
    <row r="4748" spans="10:16" x14ac:dyDescent="0.3">
      <c r="J4748" t="str">
        <f t="shared" si="526"/>
        <v/>
      </c>
      <c r="K4748" t="str">
        <f t="shared" si="527"/>
        <v/>
      </c>
      <c r="L4748" t="str">
        <f t="shared" si="528"/>
        <v/>
      </c>
      <c r="M4748" t="str">
        <f t="shared" si="529"/>
        <v/>
      </c>
      <c r="N4748" s="6" t="str">
        <f t="shared" si="530"/>
        <v/>
      </c>
      <c r="O4748" s="24" t="str">
        <f t="shared" si="532"/>
        <v/>
      </c>
      <c r="P4748" t="e">
        <f t="shared" si="531"/>
        <v>#VALUE!</v>
      </c>
    </row>
    <row r="4749" spans="10:16" x14ac:dyDescent="0.3">
      <c r="J4749" t="str">
        <f t="shared" ref="J4749:J4812" si="533">IFERROR(RIGHT(A4749,LEN(A4749)-SEARCH(": ",A4749))*1,"")</f>
        <v/>
      </c>
      <c r="K4749" t="str">
        <f t="shared" ref="K4749:K4812" si="534">IFERROR(RIGHT(B4749,LEN(B4749)-SEARCH(": ",B4749))*1,"")</f>
        <v/>
      </c>
      <c r="L4749" t="str">
        <f t="shared" ref="L4749:L4812" si="535">IFERROR(RIGHT(C4749,LEN(C4749)-SEARCH(": ",C4749))*1,"")</f>
        <v/>
      </c>
      <c r="M4749" t="str">
        <f t="shared" ref="M4749:M4812" si="536">IFERROR(LEFT(RIGHT(D4749,LEN(D4749)-SEARCH(": ",D4749)),5)*1,"")</f>
        <v/>
      </c>
      <c r="N4749" s="6" t="str">
        <f t="shared" ref="N4749:N4812" si="537">IFERROR(RIGHT(TRIM(RIGHT(D4749,LEN(D4749)-SEARCH(": ",D4749))),LEN(TRIM(RIGHT(D4749,LEN(D4749)-SEARCH(": ",D4749))))-5),"")</f>
        <v/>
      </c>
      <c r="O4749" s="24" t="str">
        <f t="shared" si="532"/>
        <v/>
      </c>
      <c r="P4749" t="e">
        <f t="shared" ref="P4749:P4812" si="538">IFERROR(RIGHT(D4749,2)*1,RIGHT(D4749,1)*1)</f>
        <v>#VALUE!</v>
      </c>
    </row>
    <row r="4750" spans="10:16" x14ac:dyDescent="0.3">
      <c r="J4750" t="str">
        <f t="shared" si="533"/>
        <v/>
      </c>
      <c r="K4750" t="str">
        <f t="shared" si="534"/>
        <v/>
      </c>
      <c r="L4750" t="str">
        <f t="shared" si="535"/>
        <v/>
      </c>
      <c r="M4750" t="str">
        <f t="shared" si="536"/>
        <v/>
      </c>
      <c r="N4750" s="6" t="str">
        <f t="shared" si="537"/>
        <v/>
      </c>
      <c r="O4750" s="24" t="str">
        <f t="shared" si="532"/>
        <v/>
      </c>
      <c r="P4750" t="e">
        <f t="shared" si="538"/>
        <v>#VALUE!</v>
      </c>
    </row>
    <row r="4751" spans="10:16" x14ac:dyDescent="0.3">
      <c r="J4751" t="str">
        <f t="shared" si="533"/>
        <v/>
      </c>
      <c r="K4751" t="str">
        <f t="shared" si="534"/>
        <v/>
      </c>
      <c r="L4751" t="str">
        <f t="shared" si="535"/>
        <v/>
      </c>
      <c r="M4751" t="str">
        <f t="shared" si="536"/>
        <v/>
      </c>
      <c r="N4751" s="6" t="str">
        <f t="shared" si="537"/>
        <v/>
      </c>
      <c r="O4751" s="24" t="str">
        <f t="shared" si="532"/>
        <v/>
      </c>
      <c r="P4751" t="e">
        <f t="shared" si="538"/>
        <v>#VALUE!</v>
      </c>
    </row>
    <row r="4752" spans="10:16" x14ac:dyDescent="0.3">
      <c r="J4752" t="str">
        <f t="shared" si="533"/>
        <v/>
      </c>
      <c r="K4752" t="str">
        <f t="shared" si="534"/>
        <v/>
      </c>
      <c r="L4752" t="str">
        <f t="shared" si="535"/>
        <v/>
      </c>
      <c r="M4752" t="str">
        <f t="shared" si="536"/>
        <v/>
      </c>
      <c r="N4752" s="6" t="str">
        <f t="shared" si="537"/>
        <v/>
      </c>
      <c r="O4752" s="24" t="str">
        <f t="shared" si="532"/>
        <v/>
      </c>
      <c r="P4752" t="e">
        <f t="shared" si="538"/>
        <v>#VALUE!</v>
      </c>
    </row>
    <row r="4753" spans="10:16" x14ac:dyDescent="0.3">
      <c r="J4753" t="str">
        <f t="shared" si="533"/>
        <v/>
      </c>
      <c r="K4753" t="str">
        <f t="shared" si="534"/>
        <v/>
      </c>
      <c r="L4753" t="str">
        <f t="shared" si="535"/>
        <v/>
      </c>
      <c r="M4753" t="str">
        <f t="shared" si="536"/>
        <v/>
      </c>
      <c r="N4753" s="6" t="str">
        <f t="shared" si="537"/>
        <v/>
      </c>
      <c r="O4753" s="24" t="str">
        <f t="shared" si="532"/>
        <v/>
      </c>
      <c r="P4753" t="e">
        <f t="shared" si="538"/>
        <v>#VALUE!</v>
      </c>
    </row>
    <row r="4754" spans="10:16" x14ac:dyDescent="0.3">
      <c r="J4754" t="str">
        <f t="shared" si="533"/>
        <v/>
      </c>
      <c r="K4754" t="str">
        <f t="shared" si="534"/>
        <v/>
      </c>
      <c r="L4754" t="str">
        <f t="shared" si="535"/>
        <v/>
      </c>
      <c r="M4754" t="str">
        <f t="shared" si="536"/>
        <v/>
      </c>
      <c r="N4754" s="6" t="str">
        <f t="shared" si="537"/>
        <v/>
      </c>
      <c r="O4754" s="24" t="str">
        <f t="shared" si="532"/>
        <v/>
      </c>
      <c r="P4754" t="e">
        <f t="shared" si="538"/>
        <v>#VALUE!</v>
      </c>
    </row>
    <row r="4755" spans="10:16" x14ac:dyDescent="0.3">
      <c r="J4755" t="str">
        <f t="shared" si="533"/>
        <v/>
      </c>
      <c r="K4755" t="str">
        <f t="shared" si="534"/>
        <v/>
      </c>
      <c r="L4755" t="str">
        <f t="shared" si="535"/>
        <v/>
      </c>
      <c r="M4755" t="str">
        <f t="shared" si="536"/>
        <v/>
      </c>
      <c r="N4755" s="6" t="str">
        <f t="shared" si="537"/>
        <v/>
      </c>
      <c r="O4755" s="24" t="str">
        <f t="shared" si="532"/>
        <v/>
      </c>
      <c r="P4755" t="e">
        <f t="shared" si="538"/>
        <v>#VALUE!</v>
      </c>
    </row>
    <row r="4756" spans="10:16" x14ac:dyDescent="0.3">
      <c r="J4756" t="str">
        <f t="shared" si="533"/>
        <v/>
      </c>
      <c r="K4756" t="str">
        <f t="shared" si="534"/>
        <v/>
      </c>
      <c r="L4756" t="str">
        <f t="shared" si="535"/>
        <v/>
      </c>
      <c r="M4756" t="str">
        <f t="shared" si="536"/>
        <v/>
      </c>
      <c r="N4756" s="6" t="str">
        <f t="shared" si="537"/>
        <v/>
      </c>
      <c r="O4756" s="24" t="str">
        <f t="shared" si="532"/>
        <v/>
      </c>
      <c r="P4756" t="e">
        <f t="shared" si="538"/>
        <v>#VALUE!</v>
      </c>
    </row>
    <row r="4757" spans="10:16" x14ac:dyDescent="0.3">
      <c r="J4757" t="str">
        <f t="shared" si="533"/>
        <v/>
      </c>
      <c r="K4757" t="str">
        <f t="shared" si="534"/>
        <v/>
      </c>
      <c r="L4757" t="str">
        <f t="shared" si="535"/>
        <v/>
      </c>
      <c r="M4757" t="str">
        <f t="shared" si="536"/>
        <v/>
      </c>
      <c r="N4757" s="6" t="str">
        <f t="shared" si="537"/>
        <v/>
      </c>
      <c r="O4757" s="24" t="str">
        <f t="shared" si="532"/>
        <v/>
      </c>
      <c r="P4757" t="e">
        <f t="shared" si="538"/>
        <v>#VALUE!</v>
      </c>
    </row>
    <row r="4758" spans="10:16" x14ac:dyDescent="0.3">
      <c r="J4758" t="str">
        <f t="shared" si="533"/>
        <v/>
      </c>
      <c r="K4758" t="str">
        <f t="shared" si="534"/>
        <v/>
      </c>
      <c r="L4758" t="str">
        <f t="shared" si="535"/>
        <v/>
      </c>
      <c r="M4758" t="str">
        <f t="shared" si="536"/>
        <v/>
      </c>
      <c r="N4758" s="6" t="str">
        <f t="shared" si="537"/>
        <v/>
      </c>
      <c r="O4758" s="24" t="str">
        <f t="shared" si="532"/>
        <v/>
      </c>
      <c r="P4758" t="e">
        <f t="shared" si="538"/>
        <v>#VALUE!</v>
      </c>
    </row>
    <row r="4759" spans="10:16" x14ac:dyDescent="0.3">
      <c r="J4759" t="str">
        <f t="shared" si="533"/>
        <v/>
      </c>
      <c r="K4759" t="str">
        <f t="shared" si="534"/>
        <v/>
      </c>
      <c r="L4759" t="str">
        <f t="shared" si="535"/>
        <v/>
      </c>
      <c r="M4759" t="str">
        <f t="shared" si="536"/>
        <v/>
      </c>
      <c r="N4759" s="6" t="str">
        <f t="shared" si="537"/>
        <v/>
      </c>
      <c r="O4759" s="24" t="str">
        <f t="shared" si="532"/>
        <v/>
      </c>
      <c r="P4759" t="e">
        <f t="shared" si="538"/>
        <v>#VALUE!</v>
      </c>
    </row>
    <row r="4760" spans="10:16" x14ac:dyDescent="0.3">
      <c r="J4760" t="str">
        <f t="shared" si="533"/>
        <v/>
      </c>
      <c r="K4760" t="str">
        <f t="shared" si="534"/>
        <v/>
      </c>
      <c r="L4760" t="str">
        <f t="shared" si="535"/>
        <v/>
      </c>
      <c r="M4760" t="str">
        <f t="shared" si="536"/>
        <v/>
      </c>
      <c r="N4760" s="6" t="str">
        <f t="shared" si="537"/>
        <v/>
      </c>
      <c r="O4760" s="24" t="str">
        <f t="shared" si="532"/>
        <v/>
      </c>
      <c r="P4760" t="e">
        <f t="shared" si="538"/>
        <v>#VALUE!</v>
      </c>
    </row>
    <row r="4761" spans="10:16" x14ac:dyDescent="0.3">
      <c r="J4761" t="str">
        <f t="shared" si="533"/>
        <v/>
      </c>
      <c r="K4761" t="str">
        <f t="shared" si="534"/>
        <v/>
      </c>
      <c r="L4761" t="str">
        <f t="shared" si="535"/>
        <v/>
      </c>
      <c r="M4761" t="str">
        <f t="shared" si="536"/>
        <v/>
      </c>
      <c r="N4761" s="6" t="str">
        <f t="shared" si="537"/>
        <v/>
      </c>
      <c r="O4761" s="24" t="str">
        <f t="shared" si="532"/>
        <v/>
      </c>
      <c r="P4761" t="e">
        <f t="shared" si="538"/>
        <v>#VALUE!</v>
      </c>
    </row>
    <row r="4762" spans="10:16" x14ac:dyDescent="0.3">
      <c r="J4762" t="str">
        <f t="shared" si="533"/>
        <v/>
      </c>
      <c r="K4762" t="str">
        <f t="shared" si="534"/>
        <v/>
      </c>
      <c r="L4762" t="str">
        <f t="shared" si="535"/>
        <v/>
      </c>
      <c r="M4762" t="str">
        <f t="shared" si="536"/>
        <v/>
      </c>
      <c r="N4762" s="6" t="str">
        <f t="shared" si="537"/>
        <v/>
      </c>
      <c r="O4762" s="24" t="str">
        <f t="shared" si="532"/>
        <v/>
      </c>
      <c r="P4762" t="e">
        <f t="shared" si="538"/>
        <v>#VALUE!</v>
      </c>
    </row>
    <row r="4763" spans="10:16" x14ac:dyDescent="0.3">
      <c r="J4763" t="str">
        <f t="shared" si="533"/>
        <v/>
      </c>
      <c r="K4763" t="str">
        <f t="shared" si="534"/>
        <v/>
      </c>
      <c r="L4763" t="str">
        <f t="shared" si="535"/>
        <v/>
      </c>
      <c r="M4763" t="str">
        <f t="shared" si="536"/>
        <v/>
      </c>
      <c r="N4763" s="6" t="str">
        <f t="shared" si="537"/>
        <v/>
      </c>
      <c r="O4763" s="24" t="str">
        <f t="shared" si="532"/>
        <v/>
      </c>
      <c r="P4763" t="e">
        <f t="shared" si="538"/>
        <v>#VALUE!</v>
      </c>
    </row>
    <row r="4764" spans="10:16" x14ac:dyDescent="0.3">
      <c r="J4764" t="str">
        <f t="shared" si="533"/>
        <v/>
      </c>
      <c r="K4764" t="str">
        <f t="shared" si="534"/>
        <v/>
      </c>
      <c r="L4764" t="str">
        <f t="shared" si="535"/>
        <v/>
      </c>
      <c r="M4764" t="str">
        <f t="shared" si="536"/>
        <v/>
      </c>
      <c r="N4764" s="6" t="str">
        <f t="shared" si="537"/>
        <v/>
      </c>
      <c r="O4764" s="24" t="str">
        <f t="shared" si="532"/>
        <v/>
      </c>
      <c r="P4764" t="e">
        <f t="shared" si="538"/>
        <v>#VALUE!</v>
      </c>
    </row>
    <row r="4765" spans="10:16" x14ac:dyDescent="0.3">
      <c r="J4765" t="str">
        <f t="shared" si="533"/>
        <v/>
      </c>
      <c r="K4765" t="str">
        <f t="shared" si="534"/>
        <v/>
      </c>
      <c r="L4765" t="str">
        <f t="shared" si="535"/>
        <v/>
      </c>
      <c r="M4765" t="str">
        <f t="shared" si="536"/>
        <v/>
      </c>
      <c r="N4765" s="6" t="str">
        <f t="shared" si="537"/>
        <v/>
      </c>
      <c r="O4765" s="24" t="str">
        <f t="shared" si="532"/>
        <v/>
      </c>
      <c r="P4765" t="e">
        <f t="shared" si="538"/>
        <v>#VALUE!</v>
      </c>
    </row>
    <row r="4766" spans="10:16" x14ac:dyDescent="0.3">
      <c r="J4766" t="str">
        <f t="shared" si="533"/>
        <v/>
      </c>
      <c r="K4766" t="str">
        <f t="shared" si="534"/>
        <v/>
      </c>
      <c r="L4766" t="str">
        <f t="shared" si="535"/>
        <v/>
      </c>
      <c r="M4766" t="str">
        <f t="shared" si="536"/>
        <v/>
      </c>
      <c r="N4766" s="6" t="str">
        <f t="shared" si="537"/>
        <v/>
      </c>
      <c r="O4766" s="24" t="str">
        <f t="shared" si="532"/>
        <v/>
      </c>
      <c r="P4766" t="e">
        <f t="shared" si="538"/>
        <v>#VALUE!</v>
      </c>
    </row>
    <row r="4767" spans="10:16" x14ac:dyDescent="0.3">
      <c r="J4767" t="str">
        <f t="shared" si="533"/>
        <v/>
      </c>
      <c r="K4767" t="str">
        <f t="shared" si="534"/>
        <v/>
      </c>
      <c r="L4767" t="str">
        <f t="shared" si="535"/>
        <v/>
      </c>
      <c r="M4767" t="str">
        <f t="shared" si="536"/>
        <v/>
      </c>
      <c r="N4767" s="6" t="str">
        <f t="shared" si="537"/>
        <v/>
      </c>
      <c r="O4767" s="24" t="str">
        <f t="shared" si="532"/>
        <v/>
      </c>
      <c r="P4767" t="e">
        <f t="shared" si="538"/>
        <v>#VALUE!</v>
      </c>
    </row>
    <row r="4768" spans="10:16" x14ac:dyDescent="0.3">
      <c r="J4768" t="str">
        <f t="shared" si="533"/>
        <v/>
      </c>
      <c r="K4768" t="str">
        <f t="shared" si="534"/>
        <v/>
      </c>
      <c r="L4768" t="str">
        <f t="shared" si="535"/>
        <v/>
      </c>
      <c r="M4768" t="str">
        <f t="shared" si="536"/>
        <v/>
      </c>
      <c r="N4768" s="6" t="str">
        <f t="shared" si="537"/>
        <v/>
      </c>
      <c r="O4768" s="24" t="str">
        <f t="shared" si="532"/>
        <v/>
      </c>
      <c r="P4768" t="e">
        <f t="shared" si="538"/>
        <v>#VALUE!</v>
      </c>
    </row>
    <row r="4769" spans="10:16" x14ac:dyDescent="0.3">
      <c r="J4769" t="str">
        <f t="shared" si="533"/>
        <v/>
      </c>
      <c r="K4769" t="str">
        <f t="shared" si="534"/>
        <v/>
      </c>
      <c r="L4769" t="str">
        <f t="shared" si="535"/>
        <v/>
      </c>
      <c r="M4769" t="str">
        <f t="shared" si="536"/>
        <v/>
      </c>
      <c r="N4769" s="6" t="str">
        <f t="shared" si="537"/>
        <v/>
      </c>
      <c r="O4769" s="24" t="str">
        <f t="shared" si="532"/>
        <v/>
      </c>
      <c r="P4769" t="e">
        <f t="shared" si="538"/>
        <v>#VALUE!</v>
      </c>
    </row>
    <row r="4770" spans="10:16" x14ac:dyDescent="0.3">
      <c r="J4770" t="str">
        <f t="shared" si="533"/>
        <v/>
      </c>
      <c r="K4770" t="str">
        <f t="shared" si="534"/>
        <v/>
      </c>
      <c r="L4770" t="str">
        <f t="shared" si="535"/>
        <v/>
      </c>
      <c r="M4770" t="str">
        <f t="shared" si="536"/>
        <v/>
      </c>
      <c r="N4770" s="6" t="str">
        <f t="shared" si="537"/>
        <v/>
      </c>
      <c r="O4770" s="24" t="str">
        <f t="shared" si="532"/>
        <v/>
      </c>
      <c r="P4770" t="e">
        <f t="shared" si="538"/>
        <v>#VALUE!</v>
      </c>
    </row>
    <row r="4771" spans="10:16" x14ac:dyDescent="0.3">
      <c r="J4771" t="str">
        <f t="shared" si="533"/>
        <v/>
      </c>
      <c r="K4771" t="str">
        <f t="shared" si="534"/>
        <v/>
      </c>
      <c r="L4771" t="str">
        <f t="shared" si="535"/>
        <v/>
      </c>
      <c r="M4771" t="str">
        <f t="shared" si="536"/>
        <v/>
      </c>
      <c r="N4771" s="6" t="str">
        <f t="shared" si="537"/>
        <v/>
      </c>
      <c r="O4771" s="24" t="str">
        <f t="shared" si="532"/>
        <v/>
      </c>
      <c r="P4771" t="e">
        <f t="shared" si="538"/>
        <v>#VALUE!</v>
      </c>
    </row>
    <row r="4772" spans="10:16" x14ac:dyDescent="0.3">
      <c r="J4772" t="str">
        <f t="shared" si="533"/>
        <v/>
      </c>
      <c r="K4772" t="str">
        <f t="shared" si="534"/>
        <v/>
      </c>
      <c r="L4772" t="str">
        <f t="shared" si="535"/>
        <v/>
      </c>
      <c r="M4772" t="str">
        <f t="shared" si="536"/>
        <v/>
      </c>
      <c r="N4772" s="6" t="str">
        <f t="shared" si="537"/>
        <v/>
      </c>
      <c r="O4772" s="24" t="str">
        <f t="shared" si="532"/>
        <v/>
      </c>
      <c r="P4772" t="e">
        <f t="shared" si="538"/>
        <v>#VALUE!</v>
      </c>
    </row>
    <row r="4773" spans="10:16" x14ac:dyDescent="0.3">
      <c r="J4773" t="str">
        <f t="shared" si="533"/>
        <v/>
      </c>
      <c r="K4773" t="str">
        <f t="shared" si="534"/>
        <v/>
      </c>
      <c r="L4773" t="str">
        <f t="shared" si="535"/>
        <v/>
      </c>
      <c r="M4773" t="str">
        <f t="shared" si="536"/>
        <v/>
      </c>
      <c r="N4773" s="6" t="str">
        <f t="shared" si="537"/>
        <v/>
      </c>
      <c r="O4773" s="24" t="str">
        <f t="shared" si="532"/>
        <v/>
      </c>
      <c r="P4773" t="e">
        <f t="shared" si="538"/>
        <v>#VALUE!</v>
      </c>
    </row>
    <row r="4774" spans="10:16" x14ac:dyDescent="0.3">
      <c r="J4774" t="str">
        <f t="shared" si="533"/>
        <v/>
      </c>
      <c r="K4774" t="str">
        <f t="shared" si="534"/>
        <v/>
      </c>
      <c r="L4774" t="str">
        <f t="shared" si="535"/>
        <v/>
      </c>
      <c r="M4774" t="str">
        <f t="shared" si="536"/>
        <v/>
      </c>
      <c r="N4774" s="6" t="str">
        <f t="shared" si="537"/>
        <v/>
      </c>
      <c r="O4774" s="24" t="str">
        <f t="shared" si="532"/>
        <v/>
      </c>
      <c r="P4774" t="e">
        <f t="shared" si="538"/>
        <v>#VALUE!</v>
      </c>
    </row>
    <row r="4775" spans="10:16" x14ac:dyDescent="0.3">
      <c r="J4775" t="str">
        <f t="shared" si="533"/>
        <v/>
      </c>
      <c r="K4775" t="str">
        <f t="shared" si="534"/>
        <v/>
      </c>
      <c r="L4775" t="str">
        <f t="shared" si="535"/>
        <v/>
      </c>
      <c r="M4775" t="str">
        <f t="shared" si="536"/>
        <v/>
      </c>
      <c r="N4775" s="6" t="str">
        <f t="shared" si="537"/>
        <v/>
      </c>
      <c r="O4775" s="24" t="str">
        <f t="shared" si="532"/>
        <v/>
      </c>
      <c r="P4775" t="e">
        <f t="shared" si="538"/>
        <v>#VALUE!</v>
      </c>
    </row>
    <row r="4776" spans="10:16" x14ac:dyDescent="0.3">
      <c r="J4776" t="str">
        <f t="shared" si="533"/>
        <v/>
      </c>
      <c r="K4776" t="str">
        <f t="shared" si="534"/>
        <v/>
      </c>
      <c r="L4776" t="str">
        <f t="shared" si="535"/>
        <v/>
      </c>
      <c r="M4776" t="str">
        <f t="shared" si="536"/>
        <v/>
      </c>
      <c r="N4776" s="6" t="str">
        <f t="shared" si="537"/>
        <v/>
      </c>
      <c r="O4776" s="24" t="str">
        <f t="shared" si="532"/>
        <v/>
      </c>
      <c r="P4776" t="e">
        <f t="shared" si="538"/>
        <v>#VALUE!</v>
      </c>
    </row>
    <row r="4777" spans="10:16" x14ac:dyDescent="0.3">
      <c r="J4777" t="str">
        <f t="shared" si="533"/>
        <v/>
      </c>
      <c r="K4777" t="str">
        <f t="shared" si="534"/>
        <v/>
      </c>
      <c r="L4777" t="str">
        <f t="shared" si="535"/>
        <v/>
      </c>
      <c r="M4777" t="str">
        <f t="shared" si="536"/>
        <v/>
      </c>
      <c r="N4777" s="6" t="str">
        <f t="shared" si="537"/>
        <v/>
      </c>
      <c r="O4777" s="24" t="str">
        <f t="shared" si="532"/>
        <v/>
      </c>
      <c r="P4777" t="e">
        <f t="shared" si="538"/>
        <v>#VALUE!</v>
      </c>
    </row>
    <row r="4778" spans="10:16" x14ac:dyDescent="0.3">
      <c r="J4778" t="str">
        <f t="shared" si="533"/>
        <v/>
      </c>
      <c r="K4778" t="str">
        <f t="shared" si="534"/>
        <v/>
      </c>
      <c r="L4778" t="str">
        <f t="shared" si="535"/>
        <v/>
      </c>
      <c r="M4778" t="str">
        <f t="shared" si="536"/>
        <v/>
      </c>
      <c r="N4778" s="6" t="str">
        <f t="shared" si="537"/>
        <v/>
      </c>
      <c r="O4778" s="24" t="str">
        <f t="shared" si="532"/>
        <v/>
      </c>
      <c r="P4778" t="e">
        <f t="shared" si="538"/>
        <v>#VALUE!</v>
      </c>
    </row>
    <row r="4779" spans="10:16" x14ac:dyDescent="0.3">
      <c r="J4779" t="str">
        <f t="shared" si="533"/>
        <v/>
      </c>
      <c r="K4779" t="str">
        <f t="shared" si="534"/>
        <v/>
      </c>
      <c r="L4779" t="str">
        <f t="shared" si="535"/>
        <v/>
      </c>
      <c r="M4779" t="str">
        <f t="shared" si="536"/>
        <v/>
      </c>
      <c r="N4779" s="6" t="str">
        <f t="shared" si="537"/>
        <v/>
      </c>
      <c r="O4779" s="24" t="str">
        <f t="shared" si="532"/>
        <v/>
      </c>
      <c r="P4779" t="e">
        <f t="shared" si="538"/>
        <v>#VALUE!</v>
      </c>
    </row>
    <row r="4780" spans="10:16" x14ac:dyDescent="0.3">
      <c r="J4780" t="str">
        <f t="shared" si="533"/>
        <v/>
      </c>
      <c r="K4780" t="str">
        <f t="shared" si="534"/>
        <v/>
      </c>
      <c r="L4780" t="str">
        <f t="shared" si="535"/>
        <v/>
      </c>
      <c r="M4780" t="str">
        <f t="shared" si="536"/>
        <v/>
      </c>
      <c r="N4780" s="6" t="str">
        <f t="shared" si="537"/>
        <v/>
      </c>
      <c r="O4780" s="24" t="str">
        <f t="shared" si="532"/>
        <v/>
      </c>
      <c r="P4780" t="e">
        <f t="shared" si="538"/>
        <v>#VALUE!</v>
      </c>
    </row>
    <row r="4781" spans="10:16" x14ac:dyDescent="0.3">
      <c r="J4781" t="str">
        <f t="shared" si="533"/>
        <v/>
      </c>
      <c r="K4781" t="str">
        <f t="shared" si="534"/>
        <v/>
      </c>
      <c r="L4781" t="str">
        <f t="shared" si="535"/>
        <v/>
      </c>
      <c r="M4781" t="str">
        <f t="shared" si="536"/>
        <v/>
      </c>
      <c r="N4781" s="6" t="str">
        <f t="shared" si="537"/>
        <v/>
      </c>
      <c r="O4781" s="24" t="str">
        <f t="shared" si="532"/>
        <v/>
      </c>
      <c r="P4781" t="e">
        <f t="shared" si="538"/>
        <v>#VALUE!</v>
      </c>
    </row>
    <row r="4782" spans="10:16" x14ac:dyDescent="0.3">
      <c r="J4782" t="str">
        <f t="shared" si="533"/>
        <v/>
      </c>
      <c r="K4782" t="str">
        <f t="shared" si="534"/>
        <v/>
      </c>
      <c r="L4782" t="str">
        <f t="shared" si="535"/>
        <v/>
      </c>
      <c r="M4782" t="str">
        <f t="shared" si="536"/>
        <v/>
      </c>
      <c r="N4782" s="6" t="str">
        <f t="shared" si="537"/>
        <v/>
      </c>
      <c r="O4782" s="24" t="str">
        <f t="shared" si="532"/>
        <v/>
      </c>
      <c r="P4782" t="e">
        <f t="shared" si="538"/>
        <v>#VALUE!</v>
      </c>
    </row>
    <row r="4783" spans="10:16" x14ac:dyDescent="0.3">
      <c r="J4783" t="str">
        <f t="shared" si="533"/>
        <v/>
      </c>
      <c r="K4783" t="str">
        <f t="shared" si="534"/>
        <v/>
      </c>
      <c r="L4783" t="str">
        <f t="shared" si="535"/>
        <v/>
      </c>
      <c r="M4783" t="str">
        <f t="shared" si="536"/>
        <v/>
      </c>
      <c r="N4783" s="6" t="str">
        <f t="shared" si="537"/>
        <v/>
      </c>
      <c r="O4783" s="24" t="str">
        <f t="shared" si="532"/>
        <v/>
      </c>
      <c r="P4783" t="e">
        <f t="shared" si="538"/>
        <v>#VALUE!</v>
      </c>
    </row>
    <row r="4784" spans="10:16" x14ac:dyDescent="0.3">
      <c r="J4784" t="str">
        <f t="shared" si="533"/>
        <v/>
      </c>
      <c r="K4784" t="str">
        <f t="shared" si="534"/>
        <v/>
      </c>
      <c r="L4784" t="str">
        <f t="shared" si="535"/>
        <v/>
      </c>
      <c r="M4784" t="str">
        <f t="shared" si="536"/>
        <v/>
      </c>
      <c r="N4784" s="6" t="str">
        <f t="shared" si="537"/>
        <v/>
      </c>
      <c r="O4784" s="24" t="str">
        <f t="shared" si="532"/>
        <v/>
      </c>
      <c r="P4784" t="e">
        <f t="shared" si="538"/>
        <v>#VALUE!</v>
      </c>
    </row>
    <row r="4785" spans="10:16" x14ac:dyDescent="0.3">
      <c r="J4785" t="str">
        <f t="shared" si="533"/>
        <v/>
      </c>
      <c r="K4785" t="str">
        <f t="shared" si="534"/>
        <v/>
      </c>
      <c r="L4785" t="str">
        <f t="shared" si="535"/>
        <v/>
      </c>
      <c r="M4785" t="str">
        <f t="shared" si="536"/>
        <v/>
      </c>
      <c r="N4785" s="6" t="str">
        <f t="shared" si="537"/>
        <v/>
      </c>
      <c r="O4785" s="24" t="str">
        <f t="shared" si="532"/>
        <v/>
      </c>
      <c r="P4785" t="e">
        <f t="shared" si="538"/>
        <v>#VALUE!</v>
      </c>
    </row>
    <row r="4786" spans="10:16" x14ac:dyDescent="0.3">
      <c r="J4786" t="str">
        <f t="shared" si="533"/>
        <v/>
      </c>
      <c r="K4786" t="str">
        <f t="shared" si="534"/>
        <v/>
      </c>
      <c r="L4786" t="str">
        <f t="shared" si="535"/>
        <v/>
      </c>
      <c r="M4786" t="str">
        <f t="shared" si="536"/>
        <v/>
      </c>
      <c r="N4786" s="6" t="str">
        <f t="shared" si="537"/>
        <v/>
      </c>
      <c r="O4786" s="24" t="str">
        <f t="shared" si="532"/>
        <v/>
      </c>
      <c r="P4786" t="e">
        <f t="shared" si="538"/>
        <v>#VALUE!</v>
      </c>
    </row>
    <row r="4787" spans="10:16" x14ac:dyDescent="0.3">
      <c r="J4787" t="str">
        <f t="shared" si="533"/>
        <v/>
      </c>
      <c r="K4787" t="str">
        <f t="shared" si="534"/>
        <v/>
      </c>
      <c r="L4787" t="str">
        <f t="shared" si="535"/>
        <v/>
      </c>
      <c r="M4787" t="str">
        <f t="shared" si="536"/>
        <v/>
      </c>
      <c r="N4787" s="6" t="str">
        <f t="shared" si="537"/>
        <v/>
      </c>
      <c r="O4787" s="24" t="str">
        <f t="shared" si="532"/>
        <v/>
      </c>
      <c r="P4787" t="e">
        <f t="shared" si="538"/>
        <v>#VALUE!</v>
      </c>
    </row>
    <row r="4788" spans="10:16" x14ac:dyDescent="0.3">
      <c r="J4788" t="str">
        <f t="shared" si="533"/>
        <v/>
      </c>
      <c r="K4788" t="str">
        <f t="shared" si="534"/>
        <v/>
      </c>
      <c r="L4788" t="str">
        <f t="shared" si="535"/>
        <v/>
      </c>
      <c r="M4788" t="str">
        <f t="shared" si="536"/>
        <v/>
      </c>
      <c r="N4788" s="6" t="str">
        <f t="shared" si="537"/>
        <v/>
      </c>
      <c r="O4788" s="24" t="str">
        <f t="shared" si="532"/>
        <v/>
      </c>
      <c r="P4788" t="e">
        <f t="shared" si="538"/>
        <v>#VALUE!</v>
      </c>
    </row>
    <row r="4789" spans="10:16" x14ac:dyDescent="0.3">
      <c r="J4789" t="str">
        <f t="shared" si="533"/>
        <v/>
      </c>
      <c r="K4789" t="str">
        <f t="shared" si="534"/>
        <v/>
      </c>
      <c r="L4789" t="str">
        <f t="shared" si="535"/>
        <v/>
      </c>
      <c r="M4789" t="str">
        <f t="shared" si="536"/>
        <v/>
      </c>
      <c r="N4789" s="6" t="str">
        <f t="shared" si="537"/>
        <v/>
      </c>
      <c r="O4789" s="24" t="str">
        <f t="shared" si="532"/>
        <v/>
      </c>
      <c r="P4789" t="e">
        <f t="shared" si="538"/>
        <v>#VALUE!</v>
      </c>
    </row>
    <row r="4790" spans="10:16" x14ac:dyDescent="0.3">
      <c r="J4790" t="str">
        <f t="shared" si="533"/>
        <v/>
      </c>
      <c r="K4790" t="str">
        <f t="shared" si="534"/>
        <v/>
      </c>
      <c r="L4790" t="str">
        <f t="shared" si="535"/>
        <v/>
      </c>
      <c r="M4790" t="str">
        <f t="shared" si="536"/>
        <v/>
      </c>
      <c r="N4790" s="6" t="str">
        <f t="shared" si="537"/>
        <v/>
      </c>
      <c r="O4790" s="24" t="str">
        <f t="shared" si="532"/>
        <v/>
      </c>
      <c r="P4790" t="e">
        <f t="shared" si="538"/>
        <v>#VALUE!</v>
      </c>
    </row>
    <row r="4791" spans="10:16" x14ac:dyDescent="0.3">
      <c r="J4791" t="str">
        <f t="shared" si="533"/>
        <v/>
      </c>
      <c r="K4791" t="str">
        <f t="shared" si="534"/>
        <v/>
      </c>
      <c r="L4791" t="str">
        <f t="shared" si="535"/>
        <v/>
      </c>
      <c r="M4791" t="str">
        <f t="shared" si="536"/>
        <v/>
      </c>
      <c r="N4791" s="6" t="str">
        <f t="shared" si="537"/>
        <v/>
      </c>
      <c r="O4791" s="24" t="str">
        <f t="shared" si="532"/>
        <v/>
      </c>
      <c r="P4791" t="e">
        <f t="shared" si="538"/>
        <v>#VALUE!</v>
      </c>
    </row>
    <row r="4792" spans="10:16" x14ac:dyDescent="0.3">
      <c r="J4792" t="str">
        <f t="shared" si="533"/>
        <v/>
      </c>
      <c r="K4792" t="str">
        <f t="shared" si="534"/>
        <v/>
      </c>
      <c r="L4792" t="str">
        <f t="shared" si="535"/>
        <v/>
      </c>
      <c r="M4792" t="str">
        <f t="shared" si="536"/>
        <v/>
      </c>
      <c r="N4792" s="6" t="str">
        <f t="shared" si="537"/>
        <v/>
      </c>
      <c r="O4792" s="24" t="str">
        <f t="shared" si="532"/>
        <v/>
      </c>
      <c r="P4792" t="e">
        <f t="shared" si="538"/>
        <v>#VALUE!</v>
      </c>
    </row>
    <row r="4793" spans="10:16" x14ac:dyDescent="0.3">
      <c r="J4793" t="str">
        <f t="shared" si="533"/>
        <v/>
      </c>
      <c r="K4793" t="str">
        <f t="shared" si="534"/>
        <v/>
      </c>
      <c r="L4793" t="str">
        <f t="shared" si="535"/>
        <v/>
      </c>
      <c r="M4793" t="str">
        <f t="shared" si="536"/>
        <v/>
      </c>
      <c r="N4793" s="6" t="str">
        <f t="shared" si="537"/>
        <v/>
      </c>
      <c r="O4793" s="24" t="str">
        <f t="shared" si="532"/>
        <v/>
      </c>
      <c r="P4793" t="e">
        <f t="shared" si="538"/>
        <v>#VALUE!</v>
      </c>
    </row>
    <row r="4794" spans="10:16" x14ac:dyDescent="0.3">
      <c r="J4794" t="str">
        <f t="shared" si="533"/>
        <v/>
      </c>
      <c r="K4794" t="str">
        <f t="shared" si="534"/>
        <v/>
      </c>
      <c r="L4794" t="str">
        <f t="shared" si="535"/>
        <v/>
      </c>
      <c r="M4794" t="str">
        <f t="shared" si="536"/>
        <v/>
      </c>
      <c r="N4794" s="6" t="str">
        <f t="shared" si="537"/>
        <v/>
      </c>
      <c r="O4794" s="24" t="str">
        <f t="shared" si="532"/>
        <v/>
      </c>
      <c r="P4794" t="e">
        <f t="shared" si="538"/>
        <v>#VALUE!</v>
      </c>
    </row>
    <row r="4795" spans="10:16" x14ac:dyDescent="0.3">
      <c r="J4795" t="str">
        <f t="shared" si="533"/>
        <v/>
      </c>
      <c r="K4795" t="str">
        <f t="shared" si="534"/>
        <v/>
      </c>
      <c r="L4795" t="str">
        <f t="shared" si="535"/>
        <v/>
      </c>
      <c r="M4795" t="str">
        <f t="shared" si="536"/>
        <v/>
      </c>
      <c r="N4795" s="6" t="str">
        <f t="shared" si="537"/>
        <v/>
      </c>
      <c r="O4795" s="24" t="str">
        <f t="shared" si="532"/>
        <v/>
      </c>
      <c r="P4795" t="e">
        <f t="shared" si="538"/>
        <v>#VALUE!</v>
      </c>
    </row>
    <row r="4796" spans="10:16" x14ac:dyDescent="0.3">
      <c r="J4796" t="str">
        <f t="shared" si="533"/>
        <v/>
      </c>
      <c r="K4796" t="str">
        <f t="shared" si="534"/>
        <v/>
      </c>
      <c r="L4796" t="str">
        <f t="shared" si="535"/>
        <v/>
      </c>
      <c r="M4796" t="str">
        <f t="shared" si="536"/>
        <v/>
      </c>
      <c r="N4796" s="6" t="str">
        <f t="shared" si="537"/>
        <v/>
      </c>
      <c r="O4796" s="24" t="str">
        <f t="shared" si="532"/>
        <v/>
      </c>
      <c r="P4796" t="e">
        <f t="shared" si="538"/>
        <v>#VALUE!</v>
      </c>
    </row>
    <row r="4797" spans="10:16" x14ac:dyDescent="0.3">
      <c r="J4797" t="str">
        <f t="shared" si="533"/>
        <v/>
      </c>
      <c r="K4797" t="str">
        <f t="shared" si="534"/>
        <v/>
      </c>
      <c r="L4797" t="str">
        <f t="shared" si="535"/>
        <v/>
      </c>
      <c r="M4797" t="str">
        <f t="shared" si="536"/>
        <v/>
      </c>
      <c r="N4797" s="6" t="str">
        <f t="shared" si="537"/>
        <v/>
      </c>
      <c r="O4797" s="24" t="str">
        <f t="shared" si="532"/>
        <v/>
      </c>
      <c r="P4797" t="e">
        <f t="shared" si="538"/>
        <v>#VALUE!</v>
      </c>
    </row>
    <row r="4798" spans="10:16" x14ac:dyDescent="0.3">
      <c r="J4798" t="str">
        <f t="shared" si="533"/>
        <v/>
      </c>
      <c r="K4798" t="str">
        <f t="shared" si="534"/>
        <v/>
      </c>
      <c r="L4798" t="str">
        <f t="shared" si="535"/>
        <v/>
      </c>
      <c r="M4798" t="str">
        <f t="shared" si="536"/>
        <v/>
      </c>
      <c r="N4798" s="6" t="str">
        <f t="shared" si="537"/>
        <v/>
      </c>
      <c r="O4798" s="24" t="str">
        <f t="shared" si="532"/>
        <v/>
      </c>
      <c r="P4798" t="e">
        <f t="shared" si="538"/>
        <v>#VALUE!</v>
      </c>
    </row>
    <row r="4799" spans="10:16" x14ac:dyDescent="0.3">
      <c r="J4799" t="str">
        <f t="shared" si="533"/>
        <v/>
      </c>
      <c r="K4799" t="str">
        <f t="shared" si="534"/>
        <v/>
      </c>
      <c r="L4799" t="str">
        <f t="shared" si="535"/>
        <v/>
      </c>
      <c r="M4799" t="str">
        <f t="shared" si="536"/>
        <v/>
      </c>
      <c r="N4799" s="6" t="str">
        <f t="shared" si="537"/>
        <v/>
      </c>
      <c r="O4799" s="24" t="str">
        <f t="shared" si="532"/>
        <v/>
      </c>
      <c r="P4799" t="e">
        <f t="shared" si="538"/>
        <v>#VALUE!</v>
      </c>
    </row>
    <row r="4800" spans="10:16" x14ac:dyDescent="0.3">
      <c r="J4800" t="str">
        <f t="shared" si="533"/>
        <v/>
      </c>
      <c r="K4800" t="str">
        <f t="shared" si="534"/>
        <v/>
      </c>
      <c r="L4800" t="str">
        <f t="shared" si="535"/>
        <v/>
      </c>
      <c r="M4800" t="str">
        <f t="shared" si="536"/>
        <v/>
      </c>
      <c r="N4800" s="6" t="str">
        <f t="shared" si="537"/>
        <v/>
      </c>
      <c r="O4800" s="24" t="str">
        <f t="shared" si="532"/>
        <v/>
      </c>
      <c r="P4800" t="e">
        <f t="shared" si="538"/>
        <v>#VALUE!</v>
      </c>
    </row>
    <row r="4801" spans="10:16" x14ac:dyDescent="0.3">
      <c r="J4801" t="str">
        <f t="shared" si="533"/>
        <v/>
      </c>
      <c r="K4801" t="str">
        <f t="shared" si="534"/>
        <v/>
      </c>
      <c r="L4801" t="str">
        <f t="shared" si="535"/>
        <v/>
      </c>
      <c r="M4801" t="str">
        <f t="shared" si="536"/>
        <v/>
      </c>
      <c r="N4801" s="6" t="str">
        <f t="shared" si="537"/>
        <v/>
      </c>
      <c r="O4801" s="24" t="str">
        <f t="shared" si="532"/>
        <v/>
      </c>
      <c r="P4801" t="e">
        <f t="shared" si="538"/>
        <v>#VALUE!</v>
      </c>
    </row>
    <row r="4802" spans="10:16" x14ac:dyDescent="0.3">
      <c r="J4802" t="str">
        <f t="shared" si="533"/>
        <v/>
      </c>
      <c r="K4802" t="str">
        <f t="shared" si="534"/>
        <v/>
      </c>
      <c r="L4802" t="str">
        <f t="shared" si="535"/>
        <v/>
      </c>
      <c r="M4802" t="str">
        <f t="shared" si="536"/>
        <v/>
      </c>
      <c r="N4802" s="6" t="str">
        <f t="shared" si="537"/>
        <v/>
      </c>
      <c r="O4802" s="24" t="str">
        <f t="shared" ref="O4802:O4865" si="539">IFERROR(LEFT(N4802,SEARCH("/",N4802)-1)*1,"")</f>
        <v/>
      </c>
      <c r="P4802" t="e">
        <f t="shared" si="538"/>
        <v>#VALUE!</v>
      </c>
    </row>
    <row r="4803" spans="10:16" x14ac:dyDescent="0.3">
      <c r="J4803" t="str">
        <f t="shared" si="533"/>
        <v/>
      </c>
      <c r="K4803" t="str">
        <f t="shared" si="534"/>
        <v/>
      </c>
      <c r="L4803" t="str">
        <f t="shared" si="535"/>
        <v/>
      </c>
      <c r="M4803" t="str">
        <f t="shared" si="536"/>
        <v/>
      </c>
      <c r="N4803" s="6" t="str">
        <f t="shared" si="537"/>
        <v/>
      </c>
      <c r="O4803" s="24" t="str">
        <f t="shared" si="539"/>
        <v/>
      </c>
      <c r="P4803" t="e">
        <f t="shared" si="538"/>
        <v>#VALUE!</v>
      </c>
    </row>
    <row r="4804" spans="10:16" x14ac:dyDescent="0.3">
      <c r="J4804" t="str">
        <f t="shared" si="533"/>
        <v/>
      </c>
      <c r="K4804" t="str">
        <f t="shared" si="534"/>
        <v/>
      </c>
      <c r="L4804" t="str">
        <f t="shared" si="535"/>
        <v/>
      </c>
      <c r="M4804" t="str">
        <f t="shared" si="536"/>
        <v/>
      </c>
      <c r="N4804" s="6" t="str">
        <f t="shared" si="537"/>
        <v/>
      </c>
      <c r="O4804" s="24" t="str">
        <f t="shared" si="539"/>
        <v/>
      </c>
      <c r="P4804" t="e">
        <f t="shared" si="538"/>
        <v>#VALUE!</v>
      </c>
    </row>
    <row r="4805" spans="10:16" x14ac:dyDescent="0.3">
      <c r="J4805" t="str">
        <f t="shared" si="533"/>
        <v/>
      </c>
      <c r="K4805" t="str">
        <f t="shared" si="534"/>
        <v/>
      </c>
      <c r="L4805" t="str">
        <f t="shared" si="535"/>
        <v/>
      </c>
      <c r="M4805" t="str">
        <f t="shared" si="536"/>
        <v/>
      </c>
      <c r="N4805" s="6" t="str">
        <f t="shared" si="537"/>
        <v/>
      </c>
      <c r="O4805" s="24" t="str">
        <f t="shared" si="539"/>
        <v/>
      </c>
      <c r="P4805" t="e">
        <f t="shared" si="538"/>
        <v>#VALUE!</v>
      </c>
    </row>
    <row r="4806" spans="10:16" x14ac:dyDescent="0.3">
      <c r="J4806" t="str">
        <f t="shared" si="533"/>
        <v/>
      </c>
      <c r="K4806" t="str">
        <f t="shared" si="534"/>
        <v/>
      </c>
      <c r="L4806" t="str">
        <f t="shared" si="535"/>
        <v/>
      </c>
      <c r="M4806" t="str">
        <f t="shared" si="536"/>
        <v/>
      </c>
      <c r="N4806" s="6" t="str">
        <f t="shared" si="537"/>
        <v/>
      </c>
      <c r="O4806" s="24" t="str">
        <f t="shared" si="539"/>
        <v/>
      </c>
      <c r="P4806" t="e">
        <f t="shared" si="538"/>
        <v>#VALUE!</v>
      </c>
    </row>
    <row r="4807" spans="10:16" x14ac:dyDescent="0.3">
      <c r="J4807" t="str">
        <f t="shared" si="533"/>
        <v/>
      </c>
      <c r="K4807" t="str">
        <f t="shared" si="534"/>
        <v/>
      </c>
      <c r="L4807" t="str">
        <f t="shared" si="535"/>
        <v/>
      </c>
      <c r="M4807" t="str">
        <f t="shared" si="536"/>
        <v/>
      </c>
      <c r="N4807" s="6" t="str">
        <f t="shared" si="537"/>
        <v/>
      </c>
      <c r="O4807" s="24" t="str">
        <f t="shared" si="539"/>
        <v/>
      </c>
      <c r="P4807" t="e">
        <f t="shared" si="538"/>
        <v>#VALUE!</v>
      </c>
    </row>
    <row r="4808" spans="10:16" x14ac:dyDescent="0.3">
      <c r="J4808" t="str">
        <f t="shared" si="533"/>
        <v/>
      </c>
      <c r="K4808" t="str">
        <f t="shared" si="534"/>
        <v/>
      </c>
      <c r="L4808" t="str">
        <f t="shared" si="535"/>
        <v/>
      </c>
      <c r="M4808" t="str">
        <f t="shared" si="536"/>
        <v/>
      </c>
      <c r="N4808" s="6" t="str">
        <f t="shared" si="537"/>
        <v/>
      </c>
      <c r="O4808" s="24" t="str">
        <f t="shared" si="539"/>
        <v/>
      </c>
      <c r="P4808" t="e">
        <f t="shared" si="538"/>
        <v>#VALUE!</v>
      </c>
    </row>
    <row r="4809" spans="10:16" x14ac:dyDescent="0.3">
      <c r="J4809" t="str">
        <f t="shared" si="533"/>
        <v/>
      </c>
      <c r="K4809" t="str">
        <f t="shared" si="534"/>
        <v/>
      </c>
      <c r="L4809" t="str">
        <f t="shared" si="535"/>
        <v/>
      </c>
      <c r="M4809" t="str">
        <f t="shared" si="536"/>
        <v/>
      </c>
      <c r="N4809" s="6" t="str">
        <f t="shared" si="537"/>
        <v/>
      </c>
      <c r="O4809" s="24" t="str">
        <f t="shared" si="539"/>
        <v/>
      </c>
      <c r="P4809" t="e">
        <f t="shared" si="538"/>
        <v>#VALUE!</v>
      </c>
    </row>
    <row r="4810" spans="10:16" x14ac:dyDescent="0.3">
      <c r="J4810" t="str">
        <f t="shared" si="533"/>
        <v/>
      </c>
      <c r="K4810" t="str">
        <f t="shared" si="534"/>
        <v/>
      </c>
      <c r="L4810" t="str">
        <f t="shared" si="535"/>
        <v/>
      </c>
      <c r="M4810" t="str">
        <f t="shared" si="536"/>
        <v/>
      </c>
      <c r="N4810" s="6" t="str">
        <f t="shared" si="537"/>
        <v/>
      </c>
      <c r="O4810" s="24" t="str">
        <f t="shared" si="539"/>
        <v/>
      </c>
      <c r="P4810" t="e">
        <f t="shared" si="538"/>
        <v>#VALUE!</v>
      </c>
    </row>
    <row r="4811" spans="10:16" x14ac:dyDescent="0.3">
      <c r="J4811" t="str">
        <f t="shared" si="533"/>
        <v/>
      </c>
      <c r="K4811" t="str">
        <f t="shared" si="534"/>
        <v/>
      </c>
      <c r="L4811" t="str">
        <f t="shared" si="535"/>
        <v/>
      </c>
      <c r="M4811" t="str">
        <f t="shared" si="536"/>
        <v/>
      </c>
      <c r="N4811" s="6" t="str">
        <f t="shared" si="537"/>
        <v/>
      </c>
      <c r="O4811" s="24" t="str">
        <f t="shared" si="539"/>
        <v/>
      </c>
      <c r="P4811" t="e">
        <f t="shared" si="538"/>
        <v>#VALUE!</v>
      </c>
    </row>
    <row r="4812" spans="10:16" x14ac:dyDescent="0.3">
      <c r="J4812" t="str">
        <f t="shared" si="533"/>
        <v/>
      </c>
      <c r="K4812" t="str">
        <f t="shared" si="534"/>
        <v/>
      </c>
      <c r="L4812" t="str">
        <f t="shared" si="535"/>
        <v/>
      </c>
      <c r="M4812" t="str">
        <f t="shared" si="536"/>
        <v/>
      </c>
      <c r="N4812" s="6" t="str">
        <f t="shared" si="537"/>
        <v/>
      </c>
      <c r="O4812" s="24" t="str">
        <f t="shared" si="539"/>
        <v/>
      </c>
      <c r="P4812" t="e">
        <f t="shared" si="538"/>
        <v>#VALUE!</v>
      </c>
    </row>
    <row r="4813" spans="10:16" x14ac:dyDescent="0.3">
      <c r="J4813" t="str">
        <f t="shared" ref="J4813:J4876" si="540">IFERROR(RIGHT(A4813,LEN(A4813)-SEARCH(": ",A4813))*1,"")</f>
        <v/>
      </c>
      <c r="K4813" t="str">
        <f t="shared" ref="K4813:K4876" si="541">IFERROR(RIGHT(B4813,LEN(B4813)-SEARCH(": ",B4813))*1,"")</f>
        <v/>
      </c>
      <c r="L4813" t="str">
        <f t="shared" ref="L4813:L4876" si="542">IFERROR(RIGHT(C4813,LEN(C4813)-SEARCH(": ",C4813))*1,"")</f>
        <v/>
      </c>
      <c r="M4813" t="str">
        <f t="shared" ref="M4813:M4876" si="543">IFERROR(LEFT(RIGHT(D4813,LEN(D4813)-SEARCH(": ",D4813)),5)*1,"")</f>
        <v/>
      </c>
      <c r="N4813" s="6" t="str">
        <f t="shared" ref="N4813:N4876" si="544">IFERROR(RIGHT(TRIM(RIGHT(D4813,LEN(D4813)-SEARCH(": ",D4813))),LEN(TRIM(RIGHT(D4813,LEN(D4813)-SEARCH(": ",D4813))))-5),"")</f>
        <v/>
      </c>
      <c r="O4813" s="24" t="str">
        <f t="shared" si="539"/>
        <v/>
      </c>
      <c r="P4813" t="e">
        <f t="shared" ref="P4813:P4876" si="545">IFERROR(RIGHT(D4813,2)*1,RIGHT(D4813,1)*1)</f>
        <v>#VALUE!</v>
      </c>
    </row>
    <row r="4814" spans="10:16" x14ac:dyDescent="0.3">
      <c r="J4814" t="str">
        <f t="shared" si="540"/>
        <v/>
      </c>
      <c r="K4814" t="str">
        <f t="shared" si="541"/>
        <v/>
      </c>
      <c r="L4814" t="str">
        <f t="shared" si="542"/>
        <v/>
      </c>
      <c r="M4814" t="str">
        <f t="shared" si="543"/>
        <v/>
      </c>
      <c r="N4814" s="6" t="str">
        <f t="shared" si="544"/>
        <v/>
      </c>
      <c r="O4814" s="24" t="str">
        <f t="shared" si="539"/>
        <v/>
      </c>
      <c r="P4814" t="e">
        <f t="shared" si="545"/>
        <v>#VALUE!</v>
      </c>
    </row>
    <row r="4815" spans="10:16" x14ac:dyDescent="0.3">
      <c r="J4815" t="str">
        <f t="shared" si="540"/>
        <v/>
      </c>
      <c r="K4815" t="str">
        <f t="shared" si="541"/>
        <v/>
      </c>
      <c r="L4815" t="str">
        <f t="shared" si="542"/>
        <v/>
      </c>
      <c r="M4815" t="str">
        <f t="shared" si="543"/>
        <v/>
      </c>
      <c r="N4815" s="6" t="str">
        <f t="shared" si="544"/>
        <v/>
      </c>
      <c r="O4815" s="24" t="str">
        <f t="shared" si="539"/>
        <v/>
      </c>
      <c r="P4815" t="e">
        <f t="shared" si="545"/>
        <v>#VALUE!</v>
      </c>
    </row>
    <row r="4816" spans="10:16" x14ac:dyDescent="0.3">
      <c r="J4816" t="str">
        <f t="shared" si="540"/>
        <v/>
      </c>
      <c r="K4816" t="str">
        <f t="shared" si="541"/>
        <v/>
      </c>
      <c r="L4816" t="str">
        <f t="shared" si="542"/>
        <v/>
      </c>
      <c r="M4816" t="str">
        <f t="shared" si="543"/>
        <v/>
      </c>
      <c r="N4816" s="6" t="str">
        <f t="shared" si="544"/>
        <v/>
      </c>
      <c r="O4816" s="24" t="str">
        <f t="shared" si="539"/>
        <v/>
      </c>
      <c r="P4816" t="e">
        <f t="shared" si="545"/>
        <v>#VALUE!</v>
      </c>
    </row>
    <row r="4817" spans="10:16" x14ac:dyDescent="0.3">
      <c r="J4817" t="str">
        <f t="shared" si="540"/>
        <v/>
      </c>
      <c r="K4817" t="str">
        <f t="shared" si="541"/>
        <v/>
      </c>
      <c r="L4817" t="str">
        <f t="shared" si="542"/>
        <v/>
      </c>
      <c r="M4817" t="str">
        <f t="shared" si="543"/>
        <v/>
      </c>
      <c r="N4817" s="6" t="str">
        <f t="shared" si="544"/>
        <v/>
      </c>
      <c r="O4817" s="24" t="str">
        <f t="shared" si="539"/>
        <v/>
      </c>
      <c r="P4817" t="e">
        <f t="shared" si="545"/>
        <v>#VALUE!</v>
      </c>
    </row>
    <row r="4818" spans="10:16" x14ac:dyDescent="0.3">
      <c r="J4818" t="str">
        <f t="shared" si="540"/>
        <v/>
      </c>
      <c r="K4818" t="str">
        <f t="shared" si="541"/>
        <v/>
      </c>
      <c r="L4818" t="str">
        <f t="shared" si="542"/>
        <v/>
      </c>
      <c r="M4818" t="str">
        <f t="shared" si="543"/>
        <v/>
      </c>
      <c r="N4818" s="6" t="str">
        <f t="shared" si="544"/>
        <v/>
      </c>
      <c r="O4818" s="24" t="str">
        <f t="shared" si="539"/>
        <v/>
      </c>
      <c r="P4818" t="e">
        <f t="shared" si="545"/>
        <v>#VALUE!</v>
      </c>
    </row>
    <row r="4819" spans="10:16" x14ac:dyDescent="0.3">
      <c r="J4819" t="str">
        <f t="shared" si="540"/>
        <v/>
      </c>
      <c r="K4819" t="str">
        <f t="shared" si="541"/>
        <v/>
      </c>
      <c r="L4819" t="str">
        <f t="shared" si="542"/>
        <v/>
      </c>
      <c r="M4819" t="str">
        <f t="shared" si="543"/>
        <v/>
      </c>
      <c r="N4819" s="6" t="str">
        <f t="shared" si="544"/>
        <v/>
      </c>
      <c r="O4819" s="24" t="str">
        <f t="shared" si="539"/>
        <v/>
      </c>
      <c r="P4819" t="e">
        <f t="shared" si="545"/>
        <v>#VALUE!</v>
      </c>
    </row>
    <row r="4820" spans="10:16" x14ac:dyDescent="0.3">
      <c r="J4820" t="str">
        <f t="shared" si="540"/>
        <v/>
      </c>
      <c r="K4820" t="str">
        <f t="shared" si="541"/>
        <v/>
      </c>
      <c r="L4820" t="str">
        <f t="shared" si="542"/>
        <v/>
      </c>
      <c r="M4820" t="str">
        <f t="shared" si="543"/>
        <v/>
      </c>
      <c r="N4820" s="6" t="str">
        <f t="shared" si="544"/>
        <v/>
      </c>
      <c r="O4820" s="24" t="str">
        <f t="shared" si="539"/>
        <v/>
      </c>
      <c r="P4820" t="e">
        <f t="shared" si="545"/>
        <v>#VALUE!</v>
      </c>
    </row>
    <row r="4821" spans="10:16" x14ac:dyDescent="0.3">
      <c r="J4821" t="str">
        <f t="shared" si="540"/>
        <v/>
      </c>
      <c r="K4821" t="str">
        <f t="shared" si="541"/>
        <v/>
      </c>
      <c r="L4821" t="str">
        <f t="shared" si="542"/>
        <v/>
      </c>
      <c r="M4821" t="str">
        <f t="shared" si="543"/>
        <v/>
      </c>
      <c r="N4821" s="6" t="str">
        <f t="shared" si="544"/>
        <v/>
      </c>
      <c r="O4821" s="24" t="str">
        <f t="shared" si="539"/>
        <v/>
      </c>
      <c r="P4821" t="e">
        <f t="shared" si="545"/>
        <v>#VALUE!</v>
      </c>
    </row>
    <row r="4822" spans="10:16" x14ac:dyDescent="0.3">
      <c r="J4822" t="str">
        <f t="shared" si="540"/>
        <v/>
      </c>
      <c r="K4822" t="str">
        <f t="shared" si="541"/>
        <v/>
      </c>
      <c r="L4822" t="str">
        <f t="shared" si="542"/>
        <v/>
      </c>
      <c r="M4822" t="str">
        <f t="shared" si="543"/>
        <v/>
      </c>
      <c r="N4822" s="6" t="str">
        <f t="shared" si="544"/>
        <v/>
      </c>
      <c r="O4822" s="24" t="str">
        <f t="shared" si="539"/>
        <v/>
      </c>
      <c r="P4822" t="e">
        <f t="shared" si="545"/>
        <v>#VALUE!</v>
      </c>
    </row>
    <row r="4823" spans="10:16" x14ac:dyDescent="0.3">
      <c r="J4823" t="str">
        <f t="shared" si="540"/>
        <v/>
      </c>
      <c r="K4823" t="str">
        <f t="shared" si="541"/>
        <v/>
      </c>
      <c r="L4823" t="str">
        <f t="shared" si="542"/>
        <v/>
      </c>
      <c r="M4823" t="str">
        <f t="shared" si="543"/>
        <v/>
      </c>
      <c r="N4823" s="6" t="str">
        <f t="shared" si="544"/>
        <v/>
      </c>
      <c r="O4823" s="24" t="str">
        <f t="shared" si="539"/>
        <v/>
      </c>
      <c r="P4823" t="e">
        <f t="shared" si="545"/>
        <v>#VALUE!</v>
      </c>
    </row>
    <row r="4824" spans="10:16" x14ac:dyDescent="0.3">
      <c r="J4824" t="str">
        <f t="shared" si="540"/>
        <v/>
      </c>
      <c r="K4824" t="str">
        <f t="shared" si="541"/>
        <v/>
      </c>
      <c r="L4824" t="str">
        <f t="shared" si="542"/>
        <v/>
      </c>
      <c r="M4824" t="str">
        <f t="shared" si="543"/>
        <v/>
      </c>
      <c r="N4824" s="6" t="str">
        <f t="shared" si="544"/>
        <v/>
      </c>
      <c r="O4824" s="24" t="str">
        <f t="shared" si="539"/>
        <v/>
      </c>
      <c r="P4824" t="e">
        <f t="shared" si="545"/>
        <v>#VALUE!</v>
      </c>
    </row>
    <row r="4825" spans="10:16" x14ac:dyDescent="0.3">
      <c r="J4825" t="str">
        <f t="shared" si="540"/>
        <v/>
      </c>
      <c r="K4825" t="str">
        <f t="shared" si="541"/>
        <v/>
      </c>
      <c r="L4825" t="str">
        <f t="shared" si="542"/>
        <v/>
      </c>
      <c r="M4825" t="str">
        <f t="shared" si="543"/>
        <v/>
      </c>
      <c r="N4825" s="6" t="str">
        <f t="shared" si="544"/>
        <v/>
      </c>
      <c r="O4825" s="24" t="str">
        <f t="shared" si="539"/>
        <v/>
      </c>
      <c r="P4825" t="e">
        <f t="shared" si="545"/>
        <v>#VALUE!</v>
      </c>
    </row>
    <row r="4826" spans="10:16" x14ac:dyDescent="0.3">
      <c r="J4826" t="str">
        <f t="shared" si="540"/>
        <v/>
      </c>
      <c r="K4826" t="str">
        <f t="shared" si="541"/>
        <v/>
      </c>
      <c r="L4826" t="str">
        <f t="shared" si="542"/>
        <v/>
      </c>
      <c r="M4826" t="str">
        <f t="shared" si="543"/>
        <v/>
      </c>
      <c r="N4826" s="6" t="str">
        <f t="shared" si="544"/>
        <v/>
      </c>
      <c r="O4826" s="24" t="str">
        <f t="shared" si="539"/>
        <v/>
      </c>
      <c r="P4826" t="e">
        <f t="shared" si="545"/>
        <v>#VALUE!</v>
      </c>
    </row>
    <row r="4827" spans="10:16" x14ac:dyDescent="0.3">
      <c r="J4827" t="str">
        <f t="shared" si="540"/>
        <v/>
      </c>
      <c r="K4827" t="str">
        <f t="shared" si="541"/>
        <v/>
      </c>
      <c r="L4827" t="str">
        <f t="shared" si="542"/>
        <v/>
      </c>
      <c r="M4827" t="str">
        <f t="shared" si="543"/>
        <v/>
      </c>
      <c r="N4827" s="6" t="str">
        <f t="shared" si="544"/>
        <v/>
      </c>
      <c r="O4827" s="24" t="str">
        <f t="shared" si="539"/>
        <v/>
      </c>
      <c r="P4827" t="e">
        <f t="shared" si="545"/>
        <v>#VALUE!</v>
      </c>
    </row>
    <row r="4828" spans="10:16" x14ac:dyDescent="0.3">
      <c r="J4828" t="str">
        <f t="shared" si="540"/>
        <v/>
      </c>
      <c r="K4828" t="str">
        <f t="shared" si="541"/>
        <v/>
      </c>
      <c r="L4828" t="str">
        <f t="shared" si="542"/>
        <v/>
      </c>
      <c r="M4828" t="str">
        <f t="shared" si="543"/>
        <v/>
      </c>
      <c r="N4828" s="6" t="str">
        <f t="shared" si="544"/>
        <v/>
      </c>
      <c r="O4828" s="24" t="str">
        <f t="shared" si="539"/>
        <v/>
      </c>
      <c r="P4828" t="e">
        <f t="shared" si="545"/>
        <v>#VALUE!</v>
      </c>
    </row>
    <row r="4829" spans="10:16" x14ac:dyDescent="0.3">
      <c r="J4829" t="str">
        <f t="shared" si="540"/>
        <v/>
      </c>
      <c r="K4829" t="str">
        <f t="shared" si="541"/>
        <v/>
      </c>
      <c r="L4829" t="str">
        <f t="shared" si="542"/>
        <v/>
      </c>
      <c r="M4829" t="str">
        <f t="shared" si="543"/>
        <v/>
      </c>
      <c r="N4829" s="6" t="str">
        <f t="shared" si="544"/>
        <v/>
      </c>
      <c r="O4829" s="24" t="str">
        <f t="shared" si="539"/>
        <v/>
      </c>
      <c r="P4829" t="e">
        <f t="shared" si="545"/>
        <v>#VALUE!</v>
      </c>
    </row>
    <row r="4830" spans="10:16" x14ac:dyDescent="0.3">
      <c r="J4830" t="str">
        <f t="shared" si="540"/>
        <v/>
      </c>
      <c r="K4830" t="str">
        <f t="shared" si="541"/>
        <v/>
      </c>
      <c r="L4830" t="str">
        <f t="shared" si="542"/>
        <v/>
      </c>
      <c r="M4830" t="str">
        <f t="shared" si="543"/>
        <v/>
      </c>
      <c r="N4830" s="6" t="str">
        <f t="shared" si="544"/>
        <v/>
      </c>
      <c r="O4830" s="24" t="str">
        <f t="shared" si="539"/>
        <v/>
      </c>
      <c r="P4830" t="e">
        <f t="shared" si="545"/>
        <v>#VALUE!</v>
      </c>
    </row>
    <row r="4831" spans="10:16" x14ac:dyDescent="0.3">
      <c r="J4831" t="str">
        <f t="shared" si="540"/>
        <v/>
      </c>
      <c r="K4831" t="str">
        <f t="shared" si="541"/>
        <v/>
      </c>
      <c r="L4831" t="str">
        <f t="shared" si="542"/>
        <v/>
      </c>
      <c r="M4831" t="str">
        <f t="shared" si="543"/>
        <v/>
      </c>
      <c r="N4831" s="6" t="str">
        <f t="shared" si="544"/>
        <v/>
      </c>
      <c r="O4831" s="24" t="str">
        <f t="shared" si="539"/>
        <v/>
      </c>
      <c r="P4831" t="e">
        <f t="shared" si="545"/>
        <v>#VALUE!</v>
      </c>
    </row>
    <row r="4832" spans="10:16" x14ac:dyDescent="0.3">
      <c r="J4832" t="str">
        <f t="shared" si="540"/>
        <v/>
      </c>
      <c r="K4832" t="str">
        <f t="shared" si="541"/>
        <v/>
      </c>
      <c r="L4832" t="str">
        <f t="shared" si="542"/>
        <v/>
      </c>
      <c r="M4832" t="str">
        <f t="shared" si="543"/>
        <v/>
      </c>
      <c r="N4832" s="6" t="str">
        <f t="shared" si="544"/>
        <v/>
      </c>
      <c r="O4832" s="24" t="str">
        <f t="shared" si="539"/>
        <v/>
      </c>
      <c r="P4832" t="e">
        <f t="shared" si="545"/>
        <v>#VALUE!</v>
      </c>
    </row>
    <row r="4833" spans="10:16" x14ac:dyDescent="0.3">
      <c r="J4833" t="str">
        <f t="shared" si="540"/>
        <v/>
      </c>
      <c r="K4833" t="str">
        <f t="shared" si="541"/>
        <v/>
      </c>
      <c r="L4833" t="str">
        <f t="shared" si="542"/>
        <v/>
      </c>
      <c r="M4833" t="str">
        <f t="shared" si="543"/>
        <v/>
      </c>
      <c r="N4833" s="6" t="str">
        <f t="shared" si="544"/>
        <v/>
      </c>
      <c r="O4833" s="24" t="str">
        <f t="shared" si="539"/>
        <v/>
      </c>
      <c r="P4833" t="e">
        <f t="shared" si="545"/>
        <v>#VALUE!</v>
      </c>
    </row>
    <row r="4834" spans="10:16" x14ac:dyDescent="0.3">
      <c r="J4834" t="str">
        <f t="shared" si="540"/>
        <v/>
      </c>
      <c r="K4834" t="str">
        <f t="shared" si="541"/>
        <v/>
      </c>
      <c r="L4834" t="str">
        <f t="shared" si="542"/>
        <v/>
      </c>
      <c r="M4834" t="str">
        <f t="shared" si="543"/>
        <v/>
      </c>
      <c r="N4834" s="6" t="str">
        <f t="shared" si="544"/>
        <v/>
      </c>
      <c r="O4834" s="24" t="str">
        <f t="shared" si="539"/>
        <v/>
      </c>
      <c r="P4834" t="e">
        <f t="shared" si="545"/>
        <v>#VALUE!</v>
      </c>
    </row>
    <row r="4835" spans="10:16" x14ac:dyDescent="0.3">
      <c r="J4835" t="str">
        <f t="shared" si="540"/>
        <v/>
      </c>
      <c r="K4835" t="str">
        <f t="shared" si="541"/>
        <v/>
      </c>
      <c r="L4835" t="str">
        <f t="shared" si="542"/>
        <v/>
      </c>
      <c r="M4835" t="str">
        <f t="shared" si="543"/>
        <v/>
      </c>
      <c r="N4835" s="6" t="str">
        <f t="shared" si="544"/>
        <v/>
      </c>
      <c r="O4835" s="24" t="str">
        <f t="shared" si="539"/>
        <v/>
      </c>
      <c r="P4835" t="e">
        <f t="shared" si="545"/>
        <v>#VALUE!</v>
      </c>
    </row>
    <row r="4836" spans="10:16" x14ac:dyDescent="0.3">
      <c r="J4836" t="str">
        <f t="shared" si="540"/>
        <v/>
      </c>
      <c r="K4836" t="str">
        <f t="shared" si="541"/>
        <v/>
      </c>
      <c r="L4836" t="str">
        <f t="shared" si="542"/>
        <v/>
      </c>
      <c r="M4836" t="str">
        <f t="shared" si="543"/>
        <v/>
      </c>
      <c r="N4836" s="6" t="str">
        <f t="shared" si="544"/>
        <v/>
      </c>
      <c r="O4836" s="24" t="str">
        <f t="shared" si="539"/>
        <v/>
      </c>
      <c r="P4836" t="e">
        <f t="shared" si="545"/>
        <v>#VALUE!</v>
      </c>
    </row>
    <row r="4837" spans="10:16" x14ac:dyDescent="0.3">
      <c r="J4837" t="str">
        <f t="shared" si="540"/>
        <v/>
      </c>
      <c r="K4837" t="str">
        <f t="shared" si="541"/>
        <v/>
      </c>
      <c r="L4837" t="str">
        <f t="shared" si="542"/>
        <v/>
      </c>
      <c r="M4837" t="str">
        <f t="shared" si="543"/>
        <v/>
      </c>
      <c r="N4837" s="6" t="str">
        <f t="shared" si="544"/>
        <v/>
      </c>
      <c r="O4837" s="24" t="str">
        <f t="shared" si="539"/>
        <v/>
      </c>
      <c r="P4837" t="e">
        <f t="shared" si="545"/>
        <v>#VALUE!</v>
      </c>
    </row>
    <row r="4838" spans="10:16" x14ac:dyDescent="0.3">
      <c r="J4838" t="str">
        <f t="shared" si="540"/>
        <v/>
      </c>
      <c r="K4838" t="str">
        <f t="shared" si="541"/>
        <v/>
      </c>
      <c r="L4838" t="str">
        <f t="shared" si="542"/>
        <v/>
      </c>
      <c r="M4838" t="str">
        <f t="shared" si="543"/>
        <v/>
      </c>
      <c r="N4838" s="6" t="str">
        <f t="shared" si="544"/>
        <v/>
      </c>
      <c r="O4838" s="24" t="str">
        <f t="shared" si="539"/>
        <v/>
      </c>
      <c r="P4838" t="e">
        <f t="shared" si="545"/>
        <v>#VALUE!</v>
      </c>
    </row>
    <row r="4839" spans="10:16" x14ac:dyDescent="0.3">
      <c r="J4839" t="str">
        <f t="shared" si="540"/>
        <v/>
      </c>
      <c r="K4839" t="str">
        <f t="shared" si="541"/>
        <v/>
      </c>
      <c r="L4839" t="str">
        <f t="shared" si="542"/>
        <v/>
      </c>
      <c r="M4839" t="str">
        <f t="shared" si="543"/>
        <v/>
      </c>
      <c r="N4839" s="6" t="str">
        <f t="shared" si="544"/>
        <v/>
      </c>
      <c r="O4839" s="24" t="str">
        <f t="shared" si="539"/>
        <v/>
      </c>
      <c r="P4839" t="e">
        <f t="shared" si="545"/>
        <v>#VALUE!</v>
      </c>
    </row>
    <row r="4840" spans="10:16" x14ac:dyDescent="0.3">
      <c r="J4840" t="str">
        <f t="shared" si="540"/>
        <v/>
      </c>
      <c r="K4840" t="str">
        <f t="shared" si="541"/>
        <v/>
      </c>
      <c r="L4840" t="str">
        <f t="shared" si="542"/>
        <v/>
      </c>
      <c r="M4840" t="str">
        <f t="shared" si="543"/>
        <v/>
      </c>
      <c r="N4840" s="6" t="str">
        <f t="shared" si="544"/>
        <v/>
      </c>
      <c r="O4840" s="24" t="str">
        <f t="shared" si="539"/>
        <v/>
      </c>
      <c r="P4840" t="e">
        <f t="shared" si="545"/>
        <v>#VALUE!</v>
      </c>
    </row>
    <row r="4841" spans="10:16" x14ac:dyDescent="0.3">
      <c r="J4841" t="str">
        <f t="shared" si="540"/>
        <v/>
      </c>
      <c r="K4841" t="str">
        <f t="shared" si="541"/>
        <v/>
      </c>
      <c r="L4841" t="str">
        <f t="shared" si="542"/>
        <v/>
      </c>
      <c r="M4841" t="str">
        <f t="shared" si="543"/>
        <v/>
      </c>
      <c r="N4841" s="6" t="str">
        <f t="shared" si="544"/>
        <v/>
      </c>
      <c r="O4841" s="24" t="str">
        <f t="shared" si="539"/>
        <v/>
      </c>
      <c r="P4841" t="e">
        <f t="shared" si="545"/>
        <v>#VALUE!</v>
      </c>
    </row>
    <row r="4842" spans="10:16" x14ac:dyDescent="0.3">
      <c r="J4842" t="str">
        <f t="shared" si="540"/>
        <v/>
      </c>
      <c r="K4842" t="str">
        <f t="shared" si="541"/>
        <v/>
      </c>
      <c r="L4842" t="str">
        <f t="shared" si="542"/>
        <v/>
      </c>
      <c r="M4842" t="str">
        <f t="shared" si="543"/>
        <v/>
      </c>
      <c r="N4842" s="6" t="str">
        <f t="shared" si="544"/>
        <v/>
      </c>
      <c r="O4842" s="24" t="str">
        <f t="shared" si="539"/>
        <v/>
      </c>
      <c r="P4842" t="e">
        <f t="shared" si="545"/>
        <v>#VALUE!</v>
      </c>
    </row>
    <row r="4843" spans="10:16" x14ac:dyDescent="0.3">
      <c r="J4843" t="str">
        <f t="shared" si="540"/>
        <v/>
      </c>
      <c r="K4843" t="str">
        <f t="shared" si="541"/>
        <v/>
      </c>
      <c r="L4843" t="str">
        <f t="shared" si="542"/>
        <v/>
      </c>
      <c r="M4843" t="str">
        <f t="shared" si="543"/>
        <v/>
      </c>
      <c r="N4843" s="6" t="str">
        <f t="shared" si="544"/>
        <v/>
      </c>
      <c r="O4843" s="24" t="str">
        <f t="shared" si="539"/>
        <v/>
      </c>
      <c r="P4843" t="e">
        <f t="shared" si="545"/>
        <v>#VALUE!</v>
      </c>
    </row>
    <row r="4844" spans="10:16" x14ac:dyDescent="0.3">
      <c r="J4844" t="str">
        <f t="shared" si="540"/>
        <v/>
      </c>
      <c r="K4844" t="str">
        <f t="shared" si="541"/>
        <v/>
      </c>
      <c r="L4844" t="str">
        <f t="shared" si="542"/>
        <v/>
      </c>
      <c r="M4844" t="str">
        <f t="shared" si="543"/>
        <v/>
      </c>
      <c r="N4844" s="6" t="str">
        <f t="shared" si="544"/>
        <v/>
      </c>
      <c r="O4844" s="24" t="str">
        <f t="shared" si="539"/>
        <v/>
      </c>
      <c r="P4844" t="e">
        <f t="shared" si="545"/>
        <v>#VALUE!</v>
      </c>
    </row>
    <row r="4845" spans="10:16" x14ac:dyDescent="0.3">
      <c r="J4845" t="str">
        <f t="shared" si="540"/>
        <v/>
      </c>
      <c r="K4845" t="str">
        <f t="shared" si="541"/>
        <v/>
      </c>
      <c r="L4845" t="str">
        <f t="shared" si="542"/>
        <v/>
      </c>
      <c r="M4845" t="str">
        <f t="shared" si="543"/>
        <v/>
      </c>
      <c r="N4845" s="6" t="str">
        <f t="shared" si="544"/>
        <v/>
      </c>
      <c r="O4845" s="24" t="str">
        <f t="shared" si="539"/>
        <v/>
      </c>
      <c r="P4845" t="e">
        <f t="shared" si="545"/>
        <v>#VALUE!</v>
      </c>
    </row>
    <row r="4846" spans="10:16" x14ac:dyDescent="0.3">
      <c r="J4846" t="str">
        <f t="shared" si="540"/>
        <v/>
      </c>
      <c r="K4846" t="str">
        <f t="shared" si="541"/>
        <v/>
      </c>
      <c r="L4846" t="str">
        <f t="shared" si="542"/>
        <v/>
      </c>
      <c r="M4846" t="str">
        <f t="shared" si="543"/>
        <v/>
      </c>
      <c r="N4846" s="6" t="str">
        <f t="shared" si="544"/>
        <v/>
      </c>
      <c r="O4846" s="24" t="str">
        <f t="shared" si="539"/>
        <v/>
      </c>
      <c r="P4846" t="e">
        <f t="shared" si="545"/>
        <v>#VALUE!</v>
      </c>
    </row>
    <row r="4847" spans="10:16" x14ac:dyDescent="0.3">
      <c r="J4847" t="str">
        <f t="shared" si="540"/>
        <v/>
      </c>
      <c r="K4847" t="str">
        <f t="shared" si="541"/>
        <v/>
      </c>
      <c r="L4847" t="str">
        <f t="shared" si="542"/>
        <v/>
      </c>
      <c r="M4847" t="str">
        <f t="shared" si="543"/>
        <v/>
      </c>
      <c r="N4847" s="6" t="str">
        <f t="shared" si="544"/>
        <v/>
      </c>
      <c r="O4847" s="24" t="str">
        <f t="shared" si="539"/>
        <v/>
      </c>
      <c r="P4847" t="e">
        <f t="shared" si="545"/>
        <v>#VALUE!</v>
      </c>
    </row>
    <row r="4848" spans="10:16" x14ac:dyDescent="0.3">
      <c r="J4848" t="str">
        <f t="shared" si="540"/>
        <v/>
      </c>
      <c r="K4848" t="str">
        <f t="shared" si="541"/>
        <v/>
      </c>
      <c r="L4848" t="str">
        <f t="shared" si="542"/>
        <v/>
      </c>
      <c r="M4848" t="str">
        <f t="shared" si="543"/>
        <v/>
      </c>
      <c r="N4848" s="6" t="str">
        <f t="shared" si="544"/>
        <v/>
      </c>
      <c r="O4848" s="24" t="str">
        <f t="shared" si="539"/>
        <v/>
      </c>
      <c r="P4848" t="e">
        <f t="shared" si="545"/>
        <v>#VALUE!</v>
      </c>
    </row>
    <row r="4849" spans="10:16" x14ac:dyDescent="0.3">
      <c r="J4849" t="str">
        <f t="shared" si="540"/>
        <v/>
      </c>
      <c r="K4849" t="str">
        <f t="shared" si="541"/>
        <v/>
      </c>
      <c r="L4849" t="str">
        <f t="shared" si="542"/>
        <v/>
      </c>
      <c r="M4849" t="str">
        <f t="shared" si="543"/>
        <v/>
      </c>
      <c r="N4849" s="6" t="str">
        <f t="shared" si="544"/>
        <v/>
      </c>
      <c r="O4849" s="24" t="str">
        <f t="shared" si="539"/>
        <v/>
      </c>
      <c r="P4849" t="e">
        <f t="shared" si="545"/>
        <v>#VALUE!</v>
      </c>
    </row>
    <row r="4850" spans="10:16" x14ac:dyDescent="0.3">
      <c r="J4850" t="str">
        <f t="shared" si="540"/>
        <v/>
      </c>
      <c r="K4850" t="str">
        <f t="shared" si="541"/>
        <v/>
      </c>
      <c r="L4850" t="str">
        <f t="shared" si="542"/>
        <v/>
      </c>
      <c r="M4850" t="str">
        <f t="shared" si="543"/>
        <v/>
      </c>
      <c r="N4850" s="6" t="str">
        <f t="shared" si="544"/>
        <v/>
      </c>
      <c r="O4850" s="24" t="str">
        <f t="shared" si="539"/>
        <v/>
      </c>
      <c r="P4850" t="e">
        <f t="shared" si="545"/>
        <v>#VALUE!</v>
      </c>
    </row>
    <row r="4851" spans="10:16" x14ac:dyDescent="0.3">
      <c r="J4851" t="str">
        <f t="shared" si="540"/>
        <v/>
      </c>
      <c r="K4851" t="str">
        <f t="shared" si="541"/>
        <v/>
      </c>
      <c r="L4851" t="str">
        <f t="shared" si="542"/>
        <v/>
      </c>
      <c r="M4851" t="str">
        <f t="shared" si="543"/>
        <v/>
      </c>
      <c r="N4851" s="6" t="str">
        <f t="shared" si="544"/>
        <v/>
      </c>
      <c r="O4851" s="24" t="str">
        <f t="shared" si="539"/>
        <v/>
      </c>
      <c r="P4851" t="e">
        <f t="shared" si="545"/>
        <v>#VALUE!</v>
      </c>
    </row>
    <row r="4852" spans="10:16" x14ac:dyDescent="0.3">
      <c r="J4852" t="str">
        <f t="shared" si="540"/>
        <v/>
      </c>
      <c r="K4852" t="str">
        <f t="shared" si="541"/>
        <v/>
      </c>
      <c r="L4852" t="str">
        <f t="shared" si="542"/>
        <v/>
      </c>
      <c r="M4852" t="str">
        <f t="shared" si="543"/>
        <v/>
      </c>
      <c r="N4852" s="6" t="str">
        <f t="shared" si="544"/>
        <v/>
      </c>
      <c r="O4852" s="24" t="str">
        <f t="shared" si="539"/>
        <v/>
      </c>
      <c r="P4852" t="e">
        <f t="shared" si="545"/>
        <v>#VALUE!</v>
      </c>
    </row>
    <row r="4853" spans="10:16" x14ac:dyDescent="0.3">
      <c r="J4853" t="str">
        <f t="shared" si="540"/>
        <v/>
      </c>
      <c r="K4853" t="str">
        <f t="shared" si="541"/>
        <v/>
      </c>
      <c r="L4853" t="str">
        <f t="shared" si="542"/>
        <v/>
      </c>
      <c r="M4853" t="str">
        <f t="shared" si="543"/>
        <v/>
      </c>
      <c r="N4853" s="6" t="str">
        <f t="shared" si="544"/>
        <v/>
      </c>
      <c r="O4853" s="24" t="str">
        <f t="shared" si="539"/>
        <v/>
      </c>
      <c r="P4853" t="e">
        <f t="shared" si="545"/>
        <v>#VALUE!</v>
      </c>
    </row>
    <row r="4854" spans="10:16" x14ac:dyDescent="0.3">
      <c r="J4854" t="str">
        <f t="shared" si="540"/>
        <v/>
      </c>
      <c r="K4854" t="str">
        <f t="shared" si="541"/>
        <v/>
      </c>
      <c r="L4854" t="str">
        <f t="shared" si="542"/>
        <v/>
      </c>
      <c r="M4854" t="str">
        <f t="shared" si="543"/>
        <v/>
      </c>
      <c r="N4854" s="6" t="str">
        <f t="shared" si="544"/>
        <v/>
      </c>
      <c r="O4854" s="24" t="str">
        <f t="shared" si="539"/>
        <v/>
      </c>
      <c r="P4854" t="e">
        <f t="shared" si="545"/>
        <v>#VALUE!</v>
      </c>
    </row>
    <row r="4855" spans="10:16" x14ac:dyDescent="0.3">
      <c r="J4855" t="str">
        <f t="shared" si="540"/>
        <v/>
      </c>
      <c r="K4855" t="str">
        <f t="shared" si="541"/>
        <v/>
      </c>
      <c r="L4855" t="str">
        <f t="shared" si="542"/>
        <v/>
      </c>
      <c r="M4855" t="str">
        <f t="shared" si="543"/>
        <v/>
      </c>
      <c r="N4855" s="6" t="str">
        <f t="shared" si="544"/>
        <v/>
      </c>
      <c r="O4855" s="24" t="str">
        <f t="shared" si="539"/>
        <v/>
      </c>
      <c r="P4855" t="e">
        <f t="shared" si="545"/>
        <v>#VALUE!</v>
      </c>
    </row>
    <row r="4856" spans="10:16" x14ac:dyDescent="0.3">
      <c r="J4856" t="str">
        <f t="shared" si="540"/>
        <v/>
      </c>
      <c r="K4856" t="str">
        <f t="shared" si="541"/>
        <v/>
      </c>
      <c r="L4856" t="str">
        <f t="shared" si="542"/>
        <v/>
      </c>
      <c r="M4856" t="str">
        <f t="shared" si="543"/>
        <v/>
      </c>
      <c r="N4856" s="6" t="str">
        <f t="shared" si="544"/>
        <v/>
      </c>
      <c r="O4856" s="24" t="str">
        <f t="shared" si="539"/>
        <v/>
      </c>
      <c r="P4856" t="e">
        <f t="shared" si="545"/>
        <v>#VALUE!</v>
      </c>
    </row>
    <row r="4857" spans="10:16" x14ac:dyDescent="0.3">
      <c r="J4857" t="str">
        <f t="shared" si="540"/>
        <v/>
      </c>
      <c r="K4857" t="str">
        <f t="shared" si="541"/>
        <v/>
      </c>
      <c r="L4857" t="str">
        <f t="shared" si="542"/>
        <v/>
      </c>
      <c r="M4857" t="str">
        <f t="shared" si="543"/>
        <v/>
      </c>
      <c r="N4857" s="6" t="str">
        <f t="shared" si="544"/>
        <v/>
      </c>
      <c r="O4857" s="24" t="str">
        <f t="shared" si="539"/>
        <v/>
      </c>
      <c r="P4857" t="e">
        <f t="shared" si="545"/>
        <v>#VALUE!</v>
      </c>
    </row>
    <row r="4858" spans="10:16" x14ac:dyDescent="0.3">
      <c r="J4858" t="str">
        <f t="shared" si="540"/>
        <v/>
      </c>
      <c r="K4858" t="str">
        <f t="shared" si="541"/>
        <v/>
      </c>
      <c r="L4858" t="str">
        <f t="shared" si="542"/>
        <v/>
      </c>
      <c r="M4858" t="str">
        <f t="shared" si="543"/>
        <v/>
      </c>
      <c r="N4858" s="6" t="str">
        <f t="shared" si="544"/>
        <v/>
      </c>
      <c r="O4858" s="24" t="str">
        <f t="shared" si="539"/>
        <v/>
      </c>
      <c r="P4858" t="e">
        <f t="shared" si="545"/>
        <v>#VALUE!</v>
      </c>
    </row>
    <row r="4859" spans="10:16" x14ac:dyDescent="0.3">
      <c r="J4859" t="str">
        <f t="shared" si="540"/>
        <v/>
      </c>
      <c r="K4859" t="str">
        <f t="shared" si="541"/>
        <v/>
      </c>
      <c r="L4859" t="str">
        <f t="shared" si="542"/>
        <v/>
      </c>
      <c r="M4859" t="str">
        <f t="shared" si="543"/>
        <v/>
      </c>
      <c r="N4859" s="6" t="str">
        <f t="shared" si="544"/>
        <v/>
      </c>
      <c r="O4859" s="24" t="str">
        <f t="shared" si="539"/>
        <v/>
      </c>
      <c r="P4859" t="e">
        <f t="shared" si="545"/>
        <v>#VALUE!</v>
      </c>
    </row>
    <row r="4860" spans="10:16" x14ac:dyDescent="0.3">
      <c r="J4860" t="str">
        <f t="shared" si="540"/>
        <v/>
      </c>
      <c r="K4860" t="str">
        <f t="shared" si="541"/>
        <v/>
      </c>
      <c r="L4860" t="str">
        <f t="shared" si="542"/>
        <v/>
      </c>
      <c r="M4860" t="str">
        <f t="shared" si="543"/>
        <v/>
      </c>
      <c r="N4860" s="6" t="str">
        <f t="shared" si="544"/>
        <v/>
      </c>
      <c r="O4860" s="24" t="str">
        <f t="shared" si="539"/>
        <v/>
      </c>
      <c r="P4860" t="e">
        <f t="shared" si="545"/>
        <v>#VALUE!</v>
      </c>
    </row>
    <row r="4861" spans="10:16" x14ac:dyDescent="0.3">
      <c r="J4861" t="str">
        <f t="shared" si="540"/>
        <v/>
      </c>
      <c r="K4861" t="str">
        <f t="shared" si="541"/>
        <v/>
      </c>
      <c r="L4861" t="str">
        <f t="shared" si="542"/>
        <v/>
      </c>
      <c r="M4861" t="str">
        <f t="shared" si="543"/>
        <v/>
      </c>
      <c r="N4861" s="6" t="str">
        <f t="shared" si="544"/>
        <v/>
      </c>
      <c r="O4861" s="24" t="str">
        <f t="shared" si="539"/>
        <v/>
      </c>
      <c r="P4861" t="e">
        <f t="shared" si="545"/>
        <v>#VALUE!</v>
      </c>
    </row>
    <row r="4862" spans="10:16" x14ac:dyDescent="0.3">
      <c r="J4862" t="str">
        <f t="shared" si="540"/>
        <v/>
      </c>
      <c r="K4862" t="str">
        <f t="shared" si="541"/>
        <v/>
      </c>
      <c r="L4862" t="str">
        <f t="shared" si="542"/>
        <v/>
      </c>
      <c r="M4862" t="str">
        <f t="shared" si="543"/>
        <v/>
      </c>
      <c r="N4862" s="6" t="str">
        <f t="shared" si="544"/>
        <v/>
      </c>
      <c r="O4862" s="24" t="str">
        <f t="shared" si="539"/>
        <v/>
      </c>
      <c r="P4862" t="e">
        <f t="shared" si="545"/>
        <v>#VALUE!</v>
      </c>
    </row>
    <row r="4863" spans="10:16" x14ac:dyDescent="0.3">
      <c r="J4863" t="str">
        <f t="shared" si="540"/>
        <v/>
      </c>
      <c r="K4863" t="str">
        <f t="shared" si="541"/>
        <v/>
      </c>
      <c r="L4863" t="str">
        <f t="shared" si="542"/>
        <v/>
      </c>
      <c r="M4863" t="str">
        <f t="shared" si="543"/>
        <v/>
      </c>
      <c r="N4863" s="6" t="str">
        <f t="shared" si="544"/>
        <v/>
      </c>
      <c r="O4863" s="24" t="str">
        <f t="shared" si="539"/>
        <v/>
      </c>
      <c r="P4863" t="e">
        <f t="shared" si="545"/>
        <v>#VALUE!</v>
      </c>
    </row>
    <row r="4864" spans="10:16" x14ac:dyDescent="0.3">
      <c r="J4864" t="str">
        <f t="shared" si="540"/>
        <v/>
      </c>
      <c r="K4864" t="str">
        <f t="shared" si="541"/>
        <v/>
      </c>
      <c r="L4864" t="str">
        <f t="shared" si="542"/>
        <v/>
      </c>
      <c r="M4864" t="str">
        <f t="shared" si="543"/>
        <v/>
      </c>
      <c r="N4864" s="6" t="str">
        <f t="shared" si="544"/>
        <v/>
      </c>
      <c r="O4864" s="24" t="str">
        <f t="shared" si="539"/>
        <v/>
      </c>
      <c r="P4864" t="e">
        <f t="shared" si="545"/>
        <v>#VALUE!</v>
      </c>
    </row>
    <row r="4865" spans="10:16" x14ac:dyDescent="0.3">
      <c r="J4865" t="str">
        <f t="shared" si="540"/>
        <v/>
      </c>
      <c r="K4865" t="str">
        <f t="shared" si="541"/>
        <v/>
      </c>
      <c r="L4865" t="str">
        <f t="shared" si="542"/>
        <v/>
      </c>
      <c r="M4865" t="str">
        <f t="shared" si="543"/>
        <v/>
      </c>
      <c r="N4865" s="6" t="str">
        <f t="shared" si="544"/>
        <v/>
      </c>
      <c r="O4865" s="24" t="str">
        <f t="shared" si="539"/>
        <v/>
      </c>
      <c r="P4865" t="e">
        <f t="shared" si="545"/>
        <v>#VALUE!</v>
      </c>
    </row>
    <row r="4866" spans="10:16" x14ac:dyDescent="0.3">
      <c r="J4866" t="str">
        <f t="shared" si="540"/>
        <v/>
      </c>
      <c r="K4866" t="str">
        <f t="shared" si="541"/>
        <v/>
      </c>
      <c r="L4866" t="str">
        <f t="shared" si="542"/>
        <v/>
      </c>
      <c r="M4866" t="str">
        <f t="shared" si="543"/>
        <v/>
      </c>
      <c r="N4866" s="6" t="str">
        <f t="shared" si="544"/>
        <v/>
      </c>
      <c r="O4866" s="24" t="str">
        <f t="shared" ref="O4866:O4929" si="546">IFERROR(LEFT(N4866,SEARCH("/",N4866)-1)*1,"")</f>
        <v/>
      </c>
      <c r="P4866" t="e">
        <f t="shared" si="545"/>
        <v>#VALUE!</v>
      </c>
    </row>
    <row r="4867" spans="10:16" x14ac:dyDescent="0.3">
      <c r="J4867" t="str">
        <f t="shared" si="540"/>
        <v/>
      </c>
      <c r="K4867" t="str">
        <f t="shared" si="541"/>
        <v/>
      </c>
      <c r="L4867" t="str">
        <f t="shared" si="542"/>
        <v/>
      </c>
      <c r="M4867" t="str">
        <f t="shared" si="543"/>
        <v/>
      </c>
      <c r="N4867" s="6" t="str">
        <f t="shared" si="544"/>
        <v/>
      </c>
      <c r="O4867" s="24" t="str">
        <f t="shared" si="546"/>
        <v/>
      </c>
      <c r="P4867" t="e">
        <f t="shared" si="545"/>
        <v>#VALUE!</v>
      </c>
    </row>
    <row r="4868" spans="10:16" x14ac:dyDescent="0.3">
      <c r="J4868" t="str">
        <f t="shared" si="540"/>
        <v/>
      </c>
      <c r="K4868" t="str">
        <f t="shared" si="541"/>
        <v/>
      </c>
      <c r="L4868" t="str">
        <f t="shared" si="542"/>
        <v/>
      </c>
      <c r="M4868" t="str">
        <f t="shared" si="543"/>
        <v/>
      </c>
      <c r="N4868" s="6" t="str">
        <f t="shared" si="544"/>
        <v/>
      </c>
      <c r="O4868" s="24" t="str">
        <f t="shared" si="546"/>
        <v/>
      </c>
      <c r="P4868" t="e">
        <f t="shared" si="545"/>
        <v>#VALUE!</v>
      </c>
    </row>
    <row r="4869" spans="10:16" x14ac:dyDescent="0.3">
      <c r="J4869" t="str">
        <f t="shared" si="540"/>
        <v/>
      </c>
      <c r="K4869" t="str">
        <f t="shared" si="541"/>
        <v/>
      </c>
      <c r="L4869" t="str">
        <f t="shared" si="542"/>
        <v/>
      </c>
      <c r="M4869" t="str">
        <f t="shared" si="543"/>
        <v/>
      </c>
      <c r="N4869" s="6" t="str">
        <f t="shared" si="544"/>
        <v/>
      </c>
      <c r="O4869" s="24" t="str">
        <f t="shared" si="546"/>
        <v/>
      </c>
      <c r="P4869" t="e">
        <f t="shared" si="545"/>
        <v>#VALUE!</v>
      </c>
    </row>
    <row r="4870" spans="10:16" x14ac:dyDescent="0.3">
      <c r="J4870" t="str">
        <f t="shared" si="540"/>
        <v/>
      </c>
      <c r="K4870" t="str">
        <f t="shared" si="541"/>
        <v/>
      </c>
      <c r="L4870" t="str">
        <f t="shared" si="542"/>
        <v/>
      </c>
      <c r="M4870" t="str">
        <f t="shared" si="543"/>
        <v/>
      </c>
      <c r="N4870" s="6" t="str">
        <f t="shared" si="544"/>
        <v/>
      </c>
      <c r="O4870" s="24" t="str">
        <f t="shared" si="546"/>
        <v/>
      </c>
      <c r="P4870" t="e">
        <f t="shared" si="545"/>
        <v>#VALUE!</v>
      </c>
    </row>
    <row r="4871" spans="10:16" x14ac:dyDescent="0.3">
      <c r="J4871" t="str">
        <f t="shared" si="540"/>
        <v/>
      </c>
      <c r="K4871" t="str">
        <f t="shared" si="541"/>
        <v/>
      </c>
      <c r="L4871" t="str">
        <f t="shared" si="542"/>
        <v/>
      </c>
      <c r="M4871" t="str">
        <f t="shared" si="543"/>
        <v/>
      </c>
      <c r="N4871" s="6" t="str">
        <f t="shared" si="544"/>
        <v/>
      </c>
      <c r="O4871" s="24" t="str">
        <f t="shared" si="546"/>
        <v/>
      </c>
      <c r="P4871" t="e">
        <f t="shared" si="545"/>
        <v>#VALUE!</v>
      </c>
    </row>
    <row r="4872" spans="10:16" x14ac:dyDescent="0.3">
      <c r="J4872" t="str">
        <f t="shared" si="540"/>
        <v/>
      </c>
      <c r="K4872" t="str">
        <f t="shared" si="541"/>
        <v/>
      </c>
      <c r="L4872" t="str">
        <f t="shared" si="542"/>
        <v/>
      </c>
      <c r="M4872" t="str">
        <f t="shared" si="543"/>
        <v/>
      </c>
      <c r="N4872" s="6" t="str">
        <f t="shared" si="544"/>
        <v/>
      </c>
      <c r="O4872" s="24" t="str">
        <f t="shared" si="546"/>
        <v/>
      </c>
      <c r="P4872" t="e">
        <f t="shared" si="545"/>
        <v>#VALUE!</v>
      </c>
    </row>
    <row r="4873" spans="10:16" x14ac:dyDescent="0.3">
      <c r="J4873" t="str">
        <f t="shared" si="540"/>
        <v/>
      </c>
      <c r="K4873" t="str">
        <f t="shared" si="541"/>
        <v/>
      </c>
      <c r="L4873" t="str">
        <f t="shared" si="542"/>
        <v/>
      </c>
      <c r="M4873" t="str">
        <f t="shared" si="543"/>
        <v/>
      </c>
      <c r="N4873" s="6" t="str">
        <f t="shared" si="544"/>
        <v/>
      </c>
      <c r="O4873" s="24" t="str">
        <f t="shared" si="546"/>
        <v/>
      </c>
      <c r="P4873" t="e">
        <f t="shared" si="545"/>
        <v>#VALUE!</v>
      </c>
    </row>
    <row r="4874" spans="10:16" x14ac:dyDescent="0.3">
      <c r="J4874" t="str">
        <f t="shared" si="540"/>
        <v/>
      </c>
      <c r="K4874" t="str">
        <f t="shared" si="541"/>
        <v/>
      </c>
      <c r="L4874" t="str">
        <f t="shared" si="542"/>
        <v/>
      </c>
      <c r="M4874" t="str">
        <f t="shared" si="543"/>
        <v/>
      </c>
      <c r="N4874" s="6" t="str">
        <f t="shared" si="544"/>
        <v/>
      </c>
      <c r="O4874" s="24" t="str">
        <f t="shared" si="546"/>
        <v/>
      </c>
      <c r="P4874" t="e">
        <f t="shared" si="545"/>
        <v>#VALUE!</v>
      </c>
    </row>
    <row r="4875" spans="10:16" x14ac:dyDescent="0.3">
      <c r="J4875" t="str">
        <f t="shared" si="540"/>
        <v/>
      </c>
      <c r="K4875" t="str">
        <f t="shared" si="541"/>
        <v/>
      </c>
      <c r="L4875" t="str">
        <f t="shared" si="542"/>
        <v/>
      </c>
      <c r="M4875" t="str">
        <f t="shared" si="543"/>
        <v/>
      </c>
      <c r="N4875" s="6" t="str">
        <f t="shared" si="544"/>
        <v/>
      </c>
      <c r="O4875" s="24" t="str">
        <f t="shared" si="546"/>
        <v/>
      </c>
      <c r="P4875" t="e">
        <f t="shared" si="545"/>
        <v>#VALUE!</v>
      </c>
    </row>
    <row r="4876" spans="10:16" x14ac:dyDescent="0.3">
      <c r="J4876" t="str">
        <f t="shared" si="540"/>
        <v/>
      </c>
      <c r="K4876" t="str">
        <f t="shared" si="541"/>
        <v/>
      </c>
      <c r="L4876" t="str">
        <f t="shared" si="542"/>
        <v/>
      </c>
      <c r="M4876" t="str">
        <f t="shared" si="543"/>
        <v/>
      </c>
      <c r="N4876" s="6" t="str">
        <f t="shared" si="544"/>
        <v/>
      </c>
      <c r="O4876" s="24" t="str">
        <f t="shared" si="546"/>
        <v/>
      </c>
      <c r="P4876" t="e">
        <f t="shared" si="545"/>
        <v>#VALUE!</v>
      </c>
    </row>
    <row r="4877" spans="10:16" x14ac:dyDescent="0.3">
      <c r="J4877" t="str">
        <f t="shared" ref="J4877:J4940" si="547">IFERROR(RIGHT(A4877,LEN(A4877)-SEARCH(": ",A4877))*1,"")</f>
        <v/>
      </c>
      <c r="K4877" t="str">
        <f t="shared" ref="K4877:K4940" si="548">IFERROR(RIGHT(B4877,LEN(B4877)-SEARCH(": ",B4877))*1,"")</f>
        <v/>
      </c>
      <c r="L4877" t="str">
        <f t="shared" ref="L4877:L4940" si="549">IFERROR(RIGHT(C4877,LEN(C4877)-SEARCH(": ",C4877))*1,"")</f>
        <v/>
      </c>
      <c r="M4877" t="str">
        <f t="shared" ref="M4877:M4940" si="550">IFERROR(LEFT(RIGHT(D4877,LEN(D4877)-SEARCH(": ",D4877)),5)*1,"")</f>
        <v/>
      </c>
      <c r="N4877" s="6" t="str">
        <f t="shared" ref="N4877:N4940" si="551">IFERROR(RIGHT(TRIM(RIGHT(D4877,LEN(D4877)-SEARCH(": ",D4877))),LEN(TRIM(RIGHT(D4877,LEN(D4877)-SEARCH(": ",D4877))))-5),"")</f>
        <v/>
      </c>
      <c r="O4877" s="24" t="str">
        <f t="shared" si="546"/>
        <v/>
      </c>
      <c r="P4877" t="e">
        <f t="shared" ref="P4877:P4940" si="552">IFERROR(RIGHT(D4877,2)*1,RIGHT(D4877,1)*1)</f>
        <v>#VALUE!</v>
      </c>
    </row>
    <row r="4878" spans="10:16" x14ac:dyDescent="0.3">
      <c r="J4878" t="str">
        <f t="shared" si="547"/>
        <v/>
      </c>
      <c r="K4878" t="str">
        <f t="shared" si="548"/>
        <v/>
      </c>
      <c r="L4878" t="str">
        <f t="shared" si="549"/>
        <v/>
      </c>
      <c r="M4878" t="str">
        <f t="shared" si="550"/>
        <v/>
      </c>
      <c r="N4878" s="6" t="str">
        <f t="shared" si="551"/>
        <v/>
      </c>
      <c r="O4878" s="24" t="str">
        <f t="shared" si="546"/>
        <v/>
      </c>
      <c r="P4878" t="e">
        <f t="shared" si="552"/>
        <v>#VALUE!</v>
      </c>
    </row>
    <row r="4879" spans="10:16" x14ac:dyDescent="0.3">
      <c r="J4879" t="str">
        <f t="shared" si="547"/>
        <v/>
      </c>
      <c r="K4879" t="str">
        <f t="shared" si="548"/>
        <v/>
      </c>
      <c r="L4879" t="str">
        <f t="shared" si="549"/>
        <v/>
      </c>
      <c r="M4879" t="str">
        <f t="shared" si="550"/>
        <v/>
      </c>
      <c r="N4879" s="6" t="str">
        <f t="shared" si="551"/>
        <v/>
      </c>
      <c r="O4879" s="24" t="str">
        <f t="shared" si="546"/>
        <v/>
      </c>
      <c r="P4879" t="e">
        <f t="shared" si="552"/>
        <v>#VALUE!</v>
      </c>
    </row>
    <row r="4880" spans="10:16" x14ac:dyDescent="0.3">
      <c r="J4880" t="str">
        <f t="shared" si="547"/>
        <v/>
      </c>
      <c r="K4880" t="str">
        <f t="shared" si="548"/>
        <v/>
      </c>
      <c r="L4880" t="str">
        <f t="shared" si="549"/>
        <v/>
      </c>
      <c r="M4880" t="str">
        <f t="shared" si="550"/>
        <v/>
      </c>
      <c r="N4880" s="6" t="str">
        <f t="shared" si="551"/>
        <v/>
      </c>
      <c r="O4880" s="24" t="str">
        <f t="shared" si="546"/>
        <v/>
      </c>
      <c r="P4880" t="e">
        <f t="shared" si="552"/>
        <v>#VALUE!</v>
      </c>
    </row>
    <row r="4881" spans="10:16" x14ac:dyDescent="0.3">
      <c r="J4881" t="str">
        <f t="shared" si="547"/>
        <v/>
      </c>
      <c r="K4881" t="str">
        <f t="shared" si="548"/>
        <v/>
      </c>
      <c r="L4881" t="str">
        <f t="shared" si="549"/>
        <v/>
      </c>
      <c r="M4881" t="str">
        <f t="shared" si="550"/>
        <v/>
      </c>
      <c r="N4881" s="6" t="str">
        <f t="shared" si="551"/>
        <v/>
      </c>
      <c r="O4881" s="24" t="str">
        <f t="shared" si="546"/>
        <v/>
      </c>
      <c r="P4881" t="e">
        <f t="shared" si="552"/>
        <v>#VALUE!</v>
      </c>
    </row>
    <row r="4882" spans="10:16" x14ac:dyDescent="0.3">
      <c r="J4882" t="str">
        <f t="shared" si="547"/>
        <v/>
      </c>
      <c r="K4882" t="str">
        <f t="shared" si="548"/>
        <v/>
      </c>
      <c r="L4882" t="str">
        <f t="shared" si="549"/>
        <v/>
      </c>
      <c r="M4882" t="str">
        <f t="shared" si="550"/>
        <v/>
      </c>
      <c r="N4882" s="6" t="str">
        <f t="shared" si="551"/>
        <v/>
      </c>
      <c r="O4882" s="24" t="str">
        <f t="shared" si="546"/>
        <v/>
      </c>
      <c r="P4882" t="e">
        <f t="shared" si="552"/>
        <v>#VALUE!</v>
      </c>
    </row>
    <row r="4883" spans="10:16" x14ac:dyDescent="0.3">
      <c r="J4883" t="str">
        <f t="shared" si="547"/>
        <v/>
      </c>
      <c r="K4883" t="str">
        <f t="shared" si="548"/>
        <v/>
      </c>
      <c r="L4883" t="str">
        <f t="shared" si="549"/>
        <v/>
      </c>
      <c r="M4883" t="str">
        <f t="shared" si="550"/>
        <v/>
      </c>
      <c r="N4883" s="6" t="str">
        <f t="shared" si="551"/>
        <v/>
      </c>
      <c r="O4883" s="24" t="str">
        <f t="shared" si="546"/>
        <v/>
      </c>
      <c r="P4883" t="e">
        <f t="shared" si="552"/>
        <v>#VALUE!</v>
      </c>
    </row>
    <row r="4884" spans="10:16" x14ac:dyDescent="0.3">
      <c r="J4884" t="str">
        <f t="shared" si="547"/>
        <v/>
      </c>
      <c r="K4884" t="str">
        <f t="shared" si="548"/>
        <v/>
      </c>
      <c r="L4884" t="str">
        <f t="shared" si="549"/>
        <v/>
      </c>
      <c r="M4884" t="str">
        <f t="shared" si="550"/>
        <v/>
      </c>
      <c r="N4884" s="6" t="str">
        <f t="shared" si="551"/>
        <v/>
      </c>
      <c r="O4884" s="24" t="str">
        <f t="shared" si="546"/>
        <v/>
      </c>
      <c r="P4884" t="e">
        <f t="shared" si="552"/>
        <v>#VALUE!</v>
      </c>
    </row>
    <row r="4885" spans="10:16" x14ac:dyDescent="0.3">
      <c r="J4885" t="str">
        <f t="shared" si="547"/>
        <v/>
      </c>
      <c r="K4885" t="str">
        <f t="shared" si="548"/>
        <v/>
      </c>
      <c r="L4885" t="str">
        <f t="shared" si="549"/>
        <v/>
      </c>
      <c r="M4885" t="str">
        <f t="shared" si="550"/>
        <v/>
      </c>
      <c r="N4885" s="6" t="str">
        <f t="shared" si="551"/>
        <v/>
      </c>
      <c r="O4885" s="24" t="str">
        <f t="shared" si="546"/>
        <v/>
      </c>
      <c r="P4885" t="e">
        <f t="shared" si="552"/>
        <v>#VALUE!</v>
      </c>
    </row>
    <row r="4886" spans="10:16" x14ac:dyDescent="0.3">
      <c r="J4886" t="str">
        <f t="shared" si="547"/>
        <v/>
      </c>
      <c r="K4886" t="str">
        <f t="shared" si="548"/>
        <v/>
      </c>
      <c r="L4886" t="str">
        <f t="shared" si="549"/>
        <v/>
      </c>
      <c r="M4886" t="str">
        <f t="shared" si="550"/>
        <v/>
      </c>
      <c r="N4886" s="6" t="str">
        <f t="shared" si="551"/>
        <v/>
      </c>
      <c r="O4886" s="24" t="str">
        <f t="shared" si="546"/>
        <v/>
      </c>
      <c r="P4886" t="e">
        <f t="shared" si="552"/>
        <v>#VALUE!</v>
      </c>
    </row>
    <row r="4887" spans="10:16" x14ac:dyDescent="0.3">
      <c r="J4887" t="str">
        <f t="shared" si="547"/>
        <v/>
      </c>
      <c r="K4887" t="str">
        <f t="shared" si="548"/>
        <v/>
      </c>
      <c r="L4887" t="str">
        <f t="shared" si="549"/>
        <v/>
      </c>
      <c r="M4887" t="str">
        <f t="shared" si="550"/>
        <v/>
      </c>
      <c r="N4887" s="6" t="str">
        <f t="shared" si="551"/>
        <v/>
      </c>
      <c r="O4887" s="24" t="str">
        <f t="shared" si="546"/>
        <v/>
      </c>
      <c r="P4887" t="e">
        <f t="shared" si="552"/>
        <v>#VALUE!</v>
      </c>
    </row>
    <row r="4888" spans="10:16" x14ac:dyDescent="0.3">
      <c r="J4888" t="str">
        <f t="shared" si="547"/>
        <v/>
      </c>
      <c r="K4888" t="str">
        <f t="shared" si="548"/>
        <v/>
      </c>
      <c r="L4888" t="str">
        <f t="shared" si="549"/>
        <v/>
      </c>
      <c r="M4888" t="str">
        <f t="shared" si="550"/>
        <v/>
      </c>
      <c r="N4888" s="6" t="str">
        <f t="shared" si="551"/>
        <v/>
      </c>
      <c r="O4888" s="24" t="str">
        <f t="shared" si="546"/>
        <v/>
      </c>
      <c r="P4888" t="e">
        <f t="shared" si="552"/>
        <v>#VALUE!</v>
      </c>
    </row>
    <row r="4889" spans="10:16" x14ac:dyDescent="0.3">
      <c r="J4889" t="str">
        <f t="shared" si="547"/>
        <v/>
      </c>
      <c r="K4889" t="str">
        <f t="shared" si="548"/>
        <v/>
      </c>
      <c r="L4889" t="str">
        <f t="shared" si="549"/>
        <v/>
      </c>
      <c r="M4889" t="str">
        <f t="shared" si="550"/>
        <v/>
      </c>
      <c r="N4889" s="6" t="str">
        <f t="shared" si="551"/>
        <v/>
      </c>
      <c r="O4889" s="24" t="str">
        <f t="shared" si="546"/>
        <v/>
      </c>
      <c r="P4889" t="e">
        <f t="shared" si="552"/>
        <v>#VALUE!</v>
      </c>
    </row>
    <row r="4890" spans="10:16" x14ac:dyDescent="0.3">
      <c r="J4890" t="str">
        <f t="shared" si="547"/>
        <v/>
      </c>
      <c r="K4890" t="str">
        <f t="shared" si="548"/>
        <v/>
      </c>
      <c r="L4890" t="str">
        <f t="shared" si="549"/>
        <v/>
      </c>
      <c r="M4890" t="str">
        <f t="shared" si="550"/>
        <v/>
      </c>
      <c r="N4890" s="6" t="str">
        <f t="shared" si="551"/>
        <v/>
      </c>
      <c r="O4890" s="24" t="str">
        <f t="shared" si="546"/>
        <v/>
      </c>
      <c r="P4890" t="e">
        <f t="shared" si="552"/>
        <v>#VALUE!</v>
      </c>
    </row>
    <row r="4891" spans="10:16" x14ac:dyDescent="0.3">
      <c r="J4891" t="str">
        <f t="shared" si="547"/>
        <v/>
      </c>
      <c r="K4891" t="str">
        <f t="shared" si="548"/>
        <v/>
      </c>
      <c r="L4891" t="str">
        <f t="shared" si="549"/>
        <v/>
      </c>
      <c r="M4891" t="str">
        <f t="shared" si="550"/>
        <v/>
      </c>
      <c r="N4891" s="6" t="str">
        <f t="shared" si="551"/>
        <v/>
      </c>
      <c r="O4891" s="24" t="str">
        <f t="shared" si="546"/>
        <v/>
      </c>
      <c r="P4891" t="e">
        <f t="shared" si="552"/>
        <v>#VALUE!</v>
      </c>
    </row>
    <row r="4892" spans="10:16" x14ac:dyDescent="0.3">
      <c r="J4892" t="str">
        <f t="shared" si="547"/>
        <v/>
      </c>
      <c r="K4892" t="str">
        <f t="shared" si="548"/>
        <v/>
      </c>
      <c r="L4892" t="str">
        <f t="shared" si="549"/>
        <v/>
      </c>
      <c r="M4892" t="str">
        <f t="shared" si="550"/>
        <v/>
      </c>
      <c r="N4892" s="6" t="str">
        <f t="shared" si="551"/>
        <v/>
      </c>
      <c r="O4892" s="24" t="str">
        <f t="shared" si="546"/>
        <v/>
      </c>
      <c r="P4892" t="e">
        <f t="shared" si="552"/>
        <v>#VALUE!</v>
      </c>
    </row>
    <row r="4893" spans="10:16" x14ac:dyDescent="0.3">
      <c r="J4893" t="str">
        <f t="shared" si="547"/>
        <v/>
      </c>
      <c r="K4893" t="str">
        <f t="shared" si="548"/>
        <v/>
      </c>
      <c r="L4893" t="str">
        <f t="shared" si="549"/>
        <v/>
      </c>
      <c r="M4893" t="str">
        <f t="shared" si="550"/>
        <v/>
      </c>
      <c r="N4893" s="6" t="str">
        <f t="shared" si="551"/>
        <v/>
      </c>
      <c r="O4893" s="24" t="str">
        <f t="shared" si="546"/>
        <v/>
      </c>
      <c r="P4893" t="e">
        <f t="shared" si="552"/>
        <v>#VALUE!</v>
      </c>
    </row>
    <row r="4894" spans="10:16" x14ac:dyDescent="0.3">
      <c r="J4894" t="str">
        <f t="shared" si="547"/>
        <v/>
      </c>
      <c r="K4894" t="str">
        <f t="shared" si="548"/>
        <v/>
      </c>
      <c r="L4894" t="str">
        <f t="shared" si="549"/>
        <v/>
      </c>
      <c r="M4894" t="str">
        <f t="shared" si="550"/>
        <v/>
      </c>
      <c r="N4894" s="6" t="str">
        <f t="shared" si="551"/>
        <v/>
      </c>
      <c r="O4894" s="24" t="str">
        <f t="shared" si="546"/>
        <v/>
      </c>
      <c r="P4894" t="e">
        <f t="shared" si="552"/>
        <v>#VALUE!</v>
      </c>
    </row>
    <row r="4895" spans="10:16" x14ac:dyDescent="0.3">
      <c r="J4895" t="str">
        <f t="shared" si="547"/>
        <v/>
      </c>
      <c r="K4895" t="str">
        <f t="shared" si="548"/>
        <v/>
      </c>
      <c r="L4895" t="str">
        <f t="shared" si="549"/>
        <v/>
      </c>
      <c r="M4895" t="str">
        <f t="shared" si="550"/>
        <v/>
      </c>
      <c r="N4895" s="6" t="str">
        <f t="shared" si="551"/>
        <v/>
      </c>
      <c r="O4895" s="24" t="str">
        <f t="shared" si="546"/>
        <v/>
      </c>
      <c r="P4895" t="e">
        <f t="shared" si="552"/>
        <v>#VALUE!</v>
      </c>
    </row>
    <row r="4896" spans="10:16" x14ac:dyDescent="0.3">
      <c r="J4896" t="str">
        <f t="shared" si="547"/>
        <v/>
      </c>
      <c r="K4896" t="str">
        <f t="shared" si="548"/>
        <v/>
      </c>
      <c r="L4896" t="str">
        <f t="shared" si="549"/>
        <v/>
      </c>
      <c r="M4896" t="str">
        <f t="shared" si="550"/>
        <v/>
      </c>
      <c r="N4896" s="6" t="str">
        <f t="shared" si="551"/>
        <v/>
      </c>
      <c r="O4896" s="24" t="str">
        <f t="shared" si="546"/>
        <v/>
      </c>
      <c r="P4896" t="e">
        <f t="shared" si="552"/>
        <v>#VALUE!</v>
      </c>
    </row>
    <row r="4897" spans="10:16" x14ac:dyDescent="0.3">
      <c r="J4897" t="str">
        <f t="shared" si="547"/>
        <v/>
      </c>
      <c r="K4897" t="str">
        <f t="shared" si="548"/>
        <v/>
      </c>
      <c r="L4897" t="str">
        <f t="shared" si="549"/>
        <v/>
      </c>
      <c r="M4897" t="str">
        <f t="shared" si="550"/>
        <v/>
      </c>
      <c r="N4897" s="6" t="str">
        <f t="shared" si="551"/>
        <v/>
      </c>
      <c r="O4897" s="24" t="str">
        <f t="shared" si="546"/>
        <v/>
      </c>
      <c r="P4897" t="e">
        <f t="shared" si="552"/>
        <v>#VALUE!</v>
      </c>
    </row>
    <row r="4898" spans="10:16" x14ac:dyDescent="0.3">
      <c r="J4898" t="str">
        <f t="shared" si="547"/>
        <v/>
      </c>
      <c r="K4898" t="str">
        <f t="shared" si="548"/>
        <v/>
      </c>
      <c r="L4898" t="str">
        <f t="shared" si="549"/>
        <v/>
      </c>
      <c r="M4898" t="str">
        <f t="shared" si="550"/>
        <v/>
      </c>
      <c r="N4898" s="6" t="str">
        <f t="shared" si="551"/>
        <v/>
      </c>
      <c r="O4898" s="24" t="str">
        <f t="shared" si="546"/>
        <v/>
      </c>
      <c r="P4898" t="e">
        <f t="shared" si="552"/>
        <v>#VALUE!</v>
      </c>
    </row>
    <row r="4899" spans="10:16" x14ac:dyDescent="0.3">
      <c r="J4899" t="str">
        <f t="shared" si="547"/>
        <v/>
      </c>
      <c r="K4899" t="str">
        <f t="shared" si="548"/>
        <v/>
      </c>
      <c r="L4899" t="str">
        <f t="shared" si="549"/>
        <v/>
      </c>
      <c r="M4899" t="str">
        <f t="shared" si="550"/>
        <v/>
      </c>
      <c r="N4899" s="6" t="str">
        <f t="shared" si="551"/>
        <v/>
      </c>
      <c r="O4899" s="24" t="str">
        <f t="shared" si="546"/>
        <v/>
      </c>
      <c r="P4899" t="e">
        <f t="shared" si="552"/>
        <v>#VALUE!</v>
      </c>
    </row>
    <row r="4900" spans="10:16" x14ac:dyDescent="0.3">
      <c r="J4900" t="str">
        <f t="shared" si="547"/>
        <v/>
      </c>
      <c r="K4900" t="str">
        <f t="shared" si="548"/>
        <v/>
      </c>
      <c r="L4900" t="str">
        <f t="shared" si="549"/>
        <v/>
      </c>
      <c r="M4900" t="str">
        <f t="shared" si="550"/>
        <v/>
      </c>
      <c r="N4900" s="6" t="str">
        <f t="shared" si="551"/>
        <v/>
      </c>
      <c r="O4900" s="24" t="str">
        <f t="shared" si="546"/>
        <v/>
      </c>
      <c r="P4900" t="e">
        <f t="shared" si="552"/>
        <v>#VALUE!</v>
      </c>
    </row>
    <row r="4901" spans="10:16" x14ac:dyDescent="0.3">
      <c r="J4901" t="str">
        <f t="shared" si="547"/>
        <v/>
      </c>
      <c r="K4901" t="str">
        <f t="shared" si="548"/>
        <v/>
      </c>
      <c r="L4901" t="str">
        <f t="shared" si="549"/>
        <v/>
      </c>
      <c r="M4901" t="str">
        <f t="shared" si="550"/>
        <v/>
      </c>
      <c r="N4901" s="6" t="str">
        <f t="shared" si="551"/>
        <v/>
      </c>
      <c r="O4901" s="24" t="str">
        <f t="shared" si="546"/>
        <v/>
      </c>
      <c r="P4901" t="e">
        <f t="shared" si="552"/>
        <v>#VALUE!</v>
      </c>
    </row>
    <row r="4902" spans="10:16" x14ac:dyDescent="0.3">
      <c r="J4902" t="str">
        <f t="shared" si="547"/>
        <v/>
      </c>
      <c r="K4902" t="str">
        <f t="shared" si="548"/>
        <v/>
      </c>
      <c r="L4902" t="str">
        <f t="shared" si="549"/>
        <v/>
      </c>
      <c r="M4902" t="str">
        <f t="shared" si="550"/>
        <v/>
      </c>
      <c r="N4902" s="6" t="str">
        <f t="shared" si="551"/>
        <v/>
      </c>
      <c r="O4902" s="24" t="str">
        <f t="shared" si="546"/>
        <v/>
      </c>
      <c r="P4902" t="e">
        <f t="shared" si="552"/>
        <v>#VALUE!</v>
      </c>
    </row>
    <row r="4903" spans="10:16" x14ac:dyDescent="0.3">
      <c r="J4903" t="str">
        <f t="shared" si="547"/>
        <v/>
      </c>
      <c r="K4903" t="str">
        <f t="shared" si="548"/>
        <v/>
      </c>
      <c r="L4903" t="str">
        <f t="shared" si="549"/>
        <v/>
      </c>
      <c r="M4903" t="str">
        <f t="shared" si="550"/>
        <v/>
      </c>
      <c r="N4903" s="6" t="str">
        <f t="shared" si="551"/>
        <v/>
      </c>
      <c r="O4903" s="24" t="str">
        <f t="shared" si="546"/>
        <v/>
      </c>
      <c r="P4903" t="e">
        <f t="shared" si="552"/>
        <v>#VALUE!</v>
      </c>
    </row>
    <row r="4904" spans="10:16" x14ac:dyDescent="0.3">
      <c r="J4904" t="str">
        <f t="shared" si="547"/>
        <v/>
      </c>
      <c r="K4904" t="str">
        <f t="shared" si="548"/>
        <v/>
      </c>
      <c r="L4904" t="str">
        <f t="shared" si="549"/>
        <v/>
      </c>
      <c r="M4904" t="str">
        <f t="shared" si="550"/>
        <v/>
      </c>
      <c r="N4904" s="6" t="str">
        <f t="shared" si="551"/>
        <v/>
      </c>
      <c r="O4904" s="24" t="str">
        <f t="shared" si="546"/>
        <v/>
      </c>
      <c r="P4904" t="e">
        <f t="shared" si="552"/>
        <v>#VALUE!</v>
      </c>
    </row>
    <row r="4905" spans="10:16" x14ac:dyDescent="0.3">
      <c r="J4905" t="str">
        <f t="shared" si="547"/>
        <v/>
      </c>
      <c r="K4905" t="str">
        <f t="shared" si="548"/>
        <v/>
      </c>
      <c r="L4905" t="str">
        <f t="shared" si="549"/>
        <v/>
      </c>
      <c r="M4905" t="str">
        <f t="shared" si="550"/>
        <v/>
      </c>
      <c r="N4905" s="6" t="str">
        <f t="shared" si="551"/>
        <v/>
      </c>
      <c r="O4905" s="24" t="str">
        <f t="shared" si="546"/>
        <v/>
      </c>
      <c r="P4905" t="e">
        <f t="shared" si="552"/>
        <v>#VALUE!</v>
      </c>
    </row>
    <row r="4906" spans="10:16" x14ac:dyDescent="0.3">
      <c r="J4906" t="str">
        <f t="shared" si="547"/>
        <v/>
      </c>
      <c r="K4906" t="str">
        <f t="shared" si="548"/>
        <v/>
      </c>
      <c r="L4906" t="str">
        <f t="shared" si="549"/>
        <v/>
      </c>
      <c r="M4906" t="str">
        <f t="shared" si="550"/>
        <v/>
      </c>
      <c r="N4906" s="6" t="str">
        <f t="shared" si="551"/>
        <v/>
      </c>
      <c r="O4906" s="24" t="str">
        <f t="shared" si="546"/>
        <v/>
      </c>
      <c r="P4906" t="e">
        <f t="shared" si="552"/>
        <v>#VALUE!</v>
      </c>
    </row>
    <row r="4907" spans="10:16" x14ac:dyDescent="0.3">
      <c r="J4907" t="str">
        <f t="shared" si="547"/>
        <v/>
      </c>
      <c r="K4907" t="str">
        <f t="shared" si="548"/>
        <v/>
      </c>
      <c r="L4907" t="str">
        <f t="shared" si="549"/>
        <v/>
      </c>
      <c r="M4907" t="str">
        <f t="shared" si="550"/>
        <v/>
      </c>
      <c r="N4907" s="6" t="str">
        <f t="shared" si="551"/>
        <v/>
      </c>
      <c r="O4907" s="24" t="str">
        <f t="shared" si="546"/>
        <v/>
      </c>
      <c r="P4907" t="e">
        <f t="shared" si="552"/>
        <v>#VALUE!</v>
      </c>
    </row>
    <row r="4908" spans="10:16" x14ac:dyDescent="0.3">
      <c r="J4908" t="str">
        <f t="shared" si="547"/>
        <v/>
      </c>
      <c r="K4908" t="str">
        <f t="shared" si="548"/>
        <v/>
      </c>
      <c r="L4908" t="str">
        <f t="shared" si="549"/>
        <v/>
      </c>
      <c r="M4908" t="str">
        <f t="shared" si="550"/>
        <v/>
      </c>
      <c r="N4908" s="6" t="str">
        <f t="shared" si="551"/>
        <v/>
      </c>
      <c r="O4908" s="24" t="str">
        <f t="shared" si="546"/>
        <v/>
      </c>
      <c r="P4908" t="e">
        <f t="shared" si="552"/>
        <v>#VALUE!</v>
      </c>
    </row>
    <row r="4909" spans="10:16" x14ac:dyDescent="0.3">
      <c r="J4909" t="str">
        <f t="shared" si="547"/>
        <v/>
      </c>
      <c r="K4909" t="str">
        <f t="shared" si="548"/>
        <v/>
      </c>
      <c r="L4909" t="str">
        <f t="shared" si="549"/>
        <v/>
      </c>
      <c r="M4909" t="str">
        <f t="shared" si="550"/>
        <v/>
      </c>
      <c r="N4909" s="6" t="str">
        <f t="shared" si="551"/>
        <v/>
      </c>
      <c r="O4909" s="24" t="str">
        <f t="shared" si="546"/>
        <v/>
      </c>
      <c r="P4909" t="e">
        <f t="shared" si="552"/>
        <v>#VALUE!</v>
      </c>
    </row>
    <row r="4910" spans="10:16" x14ac:dyDescent="0.3">
      <c r="J4910" t="str">
        <f t="shared" si="547"/>
        <v/>
      </c>
      <c r="K4910" t="str">
        <f t="shared" si="548"/>
        <v/>
      </c>
      <c r="L4910" t="str">
        <f t="shared" si="549"/>
        <v/>
      </c>
      <c r="M4910" t="str">
        <f t="shared" si="550"/>
        <v/>
      </c>
      <c r="N4910" s="6" t="str">
        <f t="shared" si="551"/>
        <v/>
      </c>
      <c r="O4910" s="24" t="str">
        <f t="shared" si="546"/>
        <v/>
      </c>
      <c r="P4910" t="e">
        <f t="shared" si="552"/>
        <v>#VALUE!</v>
      </c>
    </row>
    <row r="4911" spans="10:16" x14ac:dyDescent="0.3">
      <c r="J4911" t="str">
        <f t="shared" si="547"/>
        <v/>
      </c>
      <c r="K4911" t="str">
        <f t="shared" si="548"/>
        <v/>
      </c>
      <c r="L4911" t="str">
        <f t="shared" si="549"/>
        <v/>
      </c>
      <c r="M4911" t="str">
        <f t="shared" si="550"/>
        <v/>
      </c>
      <c r="N4911" s="6" t="str">
        <f t="shared" si="551"/>
        <v/>
      </c>
      <c r="O4911" s="24" t="str">
        <f t="shared" si="546"/>
        <v/>
      </c>
      <c r="P4911" t="e">
        <f t="shared" si="552"/>
        <v>#VALUE!</v>
      </c>
    </row>
    <row r="4912" spans="10:16" x14ac:dyDescent="0.3">
      <c r="J4912" t="str">
        <f t="shared" si="547"/>
        <v/>
      </c>
      <c r="K4912" t="str">
        <f t="shared" si="548"/>
        <v/>
      </c>
      <c r="L4912" t="str">
        <f t="shared" si="549"/>
        <v/>
      </c>
      <c r="M4912" t="str">
        <f t="shared" si="550"/>
        <v/>
      </c>
      <c r="N4912" s="6" t="str">
        <f t="shared" si="551"/>
        <v/>
      </c>
      <c r="O4912" s="24" t="str">
        <f t="shared" si="546"/>
        <v/>
      </c>
      <c r="P4912" t="e">
        <f t="shared" si="552"/>
        <v>#VALUE!</v>
      </c>
    </row>
    <row r="4913" spans="10:16" x14ac:dyDescent="0.3">
      <c r="J4913" t="str">
        <f t="shared" si="547"/>
        <v/>
      </c>
      <c r="K4913" t="str">
        <f t="shared" si="548"/>
        <v/>
      </c>
      <c r="L4913" t="str">
        <f t="shared" si="549"/>
        <v/>
      </c>
      <c r="M4913" t="str">
        <f t="shared" si="550"/>
        <v/>
      </c>
      <c r="N4913" s="6" t="str">
        <f t="shared" si="551"/>
        <v/>
      </c>
      <c r="O4913" s="24" t="str">
        <f t="shared" si="546"/>
        <v/>
      </c>
      <c r="P4913" t="e">
        <f t="shared" si="552"/>
        <v>#VALUE!</v>
      </c>
    </row>
    <row r="4914" spans="10:16" x14ac:dyDescent="0.3">
      <c r="J4914" t="str">
        <f t="shared" si="547"/>
        <v/>
      </c>
      <c r="K4914" t="str">
        <f t="shared" si="548"/>
        <v/>
      </c>
      <c r="L4914" t="str">
        <f t="shared" si="549"/>
        <v/>
      </c>
      <c r="M4914" t="str">
        <f t="shared" si="550"/>
        <v/>
      </c>
      <c r="N4914" s="6" t="str">
        <f t="shared" si="551"/>
        <v/>
      </c>
      <c r="O4914" s="24" t="str">
        <f t="shared" si="546"/>
        <v/>
      </c>
      <c r="P4914" t="e">
        <f t="shared" si="552"/>
        <v>#VALUE!</v>
      </c>
    </row>
    <row r="4915" spans="10:16" x14ac:dyDescent="0.3">
      <c r="J4915" t="str">
        <f t="shared" si="547"/>
        <v/>
      </c>
      <c r="K4915" t="str">
        <f t="shared" si="548"/>
        <v/>
      </c>
      <c r="L4915" t="str">
        <f t="shared" si="549"/>
        <v/>
      </c>
      <c r="M4915" t="str">
        <f t="shared" si="550"/>
        <v/>
      </c>
      <c r="N4915" s="6" t="str">
        <f t="shared" si="551"/>
        <v/>
      </c>
      <c r="O4915" s="24" t="str">
        <f t="shared" si="546"/>
        <v/>
      </c>
      <c r="P4915" t="e">
        <f t="shared" si="552"/>
        <v>#VALUE!</v>
      </c>
    </row>
    <row r="4916" spans="10:16" x14ac:dyDescent="0.3">
      <c r="J4916" t="str">
        <f t="shared" si="547"/>
        <v/>
      </c>
      <c r="K4916" t="str">
        <f t="shared" si="548"/>
        <v/>
      </c>
      <c r="L4916" t="str">
        <f t="shared" si="549"/>
        <v/>
      </c>
      <c r="M4916" t="str">
        <f t="shared" si="550"/>
        <v/>
      </c>
      <c r="N4916" s="6" t="str">
        <f t="shared" si="551"/>
        <v/>
      </c>
      <c r="O4916" s="24" t="str">
        <f t="shared" si="546"/>
        <v/>
      </c>
      <c r="P4916" t="e">
        <f t="shared" si="552"/>
        <v>#VALUE!</v>
      </c>
    </row>
    <row r="4917" spans="10:16" x14ac:dyDescent="0.3">
      <c r="J4917" t="str">
        <f t="shared" si="547"/>
        <v/>
      </c>
      <c r="K4917" t="str">
        <f t="shared" si="548"/>
        <v/>
      </c>
      <c r="L4917" t="str">
        <f t="shared" si="549"/>
        <v/>
      </c>
      <c r="M4917" t="str">
        <f t="shared" si="550"/>
        <v/>
      </c>
      <c r="N4917" s="6" t="str">
        <f t="shared" si="551"/>
        <v/>
      </c>
      <c r="O4917" s="24" t="str">
        <f t="shared" si="546"/>
        <v/>
      </c>
      <c r="P4917" t="e">
        <f t="shared" si="552"/>
        <v>#VALUE!</v>
      </c>
    </row>
    <row r="4918" spans="10:16" x14ac:dyDescent="0.3">
      <c r="J4918" t="str">
        <f t="shared" si="547"/>
        <v/>
      </c>
      <c r="K4918" t="str">
        <f t="shared" si="548"/>
        <v/>
      </c>
      <c r="L4918" t="str">
        <f t="shared" si="549"/>
        <v/>
      </c>
      <c r="M4918" t="str">
        <f t="shared" si="550"/>
        <v/>
      </c>
      <c r="N4918" s="6" t="str">
        <f t="shared" si="551"/>
        <v/>
      </c>
      <c r="O4918" s="24" t="str">
        <f t="shared" si="546"/>
        <v/>
      </c>
      <c r="P4918" t="e">
        <f t="shared" si="552"/>
        <v>#VALUE!</v>
      </c>
    </row>
    <row r="4919" spans="10:16" x14ac:dyDescent="0.3">
      <c r="J4919" t="str">
        <f t="shared" si="547"/>
        <v/>
      </c>
      <c r="K4919" t="str">
        <f t="shared" si="548"/>
        <v/>
      </c>
      <c r="L4919" t="str">
        <f t="shared" si="549"/>
        <v/>
      </c>
      <c r="M4919" t="str">
        <f t="shared" si="550"/>
        <v/>
      </c>
      <c r="N4919" s="6" t="str">
        <f t="shared" si="551"/>
        <v/>
      </c>
      <c r="O4919" s="24" t="str">
        <f t="shared" si="546"/>
        <v/>
      </c>
      <c r="P4919" t="e">
        <f t="shared" si="552"/>
        <v>#VALUE!</v>
      </c>
    </row>
    <row r="4920" spans="10:16" x14ac:dyDescent="0.3">
      <c r="J4920" t="str">
        <f t="shared" si="547"/>
        <v/>
      </c>
      <c r="K4920" t="str">
        <f t="shared" si="548"/>
        <v/>
      </c>
      <c r="L4920" t="str">
        <f t="shared" si="549"/>
        <v/>
      </c>
      <c r="M4920" t="str">
        <f t="shared" si="550"/>
        <v/>
      </c>
      <c r="N4920" s="6" t="str">
        <f t="shared" si="551"/>
        <v/>
      </c>
      <c r="O4920" s="24" t="str">
        <f t="shared" si="546"/>
        <v/>
      </c>
      <c r="P4920" t="e">
        <f t="shared" si="552"/>
        <v>#VALUE!</v>
      </c>
    </row>
    <row r="4921" spans="10:16" x14ac:dyDescent="0.3">
      <c r="J4921" t="str">
        <f t="shared" si="547"/>
        <v/>
      </c>
      <c r="K4921" t="str">
        <f t="shared" si="548"/>
        <v/>
      </c>
      <c r="L4921" t="str">
        <f t="shared" si="549"/>
        <v/>
      </c>
      <c r="M4921" t="str">
        <f t="shared" si="550"/>
        <v/>
      </c>
      <c r="N4921" s="6" t="str">
        <f t="shared" si="551"/>
        <v/>
      </c>
      <c r="O4921" s="24" t="str">
        <f t="shared" si="546"/>
        <v/>
      </c>
      <c r="P4921" t="e">
        <f t="shared" si="552"/>
        <v>#VALUE!</v>
      </c>
    </row>
    <row r="4922" spans="10:16" x14ac:dyDescent="0.3">
      <c r="J4922" t="str">
        <f t="shared" si="547"/>
        <v/>
      </c>
      <c r="K4922" t="str">
        <f t="shared" si="548"/>
        <v/>
      </c>
      <c r="L4922" t="str">
        <f t="shared" si="549"/>
        <v/>
      </c>
      <c r="M4922" t="str">
        <f t="shared" si="550"/>
        <v/>
      </c>
      <c r="N4922" s="6" t="str">
        <f t="shared" si="551"/>
        <v/>
      </c>
      <c r="O4922" s="24" t="str">
        <f t="shared" si="546"/>
        <v/>
      </c>
      <c r="P4922" t="e">
        <f t="shared" si="552"/>
        <v>#VALUE!</v>
      </c>
    </row>
    <row r="4923" spans="10:16" x14ac:dyDescent="0.3">
      <c r="J4923" t="str">
        <f t="shared" si="547"/>
        <v/>
      </c>
      <c r="K4923" t="str">
        <f t="shared" si="548"/>
        <v/>
      </c>
      <c r="L4923" t="str">
        <f t="shared" si="549"/>
        <v/>
      </c>
      <c r="M4923" t="str">
        <f t="shared" si="550"/>
        <v/>
      </c>
      <c r="N4923" s="6" t="str">
        <f t="shared" si="551"/>
        <v/>
      </c>
      <c r="O4923" s="24" t="str">
        <f t="shared" si="546"/>
        <v/>
      </c>
      <c r="P4923" t="e">
        <f t="shared" si="552"/>
        <v>#VALUE!</v>
      </c>
    </row>
    <row r="4924" spans="10:16" x14ac:dyDescent="0.3">
      <c r="J4924" t="str">
        <f t="shared" si="547"/>
        <v/>
      </c>
      <c r="K4924" t="str">
        <f t="shared" si="548"/>
        <v/>
      </c>
      <c r="L4924" t="str">
        <f t="shared" si="549"/>
        <v/>
      </c>
      <c r="M4924" t="str">
        <f t="shared" si="550"/>
        <v/>
      </c>
      <c r="N4924" s="6" t="str">
        <f t="shared" si="551"/>
        <v/>
      </c>
      <c r="O4924" s="24" t="str">
        <f t="shared" si="546"/>
        <v/>
      </c>
      <c r="P4924" t="e">
        <f t="shared" si="552"/>
        <v>#VALUE!</v>
      </c>
    </row>
    <row r="4925" spans="10:16" x14ac:dyDescent="0.3">
      <c r="J4925" t="str">
        <f t="shared" si="547"/>
        <v/>
      </c>
      <c r="K4925" t="str">
        <f t="shared" si="548"/>
        <v/>
      </c>
      <c r="L4925" t="str">
        <f t="shared" si="549"/>
        <v/>
      </c>
      <c r="M4925" t="str">
        <f t="shared" si="550"/>
        <v/>
      </c>
      <c r="N4925" s="6" t="str">
        <f t="shared" si="551"/>
        <v/>
      </c>
      <c r="O4925" s="24" t="str">
        <f t="shared" si="546"/>
        <v/>
      </c>
      <c r="P4925" t="e">
        <f t="shared" si="552"/>
        <v>#VALUE!</v>
      </c>
    </row>
    <row r="4926" spans="10:16" x14ac:dyDescent="0.3">
      <c r="J4926" t="str">
        <f t="shared" si="547"/>
        <v/>
      </c>
      <c r="K4926" t="str">
        <f t="shared" si="548"/>
        <v/>
      </c>
      <c r="L4926" t="str">
        <f t="shared" si="549"/>
        <v/>
      </c>
      <c r="M4926" t="str">
        <f t="shared" si="550"/>
        <v/>
      </c>
      <c r="N4926" s="6" t="str">
        <f t="shared" si="551"/>
        <v/>
      </c>
      <c r="O4926" s="24" t="str">
        <f t="shared" si="546"/>
        <v/>
      </c>
      <c r="P4926" t="e">
        <f t="shared" si="552"/>
        <v>#VALUE!</v>
      </c>
    </row>
    <row r="4927" spans="10:16" x14ac:dyDescent="0.3">
      <c r="J4927" t="str">
        <f t="shared" si="547"/>
        <v/>
      </c>
      <c r="K4927" t="str">
        <f t="shared" si="548"/>
        <v/>
      </c>
      <c r="L4927" t="str">
        <f t="shared" si="549"/>
        <v/>
      </c>
      <c r="M4927" t="str">
        <f t="shared" si="550"/>
        <v/>
      </c>
      <c r="N4927" s="6" t="str">
        <f t="shared" si="551"/>
        <v/>
      </c>
      <c r="O4927" s="24" t="str">
        <f t="shared" si="546"/>
        <v/>
      </c>
      <c r="P4927" t="e">
        <f t="shared" si="552"/>
        <v>#VALUE!</v>
      </c>
    </row>
    <row r="4928" spans="10:16" x14ac:dyDescent="0.3">
      <c r="J4928" t="str">
        <f t="shared" si="547"/>
        <v/>
      </c>
      <c r="K4928" t="str">
        <f t="shared" si="548"/>
        <v/>
      </c>
      <c r="L4928" t="str">
        <f t="shared" si="549"/>
        <v/>
      </c>
      <c r="M4928" t="str">
        <f t="shared" si="550"/>
        <v/>
      </c>
      <c r="N4928" s="6" t="str">
        <f t="shared" si="551"/>
        <v/>
      </c>
      <c r="O4928" s="24" t="str">
        <f t="shared" si="546"/>
        <v/>
      </c>
      <c r="P4928" t="e">
        <f t="shared" si="552"/>
        <v>#VALUE!</v>
      </c>
    </row>
    <row r="4929" spans="10:16" x14ac:dyDescent="0.3">
      <c r="J4929" t="str">
        <f t="shared" si="547"/>
        <v/>
      </c>
      <c r="K4929" t="str">
        <f t="shared" si="548"/>
        <v/>
      </c>
      <c r="L4929" t="str">
        <f t="shared" si="549"/>
        <v/>
      </c>
      <c r="M4929" t="str">
        <f t="shared" si="550"/>
        <v/>
      </c>
      <c r="N4929" s="6" t="str">
        <f t="shared" si="551"/>
        <v/>
      </c>
      <c r="O4929" s="24" t="str">
        <f t="shared" si="546"/>
        <v/>
      </c>
      <c r="P4929" t="e">
        <f t="shared" si="552"/>
        <v>#VALUE!</v>
      </c>
    </row>
    <row r="4930" spans="10:16" x14ac:dyDescent="0.3">
      <c r="J4930" t="str">
        <f t="shared" si="547"/>
        <v/>
      </c>
      <c r="K4930" t="str">
        <f t="shared" si="548"/>
        <v/>
      </c>
      <c r="L4930" t="str">
        <f t="shared" si="549"/>
        <v/>
      </c>
      <c r="M4930" t="str">
        <f t="shared" si="550"/>
        <v/>
      </c>
      <c r="N4930" s="6" t="str">
        <f t="shared" si="551"/>
        <v/>
      </c>
      <c r="O4930" s="24" t="str">
        <f t="shared" ref="O4930:O4993" si="553">IFERROR(LEFT(N4930,SEARCH("/",N4930)-1)*1,"")</f>
        <v/>
      </c>
      <c r="P4930" t="e">
        <f t="shared" si="552"/>
        <v>#VALUE!</v>
      </c>
    </row>
    <row r="4931" spans="10:16" x14ac:dyDescent="0.3">
      <c r="J4931" t="str">
        <f t="shared" si="547"/>
        <v/>
      </c>
      <c r="K4931" t="str">
        <f t="shared" si="548"/>
        <v/>
      </c>
      <c r="L4931" t="str">
        <f t="shared" si="549"/>
        <v/>
      </c>
      <c r="M4931" t="str">
        <f t="shared" si="550"/>
        <v/>
      </c>
      <c r="N4931" s="6" t="str">
        <f t="shared" si="551"/>
        <v/>
      </c>
      <c r="O4931" s="24" t="str">
        <f t="shared" si="553"/>
        <v/>
      </c>
      <c r="P4931" t="e">
        <f t="shared" si="552"/>
        <v>#VALUE!</v>
      </c>
    </row>
    <row r="4932" spans="10:16" x14ac:dyDescent="0.3">
      <c r="J4932" t="str">
        <f t="shared" si="547"/>
        <v/>
      </c>
      <c r="K4932" t="str">
        <f t="shared" si="548"/>
        <v/>
      </c>
      <c r="L4932" t="str">
        <f t="shared" si="549"/>
        <v/>
      </c>
      <c r="M4932" t="str">
        <f t="shared" si="550"/>
        <v/>
      </c>
      <c r="N4932" s="6" t="str">
        <f t="shared" si="551"/>
        <v/>
      </c>
      <c r="O4932" s="24" t="str">
        <f t="shared" si="553"/>
        <v/>
      </c>
      <c r="P4932" t="e">
        <f t="shared" si="552"/>
        <v>#VALUE!</v>
      </c>
    </row>
    <row r="4933" spans="10:16" x14ac:dyDescent="0.3">
      <c r="J4933" t="str">
        <f t="shared" si="547"/>
        <v/>
      </c>
      <c r="K4933" t="str">
        <f t="shared" si="548"/>
        <v/>
      </c>
      <c r="L4933" t="str">
        <f t="shared" si="549"/>
        <v/>
      </c>
      <c r="M4933" t="str">
        <f t="shared" si="550"/>
        <v/>
      </c>
      <c r="N4933" s="6" t="str">
        <f t="shared" si="551"/>
        <v/>
      </c>
      <c r="O4933" s="24" t="str">
        <f t="shared" si="553"/>
        <v/>
      </c>
      <c r="P4933" t="e">
        <f t="shared" si="552"/>
        <v>#VALUE!</v>
      </c>
    </row>
    <row r="4934" spans="10:16" x14ac:dyDescent="0.3">
      <c r="J4934" t="str">
        <f t="shared" si="547"/>
        <v/>
      </c>
      <c r="K4934" t="str">
        <f t="shared" si="548"/>
        <v/>
      </c>
      <c r="L4934" t="str">
        <f t="shared" si="549"/>
        <v/>
      </c>
      <c r="M4934" t="str">
        <f t="shared" si="550"/>
        <v/>
      </c>
      <c r="N4934" s="6" t="str">
        <f t="shared" si="551"/>
        <v/>
      </c>
      <c r="O4934" s="24" t="str">
        <f t="shared" si="553"/>
        <v/>
      </c>
      <c r="P4934" t="e">
        <f t="shared" si="552"/>
        <v>#VALUE!</v>
      </c>
    </row>
    <row r="4935" spans="10:16" x14ac:dyDescent="0.3">
      <c r="J4935" t="str">
        <f t="shared" si="547"/>
        <v/>
      </c>
      <c r="K4935" t="str">
        <f t="shared" si="548"/>
        <v/>
      </c>
      <c r="L4935" t="str">
        <f t="shared" si="549"/>
        <v/>
      </c>
      <c r="M4935" t="str">
        <f t="shared" si="550"/>
        <v/>
      </c>
      <c r="N4935" s="6" t="str">
        <f t="shared" si="551"/>
        <v/>
      </c>
      <c r="O4935" s="24" t="str">
        <f t="shared" si="553"/>
        <v/>
      </c>
      <c r="P4935" t="e">
        <f t="shared" si="552"/>
        <v>#VALUE!</v>
      </c>
    </row>
    <row r="4936" spans="10:16" x14ac:dyDescent="0.3">
      <c r="J4936" t="str">
        <f t="shared" si="547"/>
        <v/>
      </c>
      <c r="K4936" t="str">
        <f t="shared" si="548"/>
        <v/>
      </c>
      <c r="L4936" t="str">
        <f t="shared" si="549"/>
        <v/>
      </c>
      <c r="M4936" t="str">
        <f t="shared" si="550"/>
        <v/>
      </c>
      <c r="N4936" s="6" t="str">
        <f t="shared" si="551"/>
        <v/>
      </c>
      <c r="O4936" s="24" t="str">
        <f t="shared" si="553"/>
        <v/>
      </c>
      <c r="P4936" t="e">
        <f t="shared" si="552"/>
        <v>#VALUE!</v>
      </c>
    </row>
    <row r="4937" spans="10:16" x14ac:dyDescent="0.3">
      <c r="J4937" t="str">
        <f t="shared" si="547"/>
        <v/>
      </c>
      <c r="K4937" t="str">
        <f t="shared" si="548"/>
        <v/>
      </c>
      <c r="L4937" t="str">
        <f t="shared" si="549"/>
        <v/>
      </c>
      <c r="M4937" t="str">
        <f t="shared" si="550"/>
        <v/>
      </c>
      <c r="N4937" s="6" t="str">
        <f t="shared" si="551"/>
        <v/>
      </c>
      <c r="O4937" s="24" t="str">
        <f t="shared" si="553"/>
        <v/>
      </c>
      <c r="P4937" t="e">
        <f t="shared" si="552"/>
        <v>#VALUE!</v>
      </c>
    </row>
    <row r="4938" spans="10:16" x14ac:dyDescent="0.3">
      <c r="J4938" t="str">
        <f t="shared" si="547"/>
        <v/>
      </c>
      <c r="K4938" t="str">
        <f t="shared" si="548"/>
        <v/>
      </c>
      <c r="L4938" t="str">
        <f t="shared" si="549"/>
        <v/>
      </c>
      <c r="M4938" t="str">
        <f t="shared" si="550"/>
        <v/>
      </c>
      <c r="N4938" s="6" t="str">
        <f t="shared" si="551"/>
        <v/>
      </c>
      <c r="O4938" s="24" t="str">
        <f t="shared" si="553"/>
        <v/>
      </c>
      <c r="P4938" t="e">
        <f t="shared" si="552"/>
        <v>#VALUE!</v>
      </c>
    </row>
    <row r="4939" spans="10:16" x14ac:dyDescent="0.3">
      <c r="J4939" t="str">
        <f t="shared" si="547"/>
        <v/>
      </c>
      <c r="K4939" t="str">
        <f t="shared" si="548"/>
        <v/>
      </c>
      <c r="L4939" t="str">
        <f t="shared" si="549"/>
        <v/>
      </c>
      <c r="M4939" t="str">
        <f t="shared" si="550"/>
        <v/>
      </c>
      <c r="N4939" s="6" t="str">
        <f t="shared" si="551"/>
        <v/>
      </c>
      <c r="O4939" s="24" t="str">
        <f t="shared" si="553"/>
        <v/>
      </c>
      <c r="P4939" t="e">
        <f t="shared" si="552"/>
        <v>#VALUE!</v>
      </c>
    </row>
    <row r="4940" spans="10:16" x14ac:dyDescent="0.3">
      <c r="J4940" t="str">
        <f t="shared" si="547"/>
        <v/>
      </c>
      <c r="K4940" t="str">
        <f t="shared" si="548"/>
        <v/>
      </c>
      <c r="L4940" t="str">
        <f t="shared" si="549"/>
        <v/>
      </c>
      <c r="M4940" t="str">
        <f t="shared" si="550"/>
        <v/>
      </c>
      <c r="N4940" s="6" t="str">
        <f t="shared" si="551"/>
        <v/>
      </c>
      <c r="O4940" s="24" t="str">
        <f t="shared" si="553"/>
        <v/>
      </c>
      <c r="P4940" t="e">
        <f t="shared" si="552"/>
        <v>#VALUE!</v>
      </c>
    </row>
    <row r="4941" spans="10:16" x14ac:dyDescent="0.3">
      <c r="J4941" t="str">
        <f t="shared" ref="J4941:J5004" si="554">IFERROR(RIGHT(A4941,LEN(A4941)-SEARCH(": ",A4941))*1,"")</f>
        <v/>
      </c>
      <c r="K4941" t="str">
        <f t="shared" ref="K4941:K5004" si="555">IFERROR(RIGHT(B4941,LEN(B4941)-SEARCH(": ",B4941))*1,"")</f>
        <v/>
      </c>
      <c r="L4941" t="str">
        <f t="shared" ref="L4941:L5004" si="556">IFERROR(RIGHT(C4941,LEN(C4941)-SEARCH(": ",C4941))*1,"")</f>
        <v/>
      </c>
      <c r="M4941" t="str">
        <f t="shared" ref="M4941:M5004" si="557">IFERROR(LEFT(RIGHT(D4941,LEN(D4941)-SEARCH(": ",D4941)),5)*1,"")</f>
        <v/>
      </c>
      <c r="N4941" s="6" t="str">
        <f t="shared" ref="N4941:N5004" si="558">IFERROR(RIGHT(TRIM(RIGHT(D4941,LEN(D4941)-SEARCH(": ",D4941))),LEN(TRIM(RIGHT(D4941,LEN(D4941)-SEARCH(": ",D4941))))-5),"")</f>
        <v/>
      </c>
      <c r="O4941" s="24" t="str">
        <f t="shared" si="553"/>
        <v/>
      </c>
      <c r="P4941" t="e">
        <f t="shared" ref="P4941:P5004" si="559">IFERROR(RIGHT(D4941,2)*1,RIGHT(D4941,1)*1)</f>
        <v>#VALUE!</v>
      </c>
    </row>
    <row r="4942" spans="10:16" x14ac:dyDescent="0.3">
      <c r="J4942" t="str">
        <f t="shared" si="554"/>
        <v/>
      </c>
      <c r="K4942" t="str">
        <f t="shared" si="555"/>
        <v/>
      </c>
      <c r="L4942" t="str">
        <f t="shared" si="556"/>
        <v/>
      </c>
      <c r="M4942" t="str">
        <f t="shared" si="557"/>
        <v/>
      </c>
      <c r="N4942" s="6" t="str">
        <f t="shared" si="558"/>
        <v/>
      </c>
      <c r="O4942" s="24" t="str">
        <f t="shared" si="553"/>
        <v/>
      </c>
      <c r="P4942" t="e">
        <f t="shared" si="559"/>
        <v>#VALUE!</v>
      </c>
    </row>
    <row r="4943" spans="10:16" x14ac:dyDescent="0.3">
      <c r="J4943" t="str">
        <f t="shared" si="554"/>
        <v/>
      </c>
      <c r="K4943" t="str">
        <f t="shared" si="555"/>
        <v/>
      </c>
      <c r="L4943" t="str">
        <f t="shared" si="556"/>
        <v/>
      </c>
      <c r="M4943" t="str">
        <f t="shared" si="557"/>
        <v/>
      </c>
      <c r="N4943" s="6" t="str">
        <f t="shared" si="558"/>
        <v/>
      </c>
      <c r="O4943" s="24" t="str">
        <f t="shared" si="553"/>
        <v/>
      </c>
      <c r="P4943" t="e">
        <f t="shared" si="559"/>
        <v>#VALUE!</v>
      </c>
    </row>
    <row r="4944" spans="10:16" x14ac:dyDescent="0.3">
      <c r="J4944" t="str">
        <f t="shared" si="554"/>
        <v/>
      </c>
      <c r="K4944" t="str">
        <f t="shared" si="555"/>
        <v/>
      </c>
      <c r="L4944" t="str">
        <f t="shared" si="556"/>
        <v/>
      </c>
      <c r="M4944" t="str">
        <f t="shared" si="557"/>
        <v/>
      </c>
      <c r="N4944" s="6" t="str">
        <f t="shared" si="558"/>
        <v/>
      </c>
      <c r="O4944" s="24" t="str">
        <f t="shared" si="553"/>
        <v/>
      </c>
      <c r="P4944" t="e">
        <f t="shared" si="559"/>
        <v>#VALUE!</v>
      </c>
    </row>
    <row r="4945" spans="10:16" x14ac:dyDescent="0.3">
      <c r="J4945" t="str">
        <f t="shared" si="554"/>
        <v/>
      </c>
      <c r="K4945" t="str">
        <f t="shared" si="555"/>
        <v/>
      </c>
      <c r="L4945" t="str">
        <f t="shared" si="556"/>
        <v/>
      </c>
      <c r="M4945" t="str">
        <f t="shared" si="557"/>
        <v/>
      </c>
      <c r="N4945" s="6" t="str">
        <f t="shared" si="558"/>
        <v/>
      </c>
      <c r="O4945" s="24" t="str">
        <f t="shared" si="553"/>
        <v/>
      </c>
      <c r="P4945" t="e">
        <f t="shared" si="559"/>
        <v>#VALUE!</v>
      </c>
    </row>
    <row r="4946" spans="10:16" x14ac:dyDescent="0.3">
      <c r="J4946" t="str">
        <f t="shared" si="554"/>
        <v/>
      </c>
      <c r="K4946" t="str">
        <f t="shared" si="555"/>
        <v/>
      </c>
      <c r="L4946" t="str">
        <f t="shared" si="556"/>
        <v/>
      </c>
      <c r="M4946" t="str">
        <f t="shared" si="557"/>
        <v/>
      </c>
      <c r="N4946" s="6" t="str">
        <f t="shared" si="558"/>
        <v/>
      </c>
      <c r="O4946" s="24" t="str">
        <f t="shared" si="553"/>
        <v/>
      </c>
      <c r="P4946" t="e">
        <f t="shared" si="559"/>
        <v>#VALUE!</v>
      </c>
    </row>
    <row r="4947" spans="10:16" x14ac:dyDescent="0.3">
      <c r="J4947" t="str">
        <f t="shared" si="554"/>
        <v/>
      </c>
      <c r="K4947" t="str">
        <f t="shared" si="555"/>
        <v/>
      </c>
      <c r="L4947" t="str">
        <f t="shared" si="556"/>
        <v/>
      </c>
      <c r="M4947" t="str">
        <f t="shared" si="557"/>
        <v/>
      </c>
      <c r="N4947" s="6" t="str">
        <f t="shared" si="558"/>
        <v/>
      </c>
      <c r="O4947" s="24" t="str">
        <f t="shared" si="553"/>
        <v/>
      </c>
      <c r="P4947" t="e">
        <f t="shared" si="559"/>
        <v>#VALUE!</v>
      </c>
    </row>
    <row r="4948" spans="10:16" x14ac:dyDescent="0.3">
      <c r="J4948" t="str">
        <f t="shared" si="554"/>
        <v/>
      </c>
      <c r="K4948" t="str">
        <f t="shared" si="555"/>
        <v/>
      </c>
      <c r="L4948" t="str">
        <f t="shared" si="556"/>
        <v/>
      </c>
      <c r="M4948" t="str">
        <f t="shared" si="557"/>
        <v/>
      </c>
      <c r="N4948" s="6" t="str">
        <f t="shared" si="558"/>
        <v/>
      </c>
      <c r="O4948" s="24" t="str">
        <f t="shared" si="553"/>
        <v/>
      </c>
      <c r="P4948" t="e">
        <f t="shared" si="559"/>
        <v>#VALUE!</v>
      </c>
    </row>
    <row r="4949" spans="10:16" x14ac:dyDescent="0.3">
      <c r="J4949" t="str">
        <f t="shared" si="554"/>
        <v/>
      </c>
      <c r="K4949" t="str">
        <f t="shared" si="555"/>
        <v/>
      </c>
      <c r="L4949" t="str">
        <f t="shared" si="556"/>
        <v/>
      </c>
      <c r="M4949" t="str">
        <f t="shared" si="557"/>
        <v/>
      </c>
      <c r="N4949" s="6" t="str">
        <f t="shared" si="558"/>
        <v/>
      </c>
      <c r="O4949" s="24" t="str">
        <f t="shared" si="553"/>
        <v/>
      </c>
      <c r="P4949" t="e">
        <f t="shared" si="559"/>
        <v>#VALUE!</v>
      </c>
    </row>
    <row r="4950" spans="10:16" x14ac:dyDescent="0.3">
      <c r="J4950" t="str">
        <f t="shared" si="554"/>
        <v/>
      </c>
      <c r="K4950" t="str">
        <f t="shared" si="555"/>
        <v/>
      </c>
      <c r="L4950" t="str">
        <f t="shared" si="556"/>
        <v/>
      </c>
      <c r="M4950" t="str">
        <f t="shared" si="557"/>
        <v/>
      </c>
      <c r="N4950" s="6" t="str">
        <f t="shared" si="558"/>
        <v/>
      </c>
      <c r="O4950" s="24" t="str">
        <f t="shared" si="553"/>
        <v/>
      </c>
      <c r="P4950" t="e">
        <f t="shared" si="559"/>
        <v>#VALUE!</v>
      </c>
    </row>
    <row r="4951" spans="10:16" x14ac:dyDescent="0.3">
      <c r="J4951" t="str">
        <f t="shared" si="554"/>
        <v/>
      </c>
      <c r="K4951" t="str">
        <f t="shared" si="555"/>
        <v/>
      </c>
      <c r="L4951" t="str">
        <f t="shared" si="556"/>
        <v/>
      </c>
      <c r="M4951" t="str">
        <f t="shared" si="557"/>
        <v/>
      </c>
      <c r="N4951" s="6" t="str">
        <f t="shared" si="558"/>
        <v/>
      </c>
      <c r="O4951" s="24" t="str">
        <f t="shared" si="553"/>
        <v/>
      </c>
      <c r="P4951" t="e">
        <f t="shared" si="559"/>
        <v>#VALUE!</v>
      </c>
    </row>
    <row r="4952" spans="10:16" x14ac:dyDescent="0.3">
      <c r="J4952" t="str">
        <f t="shared" si="554"/>
        <v/>
      </c>
      <c r="K4952" t="str">
        <f t="shared" si="555"/>
        <v/>
      </c>
      <c r="L4952" t="str">
        <f t="shared" si="556"/>
        <v/>
      </c>
      <c r="M4952" t="str">
        <f t="shared" si="557"/>
        <v/>
      </c>
      <c r="N4952" s="6" t="str">
        <f t="shared" si="558"/>
        <v/>
      </c>
      <c r="O4952" s="24" t="str">
        <f t="shared" si="553"/>
        <v/>
      </c>
      <c r="P4952" t="e">
        <f t="shared" si="559"/>
        <v>#VALUE!</v>
      </c>
    </row>
    <row r="4953" spans="10:16" x14ac:dyDescent="0.3">
      <c r="J4953" t="str">
        <f t="shared" si="554"/>
        <v/>
      </c>
      <c r="K4953" t="str">
        <f t="shared" si="555"/>
        <v/>
      </c>
      <c r="L4953" t="str">
        <f t="shared" si="556"/>
        <v/>
      </c>
      <c r="M4953" t="str">
        <f t="shared" si="557"/>
        <v/>
      </c>
      <c r="N4953" s="6" t="str">
        <f t="shared" si="558"/>
        <v/>
      </c>
      <c r="O4953" s="24" t="str">
        <f t="shared" si="553"/>
        <v/>
      </c>
      <c r="P4953" t="e">
        <f t="shared" si="559"/>
        <v>#VALUE!</v>
      </c>
    </row>
    <row r="4954" spans="10:16" x14ac:dyDescent="0.3">
      <c r="J4954" t="str">
        <f t="shared" si="554"/>
        <v/>
      </c>
      <c r="K4954" t="str">
        <f t="shared" si="555"/>
        <v/>
      </c>
      <c r="L4954" t="str">
        <f t="shared" si="556"/>
        <v/>
      </c>
      <c r="M4954" t="str">
        <f t="shared" si="557"/>
        <v/>
      </c>
      <c r="N4954" s="6" t="str">
        <f t="shared" si="558"/>
        <v/>
      </c>
      <c r="O4954" s="24" t="str">
        <f t="shared" si="553"/>
        <v/>
      </c>
      <c r="P4954" t="e">
        <f t="shared" si="559"/>
        <v>#VALUE!</v>
      </c>
    </row>
    <row r="4955" spans="10:16" x14ac:dyDescent="0.3">
      <c r="J4955" t="str">
        <f t="shared" si="554"/>
        <v/>
      </c>
      <c r="K4955" t="str">
        <f t="shared" si="555"/>
        <v/>
      </c>
      <c r="L4955" t="str">
        <f t="shared" si="556"/>
        <v/>
      </c>
      <c r="M4955" t="str">
        <f t="shared" si="557"/>
        <v/>
      </c>
      <c r="N4955" s="6" t="str">
        <f t="shared" si="558"/>
        <v/>
      </c>
      <c r="O4955" s="24" t="str">
        <f t="shared" si="553"/>
        <v/>
      </c>
      <c r="P4955" t="e">
        <f t="shared" si="559"/>
        <v>#VALUE!</v>
      </c>
    </row>
    <row r="4956" spans="10:16" x14ac:dyDescent="0.3">
      <c r="J4956" t="str">
        <f t="shared" si="554"/>
        <v/>
      </c>
      <c r="K4956" t="str">
        <f t="shared" si="555"/>
        <v/>
      </c>
      <c r="L4956" t="str">
        <f t="shared" si="556"/>
        <v/>
      </c>
      <c r="M4956" t="str">
        <f t="shared" si="557"/>
        <v/>
      </c>
      <c r="N4956" s="6" t="str">
        <f t="shared" si="558"/>
        <v/>
      </c>
      <c r="O4956" s="24" t="str">
        <f t="shared" si="553"/>
        <v/>
      </c>
      <c r="P4956" t="e">
        <f t="shared" si="559"/>
        <v>#VALUE!</v>
      </c>
    </row>
    <row r="4957" spans="10:16" x14ac:dyDescent="0.3">
      <c r="J4957" t="str">
        <f t="shared" si="554"/>
        <v/>
      </c>
      <c r="K4957" t="str">
        <f t="shared" si="555"/>
        <v/>
      </c>
      <c r="L4957" t="str">
        <f t="shared" si="556"/>
        <v/>
      </c>
      <c r="M4957" t="str">
        <f t="shared" si="557"/>
        <v/>
      </c>
      <c r="N4957" s="6" t="str">
        <f t="shared" si="558"/>
        <v/>
      </c>
      <c r="O4957" s="24" t="str">
        <f t="shared" si="553"/>
        <v/>
      </c>
      <c r="P4957" t="e">
        <f t="shared" si="559"/>
        <v>#VALUE!</v>
      </c>
    </row>
    <row r="4958" spans="10:16" x14ac:dyDescent="0.3">
      <c r="J4958" t="str">
        <f t="shared" si="554"/>
        <v/>
      </c>
      <c r="K4958" t="str">
        <f t="shared" si="555"/>
        <v/>
      </c>
      <c r="L4958" t="str">
        <f t="shared" si="556"/>
        <v/>
      </c>
      <c r="M4958" t="str">
        <f t="shared" si="557"/>
        <v/>
      </c>
      <c r="N4958" s="6" t="str">
        <f t="shared" si="558"/>
        <v/>
      </c>
      <c r="O4958" s="24" t="str">
        <f t="shared" si="553"/>
        <v/>
      </c>
      <c r="P4958" t="e">
        <f t="shared" si="559"/>
        <v>#VALUE!</v>
      </c>
    </row>
    <row r="4959" spans="10:16" x14ac:dyDescent="0.3">
      <c r="J4959" t="str">
        <f t="shared" si="554"/>
        <v/>
      </c>
      <c r="K4959" t="str">
        <f t="shared" si="555"/>
        <v/>
      </c>
      <c r="L4959" t="str">
        <f t="shared" si="556"/>
        <v/>
      </c>
      <c r="M4959" t="str">
        <f t="shared" si="557"/>
        <v/>
      </c>
      <c r="N4959" s="6" t="str">
        <f t="shared" si="558"/>
        <v/>
      </c>
      <c r="O4959" s="24" t="str">
        <f t="shared" si="553"/>
        <v/>
      </c>
      <c r="P4959" t="e">
        <f t="shared" si="559"/>
        <v>#VALUE!</v>
      </c>
    </row>
    <row r="4960" spans="10:16" x14ac:dyDescent="0.3">
      <c r="J4960" t="str">
        <f t="shared" si="554"/>
        <v/>
      </c>
      <c r="K4960" t="str">
        <f t="shared" si="555"/>
        <v/>
      </c>
      <c r="L4960" t="str">
        <f t="shared" si="556"/>
        <v/>
      </c>
      <c r="M4960" t="str">
        <f t="shared" si="557"/>
        <v/>
      </c>
      <c r="N4960" s="6" t="str">
        <f t="shared" si="558"/>
        <v/>
      </c>
      <c r="O4960" s="24" t="str">
        <f t="shared" si="553"/>
        <v/>
      </c>
      <c r="P4960" t="e">
        <f t="shared" si="559"/>
        <v>#VALUE!</v>
      </c>
    </row>
    <row r="4961" spans="10:16" x14ac:dyDescent="0.3">
      <c r="J4961" t="str">
        <f t="shared" si="554"/>
        <v/>
      </c>
      <c r="K4961" t="str">
        <f t="shared" si="555"/>
        <v/>
      </c>
      <c r="L4961" t="str">
        <f t="shared" si="556"/>
        <v/>
      </c>
      <c r="M4961" t="str">
        <f t="shared" si="557"/>
        <v/>
      </c>
      <c r="N4961" s="6" t="str">
        <f t="shared" si="558"/>
        <v/>
      </c>
      <c r="O4961" s="24" t="str">
        <f t="shared" si="553"/>
        <v/>
      </c>
      <c r="P4961" t="e">
        <f t="shared" si="559"/>
        <v>#VALUE!</v>
      </c>
    </row>
    <row r="4962" spans="10:16" x14ac:dyDescent="0.3">
      <c r="J4962" t="str">
        <f t="shared" si="554"/>
        <v/>
      </c>
      <c r="K4962" t="str">
        <f t="shared" si="555"/>
        <v/>
      </c>
      <c r="L4962" t="str">
        <f t="shared" si="556"/>
        <v/>
      </c>
      <c r="M4962" t="str">
        <f t="shared" si="557"/>
        <v/>
      </c>
      <c r="N4962" s="6" t="str">
        <f t="shared" si="558"/>
        <v/>
      </c>
      <c r="O4962" s="24" t="str">
        <f t="shared" si="553"/>
        <v/>
      </c>
      <c r="P4962" t="e">
        <f t="shared" si="559"/>
        <v>#VALUE!</v>
      </c>
    </row>
    <row r="4963" spans="10:16" x14ac:dyDescent="0.3">
      <c r="J4963" t="str">
        <f t="shared" si="554"/>
        <v/>
      </c>
      <c r="K4963" t="str">
        <f t="shared" si="555"/>
        <v/>
      </c>
      <c r="L4963" t="str">
        <f t="shared" si="556"/>
        <v/>
      </c>
      <c r="M4963" t="str">
        <f t="shared" si="557"/>
        <v/>
      </c>
      <c r="N4963" s="6" t="str">
        <f t="shared" si="558"/>
        <v/>
      </c>
      <c r="O4963" s="24" t="str">
        <f t="shared" si="553"/>
        <v/>
      </c>
      <c r="P4963" t="e">
        <f t="shared" si="559"/>
        <v>#VALUE!</v>
      </c>
    </row>
    <row r="4964" spans="10:16" x14ac:dyDescent="0.3">
      <c r="J4964" t="str">
        <f t="shared" si="554"/>
        <v/>
      </c>
      <c r="K4964" t="str">
        <f t="shared" si="555"/>
        <v/>
      </c>
      <c r="L4964" t="str">
        <f t="shared" si="556"/>
        <v/>
      </c>
      <c r="M4964" t="str">
        <f t="shared" si="557"/>
        <v/>
      </c>
      <c r="N4964" s="6" t="str">
        <f t="shared" si="558"/>
        <v/>
      </c>
      <c r="O4964" s="24" t="str">
        <f t="shared" si="553"/>
        <v/>
      </c>
      <c r="P4964" t="e">
        <f t="shared" si="559"/>
        <v>#VALUE!</v>
      </c>
    </row>
    <row r="4965" spans="10:16" x14ac:dyDescent="0.3">
      <c r="J4965" t="str">
        <f t="shared" si="554"/>
        <v/>
      </c>
      <c r="K4965" t="str">
        <f t="shared" si="555"/>
        <v/>
      </c>
      <c r="L4965" t="str">
        <f t="shared" si="556"/>
        <v/>
      </c>
      <c r="M4965" t="str">
        <f t="shared" si="557"/>
        <v/>
      </c>
      <c r="N4965" s="6" t="str">
        <f t="shared" si="558"/>
        <v/>
      </c>
      <c r="O4965" s="24" t="str">
        <f t="shared" si="553"/>
        <v/>
      </c>
      <c r="P4965" t="e">
        <f t="shared" si="559"/>
        <v>#VALUE!</v>
      </c>
    </row>
    <row r="4966" spans="10:16" x14ac:dyDescent="0.3">
      <c r="J4966" t="str">
        <f t="shared" si="554"/>
        <v/>
      </c>
      <c r="K4966" t="str">
        <f t="shared" si="555"/>
        <v/>
      </c>
      <c r="L4966" t="str">
        <f t="shared" si="556"/>
        <v/>
      </c>
      <c r="M4966" t="str">
        <f t="shared" si="557"/>
        <v/>
      </c>
      <c r="N4966" s="6" t="str">
        <f t="shared" si="558"/>
        <v/>
      </c>
      <c r="O4966" s="24" t="str">
        <f t="shared" si="553"/>
        <v/>
      </c>
      <c r="P4966" t="e">
        <f t="shared" si="559"/>
        <v>#VALUE!</v>
      </c>
    </row>
    <row r="4967" spans="10:16" x14ac:dyDescent="0.3">
      <c r="J4967" t="str">
        <f t="shared" si="554"/>
        <v/>
      </c>
      <c r="K4967" t="str">
        <f t="shared" si="555"/>
        <v/>
      </c>
      <c r="L4967" t="str">
        <f t="shared" si="556"/>
        <v/>
      </c>
      <c r="M4967" t="str">
        <f t="shared" si="557"/>
        <v/>
      </c>
      <c r="N4967" s="6" t="str">
        <f t="shared" si="558"/>
        <v/>
      </c>
      <c r="O4967" s="24" t="str">
        <f t="shared" si="553"/>
        <v/>
      </c>
      <c r="P4967" t="e">
        <f t="shared" si="559"/>
        <v>#VALUE!</v>
      </c>
    </row>
    <row r="4968" spans="10:16" x14ac:dyDescent="0.3">
      <c r="J4968" t="str">
        <f t="shared" si="554"/>
        <v/>
      </c>
      <c r="K4968" t="str">
        <f t="shared" si="555"/>
        <v/>
      </c>
      <c r="L4968" t="str">
        <f t="shared" si="556"/>
        <v/>
      </c>
      <c r="M4968" t="str">
        <f t="shared" si="557"/>
        <v/>
      </c>
      <c r="N4968" s="6" t="str">
        <f t="shared" si="558"/>
        <v/>
      </c>
      <c r="O4968" s="24" t="str">
        <f t="shared" si="553"/>
        <v/>
      </c>
      <c r="P4968" t="e">
        <f t="shared" si="559"/>
        <v>#VALUE!</v>
      </c>
    </row>
    <row r="4969" spans="10:16" x14ac:dyDescent="0.3">
      <c r="J4969" t="str">
        <f t="shared" si="554"/>
        <v/>
      </c>
      <c r="K4969" t="str">
        <f t="shared" si="555"/>
        <v/>
      </c>
      <c r="L4969" t="str">
        <f t="shared" si="556"/>
        <v/>
      </c>
      <c r="M4969" t="str">
        <f t="shared" si="557"/>
        <v/>
      </c>
      <c r="N4969" s="6" t="str">
        <f t="shared" si="558"/>
        <v/>
      </c>
      <c r="O4969" s="24" t="str">
        <f t="shared" si="553"/>
        <v/>
      </c>
      <c r="P4969" t="e">
        <f t="shared" si="559"/>
        <v>#VALUE!</v>
      </c>
    </row>
    <row r="4970" spans="10:16" x14ac:dyDescent="0.3">
      <c r="J4970" t="str">
        <f t="shared" si="554"/>
        <v/>
      </c>
      <c r="K4970" t="str">
        <f t="shared" si="555"/>
        <v/>
      </c>
      <c r="L4970" t="str">
        <f t="shared" si="556"/>
        <v/>
      </c>
      <c r="M4970" t="str">
        <f t="shared" si="557"/>
        <v/>
      </c>
      <c r="N4970" s="6" t="str">
        <f t="shared" si="558"/>
        <v/>
      </c>
      <c r="O4970" s="24" t="str">
        <f t="shared" si="553"/>
        <v/>
      </c>
      <c r="P4970" t="e">
        <f t="shared" si="559"/>
        <v>#VALUE!</v>
      </c>
    </row>
    <row r="4971" spans="10:16" x14ac:dyDescent="0.3">
      <c r="J4971" t="str">
        <f t="shared" si="554"/>
        <v/>
      </c>
      <c r="K4971" t="str">
        <f t="shared" si="555"/>
        <v/>
      </c>
      <c r="L4971" t="str">
        <f t="shared" si="556"/>
        <v/>
      </c>
      <c r="M4971" t="str">
        <f t="shared" si="557"/>
        <v/>
      </c>
      <c r="N4971" s="6" t="str">
        <f t="shared" si="558"/>
        <v/>
      </c>
      <c r="O4971" s="24" t="str">
        <f t="shared" si="553"/>
        <v/>
      </c>
      <c r="P4971" t="e">
        <f t="shared" si="559"/>
        <v>#VALUE!</v>
      </c>
    </row>
    <row r="4972" spans="10:16" x14ac:dyDescent="0.3">
      <c r="J4972" t="str">
        <f t="shared" si="554"/>
        <v/>
      </c>
      <c r="K4972" t="str">
        <f t="shared" si="555"/>
        <v/>
      </c>
      <c r="L4972" t="str">
        <f t="shared" si="556"/>
        <v/>
      </c>
      <c r="M4972" t="str">
        <f t="shared" si="557"/>
        <v/>
      </c>
      <c r="N4972" s="6" t="str">
        <f t="shared" si="558"/>
        <v/>
      </c>
      <c r="O4972" s="24" t="str">
        <f t="shared" si="553"/>
        <v/>
      </c>
      <c r="P4972" t="e">
        <f t="shared" si="559"/>
        <v>#VALUE!</v>
      </c>
    </row>
    <row r="4973" spans="10:16" x14ac:dyDescent="0.3">
      <c r="J4973" t="str">
        <f t="shared" si="554"/>
        <v/>
      </c>
      <c r="K4973" t="str">
        <f t="shared" si="555"/>
        <v/>
      </c>
      <c r="L4973" t="str">
        <f t="shared" si="556"/>
        <v/>
      </c>
      <c r="M4973" t="str">
        <f t="shared" si="557"/>
        <v/>
      </c>
      <c r="N4973" s="6" t="str">
        <f t="shared" si="558"/>
        <v/>
      </c>
      <c r="O4973" s="24" t="str">
        <f t="shared" si="553"/>
        <v/>
      </c>
      <c r="P4973" t="e">
        <f t="shared" si="559"/>
        <v>#VALUE!</v>
      </c>
    </row>
    <row r="4974" spans="10:16" x14ac:dyDescent="0.3">
      <c r="J4974" t="str">
        <f t="shared" si="554"/>
        <v/>
      </c>
      <c r="K4974" t="str">
        <f t="shared" si="555"/>
        <v/>
      </c>
      <c r="L4974" t="str">
        <f t="shared" si="556"/>
        <v/>
      </c>
      <c r="M4974" t="str">
        <f t="shared" si="557"/>
        <v/>
      </c>
      <c r="N4974" s="6" t="str">
        <f t="shared" si="558"/>
        <v/>
      </c>
      <c r="O4974" s="24" t="str">
        <f t="shared" si="553"/>
        <v/>
      </c>
      <c r="P4974" t="e">
        <f t="shared" si="559"/>
        <v>#VALUE!</v>
      </c>
    </row>
    <row r="4975" spans="10:16" x14ac:dyDescent="0.3">
      <c r="J4975" t="str">
        <f t="shared" si="554"/>
        <v/>
      </c>
      <c r="K4975" t="str">
        <f t="shared" si="555"/>
        <v/>
      </c>
      <c r="L4975" t="str">
        <f t="shared" si="556"/>
        <v/>
      </c>
      <c r="M4975" t="str">
        <f t="shared" si="557"/>
        <v/>
      </c>
      <c r="N4975" s="6" t="str">
        <f t="shared" si="558"/>
        <v/>
      </c>
      <c r="O4975" s="24" t="str">
        <f t="shared" si="553"/>
        <v/>
      </c>
      <c r="P4975" t="e">
        <f t="shared" si="559"/>
        <v>#VALUE!</v>
      </c>
    </row>
    <row r="4976" spans="10:16" x14ac:dyDescent="0.3">
      <c r="J4976" t="str">
        <f t="shared" si="554"/>
        <v/>
      </c>
      <c r="K4976" t="str">
        <f t="shared" si="555"/>
        <v/>
      </c>
      <c r="L4976" t="str">
        <f t="shared" si="556"/>
        <v/>
      </c>
      <c r="M4976" t="str">
        <f t="shared" si="557"/>
        <v/>
      </c>
      <c r="N4976" s="6" t="str">
        <f t="shared" si="558"/>
        <v/>
      </c>
      <c r="O4976" s="24" t="str">
        <f t="shared" si="553"/>
        <v/>
      </c>
      <c r="P4976" t="e">
        <f t="shared" si="559"/>
        <v>#VALUE!</v>
      </c>
    </row>
    <row r="4977" spans="10:16" x14ac:dyDescent="0.3">
      <c r="J4977" t="str">
        <f t="shared" si="554"/>
        <v/>
      </c>
      <c r="K4977" t="str">
        <f t="shared" si="555"/>
        <v/>
      </c>
      <c r="L4977" t="str">
        <f t="shared" si="556"/>
        <v/>
      </c>
      <c r="M4977" t="str">
        <f t="shared" si="557"/>
        <v/>
      </c>
      <c r="N4977" s="6" t="str">
        <f t="shared" si="558"/>
        <v/>
      </c>
      <c r="O4977" s="24" t="str">
        <f t="shared" si="553"/>
        <v/>
      </c>
      <c r="P4977" t="e">
        <f t="shared" si="559"/>
        <v>#VALUE!</v>
      </c>
    </row>
    <row r="4978" spans="10:16" x14ac:dyDescent="0.3">
      <c r="J4978" t="str">
        <f t="shared" si="554"/>
        <v/>
      </c>
      <c r="K4978" t="str">
        <f t="shared" si="555"/>
        <v/>
      </c>
      <c r="L4978" t="str">
        <f t="shared" si="556"/>
        <v/>
      </c>
      <c r="M4978" t="str">
        <f t="shared" si="557"/>
        <v/>
      </c>
      <c r="N4978" s="6" t="str">
        <f t="shared" si="558"/>
        <v/>
      </c>
      <c r="O4978" s="24" t="str">
        <f t="shared" si="553"/>
        <v/>
      </c>
      <c r="P4978" t="e">
        <f t="shared" si="559"/>
        <v>#VALUE!</v>
      </c>
    </row>
    <row r="4979" spans="10:16" x14ac:dyDescent="0.3">
      <c r="J4979" t="str">
        <f t="shared" si="554"/>
        <v/>
      </c>
      <c r="K4979" t="str">
        <f t="shared" si="555"/>
        <v/>
      </c>
      <c r="L4979" t="str">
        <f t="shared" si="556"/>
        <v/>
      </c>
      <c r="M4979" t="str">
        <f t="shared" si="557"/>
        <v/>
      </c>
      <c r="N4979" s="6" t="str">
        <f t="shared" si="558"/>
        <v/>
      </c>
      <c r="O4979" s="24" t="str">
        <f t="shared" si="553"/>
        <v/>
      </c>
      <c r="P4979" t="e">
        <f t="shared" si="559"/>
        <v>#VALUE!</v>
      </c>
    </row>
    <row r="4980" spans="10:16" x14ac:dyDescent="0.3">
      <c r="J4980" t="str">
        <f t="shared" si="554"/>
        <v/>
      </c>
      <c r="K4980" t="str">
        <f t="shared" si="555"/>
        <v/>
      </c>
      <c r="L4980" t="str">
        <f t="shared" si="556"/>
        <v/>
      </c>
      <c r="M4980" t="str">
        <f t="shared" si="557"/>
        <v/>
      </c>
      <c r="N4980" s="6" t="str">
        <f t="shared" si="558"/>
        <v/>
      </c>
      <c r="O4980" s="24" t="str">
        <f t="shared" si="553"/>
        <v/>
      </c>
      <c r="P4980" t="e">
        <f t="shared" si="559"/>
        <v>#VALUE!</v>
      </c>
    </row>
    <row r="4981" spans="10:16" x14ac:dyDescent="0.3">
      <c r="J4981" t="str">
        <f t="shared" si="554"/>
        <v/>
      </c>
      <c r="K4981" t="str">
        <f t="shared" si="555"/>
        <v/>
      </c>
      <c r="L4981" t="str">
        <f t="shared" si="556"/>
        <v/>
      </c>
      <c r="M4981" t="str">
        <f t="shared" si="557"/>
        <v/>
      </c>
      <c r="N4981" s="6" t="str">
        <f t="shared" si="558"/>
        <v/>
      </c>
      <c r="O4981" s="24" t="str">
        <f t="shared" si="553"/>
        <v/>
      </c>
      <c r="P4981" t="e">
        <f t="shared" si="559"/>
        <v>#VALUE!</v>
      </c>
    </row>
    <row r="4982" spans="10:16" x14ac:dyDescent="0.3">
      <c r="J4982" t="str">
        <f t="shared" si="554"/>
        <v/>
      </c>
      <c r="K4982" t="str">
        <f t="shared" si="555"/>
        <v/>
      </c>
      <c r="L4982" t="str">
        <f t="shared" si="556"/>
        <v/>
      </c>
      <c r="M4982" t="str">
        <f t="shared" si="557"/>
        <v/>
      </c>
      <c r="N4982" s="6" t="str">
        <f t="shared" si="558"/>
        <v/>
      </c>
      <c r="O4982" s="24" t="str">
        <f t="shared" si="553"/>
        <v/>
      </c>
      <c r="P4982" t="e">
        <f t="shared" si="559"/>
        <v>#VALUE!</v>
      </c>
    </row>
    <row r="4983" spans="10:16" x14ac:dyDescent="0.3">
      <c r="J4983" t="str">
        <f t="shared" si="554"/>
        <v/>
      </c>
      <c r="K4983" t="str">
        <f t="shared" si="555"/>
        <v/>
      </c>
      <c r="L4983" t="str">
        <f t="shared" si="556"/>
        <v/>
      </c>
      <c r="M4983" t="str">
        <f t="shared" si="557"/>
        <v/>
      </c>
      <c r="N4983" s="6" t="str">
        <f t="shared" si="558"/>
        <v/>
      </c>
      <c r="O4983" s="24" t="str">
        <f t="shared" si="553"/>
        <v/>
      </c>
      <c r="P4983" t="e">
        <f t="shared" si="559"/>
        <v>#VALUE!</v>
      </c>
    </row>
    <row r="4984" spans="10:16" x14ac:dyDescent="0.3">
      <c r="J4984" t="str">
        <f t="shared" si="554"/>
        <v/>
      </c>
      <c r="K4984" t="str">
        <f t="shared" si="555"/>
        <v/>
      </c>
      <c r="L4984" t="str">
        <f t="shared" si="556"/>
        <v/>
      </c>
      <c r="M4984" t="str">
        <f t="shared" si="557"/>
        <v/>
      </c>
      <c r="N4984" s="6" t="str">
        <f t="shared" si="558"/>
        <v/>
      </c>
      <c r="O4984" s="24" t="str">
        <f t="shared" si="553"/>
        <v/>
      </c>
      <c r="P4984" t="e">
        <f t="shared" si="559"/>
        <v>#VALUE!</v>
      </c>
    </row>
    <row r="4985" spans="10:16" x14ac:dyDescent="0.3">
      <c r="J4985" t="str">
        <f t="shared" si="554"/>
        <v/>
      </c>
      <c r="K4985" t="str">
        <f t="shared" si="555"/>
        <v/>
      </c>
      <c r="L4985" t="str">
        <f t="shared" si="556"/>
        <v/>
      </c>
      <c r="M4985" t="str">
        <f t="shared" si="557"/>
        <v/>
      </c>
      <c r="N4985" s="6" t="str">
        <f t="shared" si="558"/>
        <v/>
      </c>
      <c r="O4985" s="24" t="str">
        <f t="shared" si="553"/>
        <v/>
      </c>
      <c r="P4985" t="e">
        <f t="shared" si="559"/>
        <v>#VALUE!</v>
      </c>
    </row>
    <row r="4986" spans="10:16" x14ac:dyDescent="0.3">
      <c r="J4986" t="str">
        <f t="shared" si="554"/>
        <v/>
      </c>
      <c r="K4986" t="str">
        <f t="shared" si="555"/>
        <v/>
      </c>
      <c r="L4986" t="str">
        <f t="shared" si="556"/>
        <v/>
      </c>
      <c r="M4986" t="str">
        <f t="shared" si="557"/>
        <v/>
      </c>
      <c r="N4986" s="6" t="str">
        <f t="shared" si="558"/>
        <v/>
      </c>
      <c r="O4986" s="24" t="str">
        <f t="shared" si="553"/>
        <v/>
      </c>
      <c r="P4986" t="e">
        <f t="shared" si="559"/>
        <v>#VALUE!</v>
      </c>
    </row>
    <row r="4987" spans="10:16" x14ac:dyDescent="0.3">
      <c r="J4987" t="str">
        <f t="shared" si="554"/>
        <v/>
      </c>
      <c r="K4987" t="str">
        <f t="shared" si="555"/>
        <v/>
      </c>
      <c r="L4987" t="str">
        <f t="shared" si="556"/>
        <v/>
      </c>
      <c r="M4987" t="str">
        <f t="shared" si="557"/>
        <v/>
      </c>
      <c r="N4987" s="6" t="str">
        <f t="shared" si="558"/>
        <v/>
      </c>
      <c r="O4987" s="24" t="str">
        <f t="shared" si="553"/>
        <v/>
      </c>
      <c r="P4987" t="e">
        <f t="shared" si="559"/>
        <v>#VALUE!</v>
      </c>
    </row>
    <row r="4988" spans="10:16" x14ac:dyDescent="0.3">
      <c r="J4988" t="str">
        <f t="shared" si="554"/>
        <v/>
      </c>
      <c r="K4988" t="str">
        <f t="shared" si="555"/>
        <v/>
      </c>
      <c r="L4988" t="str">
        <f t="shared" si="556"/>
        <v/>
      </c>
      <c r="M4988" t="str">
        <f t="shared" si="557"/>
        <v/>
      </c>
      <c r="N4988" s="6" t="str">
        <f t="shared" si="558"/>
        <v/>
      </c>
      <c r="O4988" s="24" t="str">
        <f t="shared" si="553"/>
        <v/>
      </c>
      <c r="P4988" t="e">
        <f t="shared" si="559"/>
        <v>#VALUE!</v>
      </c>
    </row>
    <row r="4989" spans="10:16" x14ac:dyDescent="0.3">
      <c r="J4989" t="str">
        <f t="shared" si="554"/>
        <v/>
      </c>
      <c r="K4989" t="str">
        <f t="shared" si="555"/>
        <v/>
      </c>
      <c r="L4989" t="str">
        <f t="shared" si="556"/>
        <v/>
      </c>
      <c r="M4989" t="str">
        <f t="shared" si="557"/>
        <v/>
      </c>
      <c r="N4989" s="6" t="str">
        <f t="shared" si="558"/>
        <v/>
      </c>
      <c r="O4989" s="24" t="str">
        <f t="shared" si="553"/>
        <v/>
      </c>
      <c r="P4989" t="e">
        <f t="shared" si="559"/>
        <v>#VALUE!</v>
      </c>
    </row>
    <row r="4990" spans="10:16" x14ac:dyDescent="0.3">
      <c r="J4990" t="str">
        <f t="shared" si="554"/>
        <v/>
      </c>
      <c r="K4990" t="str">
        <f t="shared" si="555"/>
        <v/>
      </c>
      <c r="L4990" t="str">
        <f t="shared" si="556"/>
        <v/>
      </c>
      <c r="M4990" t="str">
        <f t="shared" si="557"/>
        <v/>
      </c>
      <c r="N4990" s="6" t="str">
        <f t="shared" si="558"/>
        <v/>
      </c>
      <c r="O4990" s="24" t="str">
        <f t="shared" si="553"/>
        <v/>
      </c>
      <c r="P4990" t="e">
        <f t="shared" si="559"/>
        <v>#VALUE!</v>
      </c>
    </row>
    <row r="4991" spans="10:16" x14ac:dyDescent="0.3">
      <c r="J4991" t="str">
        <f t="shared" si="554"/>
        <v/>
      </c>
      <c r="K4991" t="str">
        <f t="shared" si="555"/>
        <v/>
      </c>
      <c r="L4991" t="str">
        <f t="shared" si="556"/>
        <v/>
      </c>
      <c r="M4991" t="str">
        <f t="shared" si="557"/>
        <v/>
      </c>
      <c r="N4991" s="6" t="str">
        <f t="shared" si="558"/>
        <v/>
      </c>
      <c r="O4991" s="24" t="str">
        <f t="shared" si="553"/>
        <v/>
      </c>
      <c r="P4991" t="e">
        <f t="shared" si="559"/>
        <v>#VALUE!</v>
      </c>
    </row>
    <row r="4992" spans="10:16" x14ac:dyDescent="0.3">
      <c r="J4992" t="str">
        <f t="shared" si="554"/>
        <v/>
      </c>
      <c r="K4992" t="str">
        <f t="shared" si="555"/>
        <v/>
      </c>
      <c r="L4992" t="str">
        <f t="shared" si="556"/>
        <v/>
      </c>
      <c r="M4992" t="str">
        <f t="shared" si="557"/>
        <v/>
      </c>
      <c r="N4992" s="6" t="str">
        <f t="shared" si="558"/>
        <v/>
      </c>
      <c r="O4992" s="24" t="str">
        <f t="shared" si="553"/>
        <v/>
      </c>
      <c r="P4992" t="e">
        <f t="shared" si="559"/>
        <v>#VALUE!</v>
      </c>
    </row>
    <row r="4993" spans="10:16" x14ac:dyDescent="0.3">
      <c r="J4993" t="str">
        <f t="shared" si="554"/>
        <v/>
      </c>
      <c r="K4993" t="str">
        <f t="shared" si="555"/>
        <v/>
      </c>
      <c r="L4993" t="str">
        <f t="shared" si="556"/>
        <v/>
      </c>
      <c r="M4993" t="str">
        <f t="shared" si="557"/>
        <v/>
      </c>
      <c r="N4993" s="6" t="str">
        <f t="shared" si="558"/>
        <v/>
      </c>
      <c r="O4993" s="24" t="str">
        <f t="shared" si="553"/>
        <v/>
      </c>
      <c r="P4993" t="e">
        <f t="shared" si="559"/>
        <v>#VALUE!</v>
      </c>
    </row>
    <row r="4994" spans="10:16" x14ac:dyDescent="0.3">
      <c r="J4994" t="str">
        <f t="shared" si="554"/>
        <v/>
      </c>
      <c r="K4994" t="str">
        <f t="shared" si="555"/>
        <v/>
      </c>
      <c r="L4994" t="str">
        <f t="shared" si="556"/>
        <v/>
      </c>
      <c r="M4994" t="str">
        <f t="shared" si="557"/>
        <v/>
      </c>
      <c r="N4994" s="6" t="str">
        <f t="shared" si="558"/>
        <v/>
      </c>
      <c r="O4994" s="24" t="str">
        <f t="shared" ref="O4994:O5057" si="560">IFERROR(LEFT(N4994,SEARCH("/",N4994)-1)*1,"")</f>
        <v/>
      </c>
      <c r="P4994" t="e">
        <f t="shared" si="559"/>
        <v>#VALUE!</v>
      </c>
    </row>
    <row r="4995" spans="10:16" x14ac:dyDescent="0.3">
      <c r="J4995" t="str">
        <f t="shared" si="554"/>
        <v/>
      </c>
      <c r="K4995" t="str">
        <f t="shared" si="555"/>
        <v/>
      </c>
      <c r="L4995" t="str">
        <f t="shared" si="556"/>
        <v/>
      </c>
      <c r="M4995" t="str">
        <f t="shared" si="557"/>
        <v/>
      </c>
      <c r="N4995" s="6" t="str">
        <f t="shared" si="558"/>
        <v/>
      </c>
      <c r="O4995" s="24" t="str">
        <f t="shared" si="560"/>
        <v/>
      </c>
      <c r="P4995" t="e">
        <f t="shared" si="559"/>
        <v>#VALUE!</v>
      </c>
    </row>
    <row r="4996" spans="10:16" x14ac:dyDescent="0.3">
      <c r="J4996" t="str">
        <f t="shared" si="554"/>
        <v/>
      </c>
      <c r="K4996" t="str">
        <f t="shared" si="555"/>
        <v/>
      </c>
      <c r="L4996" t="str">
        <f t="shared" si="556"/>
        <v/>
      </c>
      <c r="M4996" t="str">
        <f t="shared" si="557"/>
        <v/>
      </c>
      <c r="N4996" s="6" t="str">
        <f t="shared" si="558"/>
        <v/>
      </c>
      <c r="O4996" s="24" t="str">
        <f t="shared" si="560"/>
        <v/>
      </c>
      <c r="P4996" t="e">
        <f t="shared" si="559"/>
        <v>#VALUE!</v>
      </c>
    </row>
    <row r="4997" spans="10:16" x14ac:dyDescent="0.3">
      <c r="J4997" t="str">
        <f t="shared" si="554"/>
        <v/>
      </c>
      <c r="K4997" t="str">
        <f t="shared" si="555"/>
        <v/>
      </c>
      <c r="L4997" t="str">
        <f t="shared" si="556"/>
        <v/>
      </c>
      <c r="M4997" t="str">
        <f t="shared" si="557"/>
        <v/>
      </c>
      <c r="N4997" s="6" t="str">
        <f t="shared" si="558"/>
        <v/>
      </c>
      <c r="O4997" s="24" t="str">
        <f t="shared" si="560"/>
        <v/>
      </c>
      <c r="P4997" t="e">
        <f t="shared" si="559"/>
        <v>#VALUE!</v>
      </c>
    </row>
    <row r="4998" spans="10:16" x14ac:dyDescent="0.3">
      <c r="J4998" t="str">
        <f t="shared" si="554"/>
        <v/>
      </c>
      <c r="K4998" t="str">
        <f t="shared" si="555"/>
        <v/>
      </c>
      <c r="L4998" t="str">
        <f t="shared" si="556"/>
        <v/>
      </c>
      <c r="M4998" t="str">
        <f t="shared" si="557"/>
        <v/>
      </c>
      <c r="N4998" s="6" t="str">
        <f t="shared" si="558"/>
        <v/>
      </c>
      <c r="O4998" s="24" t="str">
        <f t="shared" si="560"/>
        <v/>
      </c>
      <c r="P4998" t="e">
        <f t="shared" si="559"/>
        <v>#VALUE!</v>
      </c>
    </row>
    <row r="4999" spans="10:16" x14ac:dyDescent="0.3">
      <c r="J4999" t="str">
        <f t="shared" si="554"/>
        <v/>
      </c>
      <c r="K4999" t="str">
        <f t="shared" si="555"/>
        <v/>
      </c>
      <c r="L4999" t="str">
        <f t="shared" si="556"/>
        <v/>
      </c>
      <c r="M4999" t="str">
        <f t="shared" si="557"/>
        <v/>
      </c>
      <c r="N4999" s="6" t="str">
        <f t="shared" si="558"/>
        <v/>
      </c>
      <c r="O4999" s="24" t="str">
        <f t="shared" si="560"/>
        <v/>
      </c>
      <c r="P4999" t="e">
        <f t="shared" si="559"/>
        <v>#VALUE!</v>
      </c>
    </row>
    <row r="5000" spans="10:16" x14ac:dyDescent="0.3">
      <c r="J5000" t="str">
        <f t="shared" si="554"/>
        <v/>
      </c>
      <c r="K5000" t="str">
        <f t="shared" si="555"/>
        <v/>
      </c>
      <c r="L5000" t="str">
        <f t="shared" si="556"/>
        <v/>
      </c>
      <c r="M5000" t="str">
        <f t="shared" si="557"/>
        <v/>
      </c>
      <c r="N5000" s="6" t="str">
        <f t="shared" si="558"/>
        <v/>
      </c>
      <c r="O5000" s="24" t="str">
        <f t="shared" si="560"/>
        <v/>
      </c>
      <c r="P5000" t="e">
        <f t="shared" si="559"/>
        <v>#VALUE!</v>
      </c>
    </row>
    <row r="5001" spans="10:16" x14ac:dyDescent="0.3">
      <c r="J5001" t="str">
        <f t="shared" si="554"/>
        <v/>
      </c>
      <c r="K5001" t="str">
        <f t="shared" si="555"/>
        <v/>
      </c>
      <c r="L5001" t="str">
        <f t="shared" si="556"/>
        <v/>
      </c>
      <c r="M5001" t="str">
        <f t="shared" si="557"/>
        <v/>
      </c>
      <c r="N5001" s="6" t="str">
        <f t="shared" si="558"/>
        <v/>
      </c>
      <c r="O5001" s="24" t="str">
        <f t="shared" si="560"/>
        <v/>
      </c>
      <c r="P5001" t="e">
        <f t="shared" si="559"/>
        <v>#VALUE!</v>
      </c>
    </row>
    <row r="5002" spans="10:16" x14ac:dyDescent="0.3">
      <c r="J5002" t="str">
        <f t="shared" si="554"/>
        <v/>
      </c>
      <c r="K5002" t="str">
        <f t="shared" si="555"/>
        <v/>
      </c>
      <c r="L5002" t="str">
        <f t="shared" si="556"/>
        <v/>
      </c>
      <c r="M5002" t="str">
        <f t="shared" si="557"/>
        <v/>
      </c>
      <c r="N5002" s="6" t="str">
        <f t="shared" si="558"/>
        <v/>
      </c>
      <c r="O5002" s="24" t="str">
        <f t="shared" si="560"/>
        <v/>
      </c>
      <c r="P5002" t="e">
        <f t="shared" si="559"/>
        <v>#VALUE!</v>
      </c>
    </row>
    <row r="5003" spans="10:16" x14ac:dyDescent="0.3">
      <c r="J5003" t="str">
        <f t="shared" si="554"/>
        <v/>
      </c>
      <c r="K5003" t="str">
        <f t="shared" si="555"/>
        <v/>
      </c>
      <c r="L5003" t="str">
        <f t="shared" si="556"/>
        <v/>
      </c>
      <c r="M5003" t="str">
        <f t="shared" si="557"/>
        <v/>
      </c>
      <c r="N5003" s="6" t="str">
        <f t="shared" si="558"/>
        <v/>
      </c>
      <c r="O5003" s="24" t="str">
        <f t="shared" si="560"/>
        <v/>
      </c>
      <c r="P5003" t="e">
        <f t="shared" si="559"/>
        <v>#VALUE!</v>
      </c>
    </row>
    <row r="5004" spans="10:16" x14ac:dyDescent="0.3">
      <c r="J5004" t="str">
        <f t="shared" si="554"/>
        <v/>
      </c>
      <c r="K5004" t="str">
        <f t="shared" si="555"/>
        <v/>
      </c>
      <c r="L5004" t="str">
        <f t="shared" si="556"/>
        <v/>
      </c>
      <c r="M5004" t="str">
        <f t="shared" si="557"/>
        <v/>
      </c>
      <c r="N5004" s="6" t="str">
        <f t="shared" si="558"/>
        <v/>
      </c>
      <c r="O5004" s="24" t="str">
        <f t="shared" si="560"/>
        <v/>
      </c>
      <c r="P5004" t="e">
        <f t="shared" si="559"/>
        <v>#VALUE!</v>
      </c>
    </row>
    <row r="5005" spans="10:16" x14ac:dyDescent="0.3">
      <c r="J5005" t="str">
        <f t="shared" ref="J5005:J5068" si="561">IFERROR(RIGHT(A5005,LEN(A5005)-SEARCH(": ",A5005))*1,"")</f>
        <v/>
      </c>
      <c r="K5005" t="str">
        <f t="shared" ref="K5005:K5068" si="562">IFERROR(RIGHT(B5005,LEN(B5005)-SEARCH(": ",B5005))*1,"")</f>
        <v/>
      </c>
      <c r="L5005" t="str">
        <f t="shared" ref="L5005:L5068" si="563">IFERROR(RIGHT(C5005,LEN(C5005)-SEARCH(": ",C5005))*1,"")</f>
        <v/>
      </c>
      <c r="M5005" t="str">
        <f t="shared" ref="M5005:M5068" si="564">IFERROR(LEFT(RIGHT(D5005,LEN(D5005)-SEARCH(": ",D5005)),5)*1,"")</f>
        <v/>
      </c>
      <c r="N5005" s="6" t="str">
        <f t="shared" ref="N5005:N5068" si="565">IFERROR(RIGHT(TRIM(RIGHT(D5005,LEN(D5005)-SEARCH(": ",D5005))),LEN(TRIM(RIGHT(D5005,LEN(D5005)-SEARCH(": ",D5005))))-5),"")</f>
        <v/>
      </c>
      <c r="O5005" s="24" t="str">
        <f t="shared" si="560"/>
        <v/>
      </c>
      <c r="P5005" t="e">
        <f t="shared" ref="P5005:P5068" si="566">IFERROR(RIGHT(D5005,2)*1,RIGHT(D5005,1)*1)</f>
        <v>#VALUE!</v>
      </c>
    </row>
    <row r="5006" spans="10:16" x14ac:dyDescent="0.3">
      <c r="J5006" t="str">
        <f t="shared" si="561"/>
        <v/>
      </c>
      <c r="K5006" t="str">
        <f t="shared" si="562"/>
        <v/>
      </c>
      <c r="L5006" t="str">
        <f t="shared" si="563"/>
        <v/>
      </c>
      <c r="M5006" t="str">
        <f t="shared" si="564"/>
        <v/>
      </c>
      <c r="N5006" s="6" t="str">
        <f t="shared" si="565"/>
        <v/>
      </c>
      <c r="O5006" s="24" t="str">
        <f t="shared" si="560"/>
        <v/>
      </c>
      <c r="P5006" t="e">
        <f t="shared" si="566"/>
        <v>#VALUE!</v>
      </c>
    </row>
    <row r="5007" spans="10:16" x14ac:dyDescent="0.3">
      <c r="J5007" t="str">
        <f t="shared" si="561"/>
        <v/>
      </c>
      <c r="K5007" t="str">
        <f t="shared" si="562"/>
        <v/>
      </c>
      <c r="L5007" t="str">
        <f t="shared" si="563"/>
        <v/>
      </c>
      <c r="M5007" t="str">
        <f t="shared" si="564"/>
        <v/>
      </c>
      <c r="N5007" s="6" t="str">
        <f t="shared" si="565"/>
        <v/>
      </c>
      <c r="O5007" s="24" t="str">
        <f t="shared" si="560"/>
        <v/>
      </c>
      <c r="P5007" t="e">
        <f t="shared" si="566"/>
        <v>#VALUE!</v>
      </c>
    </row>
    <row r="5008" spans="10:16" x14ac:dyDescent="0.3">
      <c r="J5008" t="str">
        <f t="shared" si="561"/>
        <v/>
      </c>
      <c r="K5008" t="str">
        <f t="shared" si="562"/>
        <v/>
      </c>
      <c r="L5008" t="str">
        <f t="shared" si="563"/>
        <v/>
      </c>
      <c r="M5008" t="str">
        <f t="shared" si="564"/>
        <v/>
      </c>
      <c r="N5008" s="6" t="str">
        <f t="shared" si="565"/>
        <v/>
      </c>
      <c r="O5008" s="24" t="str">
        <f t="shared" si="560"/>
        <v/>
      </c>
      <c r="P5008" t="e">
        <f t="shared" si="566"/>
        <v>#VALUE!</v>
      </c>
    </row>
    <row r="5009" spans="10:16" x14ac:dyDescent="0.3">
      <c r="J5009" t="str">
        <f t="shared" si="561"/>
        <v/>
      </c>
      <c r="K5009" t="str">
        <f t="shared" si="562"/>
        <v/>
      </c>
      <c r="L5009" t="str">
        <f t="shared" si="563"/>
        <v/>
      </c>
      <c r="M5009" t="str">
        <f t="shared" si="564"/>
        <v/>
      </c>
      <c r="N5009" s="6" t="str">
        <f t="shared" si="565"/>
        <v/>
      </c>
      <c r="O5009" s="24" t="str">
        <f t="shared" si="560"/>
        <v/>
      </c>
      <c r="P5009" t="e">
        <f t="shared" si="566"/>
        <v>#VALUE!</v>
      </c>
    </row>
    <row r="5010" spans="10:16" x14ac:dyDescent="0.3">
      <c r="J5010" t="str">
        <f t="shared" si="561"/>
        <v/>
      </c>
      <c r="K5010" t="str">
        <f t="shared" si="562"/>
        <v/>
      </c>
      <c r="L5010" t="str">
        <f t="shared" si="563"/>
        <v/>
      </c>
      <c r="M5010" t="str">
        <f t="shared" si="564"/>
        <v/>
      </c>
      <c r="N5010" s="6" t="str">
        <f t="shared" si="565"/>
        <v/>
      </c>
      <c r="O5010" s="24" t="str">
        <f t="shared" si="560"/>
        <v/>
      </c>
      <c r="P5010" t="e">
        <f t="shared" si="566"/>
        <v>#VALUE!</v>
      </c>
    </row>
    <row r="5011" spans="10:16" x14ac:dyDescent="0.3">
      <c r="J5011" t="str">
        <f t="shared" si="561"/>
        <v/>
      </c>
      <c r="K5011" t="str">
        <f t="shared" si="562"/>
        <v/>
      </c>
      <c r="L5011" t="str">
        <f t="shared" si="563"/>
        <v/>
      </c>
      <c r="M5011" t="str">
        <f t="shared" si="564"/>
        <v/>
      </c>
      <c r="N5011" s="6" t="str">
        <f t="shared" si="565"/>
        <v/>
      </c>
      <c r="O5011" s="24" t="str">
        <f t="shared" si="560"/>
        <v/>
      </c>
      <c r="P5011" t="e">
        <f t="shared" si="566"/>
        <v>#VALUE!</v>
      </c>
    </row>
    <row r="5012" spans="10:16" x14ac:dyDescent="0.3">
      <c r="J5012" t="str">
        <f t="shared" si="561"/>
        <v/>
      </c>
      <c r="K5012" t="str">
        <f t="shared" si="562"/>
        <v/>
      </c>
      <c r="L5012" t="str">
        <f t="shared" si="563"/>
        <v/>
      </c>
      <c r="M5012" t="str">
        <f t="shared" si="564"/>
        <v/>
      </c>
      <c r="N5012" s="6" t="str">
        <f t="shared" si="565"/>
        <v/>
      </c>
      <c r="O5012" s="24" t="str">
        <f t="shared" si="560"/>
        <v/>
      </c>
      <c r="P5012" t="e">
        <f t="shared" si="566"/>
        <v>#VALUE!</v>
      </c>
    </row>
    <row r="5013" spans="10:16" x14ac:dyDescent="0.3">
      <c r="J5013" t="str">
        <f t="shared" si="561"/>
        <v/>
      </c>
      <c r="K5013" t="str">
        <f t="shared" si="562"/>
        <v/>
      </c>
      <c r="L5013" t="str">
        <f t="shared" si="563"/>
        <v/>
      </c>
      <c r="M5013" t="str">
        <f t="shared" si="564"/>
        <v/>
      </c>
      <c r="N5013" s="6" t="str">
        <f t="shared" si="565"/>
        <v/>
      </c>
      <c r="O5013" s="24" t="str">
        <f t="shared" si="560"/>
        <v/>
      </c>
      <c r="P5013" t="e">
        <f t="shared" si="566"/>
        <v>#VALUE!</v>
      </c>
    </row>
    <row r="5014" spans="10:16" x14ac:dyDescent="0.3">
      <c r="J5014" t="str">
        <f t="shared" si="561"/>
        <v/>
      </c>
      <c r="K5014" t="str">
        <f t="shared" si="562"/>
        <v/>
      </c>
      <c r="L5014" t="str">
        <f t="shared" si="563"/>
        <v/>
      </c>
      <c r="M5014" t="str">
        <f t="shared" si="564"/>
        <v/>
      </c>
      <c r="N5014" s="6" t="str">
        <f t="shared" si="565"/>
        <v/>
      </c>
      <c r="O5014" s="24" t="str">
        <f t="shared" si="560"/>
        <v/>
      </c>
      <c r="P5014" t="e">
        <f t="shared" si="566"/>
        <v>#VALUE!</v>
      </c>
    </row>
    <row r="5015" spans="10:16" x14ac:dyDescent="0.3">
      <c r="J5015" t="str">
        <f t="shared" si="561"/>
        <v/>
      </c>
      <c r="K5015" t="str">
        <f t="shared" si="562"/>
        <v/>
      </c>
      <c r="L5015" t="str">
        <f t="shared" si="563"/>
        <v/>
      </c>
      <c r="M5015" t="str">
        <f t="shared" si="564"/>
        <v/>
      </c>
      <c r="N5015" s="6" t="str">
        <f t="shared" si="565"/>
        <v/>
      </c>
      <c r="O5015" s="24" t="str">
        <f t="shared" si="560"/>
        <v/>
      </c>
      <c r="P5015" t="e">
        <f t="shared" si="566"/>
        <v>#VALUE!</v>
      </c>
    </row>
    <row r="5016" spans="10:16" x14ac:dyDescent="0.3">
      <c r="J5016" t="str">
        <f t="shared" si="561"/>
        <v/>
      </c>
      <c r="K5016" t="str">
        <f t="shared" si="562"/>
        <v/>
      </c>
      <c r="L5016" t="str">
        <f t="shared" si="563"/>
        <v/>
      </c>
      <c r="M5016" t="str">
        <f t="shared" si="564"/>
        <v/>
      </c>
      <c r="N5016" s="6" t="str">
        <f t="shared" si="565"/>
        <v/>
      </c>
      <c r="O5016" s="24" t="str">
        <f t="shared" si="560"/>
        <v/>
      </c>
      <c r="P5016" t="e">
        <f t="shared" si="566"/>
        <v>#VALUE!</v>
      </c>
    </row>
    <row r="5017" spans="10:16" x14ac:dyDescent="0.3">
      <c r="J5017" t="str">
        <f t="shared" si="561"/>
        <v/>
      </c>
      <c r="K5017" t="str">
        <f t="shared" si="562"/>
        <v/>
      </c>
      <c r="L5017" t="str">
        <f t="shared" si="563"/>
        <v/>
      </c>
      <c r="M5017" t="str">
        <f t="shared" si="564"/>
        <v/>
      </c>
      <c r="N5017" s="6" t="str">
        <f t="shared" si="565"/>
        <v/>
      </c>
      <c r="O5017" s="24" t="str">
        <f t="shared" si="560"/>
        <v/>
      </c>
      <c r="P5017" t="e">
        <f t="shared" si="566"/>
        <v>#VALUE!</v>
      </c>
    </row>
    <row r="5018" spans="10:16" x14ac:dyDescent="0.3">
      <c r="J5018" t="str">
        <f t="shared" si="561"/>
        <v/>
      </c>
      <c r="K5018" t="str">
        <f t="shared" si="562"/>
        <v/>
      </c>
      <c r="L5018" t="str">
        <f t="shared" si="563"/>
        <v/>
      </c>
      <c r="M5018" t="str">
        <f t="shared" si="564"/>
        <v/>
      </c>
      <c r="N5018" s="6" t="str">
        <f t="shared" si="565"/>
        <v/>
      </c>
      <c r="O5018" s="24" t="str">
        <f t="shared" si="560"/>
        <v/>
      </c>
      <c r="P5018" t="e">
        <f t="shared" si="566"/>
        <v>#VALUE!</v>
      </c>
    </row>
    <row r="5019" spans="10:16" x14ac:dyDescent="0.3">
      <c r="J5019" t="str">
        <f t="shared" si="561"/>
        <v/>
      </c>
      <c r="K5019" t="str">
        <f t="shared" si="562"/>
        <v/>
      </c>
      <c r="L5019" t="str">
        <f t="shared" si="563"/>
        <v/>
      </c>
      <c r="M5019" t="str">
        <f t="shared" si="564"/>
        <v/>
      </c>
      <c r="N5019" s="6" t="str">
        <f t="shared" si="565"/>
        <v/>
      </c>
      <c r="O5019" s="24" t="str">
        <f t="shared" si="560"/>
        <v/>
      </c>
      <c r="P5019" t="e">
        <f t="shared" si="566"/>
        <v>#VALUE!</v>
      </c>
    </row>
    <row r="5020" spans="10:16" x14ac:dyDescent="0.3">
      <c r="J5020" t="str">
        <f t="shared" si="561"/>
        <v/>
      </c>
      <c r="K5020" t="str">
        <f t="shared" si="562"/>
        <v/>
      </c>
      <c r="L5020" t="str">
        <f t="shared" si="563"/>
        <v/>
      </c>
      <c r="M5020" t="str">
        <f t="shared" si="564"/>
        <v/>
      </c>
      <c r="N5020" s="6" t="str">
        <f t="shared" si="565"/>
        <v/>
      </c>
      <c r="O5020" s="24" t="str">
        <f t="shared" si="560"/>
        <v/>
      </c>
      <c r="P5020" t="e">
        <f t="shared" si="566"/>
        <v>#VALUE!</v>
      </c>
    </row>
    <row r="5021" spans="10:16" x14ac:dyDescent="0.3">
      <c r="J5021" t="str">
        <f t="shared" si="561"/>
        <v/>
      </c>
      <c r="K5021" t="str">
        <f t="shared" si="562"/>
        <v/>
      </c>
      <c r="L5021" t="str">
        <f t="shared" si="563"/>
        <v/>
      </c>
      <c r="M5021" t="str">
        <f t="shared" si="564"/>
        <v/>
      </c>
      <c r="N5021" s="6" t="str">
        <f t="shared" si="565"/>
        <v/>
      </c>
      <c r="O5021" s="24" t="str">
        <f t="shared" si="560"/>
        <v/>
      </c>
      <c r="P5021" t="e">
        <f t="shared" si="566"/>
        <v>#VALUE!</v>
      </c>
    </row>
    <row r="5022" spans="10:16" x14ac:dyDescent="0.3">
      <c r="J5022" t="str">
        <f t="shared" si="561"/>
        <v/>
      </c>
      <c r="K5022" t="str">
        <f t="shared" si="562"/>
        <v/>
      </c>
      <c r="L5022" t="str">
        <f t="shared" si="563"/>
        <v/>
      </c>
      <c r="M5022" t="str">
        <f t="shared" si="564"/>
        <v/>
      </c>
      <c r="N5022" s="6" t="str">
        <f t="shared" si="565"/>
        <v/>
      </c>
      <c r="O5022" s="24" t="str">
        <f t="shared" si="560"/>
        <v/>
      </c>
      <c r="P5022" t="e">
        <f t="shared" si="566"/>
        <v>#VALUE!</v>
      </c>
    </row>
    <row r="5023" spans="10:16" x14ac:dyDescent="0.3">
      <c r="J5023" t="str">
        <f t="shared" si="561"/>
        <v/>
      </c>
      <c r="K5023" t="str">
        <f t="shared" si="562"/>
        <v/>
      </c>
      <c r="L5023" t="str">
        <f t="shared" si="563"/>
        <v/>
      </c>
      <c r="M5023" t="str">
        <f t="shared" si="564"/>
        <v/>
      </c>
      <c r="N5023" s="6" t="str">
        <f t="shared" si="565"/>
        <v/>
      </c>
      <c r="O5023" s="24" t="str">
        <f t="shared" si="560"/>
        <v/>
      </c>
      <c r="P5023" t="e">
        <f t="shared" si="566"/>
        <v>#VALUE!</v>
      </c>
    </row>
    <row r="5024" spans="10:16" x14ac:dyDescent="0.3">
      <c r="J5024" t="str">
        <f t="shared" si="561"/>
        <v/>
      </c>
      <c r="K5024" t="str">
        <f t="shared" si="562"/>
        <v/>
      </c>
      <c r="L5024" t="str">
        <f t="shared" si="563"/>
        <v/>
      </c>
      <c r="M5024" t="str">
        <f t="shared" si="564"/>
        <v/>
      </c>
      <c r="N5024" s="6" t="str">
        <f t="shared" si="565"/>
        <v/>
      </c>
      <c r="O5024" s="24" t="str">
        <f t="shared" si="560"/>
        <v/>
      </c>
      <c r="P5024" t="e">
        <f t="shared" si="566"/>
        <v>#VALUE!</v>
      </c>
    </row>
    <row r="5025" spans="10:16" x14ac:dyDescent="0.3">
      <c r="J5025" t="str">
        <f t="shared" si="561"/>
        <v/>
      </c>
      <c r="K5025" t="str">
        <f t="shared" si="562"/>
        <v/>
      </c>
      <c r="L5025" t="str">
        <f t="shared" si="563"/>
        <v/>
      </c>
      <c r="M5025" t="str">
        <f t="shared" si="564"/>
        <v/>
      </c>
      <c r="N5025" s="6" t="str">
        <f t="shared" si="565"/>
        <v/>
      </c>
      <c r="O5025" s="24" t="str">
        <f t="shared" si="560"/>
        <v/>
      </c>
      <c r="P5025" t="e">
        <f t="shared" si="566"/>
        <v>#VALUE!</v>
      </c>
    </row>
    <row r="5026" spans="10:16" x14ac:dyDescent="0.3">
      <c r="J5026" t="str">
        <f t="shared" si="561"/>
        <v/>
      </c>
      <c r="K5026" t="str">
        <f t="shared" si="562"/>
        <v/>
      </c>
      <c r="L5026" t="str">
        <f t="shared" si="563"/>
        <v/>
      </c>
      <c r="M5026" t="str">
        <f t="shared" si="564"/>
        <v/>
      </c>
      <c r="N5026" s="6" t="str">
        <f t="shared" si="565"/>
        <v/>
      </c>
      <c r="O5026" s="24" t="str">
        <f t="shared" si="560"/>
        <v/>
      </c>
      <c r="P5026" t="e">
        <f t="shared" si="566"/>
        <v>#VALUE!</v>
      </c>
    </row>
    <row r="5027" spans="10:16" x14ac:dyDescent="0.3">
      <c r="J5027" t="str">
        <f t="shared" si="561"/>
        <v/>
      </c>
      <c r="K5027" t="str">
        <f t="shared" si="562"/>
        <v/>
      </c>
      <c r="L5027" t="str">
        <f t="shared" si="563"/>
        <v/>
      </c>
      <c r="M5027" t="str">
        <f t="shared" si="564"/>
        <v/>
      </c>
      <c r="N5027" s="6" t="str">
        <f t="shared" si="565"/>
        <v/>
      </c>
      <c r="O5027" s="24" t="str">
        <f t="shared" si="560"/>
        <v/>
      </c>
      <c r="P5027" t="e">
        <f t="shared" si="566"/>
        <v>#VALUE!</v>
      </c>
    </row>
    <row r="5028" spans="10:16" x14ac:dyDescent="0.3">
      <c r="J5028" t="str">
        <f t="shared" si="561"/>
        <v/>
      </c>
      <c r="K5028" t="str">
        <f t="shared" si="562"/>
        <v/>
      </c>
      <c r="L5028" t="str">
        <f t="shared" si="563"/>
        <v/>
      </c>
      <c r="M5028" t="str">
        <f t="shared" si="564"/>
        <v/>
      </c>
      <c r="N5028" s="6" t="str">
        <f t="shared" si="565"/>
        <v/>
      </c>
      <c r="O5028" s="24" t="str">
        <f t="shared" si="560"/>
        <v/>
      </c>
      <c r="P5028" t="e">
        <f t="shared" si="566"/>
        <v>#VALUE!</v>
      </c>
    </row>
    <row r="5029" spans="10:16" x14ac:dyDescent="0.3">
      <c r="J5029" t="str">
        <f t="shared" si="561"/>
        <v/>
      </c>
      <c r="K5029" t="str">
        <f t="shared" si="562"/>
        <v/>
      </c>
      <c r="L5029" t="str">
        <f t="shared" si="563"/>
        <v/>
      </c>
      <c r="M5029" t="str">
        <f t="shared" si="564"/>
        <v/>
      </c>
      <c r="N5029" s="6" t="str">
        <f t="shared" si="565"/>
        <v/>
      </c>
      <c r="O5029" s="24" t="str">
        <f t="shared" si="560"/>
        <v/>
      </c>
      <c r="P5029" t="e">
        <f t="shared" si="566"/>
        <v>#VALUE!</v>
      </c>
    </row>
    <row r="5030" spans="10:16" x14ac:dyDescent="0.3">
      <c r="J5030" t="str">
        <f t="shared" si="561"/>
        <v/>
      </c>
      <c r="K5030" t="str">
        <f t="shared" si="562"/>
        <v/>
      </c>
      <c r="L5030" t="str">
        <f t="shared" si="563"/>
        <v/>
      </c>
      <c r="M5030" t="str">
        <f t="shared" si="564"/>
        <v/>
      </c>
      <c r="N5030" s="6" t="str">
        <f t="shared" si="565"/>
        <v/>
      </c>
      <c r="O5030" s="24" t="str">
        <f t="shared" si="560"/>
        <v/>
      </c>
      <c r="P5030" t="e">
        <f t="shared" si="566"/>
        <v>#VALUE!</v>
      </c>
    </row>
    <row r="5031" spans="10:16" x14ac:dyDescent="0.3">
      <c r="J5031" t="str">
        <f t="shared" si="561"/>
        <v/>
      </c>
      <c r="K5031" t="str">
        <f t="shared" si="562"/>
        <v/>
      </c>
      <c r="L5031" t="str">
        <f t="shared" si="563"/>
        <v/>
      </c>
      <c r="M5031" t="str">
        <f t="shared" si="564"/>
        <v/>
      </c>
      <c r="N5031" s="6" t="str">
        <f t="shared" si="565"/>
        <v/>
      </c>
      <c r="O5031" s="24" t="str">
        <f t="shared" si="560"/>
        <v/>
      </c>
      <c r="P5031" t="e">
        <f t="shared" si="566"/>
        <v>#VALUE!</v>
      </c>
    </row>
    <row r="5032" spans="10:16" x14ac:dyDescent="0.3">
      <c r="J5032" t="str">
        <f t="shared" si="561"/>
        <v/>
      </c>
      <c r="K5032" t="str">
        <f t="shared" si="562"/>
        <v/>
      </c>
      <c r="L5032" t="str">
        <f t="shared" si="563"/>
        <v/>
      </c>
      <c r="M5032" t="str">
        <f t="shared" si="564"/>
        <v/>
      </c>
      <c r="N5032" s="6" t="str">
        <f t="shared" si="565"/>
        <v/>
      </c>
      <c r="O5032" s="24" t="str">
        <f t="shared" si="560"/>
        <v/>
      </c>
      <c r="P5032" t="e">
        <f t="shared" si="566"/>
        <v>#VALUE!</v>
      </c>
    </row>
    <row r="5033" spans="10:16" x14ac:dyDescent="0.3">
      <c r="J5033" t="str">
        <f t="shared" si="561"/>
        <v/>
      </c>
      <c r="K5033" t="str">
        <f t="shared" si="562"/>
        <v/>
      </c>
      <c r="L5033" t="str">
        <f t="shared" si="563"/>
        <v/>
      </c>
      <c r="M5033" t="str">
        <f t="shared" si="564"/>
        <v/>
      </c>
      <c r="N5033" s="6" t="str">
        <f t="shared" si="565"/>
        <v/>
      </c>
      <c r="O5033" s="24" t="str">
        <f t="shared" si="560"/>
        <v/>
      </c>
      <c r="P5033" t="e">
        <f t="shared" si="566"/>
        <v>#VALUE!</v>
      </c>
    </row>
    <row r="5034" spans="10:16" x14ac:dyDescent="0.3">
      <c r="J5034" t="str">
        <f t="shared" si="561"/>
        <v/>
      </c>
      <c r="K5034" t="str">
        <f t="shared" si="562"/>
        <v/>
      </c>
      <c r="L5034" t="str">
        <f t="shared" si="563"/>
        <v/>
      </c>
      <c r="M5034" t="str">
        <f t="shared" si="564"/>
        <v/>
      </c>
      <c r="N5034" s="6" t="str">
        <f t="shared" si="565"/>
        <v/>
      </c>
      <c r="O5034" s="24" t="str">
        <f t="shared" si="560"/>
        <v/>
      </c>
      <c r="P5034" t="e">
        <f t="shared" si="566"/>
        <v>#VALUE!</v>
      </c>
    </row>
    <row r="5035" spans="10:16" x14ac:dyDescent="0.3">
      <c r="J5035" t="str">
        <f t="shared" si="561"/>
        <v/>
      </c>
      <c r="K5035" t="str">
        <f t="shared" si="562"/>
        <v/>
      </c>
      <c r="L5035" t="str">
        <f t="shared" si="563"/>
        <v/>
      </c>
      <c r="M5035" t="str">
        <f t="shared" si="564"/>
        <v/>
      </c>
      <c r="N5035" s="6" t="str">
        <f t="shared" si="565"/>
        <v/>
      </c>
      <c r="O5035" s="24" t="str">
        <f t="shared" si="560"/>
        <v/>
      </c>
      <c r="P5035" t="e">
        <f t="shared" si="566"/>
        <v>#VALUE!</v>
      </c>
    </row>
    <row r="5036" spans="10:16" x14ac:dyDescent="0.3">
      <c r="J5036" t="str">
        <f t="shared" si="561"/>
        <v/>
      </c>
      <c r="K5036" t="str">
        <f t="shared" si="562"/>
        <v/>
      </c>
      <c r="L5036" t="str">
        <f t="shared" si="563"/>
        <v/>
      </c>
      <c r="M5036" t="str">
        <f t="shared" si="564"/>
        <v/>
      </c>
      <c r="N5036" s="6" t="str">
        <f t="shared" si="565"/>
        <v/>
      </c>
      <c r="O5036" s="24" t="str">
        <f t="shared" si="560"/>
        <v/>
      </c>
      <c r="P5036" t="e">
        <f t="shared" si="566"/>
        <v>#VALUE!</v>
      </c>
    </row>
    <row r="5037" spans="10:16" x14ac:dyDescent="0.3">
      <c r="J5037" t="str">
        <f t="shared" si="561"/>
        <v/>
      </c>
      <c r="K5037" t="str">
        <f t="shared" si="562"/>
        <v/>
      </c>
      <c r="L5037" t="str">
        <f t="shared" si="563"/>
        <v/>
      </c>
      <c r="M5037" t="str">
        <f t="shared" si="564"/>
        <v/>
      </c>
      <c r="N5037" s="6" t="str">
        <f t="shared" si="565"/>
        <v/>
      </c>
      <c r="O5037" s="24" t="str">
        <f t="shared" si="560"/>
        <v/>
      </c>
      <c r="P5037" t="e">
        <f t="shared" si="566"/>
        <v>#VALUE!</v>
      </c>
    </row>
    <row r="5038" spans="10:16" x14ac:dyDescent="0.3">
      <c r="J5038" t="str">
        <f t="shared" si="561"/>
        <v/>
      </c>
      <c r="K5038" t="str">
        <f t="shared" si="562"/>
        <v/>
      </c>
      <c r="L5038" t="str">
        <f t="shared" si="563"/>
        <v/>
      </c>
      <c r="M5038" t="str">
        <f t="shared" si="564"/>
        <v/>
      </c>
      <c r="N5038" s="6" t="str">
        <f t="shared" si="565"/>
        <v/>
      </c>
      <c r="O5038" s="24" t="str">
        <f t="shared" si="560"/>
        <v/>
      </c>
      <c r="P5038" t="e">
        <f t="shared" si="566"/>
        <v>#VALUE!</v>
      </c>
    </row>
    <row r="5039" spans="10:16" x14ac:dyDescent="0.3">
      <c r="J5039" t="str">
        <f t="shared" si="561"/>
        <v/>
      </c>
      <c r="K5039" t="str">
        <f t="shared" si="562"/>
        <v/>
      </c>
      <c r="L5039" t="str">
        <f t="shared" si="563"/>
        <v/>
      </c>
      <c r="M5039" t="str">
        <f t="shared" si="564"/>
        <v/>
      </c>
      <c r="N5039" s="6" t="str">
        <f t="shared" si="565"/>
        <v/>
      </c>
      <c r="O5039" s="24" t="str">
        <f t="shared" si="560"/>
        <v/>
      </c>
      <c r="P5039" t="e">
        <f t="shared" si="566"/>
        <v>#VALUE!</v>
      </c>
    </row>
    <row r="5040" spans="10:16" x14ac:dyDescent="0.3">
      <c r="J5040" t="str">
        <f t="shared" si="561"/>
        <v/>
      </c>
      <c r="K5040" t="str">
        <f t="shared" si="562"/>
        <v/>
      </c>
      <c r="L5040" t="str">
        <f t="shared" si="563"/>
        <v/>
      </c>
      <c r="M5040" t="str">
        <f t="shared" si="564"/>
        <v/>
      </c>
      <c r="N5040" s="6" t="str">
        <f t="shared" si="565"/>
        <v/>
      </c>
      <c r="O5040" s="24" t="str">
        <f t="shared" si="560"/>
        <v/>
      </c>
      <c r="P5040" t="e">
        <f t="shared" si="566"/>
        <v>#VALUE!</v>
      </c>
    </row>
    <row r="5041" spans="10:16" x14ac:dyDescent="0.3">
      <c r="J5041" t="str">
        <f t="shared" si="561"/>
        <v/>
      </c>
      <c r="K5041" t="str">
        <f t="shared" si="562"/>
        <v/>
      </c>
      <c r="L5041" t="str">
        <f t="shared" si="563"/>
        <v/>
      </c>
      <c r="M5041" t="str">
        <f t="shared" si="564"/>
        <v/>
      </c>
      <c r="N5041" s="6" t="str">
        <f t="shared" si="565"/>
        <v/>
      </c>
      <c r="O5041" s="24" t="str">
        <f t="shared" si="560"/>
        <v/>
      </c>
      <c r="P5041" t="e">
        <f t="shared" si="566"/>
        <v>#VALUE!</v>
      </c>
    </row>
    <row r="5042" spans="10:16" x14ac:dyDescent="0.3">
      <c r="J5042" t="str">
        <f t="shared" si="561"/>
        <v/>
      </c>
      <c r="K5042" t="str">
        <f t="shared" si="562"/>
        <v/>
      </c>
      <c r="L5042" t="str">
        <f t="shared" si="563"/>
        <v/>
      </c>
      <c r="M5042" t="str">
        <f t="shared" si="564"/>
        <v/>
      </c>
      <c r="N5042" s="6" t="str">
        <f t="shared" si="565"/>
        <v/>
      </c>
      <c r="O5042" s="24" t="str">
        <f t="shared" si="560"/>
        <v/>
      </c>
      <c r="P5042" t="e">
        <f t="shared" si="566"/>
        <v>#VALUE!</v>
      </c>
    </row>
    <row r="5043" spans="10:16" x14ac:dyDescent="0.3">
      <c r="J5043" t="str">
        <f t="shared" si="561"/>
        <v/>
      </c>
      <c r="K5043" t="str">
        <f t="shared" si="562"/>
        <v/>
      </c>
      <c r="L5043" t="str">
        <f t="shared" si="563"/>
        <v/>
      </c>
      <c r="M5043" t="str">
        <f t="shared" si="564"/>
        <v/>
      </c>
      <c r="N5043" s="6" t="str">
        <f t="shared" si="565"/>
        <v/>
      </c>
      <c r="O5043" s="24" t="str">
        <f t="shared" si="560"/>
        <v/>
      </c>
      <c r="P5043" t="e">
        <f t="shared" si="566"/>
        <v>#VALUE!</v>
      </c>
    </row>
    <row r="5044" spans="10:16" x14ac:dyDescent="0.3">
      <c r="J5044" t="str">
        <f t="shared" si="561"/>
        <v/>
      </c>
      <c r="K5044" t="str">
        <f t="shared" si="562"/>
        <v/>
      </c>
      <c r="L5044" t="str">
        <f t="shared" si="563"/>
        <v/>
      </c>
      <c r="M5044" t="str">
        <f t="shared" si="564"/>
        <v/>
      </c>
      <c r="N5044" s="6" t="str">
        <f t="shared" si="565"/>
        <v/>
      </c>
      <c r="O5044" s="24" t="str">
        <f t="shared" si="560"/>
        <v/>
      </c>
      <c r="P5044" t="e">
        <f t="shared" si="566"/>
        <v>#VALUE!</v>
      </c>
    </row>
    <row r="5045" spans="10:16" x14ac:dyDescent="0.3">
      <c r="J5045" t="str">
        <f t="shared" si="561"/>
        <v/>
      </c>
      <c r="K5045" t="str">
        <f t="shared" si="562"/>
        <v/>
      </c>
      <c r="L5045" t="str">
        <f t="shared" si="563"/>
        <v/>
      </c>
      <c r="M5045" t="str">
        <f t="shared" si="564"/>
        <v/>
      </c>
      <c r="N5045" s="6" t="str">
        <f t="shared" si="565"/>
        <v/>
      </c>
      <c r="O5045" s="24" t="str">
        <f t="shared" si="560"/>
        <v/>
      </c>
      <c r="P5045" t="e">
        <f t="shared" si="566"/>
        <v>#VALUE!</v>
      </c>
    </row>
    <row r="5046" spans="10:16" x14ac:dyDescent="0.3">
      <c r="J5046" t="str">
        <f t="shared" si="561"/>
        <v/>
      </c>
      <c r="K5046" t="str">
        <f t="shared" si="562"/>
        <v/>
      </c>
      <c r="L5046" t="str">
        <f t="shared" si="563"/>
        <v/>
      </c>
      <c r="M5046" t="str">
        <f t="shared" si="564"/>
        <v/>
      </c>
      <c r="N5046" s="6" t="str">
        <f t="shared" si="565"/>
        <v/>
      </c>
      <c r="O5046" s="24" t="str">
        <f t="shared" si="560"/>
        <v/>
      </c>
      <c r="P5046" t="e">
        <f t="shared" si="566"/>
        <v>#VALUE!</v>
      </c>
    </row>
    <row r="5047" spans="10:16" x14ac:dyDescent="0.3">
      <c r="J5047" t="str">
        <f t="shared" si="561"/>
        <v/>
      </c>
      <c r="K5047" t="str">
        <f t="shared" si="562"/>
        <v/>
      </c>
      <c r="L5047" t="str">
        <f t="shared" si="563"/>
        <v/>
      </c>
      <c r="M5047" t="str">
        <f t="shared" si="564"/>
        <v/>
      </c>
      <c r="N5047" s="6" t="str">
        <f t="shared" si="565"/>
        <v/>
      </c>
      <c r="O5047" s="24" t="str">
        <f t="shared" si="560"/>
        <v/>
      </c>
      <c r="P5047" t="e">
        <f t="shared" si="566"/>
        <v>#VALUE!</v>
      </c>
    </row>
    <row r="5048" spans="10:16" x14ac:dyDescent="0.3">
      <c r="J5048" t="str">
        <f t="shared" si="561"/>
        <v/>
      </c>
      <c r="K5048" t="str">
        <f t="shared" si="562"/>
        <v/>
      </c>
      <c r="L5048" t="str">
        <f t="shared" si="563"/>
        <v/>
      </c>
      <c r="M5048" t="str">
        <f t="shared" si="564"/>
        <v/>
      </c>
      <c r="N5048" s="6" t="str">
        <f t="shared" si="565"/>
        <v/>
      </c>
      <c r="O5048" s="24" t="str">
        <f t="shared" si="560"/>
        <v/>
      </c>
      <c r="P5048" t="e">
        <f t="shared" si="566"/>
        <v>#VALUE!</v>
      </c>
    </row>
    <row r="5049" spans="10:16" x14ac:dyDescent="0.3">
      <c r="J5049" t="str">
        <f t="shared" si="561"/>
        <v/>
      </c>
      <c r="K5049" t="str">
        <f t="shared" si="562"/>
        <v/>
      </c>
      <c r="L5049" t="str">
        <f t="shared" si="563"/>
        <v/>
      </c>
      <c r="M5049" t="str">
        <f t="shared" si="564"/>
        <v/>
      </c>
      <c r="N5049" s="6" t="str">
        <f t="shared" si="565"/>
        <v/>
      </c>
      <c r="O5049" s="24" t="str">
        <f t="shared" si="560"/>
        <v/>
      </c>
      <c r="P5049" t="e">
        <f t="shared" si="566"/>
        <v>#VALUE!</v>
      </c>
    </row>
    <row r="5050" spans="10:16" x14ac:dyDescent="0.3">
      <c r="J5050" t="str">
        <f t="shared" si="561"/>
        <v/>
      </c>
      <c r="K5050" t="str">
        <f t="shared" si="562"/>
        <v/>
      </c>
      <c r="L5050" t="str">
        <f t="shared" si="563"/>
        <v/>
      </c>
      <c r="M5050" t="str">
        <f t="shared" si="564"/>
        <v/>
      </c>
      <c r="N5050" s="6" t="str">
        <f t="shared" si="565"/>
        <v/>
      </c>
      <c r="O5050" s="24" t="str">
        <f t="shared" si="560"/>
        <v/>
      </c>
      <c r="P5050" t="e">
        <f t="shared" si="566"/>
        <v>#VALUE!</v>
      </c>
    </row>
    <row r="5051" spans="10:16" x14ac:dyDescent="0.3">
      <c r="J5051" t="str">
        <f t="shared" si="561"/>
        <v/>
      </c>
      <c r="K5051" t="str">
        <f t="shared" si="562"/>
        <v/>
      </c>
      <c r="L5051" t="str">
        <f t="shared" si="563"/>
        <v/>
      </c>
      <c r="M5051" t="str">
        <f t="shared" si="564"/>
        <v/>
      </c>
      <c r="N5051" s="6" t="str">
        <f t="shared" si="565"/>
        <v/>
      </c>
      <c r="O5051" s="24" t="str">
        <f t="shared" si="560"/>
        <v/>
      </c>
      <c r="P5051" t="e">
        <f t="shared" si="566"/>
        <v>#VALUE!</v>
      </c>
    </row>
    <row r="5052" spans="10:16" x14ac:dyDescent="0.3">
      <c r="J5052" t="str">
        <f t="shared" si="561"/>
        <v/>
      </c>
      <c r="K5052" t="str">
        <f t="shared" si="562"/>
        <v/>
      </c>
      <c r="L5052" t="str">
        <f t="shared" si="563"/>
        <v/>
      </c>
      <c r="M5052" t="str">
        <f t="shared" si="564"/>
        <v/>
      </c>
      <c r="N5052" s="6" t="str">
        <f t="shared" si="565"/>
        <v/>
      </c>
      <c r="O5052" s="24" t="str">
        <f t="shared" si="560"/>
        <v/>
      </c>
      <c r="P5052" t="e">
        <f t="shared" si="566"/>
        <v>#VALUE!</v>
      </c>
    </row>
    <row r="5053" spans="10:16" x14ac:dyDescent="0.3">
      <c r="J5053" t="str">
        <f t="shared" si="561"/>
        <v/>
      </c>
      <c r="K5053" t="str">
        <f t="shared" si="562"/>
        <v/>
      </c>
      <c r="L5053" t="str">
        <f t="shared" si="563"/>
        <v/>
      </c>
      <c r="M5053" t="str">
        <f t="shared" si="564"/>
        <v/>
      </c>
      <c r="N5053" s="6" t="str">
        <f t="shared" si="565"/>
        <v/>
      </c>
      <c r="O5053" s="24" t="str">
        <f t="shared" si="560"/>
        <v/>
      </c>
      <c r="P5053" t="e">
        <f t="shared" si="566"/>
        <v>#VALUE!</v>
      </c>
    </row>
    <row r="5054" spans="10:16" x14ac:dyDescent="0.3">
      <c r="J5054" t="str">
        <f t="shared" si="561"/>
        <v/>
      </c>
      <c r="K5054" t="str">
        <f t="shared" si="562"/>
        <v/>
      </c>
      <c r="L5054" t="str">
        <f t="shared" si="563"/>
        <v/>
      </c>
      <c r="M5054" t="str">
        <f t="shared" si="564"/>
        <v/>
      </c>
      <c r="N5054" s="6" t="str">
        <f t="shared" si="565"/>
        <v/>
      </c>
      <c r="O5054" s="24" t="str">
        <f t="shared" si="560"/>
        <v/>
      </c>
      <c r="P5054" t="e">
        <f t="shared" si="566"/>
        <v>#VALUE!</v>
      </c>
    </row>
    <row r="5055" spans="10:16" x14ac:dyDescent="0.3">
      <c r="J5055" t="str">
        <f t="shared" si="561"/>
        <v/>
      </c>
      <c r="K5055" t="str">
        <f t="shared" si="562"/>
        <v/>
      </c>
      <c r="L5055" t="str">
        <f t="shared" si="563"/>
        <v/>
      </c>
      <c r="M5055" t="str">
        <f t="shared" si="564"/>
        <v/>
      </c>
      <c r="N5055" s="6" t="str">
        <f t="shared" si="565"/>
        <v/>
      </c>
      <c r="O5055" s="24" t="str">
        <f t="shared" si="560"/>
        <v/>
      </c>
      <c r="P5055" t="e">
        <f t="shared" si="566"/>
        <v>#VALUE!</v>
      </c>
    </row>
    <row r="5056" spans="10:16" x14ac:dyDescent="0.3">
      <c r="J5056" t="str">
        <f t="shared" si="561"/>
        <v/>
      </c>
      <c r="K5056" t="str">
        <f t="shared" si="562"/>
        <v/>
      </c>
      <c r="L5056" t="str">
        <f t="shared" si="563"/>
        <v/>
      </c>
      <c r="M5056" t="str">
        <f t="shared" si="564"/>
        <v/>
      </c>
      <c r="N5056" s="6" t="str">
        <f t="shared" si="565"/>
        <v/>
      </c>
      <c r="O5056" s="24" t="str">
        <f t="shared" si="560"/>
        <v/>
      </c>
      <c r="P5056" t="e">
        <f t="shared" si="566"/>
        <v>#VALUE!</v>
      </c>
    </row>
    <row r="5057" spans="10:16" x14ac:dyDescent="0.3">
      <c r="J5057" t="str">
        <f t="shared" si="561"/>
        <v/>
      </c>
      <c r="K5057" t="str">
        <f t="shared" si="562"/>
        <v/>
      </c>
      <c r="L5057" t="str">
        <f t="shared" si="563"/>
        <v/>
      </c>
      <c r="M5057" t="str">
        <f t="shared" si="564"/>
        <v/>
      </c>
      <c r="N5057" s="6" t="str">
        <f t="shared" si="565"/>
        <v/>
      </c>
      <c r="O5057" s="24" t="str">
        <f t="shared" si="560"/>
        <v/>
      </c>
      <c r="P5057" t="e">
        <f t="shared" si="566"/>
        <v>#VALUE!</v>
      </c>
    </row>
    <row r="5058" spans="10:16" x14ac:dyDescent="0.3">
      <c r="J5058" t="str">
        <f t="shared" si="561"/>
        <v/>
      </c>
      <c r="K5058" t="str">
        <f t="shared" si="562"/>
        <v/>
      </c>
      <c r="L5058" t="str">
        <f t="shared" si="563"/>
        <v/>
      </c>
      <c r="M5058" t="str">
        <f t="shared" si="564"/>
        <v/>
      </c>
      <c r="N5058" s="6" t="str">
        <f t="shared" si="565"/>
        <v/>
      </c>
      <c r="O5058" s="24" t="str">
        <f t="shared" ref="O5058:O5071" si="567">IFERROR(LEFT(N5058,SEARCH("/",N5058)-1)*1,"")</f>
        <v/>
      </c>
      <c r="P5058" t="e">
        <f t="shared" si="566"/>
        <v>#VALUE!</v>
      </c>
    </row>
    <row r="5059" spans="10:16" x14ac:dyDescent="0.3">
      <c r="J5059" t="str">
        <f t="shared" si="561"/>
        <v/>
      </c>
      <c r="K5059" t="str">
        <f t="shared" si="562"/>
        <v/>
      </c>
      <c r="L5059" t="str">
        <f t="shared" si="563"/>
        <v/>
      </c>
      <c r="M5059" t="str">
        <f t="shared" si="564"/>
        <v/>
      </c>
      <c r="N5059" s="6" t="str">
        <f t="shared" si="565"/>
        <v/>
      </c>
      <c r="O5059" s="24" t="str">
        <f t="shared" si="567"/>
        <v/>
      </c>
      <c r="P5059" t="e">
        <f t="shared" si="566"/>
        <v>#VALUE!</v>
      </c>
    </row>
    <row r="5060" spans="10:16" x14ac:dyDescent="0.3">
      <c r="J5060" t="str">
        <f t="shared" si="561"/>
        <v/>
      </c>
      <c r="K5060" t="str">
        <f t="shared" si="562"/>
        <v/>
      </c>
      <c r="L5060" t="str">
        <f t="shared" si="563"/>
        <v/>
      </c>
      <c r="M5060" t="str">
        <f t="shared" si="564"/>
        <v/>
      </c>
      <c r="N5060" s="6" t="str">
        <f t="shared" si="565"/>
        <v/>
      </c>
      <c r="O5060" s="24" t="str">
        <f t="shared" si="567"/>
        <v/>
      </c>
      <c r="P5060" t="e">
        <f t="shared" si="566"/>
        <v>#VALUE!</v>
      </c>
    </row>
    <row r="5061" spans="10:16" x14ac:dyDescent="0.3">
      <c r="J5061" t="str">
        <f t="shared" si="561"/>
        <v/>
      </c>
      <c r="K5061" t="str">
        <f t="shared" si="562"/>
        <v/>
      </c>
      <c r="L5061" t="str">
        <f t="shared" si="563"/>
        <v/>
      </c>
      <c r="M5061" t="str">
        <f t="shared" si="564"/>
        <v/>
      </c>
      <c r="N5061" s="6" t="str">
        <f t="shared" si="565"/>
        <v/>
      </c>
      <c r="O5061" s="24" t="str">
        <f t="shared" si="567"/>
        <v/>
      </c>
      <c r="P5061" t="e">
        <f t="shared" si="566"/>
        <v>#VALUE!</v>
      </c>
    </row>
    <row r="5062" spans="10:16" x14ac:dyDescent="0.3">
      <c r="J5062" t="str">
        <f t="shared" si="561"/>
        <v/>
      </c>
      <c r="K5062" t="str">
        <f t="shared" si="562"/>
        <v/>
      </c>
      <c r="L5062" t="str">
        <f t="shared" si="563"/>
        <v/>
      </c>
      <c r="M5062" t="str">
        <f t="shared" si="564"/>
        <v/>
      </c>
      <c r="N5062" s="6" t="str">
        <f t="shared" si="565"/>
        <v/>
      </c>
      <c r="O5062" s="24" t="str">
        <f t="shared" si="567"/>
        <v/>
      </c>
      <c r="P5062" t="e">
        <f t="shared" si="566"/>
        <v>#VALUE!</v>
      </c>
    </row>
    <row r="5063" spans="10:16" x14ac:dyDescent="0.3">
      <c r="J5063" t="str">
        <f t="shared" si="561"/>
        <v/>
      </c>
      <c r="K5063" t="str">
        <f t="shared" si="562"/>
        <v/>
      </c>
      <c r="L5063" t="str">
        <f t="shared" si="563"/>
        <v/>
      </c>
      <c r="M5063" t="str">
        <f t="shared" si="564"/>
        <v/>
      </c>
      <c r="N5063" s="6" t="str">
        <f t="shared" si="565"/>
        <v/>
      </c>
      <c r="O5063" s="24" t="str">
        <f t="shared" si="567"/>
        <v/>
      </c>
      <c r="P5063" t="e">
        <f t="shared" si="566"/>
        <v>#VALUE!</v>
      </c>
    </row>
    <row r="5064" spans="10:16" x14ac:dyDescent="0.3">
      <c r="J5064" t="str">
        <f t="shared" si="561"/>
        <v/>
      </c>
      <c r="K5064" t="str">
        <f t="shared" si="562"/>
        <v/>
      </c>
      <c r="L5064" t="str">
        <f t="shared" si="563"/>
        <v/>
      </c>
      <c r="M5064" t="str">
        <f t="shared" si="564"/>
        <v/>
      </c>
      <c r="N5064" s="6" t="str">
        <f t="shared" si="565"/>
        <v/>
      </c>
      <c r="O5064" s="24" t="str">
        <f t="shared" si="567"/>
        <v/>
      </c>
      <c r="P5064" t="e">
        <f t="shared" si="566"/>
        <v>#VALUE!</v>
      </c>
    </row>
    <row r="5065" spans="10:16" x14ac:dyDescent="0.3">
      <c r="J5065" t="str">
        <f t="shared" si="561"/>
        <v/>
      </c>
      <c r="K5065" t="str">
        <f t="shared" si="562"/>
        <v/>
      </c>
      <c r="L5065" t="str">
        <f t="shared" si="563"/>
        <v/>
      </c>
      <c r="M5065" t="str">
        <f t="shared" si="564"/>
        <v/>
      </c>
      <c r="N5065" s="6" t="str">
        <f t="shared" si="565"/>
        <v/>
      </c>
      <c r="O5065" s="24" t="str">
        <f t="shared" si="567"/>
        <v/>
      </c>
      <c r="P5065" t="e">
        <f t="shared" si="566"/>
        <v>#VALUE!</v>
      </c>
    </row>
    <row r="5066" spans="10:16" x14ac:dyDescent="0.3">
      <c r="J5066" t="str">
        <f t="shared" si="561"/>
        <v/>
      </c>
      <c r="K5066" t="str">
        <f t="shared" si="562"/>
        <v/>
      </c>
      <c r="L5066" t="str">
        <f t="shared" si="563"/>
        <v/>
      </c>
      <c r="M5066" t="str">
        <f t="shared" si="564"/>
        <v/>
      </c>
      <c r="N5066" s="6" t="str">
        <f t="shared" si="565"/>
        <v/>
      </c>
      <c r="O5066" s="24" t="str">
        <f t="shared" si="567"/>
        <v/>
      </c>
      <c r="P5066" t="e">
        <f t="shared" si="566"/>
        <v>#VALUE!</v>
      </c>
    </row>
    <row r="5067" spans="10:16" x14ac:dyDescent="0.3">
      <c r="J5067" t="str">
        <f t="shared" si="561"/>
        <v/>
      </c>
      <c r="K5067" t="str">
        <f t="shared" si="562"/>
        <v/>
      </c>
      <c r="L5067" t="str">
        <f t="shared" si="563"/>
        <v/>
      </c>
      <c r="M5067" t="str">
        <f t="shared" si="564"/>
        <v/>
      </c>
      <c r="N5067" s="6" t="str">
        <f t="shared" si="565"/>
        <v/>
      </c>
      <c r="O5067" s="24" t="str">
        <f t="shared" si="567"/>
        <v/>
      </c>
      <c r="P5067" t="e">
        <f t="shared" si="566"/>
        <v>#VALUE!</v>
      </c>
    </row>
    <row r="5068" spans="10:16" x14ac:dyDescent="0.3">
      <c r="J5068" t="str">
        <f t="shared" si="561"/>
        <v/>
      </c>
      <c r="K5068" t="str">
        <f t="shared" si="562"/>
        <v/>
      </c>
      <c r="L5068" t="str">
        <f t="shared" si="563"/>
        <v/>
      </c>
      <c r="M5068" t="str">
        <f t="shared" si="564"/>
        <v/>
      </c>
      <c r="N5068" s="6" t="str">
        <f t="shared" si="565"/>
        <v/>
      </c>
      <c r="O5068" s="24" t="str">
        <f t="shared" si="567"/>
        <v/>
      </c>
      <c r="P5068" t="e">
        <f t="shared" si="566"/>
        <v>#VALUE!</v>
      </c>
    </row>
    <row r="5069" spans="10:16" x14ac:dyDescent="0.3">
      <c r="J5069" t="str">
        <f t="shared" ref="J5069:J5071" si="568">IFERROR(RIGHT(A5069,LEN(A5069)-SEARCH(": ",A5069))*1,"")</f>
        <v/>
      </c>
      <c r="K5069" t="str">
        <f t="shared" ref="K5069:K5071" si="569">IFERROR(RIGHT(B5069,LEN(B5069)-SEARCH(": ",B5069))*1,"")</f>
        <v/>
      </c>
      <c r="L5069" t="str">
        <f t="shared" ref="L5069:L5071" si="570">IFERROR(RIGHT(C5069,LEN(C5069)-SEARCH(": ",C5069))*1,"")</f>
        <v/>
      </c>
      <c r="M5069" t="str">
        <f t="shared" ref="M5069:M5071" si="571">IFERROR(LEFT(RIGHT(D5069,LEN(D5069)-SEARCH(": ",D5069)),5)*1,"")</f>
        <v/>
      </c>
      <c r="N5069" s="6" t="str">
        <f t="shared" ref="N5069:N5071" si="572">IFERROR(RIGHT(TRIM(RIGHT(D5069,LEN(D5069)-SEARCH(": ",D5069))),LEN(TRIM(RIGHT(D5069,LEN(D5069)-SEARCH(": ",D5069))))-5),"")</f>
        <v/>
      </c>
      <c r="O5069" s="24" t="str">
        <f t="shared" si="567"/>
        <v/>
      </c>
      <c r="P5069" t="e">
        <f t="shared" ref="P5069:P5071" si="573">IFERROR(RIGHT(D5069,2)*1,RIGHT(D5069,1)*1)</f>
        <v>#VALUE!</v>
      </c>
    </row>
    <row r="5070" spans="10:16" x14ac:dyDescent="0.3">
      <c r="J5070" t="str">
        <f t="shared" si="568"/>
        <v/>
      </c>
      <c r="K5070" t="str">
        <f t="shared" si="569"/>
        <v/>
      </c>
      <c r="L5070" t="str">
        <f t="shared" si="570"/>
        <v/>
      </c>
      <c r="M5070" t="str">
        <f t="shared" si="571"/>
        <v/>
      </c>
      <c r="N5070" s="6" t="str">
        <f t="shared" si="572"/>
        <v/>
      </c>
      <c r="O5070" s="24" t="str">
        <f t="shared" si="567"/>
        <v/>
      </c>
      <c r="P5070" t="e">
        <f t="shared" si="573"/>
        <v>#VALUE!</v>
      </c>
    </row>
    <row r="5071" spans="10:16" x14ac:dyDescent="0.3">
      <c r="J5071" t="str">
        <f t="shared" si="568"/>
        <v/>
      </c>
      <c r="K5071" t="str">
        <f t="shared" si="569"/>
        <v/>
      </c>
      <c r="L5071" t="str">
        <f t="shared" si="570"/>
        <v/>
      </c>
      <c r="M5071" t="str">
        <f t="shared" si="571"/>
        <v/>
      </c>
      <c r="N5071" s="6" t="str">
        <f t="shared" si="572"/>
        <v/>
      </c>
      <c r="O5071" s="24" t="str">
        <f t="shared" si="567"/>
        <v/>
      </c>
      <c r="P5071" t="e">
        <f t="shared" si="573"/>
        <v>#VALUE!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04033-EED1-4056-A591-144C327FC6BB}">
  <sheetPr codeName="Plan2"/>
  <dimension ref="A1:L10"/>
  <sheetViews>
    <sheetView workbookViewId="0">
      <selection activeCell="A2" sqref="A2"/>
    </sheetView>
  </sheetViews>
  <sheetFormatPr defaultRowHeight="13.2" x14ac:dyDescent="0.25"/>
  <cols>
    <col min="1" max="1" width="20.5546875" style="16" bestFit="1" customWidth="1"/>
    <col min="2" max="2" width="36" style="16" bestFit="1" customWidth="1"/>
    <col min="3" max="3" width="24.109375" style="16" bestFit="1" customWidth="1"/>
    <col min="4" max="4" width="26.6640625" style="16" bestFit="1" customWidth="1"/>
    <col min="5" max="5" width="43.44140625" style="16" bestFit="1" customWidth="1"/>
    <col min="6" max="6" width="12.6640625" style="16" bestFit="1" customWidth="1"/>
    <col min="7" max="7" width="7.88671875" style="16" bestFit="1" customWidth="1"/>
    <col min="8" max="8" width="8.88671875" style="16"/>
    <col min="9" max="9" width="13.109375" style="16" bestFit="1" customWidth="1"/>
    <col min="10" max="11" width="13.5546875" style="16" bestFit="1" customWidth="1"/>
    <col min="12" max="12" width="11" style="16" bestFit="1" customWidth="1"/>
    <col min="13" max="256" width="8.88671875" style="16"/>
    <col min="257" max="257" width="20.5546875" style="16" bestFit="1" customWidth="1"/>
    <col min="258" max="258" width="36" style="16" bestFit="1" customWidth="1"/>
    <col min="259" max="259" width="24.109375" style="16" bestFit="1" customWidth="1"/>
    <col min="260" max="260" width="26.6640625" style="16" bestFit="1" customWidth="1"/>
    <col min="261" max="261" width="43.44140625" style="16" bestFit="1" customWidth="1"/>
    <col min="262" max="262" width="12.6640625" style="16" bestFit="1" customWidth="1"/>
    <col min="263" max="263" width="7.88671875" style="16" bestFit="1" customWidth="1"/>
    <col min="264" max="264" width="8.88671875" style="16"/>
    <col min="265" max="265" width="13.109375" style="16" bestFit="1" customWidth="1"/>
    <col min="266" max="267" width="13.5546875" style="16" bestFit="1" customWidth="1"/>
    <col min="268" max="268" width="11" style="16" bestFit="1" customWidth="1"/>
    <col min="269" max="512" width="8.88671875" style="16"/>
    <col min="513" max="513" width="20.5546875" style="16" bestFit="1" customWidth="1"/>
    <col min="514" max="514" width="36" style="16" bestFit="1" customWidth="1"/>
    <col min="515" max="515" width="24.109375" style="16" bestFit="1" customWidth="1"/>
    <col min="516" max="516" width="26.6640625" style="16" bestFit="1" customWidth="1"/>
    <col min="517" max="517" width="43.44140625" style="16" bestFit="1" customWidth="1"/>
    <col min="518" max="518" width="12.6640625" style="16" bestFit="1" customWidth="1"/>
    <col min="519" max="519" width="7.88671875" style="16" bestFit="1" customWidth="1"/>
    <col min="520" max="520" width="8.88671875" style="16"/>
    <col min="521" max="521" width="13.109375" style="16" bestFit="1" customWidth="1"/>
    <col min="522" max="523" width="13.5546875" style="16" bestFit="1" customWidth="1"/>
    <col min="524" max="524" width="11" style="16" bestFit="1" customWidth="1"/>
    <col min="525" max="768" width="8.88671875" style="16"/>
    <col min="769" max="769" width="20.5546875" style="16" bestFit="1" customWidth="1"/>
    <col min="770" max="770" width="36" style="16" bestFit="1" customWidth="1"/>
    <col min="771" max="771" width="24.109375" style="16" bestFit="1" customWidth="1"/>
    <col min="772" max="772" width="26.6640625" style="16" bestFit="1" customWidth="1"/>
    <col min="773" max="773" width="43.44140625" style="16" bestFit="1" customWidth="1"/>
    <col min="774" max="774" width="12.6640625" style="16" bestFit="1" customWidth="1"/>
    <col min="775" max="775" width="7.88671875" style="16" bestFit="1" customWidth="1"/>
    <col min="776" max="776" width="8.88671875" style="16"/>
    <col min="777" max="777" width="13.109375" style="16" bestFit="1" customWidth="1"/>
    <col min="778" max="779" width="13.5546875" style="16" bestFit="1" customWidth="1"/>
    <col min="780" max="780" width="11" style="16" bestFit="1" customWidth="1"/>
    <col min="781" max="1024" width="8.88671875" style="16"/>
    <col min="1025" max="1025" width="20.5546875" style="16" bestFit="1" customWidth="1"/>
    <col min="1026" max="1026" width="36" style="16" bestFit="1" customWidth="1"/>
    <col min="1027" max="1027" width="24.109375" style="16" bestFit="1" customWidth="1"/>
    <col min="1028" max="1028" width="26.6640625" style="16" bestFit="1" customWidth="1"/>
    <col min="1029" max="1029" width="43.44140625" style="16" bestFit="1" customWidth="1"/>
    <col min="1030" max="1030" width="12.6640625" style="16" bestFit="1" customWidth="1"/>
    <col min="1031" max="1031" width="7.88671875" style="16" bestFit="1" customWidth="1"/>
    <col min="1032" max="1032" width="8.88671875" style="16"/>
    <col min="1033" max="1033" width="13.109375" style="16" bestFit="1" customWidth="1"/>
    <col min="1034" max="1035" width="13.5546875" style="16" bestFit="1" customWidth="1"/>
    <col min="1036" max="1036" width="11" style="16" bestFit="1" customWidth="1"/>
    <col min="1037" max="1280" width="8.88671875" style="16"/>
    <col min="1281" max="1281" width="20.5546875" style="16" bestFit="1" customWidth="1"/>
    <col min="1282" max="1282" width="36" style="16" bestFit="1" customWidth="1"/>
    <col min="1283" max="1283" width="24.109375" style="16" bestFit="1" customWidth="1"/>
    <col min="1284" max="1284" width="26.6640625" style="16" bestFit="1" customWidth="1"/>
    <col min="1285" max="1285" width="43.44140625" style="16" bestFit="1" customWidth="1"/>
    <col min="1286" max="1286" width="12.6640625" style="16" bestFit="1" customWidth="1"/>
    <col min="1287" max="1287" width="7.88671875" style="16" bestFit="1" customWidth="1"/>
    <col min="1288" max="1288" width="8.88671875" style="16"/>
    <col min="1289" max="1289" width="13.109375" style="16" bestFit="1" customWidth="1"/>
    <col min="1290" max="1291" width="13.5546875" style="16" bestFit="1" customWidth="1"/>
    <col min="1292" max="1292" width="11" style="16" bestFit="1" customWidth="1"/>
    <col min="1293" max="1536" width="8.88671875" style="16"/>
    <col min="1537" max="1537" width="20.5546875" style="16" bestFit="1" customWidth="1"/>
    <col min="1538" max="1538" width="36" style="16" bestFit="1" customWidth="1"/>
    <col min="1539" max="1539" width="24.109375" style="16" bestFit="1" customWidth="1"/>
    <col min="1540" max="1540" width="26.6640625" style="16" bestFit="1" customWidth="1"/>
    <col min="1541" max="1541" width="43.44140625" style="16" bestFit="1" customWidth="1"/>
    <col min="1542" max="1542" width="12.6640625" style="16" bestFit="1" customWidth="1"/>
    <col min="1543" max="1543" width="7.88671875" style="16" bestFit="1" customWidth="1"/>
    <col min="1544" max="1544" width="8.88671875" style="16"/>
    <col min="1545" max="1545" width="13.109375" style="16" bestFit="1" customWidth="1"/>
    <col min="1546" max="1547" width="13.5546875" style="16" bestFit="1" customWidth="1"/>
    <col min="1548" max="1548" width="11" style="16" bestFit="1" customWidth="1"/>
    <col min="1549" max="1792" width="8.88671875" style="16"/>
    <col min="1793" max="1793" width="20.5546875" style="16" bestFit="1" customWidth="1"/>
    <col min="1794" max="1794" width="36" style="16" bestFit="1" customWidth="1"/>
    <col min="1795" max="1795" width="24.109375" style="16" bestFit="1" customWidth="1"/>
    <col min="1796" max="1796" width="26.6640625" style="16" bestFit="1" customWidth="1"/>
    <col min="1797" max="1797" width="43.44140625" style="16" bestFit="1" customWidth="1"/>
    <col min="1798" max="1798" width="12.6640625" style="16" bestFit="1" customWidth="1"/>
    <col min="1799" max="1799" width="7.88671875" style="16" bestFit="1" customWidth="1"/>
    <col min="1800" max="1800" width="8.88671875" style="16"/>
    <col min="1801" max="1801" width="13.109375" style="16" bestFit="1" customWidth="1"/>
    <col min="1802" max="1803" width="13.5546875" style="16" bestFit="1" customWidth="1"/>
    <col min="1804" max="1804" width="11" style="16" bestFit="1" customWidth="1"/>
    <col min="1805" max="2048" width="8.88671875" style="16"/>
    <col min="2049" max="2049" width="20.5546875" style="16" bestFit="1" customWidth="1"/>
    <col min="2050" max="2050" width="36" style="16" bestFit="1" customWidth="1"/>
    <col min="2051" max="2051" width="24.109375" style="16" bestFit="1" customWidth="1"/>
    <col min="2052" max="2052" width="26.6640625" style="16" bestFit="1" customWidth="1"/>
    <col min="2053" max="2053" width="43.44140625" style="16" bestFit="1" customWidth="1"/>
    <col min="2054" max="2054" width="12.6640625" style="16" bestFit="1" customWidth="1"/>
    <col min="2055" max="2055" width="7.88671875" style="16" bestFit="1" customWidth="1"/>
    <col min="2056" max="2056" width="8.88671875" style="16"/>
    <col min="2057" max="2057" width="13.109375" style="16" bestFit="1" customWidth="1"/>
    <col min="2058" max="2059" width="13.5546875" style="16" bestFit="1" customWidth="1"/>
    <col min="2060" max="2060" width="11" style="16" bestFit="1" customWidth="1"/>
    <col min="2061" max="2304" width="8.88671875" style="16"/>
    <col min="2305" max="2305" width="20.5546875" style="16" bestFit="1" customWidth="1"/>
    <col min="2306" max="2306" width="36" style="16" bestFit="1" customWidth="1"/>
    <col min="2307" max="2307" width="24.109375" style="16" bestFit="1" customWidth="1"/>
    <col min="2308" max="2308" width="26.6640625" style="16" bestFit="1" customWidth="1"/>
    <col min="2309" max="2309" width="43.44140625" style="16" bestFit="1" customWidth="1"/>
    <col min="2310" max="2310" width="12.6640625" style="16" bestFit="1" customWidth="1"/>
    <col min="2311" max="2311" width="7.88671875" style="16" bestFit="1" customWidth="1"/>
    <col min="2312" max="2312" width="8.88671875" style="16"/>
    <col min="2313" max="2313" width="13.109375" style="16" bestFit="1" customWidth="1"/>
    <col min="2314" max="2315" width="13.5546875" style="16" bestFit="1" customWidth="1"/>
    <col min="2316" max="2316" width="11" style="16" bestFit="1" customWidth="1"/>
    <col min="2317" max="2560" width="8.88671875" style="16"/>
    <col min="2561" max="2561" width="20.5546875" style="16" bestFit="1" customWidth="1"/>
    <col min="2562" max="2562" width="36" style="16" bestFit="1" customWidth="1"/>
    <col min="2563" max="2563" width="24.109375" style="16" bestFit="1" customWidth="1"/>
    <col min="2564" max="2564" width="26.6640625" style="16" bestFit="1" customWidth="1"/>
    <col min="2565" max="2565" width="43.44140625" style="16" bestFit="1" customWidth="1"/>
    <col min="2566" max="2566" width="12.6640625" style="16" bestFit="1" customWidth="1"/>
    <col min="2567" max="2567" width="7.88671875" style="16" bestFit="1" customWidth="1"/>
    <col min="2568" max="2568" width="8.88671875" style="16"/>
    <col min="2569" max="2569" width="13.109375" style="16" bestFit="1" customWidth="1"/>
    <col min="2570" max="2571" width="13.5546875" style="16" bestFit="1" customWidth="1"/>
    <col min="2572" max="2572" width="11" style="16" bestFit="1" customWidth="1"/>
    <col min="2573" max="2816" width="8.88671875" style="16"/>
    <col min="2817" max="2817" width="20.5546875" style="16" bestFit="1" customWidth="1"/>
    <col min="2818" max="2818" width="36" style="16" bestFit="1" customWidth="1"/>
    <col min="2819" max="2819" width="24.109375" style="16" bestFit="1" customWidth="1"/>
    <col min="2820" max="2820" width="26.6640625" style="16" bestFit="1" customWidth="1"/>
    <col min="2821" max="2821" width="43.44140625" style="16" bestFit="1" customWidth="1"/>
    <col min="2822" max="2822" width="12.6640625" style="16" bestFit="1" customWidth="1"/>
    <col min="2823" max="2823" width="7.88671875" style="16" bestFit="1" customWidth="1"/>
    <col min="2824" max="2824" width="8.88671875" style="16"/>
    <col min="2825" max="2825" width="13.109375" style="16" bestFit="1" customWidth="1"/>
    <col min="2826" max="2827" width="13.5546875" style="16" bestFit="1" customWidth="1"/>
    <col min="2828" max="2828" width="11" style="16" bestFit="1" customWidth="1"/>
    <col min="2829" max="3072" width="8.88671875" style="16"/>
    <col min="3073" max="3073" width="20.5546875" style="16" bestFit="1" customWidth="1"/>
    <col min="3074" max="3074" width="36" style="16" bestFit="1" customWidth="1"/>
    <col min="3075" max="3075" width="24.109375" style="16" bestFit="1" customWidth="1"/>
    <col min="3076" max="3076" width="26.6640625" style="16" bestFit="1" customWidth="1"/>
    <col min="3077" max="3077" width="43.44140625" style="16" bestFit="1" customWidth="1"/>
    <col min="3078" max="3078" width="12.6640625" style="16" bestFit="1" customWidth="1"/>
    <col min="3079" max="3079" width="7.88671875" style="16" bestFit="1" customWidth="1"/>
    <col min="3080" max="3080" width="8.88671875" style="16"/>
    <col min="3081" max="3081" width="13.109375" style="16" bestFit="1" customWidth="1"/>
    <col min="3082" max="3083" width="13.5546875" style="16" bestFit="1" customWidth="1"/>
    <col min="3084" max="3084" width="11" style="16" bestFit="1" customWidth="1"/>
    <col min="3085" max="3328" width="8.88671875" style="16"/>
    <col min="3329" max="3329" width="20.5546875" style="16" bestFit="1" customWidth="1"/>
    <col min="3330" max="3330" width="36" style="16" bestFit="1" customWidth="1"/>
    <col min="3331" max="3331" width="24.109375" style="16" bestFit="1" customWidth="1"/>
    <col min="3332" max="3332" width="26.6640625" style="16" bestFit="1" customWidth="1"/>
    <col min="3333" max="3333" width="43.44140625" style="16" bestFit="1" customWidth="1"/>
    <col min="3334" max="3334" width="12.6640625" style="16" bestFit="1" customWidth="1"/>
    <col min="3335" max="3335" width="7.88671875" style="16" bestFit="1" customWidth="1"/>
    <col min="3336" max="3336" width="8.88671875" style="16"/>
    <col min="3337" max="3337" width="13.109375" style="16" bestFit="1" customWidth="1"/>
    <col min="3338" max="3339" width="13.5546875" style="16" bestFit="1" customWidth="1"/>
    <col min="3340" max="3340" width="11" style="16" bestFit="1" customWidth="1"/>
    <col min="3341" max="3584" width="8.88671875" style="16"/>
    <col min="3585" max="3585" width="20.5546875" style="16" bestFit="1" customWidth="1"/>
    <col min="3586" max="3586" width="36" style="16" bestFit="1" customWidth="1"/>
    <col min="3587" max="3587" width="24.109375" style="16" bestFit="1" customWidth="1"/>
    <col min="3588" max="3588" width="26.6640625" style="16" bestFit="1" customWidth="1"/>
    <col min="3589" max="3589" width="43.44140625" style="16" bestFit="1" customWidth="1"/>
    <col min="3590" max="3590" width="12.6640625" style="16" bestFit="1" customWidth="1"/>
    <col min="3591" max="3591" width="7.88671875" style="16" bestFit="1" customWidth="1"/>
    <col min="3592" max="3592" width="8.88671875" style="16"/>
    <col min="3593" max="3593" width="13.109375" style="16" bestFit="1" customWidth="1"/>
    <col min="3594" max="3595" width="13.5546875" style="16" bestFit="1" customWidth="1"/>
    <col min="3596" max="3596" width="11" style="16" bestFit="1" customWidth="1"/>
    <col min="3597" max="3840" width="8.88671875" style="16"/>
    <col min="3841" max="3841" width="20.5546875" style="16" bestFit="1" customWidth="1"/>
    <col min="3842" max="3842" width="36" style="16" bestFit="1" customWidth="1"/>
    <col min="3843" max="3843" width="24.109375" style="16" bestFit="1" customWidth="1"/>
    <col min="3844" max="3844" width="26.6640625" style="16" bestFit="1" customWidth="1"/>
    <col min="3845" max="3845" width="43.44140625" style="16" bestFit="1" customWidth="1"/>
    <col min="3846" max="3846" width="12.6640625" style="16" bestFit="1" customWidth="1"/>
    <col min="3847" max="3847" width="7.88671875" style="16" bestFit="1" customWidth="1"/>
    <col min="3848" max="3848" width="8.88671875" style="16"/>
    <col min="3849" max="3849" width="13.109375" style="16" bestFit="1" customWidth="1"/>
    <col min="3850" max="3851" width="13.5546875" style="16" bestFit="1" customWidth="1"/>
    <col min="3852" max="3852" width="11" style="16" bestFit="1" customWidth="1"/>
    <col min="3853" max="4096" width="8.88671875" style="16"/>
    <col min="4097" max="4097" width="20.5546875" style="16" bestFit="1" customWidth="1"/>
    <col min="4098" max="4098" width="36" style="16" bestFit="1" customWidth="1"/>
    <col min="4099" max="4099" width="24.109375" style="16" bestFit="1" customWidth="1"/>
    <col min="4100" max="4100" width="26.6640625" style="16" bestFit="1" customWidth="1"/>
    <col min="4101" max="4101" width="43.44140625" style="16" bestFit="1" customWidth="1"/>
    <col min="4102" max="4102" width="12.6640625" style="16" bestFit="1" customWidth="1"/>
    <col min="4103" max="4103" width="7.88671875" style="16" bestFit="1" customWidth="1"/>
    <col min="4104" max="4104" width="8.88671875" style="16"/>
    <col min="4105" max="4105" width="13.109375" style="16" bestFit="1" customWidth="1"/>
    <col min="4106" max="4107" width="13.5546875" style="16" bestFit="1" customWidth="1"/>
    <col min="4108" max="4108" width="11" style="16" bestFit="1" customWidth="1"/>
    <col min="4109" max="4352" width="8.88671875" style="16"/>
    <col min="4353" max="4353" width="20.5546875" style="16" bestFit="1" customWidth="1"/>
    <col min="4354" max="4354" width="36" style="16" bestFit="1" customWidth="1"/>
    <col min="4355" max="4355" width="24.109375" style="16" bestFit="1" customWidth="1"/>
    <col min="4356" max="4356" width="26.6640625" style="16" bestFit="1" customWidth="1"/>
    <col min="4357" max="4357" width="43.44140625" style="16" bestFit="1" customWidth="1"/>
    <col min="4358" max="4358" width="12.6640625" style="16" bestFit="1" customWidth="1"/>
    <col min="4359" max="4359" width="7.88671875" style="16" bestFit="1" customWidth="1"/>
    <col min="4360" max="4360" width="8.88671875" style="16"/>
    <col min="4361" max="4361" width="13.109375" style="16" bestFit="1" customWidth="1"/>
    <col min="4362" max="4363" width="13.5546875" style="16" bestFit="1" customWidth="1"/>
    <col min="4364" max="4364" width="11" style="16" bestFit="1" customWidth="1"/>
    <col min="4365" max="4608" width="8.88671875" style="16"/>
    <col min="4609" max="4609" width="20.5546875" style="16" bestFit="1" customWidth="1"/>
    <col min="4610" max="4610" width="36" style="16" bestFit="1" customWidth="1"/>
    <col min="4611" max="4611" width="24.109375" style="16" bestFit="1" customWidth="1"/>
    <col min="4612" max="4612" width="26.6640625" style="16" bestFit="1" customWidth="1"/>
    <col min="4613" max="4613" width="43.44140625" style="16" bestFit="1" customWidth="1"/>
    <col min="4614" max="4614" width="12.6640625" style="16" bestFit="1" customWidth="1"/>
    <col min="4615" max="4615" width="7.88671875" style="16" bestFit="1" customWidth="1"/>
    <col min="4616" max="4616" width="8.88671875" style="16"/>
    <col min="4617" max="4617" width="13.109375" style="16" bestFit="1" customWidth="1"/>
    <col min="4618" max="4619" width="13.5546875" style="16" bestFit="1" customWidth="1"/>
    <col min="4620" max="4620" width="11" style="16" bestFit="1" customWidth="1"/>
    <col min="4621" max="4864" width="8.88671875" style="16"/>
    <col min="4865" max="4865" width="20.5546875" style="16" bestFit="1" customWidth="1"/>
    <col min="4866" max="4866" width="36" style="16" bestFit="1" customWidth="1"/>
    <col min="4867" max="4867" width="24.109375" style="16" bestFit="1" customWidth="1"/>
    <col min="4868" max="4868" width="26.6640625" style="16" bestFit="1" customWidth="1"/>
    <col min="4869" max="4869" width="43.44140625" style="16" bestFit="1" customWidth="1"/>
    <col min="4870" max="4870" width="12.6640625" style="16" bestFit="1" customWidth="1"/>
    <col min="4871" max="4871" width="7.88671875" style="16" bestFit="1" customWidth="1"/>
    <col min="4872" max="4872" width="8.88671875" style="16"/>
    <col min="4873" max="4873" width="13.109375" style="16" bestFit="1" customWidth="1"/>
    <col min="4874" max="4875" width="13.5546875" style="16" bestFit="1" customWidth="1"/>
    <col min="4876" max="4876" width="11" style="16" bestFit="1" customWidth="1"/>
    <col min="4877" max="5120" width="8.88671875" style="16"/>
    <col min="5121" max="5121" width="20.5546875" style="16" bestFit="1" customWidth="1"/>
    <col min="5122" max="5122" width="36" style="16" bestFit="1" customWidth="1"/>
    <col min="5123" max="5123" width="24.109375" style="16" bestFit="1" customWidth="1"/>
    <col min="5124" max="5124" width="26.6640625" style="16" bestFit="1" customWidth="1"/>
    <col min="5125" max="5125" width="43.44140625" style="16" bestFit="1" customWidth="1"/>
    <col min="5126" max="5126" width="12.6640625" style="16" bestFit="1" customWidth="1"/>
    <col min="5127" max="5127" width="7.88671875" style="16" bestFit="1" customWidth="1"/>
    <col min="5128" max="5128" width="8.88671875" style="16"/>
    <col min="5129" max="5129" width="13.109375" style="16" bestFit="1" customWidth="1"/>
    <col min="5130" max="5131" width="13.5546875" style="16" bestFit="1" customWidth="1"/>
    <col min="5132" max="5132" width="11" style="16" bestFit="1" customWidth="1"/>
    <col min="5133" max="5376" width="8.88671875" style="16"/>
    <col min="5377" max="5377" width="20.5546875" style="16" bestFit="1" customWidth="1"/>
    <col min="5378" max="5378" width="36" style="16" bestFit="1" customWidth="1"/>
    <col min="5379" max="5379" width="24.109375" style="16" bestFit="1" customWidth="1"/>
    <col min="5380" max="5380" width="26.6640625" style="16" bestFit="1" customWidth="1"/>
    <col min="5381" max="5381" width="43.44140625" style="16" bestFit="1" customWidth="1"/>
    <col min="5382" max="5382" width="12.6640625" style="16" bestFit="1" customWidth="1"/>
    <col min="5383" max="5383" width="7.88671875" style="16" bestFit="1" customWidth="1"/>
    <col min="5384" max="5384" width="8.88671875" style="16"/>
    <col min="5385" max="5385" width="13.109375" style="16" bestFit="1" customWidth="1"/>
    <col min="5386" max="5387" width="13.5546875" style="16" bestFit="1" customWidth="1"/>
    <col min="5388" max="5388" width="11" style="16" bestFit="1" customWidth="1"/>
    <col min="5389" max="5632" width="8.88671875" style="16"/>
    <col min="5633" max="5633" width="20.5546875" style="16" bestFit="1" customWidth="1"/>
    <col min="5634" max="5634" width="36" style="16" bestFit="1" customWidth="1"/>
    <col min="5635" max="5635" width="24.109375" style="16" bestFit="1" customWidth="1"/>
    <col min="5636" max="5636" width="26.6640625" style="16" bestFit="1" customWidth="1"/>
    <col min="5637" max="5637" width="43.44140625" style="16" bestFit="1" customWidth="1"/>
    <col min="5638" max="5638" width="12.6640625" style="16" bestFit="1" customWidth="1"/>
    <col min="5639" max="5639" width="7.88671875" style="16" bestFit="1" customWidth="1"/>
    <col min="5640" max="5640" width="8.88671875" style="16"/>
    <col min="5641" max="5641" width="13.109375" style="16" bestFit="1" customWidth="1"/>
    <col min="5642" max="5643" width="13.5546875" style="16" bestFit="1" customWidth="1"/>
    <col min="5644" max="5644" width="11" style="16" bestFit="1" customWidth="1"/>
    <col min="5645" max="5888" width="8.88671875" style="16"/>
    <col min="5889" max="5889" width="20.5546875" style="16" bestFit="1" customWidth="1"/>
    <col min="5890" max="5890" width="36" style="16" bestFit="1" customWidth="1"/>
    <col min="5891" max="5891" width="24.109375" style="16" bestFit="1" customWidth="1"/>
    <col min="5892" max="5892" width="26.6640625" style="16" bestFit="1" customWidth="1"/>
    <col min="5893" max="5893" width="43.44140625" style="16" bestFit="1" customWidth="1"/>
    <col min="5894" max="5894" width="12.6640625" style="16" bestFit="1" customWidth="1"/>
    <col min="5895" max="5895" width="7.88671875" style="16" bestFit="1" customWidth="1"/>
    <col min="5896" max="5896" width="8.88671875" style="16"/>
    <col min="5897" max="5897" width="13.109375" style="16" bestFit="1" customWidth="1"/>
    <col min="5898" max="5899" width="13.5546875" style="16" bestFit="1" customWidth="1"/>
    <col min="5900" max="5900" width="11" style="16" bestFit="1" customWidth="1"/>
    <col min="5901" max="6144" width="8.88671875" style="16"/>
    <col min="6145" max="6145" width="20.5546875" style="16" bestFit="1" customWidth="1"/>
    <col min="6146" max="6146" width="36" style="16" bestFit="1" customWidth="1"/>
    <col min="6147" max="6147" width="24.109375" style="16" bestFit="1" customWidth="1"/>
    <col min="6148" max="6148" width="26.6640625" style="16" bestFit="1" customWidth="1"/>
    <col min="6149" max="6149" width="43.44140625" style="16" bestFit="1" customWidth="1"/>
    <col min="6150" max="6150" width="12.6640625" style="16" bestFit="1" customWidth="1"/>
    <col min="6151" max="6151" width="7.88671875" style="16" bestFit="1" customWidth="1"/>
    <col min="6152" max="6152" width="8.88671875" style="16"/>
    <col min="6153" max="6153" width="13.109375" style="16" bestFit="1" customWidth="1"/>
    <col min="6154" max="6155" width="13.5546875" style="16" bestFit="1" customWidth="1"/>
    <col min="6156" max="6156" width="11" style="16" bestFit="1" customWidth="1"/>
    <col min="6157" max="6400" width="8.88671875" style="16"/>
    <col min="6401" max="6401" width="20.5546875" style="16" bestFit="1" customWidth="1"/>
    <col min="6402" max="6402" width="36" style="16" bestFit="1" customWidth="1"/>
    <col min="6403" max="6403" width="24.109375" style="16" bestFit="1" customWidth="1"/>
    <col min="6404" max="6404" width="26.6640625" style="16" bestFit="1" customWidth="1"/>
    <col min="6405" max="6405" width="43.44140625" style="16" bestFit="1" customWidth="1"/>
    <col min="6406" max="6406" width="12.6640625" style="16" bestFit="1" customWidth="1"/>
    <col min="6407" max="6407" width="7.88671875" style="16" bestFit="1" customWidth="1"/>
    <col min="6408" max="6408" width="8.88671875" style="16"/>
    <col min="6409" max="6409" width="13.109375" style="16" bestFit="1" customWidth="1"/>
    <col min="6410" max="6411" width="13.5546875" style="16" bestFit="1" customWidth="1"/>
    <col min="6412" max="6412" width="11" style="16" bestFit="1" customWidth="1"/>
    <col min="6413" max="6656" width="8.88671875" style="16"/>
    <col min="6657" max="6657" width="20.5546875" style="16" bestFit="1" customWidth="1"/>
    <col min="6658" max="6658" width="36" style="16" bestFit="1" customWidth="1"/>
    <col min="6659" max="6659" width="24.109375" style="16" bestFit="1" customWidth="1"/>
    <col min="6660" max="6660" width="26.6640625" style="16" bestFit="1" customWidth="1"/>
    <col min="6661" max="6661" width="43.44140625" style="16" bestFit="1" customWidth="1"/>
    <col min="6662" max="6662" width="12.6640625" style="16" bestFit="1" customWidth="1"/>
    <col min="6663" max="6663" width="7.88671875" style="16" bestFit="1" customWidth="1"/>
    <col min="6664" max="6664" width="8.88671875" style="16"/>
    <col min="6665" max="6665" width="13.109375" style="16" bestFit="1" customWidth="1"/>
    <col min="6666" max="6667" width="13.5546875" style="16" bestFit="1" customWidth="1"/>
    <col min="6668" max="6668" width="11" style="16" bestFit="1" customWidth="1"/>
    <col min="6669" max="6912" width="8.88671875" style="16"/>
    <col min="6913" max="6913" width="20.5546875" style="16" bestFit="1" customWidth="1"/>
    <col min="6914" max="6914" width="36" style="16" bestFit="1" customWidth="1"/>
    <col min="6915" max="6915" width="24.109375" style="16" bestFit="1" customWidth="1"/>
    <col min="6916" max="6916" width="26.6640625" style="16" bestFit="1" customWidth="1"/>
    <col min="6917" max="6917" width="43.44140625" style="16" bestFit="1" customWidth="1"/>
    <col min="6918" max="6918" width="12.6640625" style="16" bestFit="1" customWidth="1"/>
    <col min="6919" max="6919" width="7.88671875" style="16" bestFit="1" customWidth="1"/>
    <col min="6920" max="6920" width="8.88671875" style="16"/>
    <col min="6921" max="6921" width="13.109375" style="16" bestFit="1" customWidth="1"/>
    <col min="6922" max="6923" width="13.5546875" style="16" bestFit="1" customWidth="1"/>
    <col min="6924" max="6924" width="11" style="16" bestFit="1" customWidth="1"/>
    <col min="6925" max="7168" width="8.88671875" style="16"/>
    <col min="7169" max="7169" width="20.5546875" style="16" bestFit="1" customWidth="1"/>
    <col min="7170" max="7170" width="36" style="16" bestFit="1" customWidth="1"/>
    <col min="7171" max="7171" width="24.109375" style="16" bestFit="1" customWidth="1"/>
    <col min="7172" max="7172" width="26.6640625" style="16" bestFit="1" customWidth="1"/>
    <col min="7173" max="7173" width="43.44140625" style="16" bestFit="1" customWidth="1"/>
    <col min="7174" max="7174" width="12.6640625" style="16" bestFit="1" customWidth="1"/>
    <col min="7175" max="7175" width="7.88671875" style="16" bestFit="1" customWidth="1"/>
    <col min="7176" max="7176" width="8.88671875" style="16"/>
    <col min="7177" max="7177" width="13.109375" style="16" bestFit="1" customWidth="1"/>
    <col min="7178" max="7179" width="13.5546875" style="16" bestFit="1" customWidth="1"/>
    <col min="7180" max="7180" width="11" style="16" bestFit="1" customWidth="1"/>
    <col min="7181" max="7424" width="8.88671875" style="16"/>
    <col min="7425" max="7425" width="20.5546875" style="16" bestFit="1" customWidth="1"/>
    <col min="7426" max="7426" width="36" style="16" bestFit="1" customWidth="1"/>
    <col min="7427" max="7427" width="24.109375" style="16" bestFit="1" customWidth="1"/>
    <col min="7428" max="7428" width="26.6640625" style="16" bestFit="1" customWidth="1"/>
    <col min="7429" max="7429" width="43.44140625" style="16" bestFit="1" customWidth="1"/>
    <col min="7430" max="7430" width="12.6640625" style="16" bestFit="1" customWidth="1"/>
    <col min="7431" max="7431" width="7.88671875" style="16" bestFit="1" customWidth="1"/>
    <col min="7432" max="7432" width="8.88671875" style="16"/>
    <col min="7433" max="7433" width="13.109375" style="16" bestFit="1" customWidth="1"/>
    <col min="7434" max="7435" width="13.5546875" style="16" bestFit="1" customWidth="1"/>
    <col min="7436" max="7436" width="11" style="16" bestFit="1" customWidth="1"/>
    <col min="7437" max="7680" width="8.88671875" style="16"/>
    <col min="7681" max="7681" width="20.5546875" style="16" bestFit="1" customWidth="1"/>
    <col min="7682" max="7682" width="36" style="16" bestFit="1" customWidth="1"/>
    <col min="7683" max="7683" width="24.109375" style="16" bestFit="1" customWidth="1"/>
    <col min="7684" max="7684" width="26.6640625" style="16" bestFit="1" customWidth="1"/>
    <col min="7685" max="7685" width="43.44140625" style="16" bestFit="1" customWidth="1"/>
    <col min="7686" max="7686" width="12.6640625" style="16" bestFit="1" customWidth="1"/>
    <col min="7687" max="7687" width="7.88671875" style="16" bestFit="1" customWidth="1"/>
    <col min="7688" max="7688" width="8.88671875" style="16"/>
    <col min="7689" max="7689" width="13.109375" style="16" bestFit="1" customWidth="1"/>
    <col min="7690" max="7691" width="13.5546875" style="16" bestFit="1" customWidth="1"/>
    <col min="7692" max="7692" width="11" style="16" bestFit="1" customWidth="1"/>
    <col min="7693" max="7936" width="8.88671875" style="16"/>
    <col min="7937" max="7937" width="20.5546875" style="16" bestFit="1" customWidth="1"/>
    <col min="7938" max="7938" width="36" style="16" bestFit="1" customWidth="1"/>
    <col min="7939" max="7939" width="24.109375" style="16" bestFit="1" customWidth="1"/>
    <col min="7940" max="7940" width="26.6640625" style="16" bestFit="1" customWidth="1"/>
    <col min="7941" max="7941" width="43.44140625" style="16" bestFit="1" customWidth="1"/>
    <col min="7942" max="7942" width="12.6640625" style="16" bestFit="1" customWidth="1"/>
    <col min="7943" max="7943" width="7.88671875" style="16" bestFit="1" customWidth="1"/>
    <col min="7944" max="7944" width="8.88671875" style="16"/>
    <col min="7945" max="7945" width="13.109375" style="16" bestFit="1" customWidth="1"/>
    <col min="7946" max="7947" width="13.5546875" style="16" bestFit="1" customWidth="1"/>
    <col min="7948" max="7948" width="11" style="16" bestFit="1" customWidth="1"/>
    <col min="7949" max="8192" width="8.88671875" style="16"/>
    <col min="8193" max="8193" width="20.5546875" style="16" bestFit="1" customWidth="1"/>
    <col min="8194" max="8194" width="36" style="16" bestFit="1" customWidth="1"/>
    <col min="8195" max="8195" width="24.109375" style="16" bestFit="1" customWidth="1"/>
    <col min="8196" max="8196" width="26.6640625" style="16" bestFit="1" customWidth="1"/>
    <col min="8197" max="8197" width="43.44140625" style="16" bestFit="1" customWidth="1"/>
    <col min="8198" max="8198" width="12.6640625" style="16" bestFit="1" customWidth="1"/>
    <col min="8199" max="8199" width="7.88671875" style="16" bestFit="1" customWidth="1"/>
    <col min="8200" max="8200" width="8.88671875" style="16"/>
    <col min="8201" max="8201" width="13.109375" style="16" bestFit="1" customWidth="1"/>
    <col min="8202" max="8203" width="13.5546875" style="16" bestFit="1" customWidth="1"/>
    <col min="8204" max="8204" width="11" style="16" bestFit="1" customWidth="1"/>
    <col min="8205" max="8448" width="8.88671875" style="16"/>
    <col min="8449" max="8449" width="20.5546875" style="16" bestFit="1" customWidth="1"/>
    <col min="8450" max="8450" width="36" style="16" bestFit="1" customWidth="1"/>
    <col min="8451" max="8451" width="24.109375" style="16" bestFit="1" customWidth="1"/>
    <col min="8452" max="8452" width="26.6640625" style="16" bestFit="1" customWidth="1"/>
    <col min="8453" max="8453" width="43.44140625" style="16" bestFit="1" customWidth="1"/>
    <col min="8454" max="8454" width="12.6640625" style="16" bestFit="1" customWidth="1"/>
    <col min="8455" max="8455" width="7.88671875" style="16" bestFit="1" customWidth="1"/>
    <col min="8456" max="8456" width="8.88671875" style="16"/>
    <col min="8457" max="8457" width="13.109375" style="16" bestFit="1" customWidth="1"/>
    <col min="8458" max="8459" width="13.5546875" style="16" bestFit="1" customWidth="1"/>
    <col min="8460" max="8460" width="11" style="16" bestFit="1" customWidth="1"/>
    <col min="8461" max="8704" width="8.88671875" style="16"/>
    <col min="8705" max="8705" width="20.5546875" style="16" bestFit="1" customWidth="1"/>
    <col min="8706" max="8706" width="36" style="16" bestFit="1" customWidth="1"/>
    <col min="8707" max="8707" width="24.109375" style="16" bestFit="1" customWidth="1"/>
    <col min="8708" max="8708" width="26.6640625" style="16" bestFit="1" customWidth="1"/>
    <col min="8709" max="8709" width="43.44140625" style="16" bestFit="1" customWidth="1"/>
    <col min="8710" max="8710" width="12.6640625" style="16" bestFit="1" customWidth="1"/>
    <col min="8711" max="8711" width="7.88671875" style="16" bestFit="1" customWidth="1"/>
    <col min="8712" max="8712" width="8.88671875" style="16"/>
    <col min="8713" max="8713" width="13.109375" style="16" bestFit="1" customWidth="1"/>
    <col min="8714" max="8715" width="13.5546875" style="16" bestFit="1" customWidth="1"/>
    <col min="8716" max="8716" width="11" style="16" bestFit="1" customWidth="1"/>
    <col min="8717" max="8960" width="8.88671875" style="16"/>
    <col min="8961" max="8961" width="20.5546875" style="16" bestFit="1" customWidth="1"/>
    <col min="8962" max="8962" width="36" style="16" bestFit="1" customWidth="1"/>
    <col min="8963" max="8963" width="24.109375" style="16" bestFit="1" customWidth="1"/>
    <col min="8964" max="8964" width="26.6640625" style="16" bestFit="1" customWidth="1"/>
    <col min="8965" max="8965" width="43.44140625" style="16" bestFit="1" customWidth="1"/>
    <col min="8966" max="8966" width="12.6640625" style="16" bestFit="1" customWidth="1"/>
    <col min="8967" max="8967" width="7.88671875" style="16" bestFit="1" customWidth="1"/>
    <col min="8968" max="8968" width="8.88671875" style="16"/>
    <col min="8969" max="8969" width="13.109375" style="16" bestFit="1" customWidth="1"/>
    <col min="8970" max="8971" width="13.5546875" style="16" bestFit="1" customWidth="1"/>
    <col min="8972" max="8972" width="11" style="16" bestFit="1" customWidth="1"/>
    <col min="8973" max="9216" width="8.88671875" style="16"/>
    <col min="9217" max="9217" width="20.5546875" style="16" bestFit="1" customWidth="1"/>
    <col min="9218" max="9218" width="36" style="16" bestFit="1" customWidth="1"/>
    <col min="9219" max="9219" width="24.109375" style="16" bestFit="1" customWidth="1"/>
    <col min="9220" max="9220" width="26.6640625" style="16" bestFit="1" customWidth="1"/>
    <col min="9221" max="9221" width="43.44140625" style="16" bestFit="1" customWidth="1"/>
    <col min="9222" max="9222" width="12.6640625" style="16" bestFit="1" customWidth="1"/>
    <col min="9223" max="9223" width="7.88671875" style="16" bestFit="1" customWidth="1"/>
    <col min="9224" max="9224" width="8.88671875" style="16"/>
    <col min="9225" max="9225" width="13.109375" style="16" bestFit="1" customWidth="1"/>
    <col min="9226" max="9227" width="13.5546875" style="16" bestFit="1" customWidth="1"/>
    <col min="9228" max="9228" width="11" style="16" bestFit="1" customWidth="1"/>
    <col min="9229" max="9472" width="8.88671875" style="16"/>
    <col min="9473" max="9473" width="20.5546875" style="16" bestFit="1" customWidth="1"/>
    <col min="9474" max="9474" width="36" style="16" bestFit="1" customWidth="1"/>
    <col min="9475" max="9475" width="24.109375" style="16" bestFit="1" customWidth="1"/>
    <col min="9476" max="9476" width="26.6640625" style="16" bestFit="1" customWidth="1"/>
    <col min="9477" max="9477" width="43.44140625" style="16" bestFit="1" customWidth="1"/>
    <col min="9478" max="9478" width="12.6640625" style="16" bestFit="1" customWidth="1"/>
    <col min="9479" max="9479" width="7.88671875" style="16" bestFit="1" customWidth="1"/>
    <col min="9480" max="9480" width="8.88671875" style="16"/>
    <col min="9481" max="9481" width="13.109375" style="16" bestFit="1" customWidth="1"/>
    <col min="9482" max="9483" width="13.5546875" style="16" bestFit="1" customWidth="1"/>
    <col min="9484" max="9484" width="11" style="16" bestFit="1" customWidth="1"/>
    <col min="9485" max="9728" width="8.88671875" style="16"/>
    <col min="9729" max="9729" width="20.5546875" style="16" bestFit="1" customWidth="1"/>
    <col min="9730" max="9730" width="36" style="16" bestFit="1" customWidth="1"/>
    <col min="9731" max="9731" width="24.109375" style="16" bestFit="1" customWidth="1"/>
    <col min="9732" max="9732" width="26.6640625" style="16" bestFit="1" customWidth="1"/>
    <col min="9733" max="9733" width="43.44140625" style="16" bestFit="1" customWidth="1"/>
    <col min="9734" max="9734" width="12.6640625" style="16" bestFit="1" customWidth="1"/>
    <col min="9735" max="9735" width="7.88671875" style="16" bestFit="1" customWidth="1"/>
    <col min="9736" max="9736" width="8.88671875" style="16"/>
    <col min="9737" max="9737" width="13.109375" style="16" bestFit="1" customWidth="1"/>
    <col min="9738" max="9739" width="13.5546875" style="16" bestFit="1" customWidth="1"/>
    <col min="9740" max="9740" width="11" style="16" bestFit="1" customWidth="1"/>
    <col min="9741" max="9984" width="8.88671875" style="16"/>
    <col min="9985" max="9985" width="20.5546875" style="16" bestFit="1" customWidth="1"/>
    <col min="9986" max="9986" width="36" style="16" bestFit="1" customWidth="1"/>
    <col min="9987" max="9987" width="24.109375" style="16" bestFit="1" customWidth="1"/>
    <col min="9988" max="9988" width="26.6640625" style="16" bestFit="1" customWidth="1"/>
    <col min="9989" max="9989" width="43.44140625" style="16" bestFit="1" customWidth="1"/>
    <col min="9990" max="9990" width="12.6640625" style="16" bestFit="1" customWidth="1"/>
    <col min="9991" max="9991" width="7.88671875" style="16" bestFit="1" customWidth="1"/>
    <col min="9992" max="9992" width="8.88671875" style="16"/>
    <col min="9993" max="9993" width="13.109375" style="16" bestFit="1" customWidth="1"/>
    <col min="9994" max="9995" width="13.5546875" style="16" bestFit="1" customWidth="1"/>
    <col min="9996" max="9996" width="11" style="16" bestFit="1" customWidth="1"/>
    <col min="9997" max="10240" width="8.88671875" style="16"/>
    <col min="10241" max="10241" width="20.5546875" style="16" bestFit="1" customWidth="1"/>
    <col min="10242" max="10242" width="36" style="16" bestFit="1" customWidth="1"/>
    <col min="10243" max="10243" width="24.109375" style="16" bestFit="1" customWidth="1"/>
    <col min="10244" max="10244" width="26.6640625" style="16" bestFit="1" customWidth="1"/>
    <col min="10245" max="10245" width="43.44140625" style="16" bestFit="1" customWidth="1"/>
    <col min="10246" max="10246" width="12.6640625" style="16" bestFit="1" customWidth="1"/>
    <col min="10247" max="10247" width="7.88671875" style="16" bestFit="1" customWidth="1"/>
    <col min="10248" max="10248" width="8.88671875" style="16"/>
    <col min="10249" max="10249" width="13.109375" style="16" bestFit="1" customWidth="1"/>
    <col min="10250" max="10251" width="13.5546875" style="16" bestFit="1" customWidth="1"/>
    <col min="10252" max="10252" width="11" style="16" bestFit="1" customWidth="1"/>
    <col min="10253" max="10496" width="8.88671875" style="16"/>
    <col min="10497" max="10497" width="20.5546875" style="16" bestFit="1" customWidth="1"/>
    <col min="10498" max="10498" width="36" style="16" bestFit="1" customWidth="1"/>
    <col min="10499" max="10499" width="24.109375" style="16" bestFit="1" customWidth="1"/>
    <col min="10500" max="10500" width="26.6640625" style="16" bestFit="1" customWidth="1"/>
    <col min="10501" max="10501" width="43.44140625" style="16" bestFit="1" customWidth="1"/>
    <col min="10502" max="10502" width="12.6640625" style="16" bestFit="1" customWidth="1"/>
    <col min="10503" max="10503" width="7.88671875" style="16" bestFit="1" customWidth="1"/>
    <col min="10504" max="10504" width="8.88671875" style="16"/>
    <col min="10505" max="10505" width="13.109375" style="16" bestFit="1" customWidth="1"/>
    <col min="10506" max="10507" width="13.5546875" style="16" bestFit="1" customWidth="1"/>
    <col min="10508" max="10508" width="11" style="16" bestFit="1" customWidth="1"/>
    <col min="10509" max="10752" width="8.88671875" style="16"/>
    <col min="10753" max="10753" width="20.5546875" style="16" bestFit="1" customWidth="1"/>
    <col min="10754" max="10754" width="36" style="16" bestFit="1" customWidth="1"/>
    <col min="10755" max="10755" width="24.109375" style="16" bestFit="1" customWidth="1"/>
    <col min="10756" max="10756" width="26.6640625" style="16" bestFit="1" customWidth="1"/>
    <col min="10757" max="10757" width="43.44140625" style="16" bestFit="1" customWidth="1"/>
    <col min="10758" max="10758" width="12.6640625" style="16" bestFit="1" customWidth="1"/>
    <col min="10759" max="10759" width="7.88671875" style="16" bestFit="1" customWidth="1"/>
    <col min="10760" max="10760" width="8.88671875" style="16"/>
    <col min="10761" max="10761" width="13.109375" style="16" bestFit="1" customWidth="1"/>
    <col min="10762" max="10763" width="13.5546875" style="16" bestFit="1" customWidth="1"/>
    <col min="10764" max="10764" width="11" style="16" bestFit="1" customWidth="1"/>
    <col min="10765" max="11008" width="8.88671875" style="16"/>
    <col min="11009" max="11009" width="20.5546875" style="16" bestFit="1" customWidth="1"/>
    <col min="11010" max="11010" width="36" style="16" bestFit="1" customWidth="1"/>
    <col min="11011" max="11011" width="24.109375" style="16" bestFit="1" customWidth="1"/>
    <col min="11012" max="11012" width="26.6640625" style="16" bestFit="1" customWidth="1"/>
    <col min="11013" max="11013" width="43.44140625" style="16" bestFit="1" customWidth="1"/>
    <col min="11014" max="11014" width="12.6640625" style="16" bestFit="1" customWidth="1"/>
    <col min="11015" max="11015" width="7.88671875" style="16" bestFit="1" customWidth="1"/>
    <col min="11016" max="11016" width="8.88671875" style="16"/>
    <col min="11017" max="11017" width="13.109375" style="16" bestFit="1" customWidth="1"/>
    <col min="11018" max="11019" width="13.5546875" style="16" bestFit="1" customWidth="1"/>
    <col min="11020" max="11020" width="11" style="16" bestFit="1" customWidth="1"/>
    <col min="11021" max="11264" width="8.88671875" style="16"/>
    <col min="11265" max="11265" width="20.5546875" style="16" bestFit="1" customWidth="1"/>
    <col min="11266" max="11266" width="36" style="16" bestFit="1" customWidth="1"/>
    <col min="11267" max="11267" width="24.109375" style="16" bestFit="1" customWidth="1"/>
    <col min="11268" max="11268" width="26.6640625" style="16" bestFit="1" customWidth="1"/>
    <col min="11269" max="11269" width="43.44140625" style="16" bestFit="1" customWidth="1"/>
    <col min="11270" max="11270" width="12.6640625" style="16" bestFit="1" customWidth="1"/>
    <col min="11271" max="11271" width="7.88671875" style="16" bestFit="1" customWidth="1"/>
    <col min="11272" max="11272" width="8.88671875" style="16"/>
    <col min="11273" max="11273" width="13.109375" style="16" bestFit="1" customWidth="1"/>
    <col min="11274" max="11275" width="13.5546875" style="16" bestFit="1" customWidth="1"/>
    <col min="11276" max="11276" width="11" style="16" bestFit="1" customWidth="1"/>
    <col min="11277" max="11520" width="8.88671875" style="16"/>
    <col min="11521" max="11521" width="20.5546875" style="16" bestFit="1" customWidth="1"/>
    <col min="11522" max="11522" width="36" style="16" bestFit="1" customWidth="1"/>
    <col min="11523" max="11523" width="24.109375" style="16" bestFit="1" customWidth="1"/>
    <col min="11524" max="11524" width="26.6640625" style="16" bestFit="1" customWidth="1"/>
    <col min="11525" max="11525" width="43.44140625" style="16" bestFit="1" customWidth="1"/>
    <col min="11526" max="11526" width="12.6640625" style="16" bestFit="1" customWidth="1"/>
    <col min="11527" max="11527" width="7.88671875" style="16" bestFit="1" customWidth="1"/>
    <col min="11528" max="11528" width="8.88671875" style="16"/>
    <col min="11529" max="11529" width="13.109375" style="16" bestFit="1" customWidth="1"/>
    <col min="11530" max="11531" width="13.5546875" style="16" bestFit="1" customWidth="1"/>
    <col min="11532" max="11532" width="11" style="16" bestFit="1" customWidth="1"/>
    <col min="11533" max="11776" width="8.88671875" style="16"/>
    <col min="11777" max="11777" width="20.5546875" style="16" bestFit="1" customWidth="1"/>
    <col min="11778" max="11778" width="36" style="16" bestFit="1" customWidth="1"/>
    <col min="11779" max="11779" width="24.109375" style="16" bestFit="1" customWidth="1"/>
    <col min="11780" max="11780" width="26.6640625" style="16" bestFit="1" customWidth="1"/>
    <col min="11781" max="11781" width="43.44140625" style="16" bestFit="1" customWidth="1"/>
    <col min="11782" max="11782" width="12.6640625" style="16" bestFit="1" customWidth="1"/>
    <col min="11783" max="11783" width="7.88671875" style="16" bestFit="1" customWidth="1"/>
    <col min="11784" max="11784" width="8.88671875" style="16"/>
    <col min="11785" max="11785" width="13.109375" style="16" bestFit="1" customWidth="1"/>
    <col min="11786" max="11787" width="13.5546875" style="16" bestFit="1" customWidth="1"/>
    <col min="11788" max="11788" width="11" style="16" bestFit="1" customWidth="1"/>
    <col min="11789" max="12032" width="8.88671875" style="16"/>
    <col min="12033" max="12033" width="20.5546875" style="16" bestFit="1" customWidth="1"/>
    <col min="12034" max="12034" width="36" style="16" bestFit="1" customWidth="1"/>
    <col min="12035" max="12035" width="24.109375" style="16" bestFit="1" customWidth="1"/>
    <col min="12036" max="12036" width="26.6640625" style="16" bestFit="1" customWidth="1"/>
    <col min="12037" max="12037" width="43.44140625" style="16" bestFit="1" customWidth="1"/>
    <col min="12038" max="12038" width="12.6640625" style="16" bestFit="1" customWidth="1"/>
    <col min="12039" max="12039" width="7.88671875" style="16" bestFit="1" customWidth="1"/>
    <col min="12040" max="12040" width="8.88671875" style="16"/>
    <col min="12041" max="12041" width="13.109375" style="16" bestFit="1" customWidth="1"/>
    <col min="12042" max="12043" width="13.5546875" style="16" bestFit="1" customWidth="1"/>
    <col min="12044" max="12044" width="11" style="16" bestFit="1" customWidth="1"/>
    <col min="12045" max="12288" width="8.88671875" style="16"/>
    <col min="12289" max="12289" width="20.5546875" style="16" bestFit="1" customWidth="1"/>
    <col min="12290" max="12290" width="36" style="16" bestFit="1" customWidth="1"/>
    <col min="12291" max="12291" width="24.109375" style="16" bestFit="1" customWidth="1"/>
    <col min="12292" max="12292" width="26.6640625" style="16" bestFit="1" customWidth="1"/>
    <col min="12293" max="12293" width="43.44140625" style="16" bestFit="1" customWidth="1"/>
    <col min="12294" max="12294" width="12.6640625" style="16" bestFit="1" customWidth="1"/>
    <col min="12295" max="12295" width="7.88671875" style="16" bestFit="1" customWidth="1"/>
    <col min="12296" max="12296" width="8.88671875" style="16"/>
    <col min="12297" max="12297" width="13.109375" style="16" bestFit="1" customWidth="1"/>
    <col min="12298" max="12299" width="13.5546875" style="16" bestFit="1" customWidth="1"/>
    <col min="12300" max="12300" width="11" style="16" bestFit="1" customWidth="1"/>
    <col min="12301" max="12544" width="8.88671875" style="16"/>
    <col min="12545" max="12545" width="20.5546875" style="16" bestFit="1" customWidth="1"/>
    <col min="12546" max="12546" width="36" style="16" bestFit="1" customWidth="1"/>
    <col min="12547" max="12547" width="24.109375" style="16" bestFit="1" customWidth="1"/>
    <col min="12548" max="12548" width="26.6640625" style="16" bestFit="1" customWidth="1"/>
    <col min="12549" max="12549" width="43.44140625" style="16" bestFit="1" customWidth="1"/>
    <col min="12550" max="12550" width="12.6640625" style="16" bestFit="1" customWidth="1"/>
    <col min="12551" max="12551" width="7.88671875" style="16" bestFit="1" customWidth="1"/>
    <col min="12552" max="12552" width="8.88671875" style="16"/>
    <col min="12553" max="12553" width="13.109375" style="16" bestFit="1" customWidth="1"/>
    <col min="12554" max="12555" width="13.5546875" style="16" bestFit="1" customWidth="1"/>
    <col min="12556" max="12556" width="11" style="16" bestFit="1" customWidth="1"/>
    <col min="12557" max="12800" width="8.88671875" style="16"/>
    <col min="12801" max="12801" width="20.5546875" style="16" bestFit="1" customWidth="1"/>
    <col min="12802" max="12802" width="36" style="16" bestFit="1" customWidth="1"/>
    <col min="12803" max="12803" width="24.109375" style="16" bestFit="1" customWidth="1"/>
    <col min="12804" max="12804" width="26.6640625" style="16" bestFit="1" customWidth="1"/>
    <col min="12805" max="12805" width="43.44140625" style="16" bestFit="1" customWidth="1"/>
    <col min="12806" max="12806" width="12.6640625" style="16" bestFit="1" customWidth="1"/>
    <col min="12807" max="12807" width="7.88671875" style="16" bestFit="1" customWidth="1"/>
    <col min="12808" max="12808" width="8.88671875" style="16"/>
    <col min="12809" max="12809" width="13.109375" style="16" bestFit="1" customWidth="1"/>
    <col min="12810" max="12811" width="13.5546875" style="16" bestFit="1" customWidth="1"/>
    <col min="12812" max="12812" width="11" style="16" bestFit="1" customWidth="1"/>
    <col min="12813" max="13056" width="8.88671875" style="16"/>
    <col min="13057" max="13057" width="20.5546875" style="16" bestFit="1" customWidth="1"/>
    <col min="13058" max="13058" width="36" style="16" bestFit="1" customWidth="1"/>
    <col min="13059" max="13059" width="24.109375" style="16" bestFit="1" customWidth="1"/>
    <col min="13060" max="13060" width="26.6640625" style="16" bestFit="1" customWidth="1"/>
    <col min="13061" max="13061" width="43.44140625" style="16" bestFit="1" customWidth="1"/>
    <col min="13062" max="13062" width="12.6640625" style="16" bestFit="1" customWidth="1"/>
    <col min="13063" max="13063" width="7.88671875" style="16" bestFit="1" customWidth="1"/>
    <col min="13064" max="13064" width="8.88671875" style="16"/>
    <col min="13065" max="13065" width="13.109375" style="16" bestFit="1" customWidth="1"/>
    <col min="13066" max="13067" width="13.5546875" style="16" bestFit="1" customWidth="1"/>
    <col min="13068" max="13068" width="11" style="16" bestFit="1" customWidth="1"/>
    <col min="13069" max="13312" width="8.88671875" style="16"/>
    <col min="13313" max="13313" width="20.5546875" style="16" bestFit="1" customWidth="1"/>
    <col min="13314" max="13314" width="36" style="16" bestFit="1" customWidth="1"/>
    <col min="13315" max="13315" width="24.109375" style="16" bestFit="1" customWidth="1"/>
    <col min="13316" max="13316" width="26.6640625" style="16" bestFit="1" customWidth="1"/>
    <col min="13317" max="13317" width="43.44140625" style="16" bestFit="1" customWidth="1"/>
    <col min="13318" max="13318" width="12.6640625" style="16" bestFit="1" customWidth="1"/>
    <col min="13319" max="13319" width="7.88671875" style="16" bestFit="1" customWidth="1"/>
    <col min="13320" max="13320" width="8.88671875" style="16"/>
    <col min="13321" max="13321" width="13.109375" style="16" bestFit="1" customWidth="1"/>
    <col min="13322" max="13323" width="13.5546875" style="16" bestFit="1" customWidth="1"/>
    <col min="13324" max="13324" width="11" style="16" bestFit="1" customWidth="1"/>
    <col min="13325" max="13568" width="8.88671875" style="16"/>
    <col min="13569" max="13569" width="20.5546875" style="16" bestFit="1" customWidth="1"/>
    <col min="13570" max="13570" width="36" style="16" bestFit="1" customWidth="1"/>
    <col min="13571" max="13571" width="24.109375" style="16" bestFit="1" customWidth="1"/>
    <col min="13572" max="13572" width="26.6640625" style="16" bestFit="1" customWidth="1"/>
    <col min="13573" max="13573" width="43.44140625" style="16" bestFit="1" customWidth="1"/>
    <col min="13574" max="13574" width="12.6640625" style="16" bestFit="1" customWidth="1"/>
    <col min="13575" max="13575" width="7.88671875" style="16" bestFit="1" customWidth="1"/>
    <col min="13576" max="13576" width="8.88671875" style="16"/>
    <col min="13577" max="13577" width="13.109375" style="16" bestFit="1" customWidth="1"/>
    <col min="13578" max="13579" width="13.5546875" style="16" bestFit="1" customWidth="1"/>
    <col min="13580" max="13580" width="11" style="16" bestFit="1" customWidth="1"/>
    <col min="13581" max="13824" width="8.88671875" style="16"/>
    <col min="13825" max="13825" width="20.5546875" style="16" bestFit="1" customWidth="1"/>
    <col min="13826" max="13826" width="36" style="16" bestFit="1" customWidth="1"/>
    <col min="13827" max="13827" width="24.109375" style="16" bestFit="1" customWidth="1"/>
    <col min="13828" max="13828" width="26.6640625" style="16" bestFit="1" customWidth="1"/>
    <col min="13829" max="13829" width="43.44140625" style="16" bestFit="1" customWidth="1"/>
    <col min="13830" max="13830" width="12.6640625" style="16" bestFit="1" customWidth="1"/>
    <col min="13831" max="13831" width="7.88671875" style="16" bestFit="1" customWidth="1"/>
    <col min="13832" max="13832" width="8.88671875" style="16"/>
    <col min="13833" max="13833" width="13.109375" style="16" bestFit="1" customWidth="1"/>
    <col min="13834" max="13835" width="13.5546875" style="16" bestFit="1" customWidth="1"/>
    <col min="13836" max="13836" width="11" style="16" bestFit="1" customWidth="1"/>
    <col min="13837" max="14080" width="8.88671875" style="16"/>
    <col min="14081" max="14081" width="20.5546875" style="16" bestFit="1" customWidth="1"/>
    <col min="14082" max="14082" width="36" style="16" bestFit="1" customWidth="1"/>
    <col min="14083" max="14083" width="24.109375" style="16" bestFit="1" customWidth="1"/>
    <col min="14084" max="14084" width="26.6640625" style="16" bestFit="1" customWidth="1"/>
    <col min="14085" max="14085" width="43.44140625" style="16" bestFit="1" customWidth="1"/>
    <col min="14086" max="14086" width="12.6640625" style="16" bestFit="1" customWidth="1"/>
    <col min="14087" max="14087" width="7.88671875" style="16" bestFit="1" customWidth="1"/>
    <col min="14088" max="14088" width="8.88671875" style="16"/>
    <col min="14089" max="14089" width="13.109375" style="16" bestFit="1" customWidth="1"/>
    <col min="14090" max="14091" width="13.5546875" style="16" bestFit="1" customWidth="1"/>
    <col min="14092" max="14092" width="11" style="16" bestFit="1" customWidth="1"/>
    <col min="14093" max="14336" width="8.88671875" style="16"/>
    <col min="14337" max="14337" width="20.5546875" style="16" bestFit="1" customWidth="1"/>
    <col min="14338" max="14338" width="36" style="16" bestFit="1" customWidth="1"/>
    <col min="14339" max="14339" width="24.109375" style="16" bestFit="1" customWidth="1"/>
    <col min="14340" max="14340" width="26.6640625" style="16" bestFit="1" customWidth="1"/>
    <col min="14341" max="14341" width="43.44140625" style="16" bestFit="1" customWidth="1"/>
    <col min="14342" max="14342" width="12.6640625" style="16" bestFit="1" customWidth="1"/>
    <col min="14343" max="14343" width="7.88671875" style="16" bestFit="1" customWidth="1"/>
    <col min="14344" max="14344" width="8.88671875" style="16"/>
    <col min="14345" max="14345" width="13.109375" style="16" bestFit="1" customWidth="1"/>
    <col min="14346" max="14347" width="13.5546875" style="16" bestFit="1" customWidth="1"/>
    <col min="14348" max="14348" width="11" style="16" bestFit="1" customWidth="1"/>
    <col min="14349" max="14592" width="8.88671875" style="16"/>
    <col min="14593" max="14593" width="20.5546875" style="16" bestFit="1" customWidth="1"/>
    <col min="14594" max="14594" width="36" style="16" bestFit="1" customWidth="1"/>
    <col min="14595" max="14595" width="24.109375" style="16" bestFit="1" customWidth="1"/>
    <col min="14596" max="14596" width="26.6640625" style="16" bestFit="1" customWidth="1"/>
    <col min="14597" max="14597" width="43.44140625" style="16" bestFit="1" customWidth="1"/>
    <col min="14598" max="14598" width="12.6640625" style="16" bestFit="1" customWidth="1"/>
    <col min="14599" max="14599" width="7.88671875" style="16" bestFit="1" customWidth="1"/>
    <col min="14600" max="14600" width="8.88671875" style="16"/>
    <col min="14601" max="14601" width="13.109375" style="16" bestFit="1" customWidth="1"/>
    <col min="14602" max="14603" width="13.5546875" style="16" bestFit="1" customWidth="1"/>
    <col min="14604" max="14604" width="11" style="16" bestFit="1" customWidth="1"/>
    <col min="14605" max="14848" width="8.88671875" style="16"/>
    <col min="14849" max="14849" width="20.5546875" style="16" bestFit="1" customWidth="1"/>
    <col min="14850" max="14850" width="36" style="16" bestFit="1" customWidth="1"/>
    <col min="14851" max="14851" width="24.109375" style="16" bestFit="1" customWidth="1"/>
    <col min="14852" max="14852" width="26.6640625" style="16" bestFit="1" customWidth="1"/>
    <col min="14853" max="14853" width="43.44140625" style="16" bestFit="1" customWidth="1"/>
    <col min="14854" max="14854" width="12.6640625" style="16" bestFit="1" customWidth="1"/>
    <col min="14855" max="14855" width="7.88671875" style="16" bestFit="1" customWidth="1"/>
    <col min="14856" max="14856" width="8.88671875" style="16"/>
    <col min="14857" max="14857" width="13.109375" style="16" bestFit="1" customWidth="1"/>
    <col min="14858" max="14859" width="13.5546875" style="16" bestFit="1" customWidth="1"/>
    <col min="14860" max="14860" width="11" style="16" bestFit="1" customWidth="1"/>
    <col min="14861" max="15104" width="8.88671875" style="16"/>
    <col min="15105" max="15105" width="20.5546875" style="16" bestFit="1" customWidth="1"/>
    <col min="15106" max="15106" width="36" style="16" bestFit="1" customWidth="1"/>
    <col min="15107" max="15107" width="24.109375" style="16" bestFit="1" customWidth="1"/>
    <col min="15108" max="15108" width="26.6640625" style="16" bestFit="1" customWidth="1"/>
    <col min="15109" max="15109" width="43.44140625" style="16" bestFit="1" customWidth="1"/>
    <col min="15110" max="15110" width="12.6640625" style="16" bestFit="1" customWidth="1"/>
    <col min="15111" max="15111" width="7.88671875" style="16" bestFit="1" customWidth="1"/>
    <col min="15112" max="15112" width="8.88671875" style="16"/>
    <col min="15113" max="15113" width="13.109375" style="16" bestFit="1" customWidth="1"/>
    <col min="15114" max="15115" width="13.5546875" style="16" bestFit="1" customWidth="1"/>
    <col min="15116" max="15116" width="11" style="16" bestFit="1" customWidth="1"/>
    <col min="15117" max="15360" width="8.88671875" style="16"/>
    <col min="15361" max="15361" width="20.5546875" style="16" bestFit="1" customWidth="1"/>
    <col min="15362" max="15362" width="36" style="16" bestFit="1" customWidth="1"/>
    <col min="15363" max="15363" width="24.109375" style="16" bestFit="1" customWidth="1"/>
    <col min="15364" max="15364" width="26.6640625" style="16" bestFit="1" customWidth="1"/>
    <col min="15365" max="15365" width="43.44140625" style="16" bestFit="1" customWidth="1"/>
    <col min="15366" max="15366" width="12.6640625" style="16" bestFit="1" customWidth="1"/>
    <col min="15367" max="15367" width="7.88671875" style="16" bestFit="1" customWidth="1"/>
    <col min="15368" max="15368" width="8.88671875" style="16"/>
    <col min="15369" max="15369" width="13.109375" style="16" bestFit="1" customWidth="1"/>
    <col min="15370" max="15371" width="13.5546875" style="16" bestFit="1" customWidth="1"/>
    <col min="15372" max="15372" width="11" style="16" bestFit="1" customWidth="1"/>
    <col min="15373" max="15616" width="8.88671875" style="16"/>
    <col min="15617" max="15617" width="20.5546875" style="16" bestFit="1" customWidth="1"/>
    <col min="15618" max="15618" width="36" style="16" bestFit="1" customWidth="1"/>
    <col min="15619" max="15619" width="24.109375" style="16" bestFit="1" customWidth="1"/>
    <col min="15620" max="15620" width="26.6640625" style="16" bestFit="1" customWidth="1"/>
    <col min="15621" max="15621" width="43.44140625" style="16" bestFit="1" customWidth="1"/>
    <col min="15622" max="15622" width="12.6640625" style="16" bestFit="1" customWidth="1"/>
    <col min="15623" max="15623" width="7.88671875" style="16" bestFit="1" customWidth="1"/>
    <col min="15624" max="15624" width="8.88671875" style="16"/>
    <col min="15625" max="15625" width="13.109375" style="16" bestFit="1" customWidth="1"/>
    <col min="15626" max="15627" width="13.5546875" style="16" bestFit="1" customWidth="1"/>
    <col min="15628" max="15628" width="11" style="16" bestFit="1" customWidth="1"/>
    <col min="15629" max="15872" width="8.88671875" style="16"/>
    <col min="15873" max="15873" width="20.5546875" style="16" bestFit="1" customWidth="1"/>
    <col min="15874" max="15874" width="36" style="16" bestFit="1" customWidth="1"/>
    <col min="15875" max="15875" width="24.109375" style="16" bestFit="1" customWidth="1"/>
    <col min="15876" max="15876" width="26.6640625" style="16" bestFit="1" customWidth="1"/>
    <col min="15877" max="15877" width="43.44140625" style="16" bestFit="1" customWidth="1"/>
    <col min="15878" max="15878" width="12.6640625" style="16" bestFit="1" customWidth="1"/>
    <col min="15879" max="15879" width="7.88671875" style="16" bestFit="1" customWidth="1"/>
    <col min="15880" max="15880" width="8.88671875" style="16"/>
    <col min="15881" max="15881" width="13.109375" style="16" bestFit="1" customWidth="1"/>
    <col min="15882" max="15883" width="13.5546875" style="16" bestFit="1" customWidth="1"/>
    <col min="15884" max="15884" width="11" style="16" bestFit="1" customWidth="1"/>
    <col min="15885" max="16128" width="8.88671875" style="16"/>
    <col min="16129" max="16129" width="20.5546875" style="16" bestFit="1" customWidth="1"/>
    <col min="16130" max="16130" width="36" style="16" bestFit="1" customWidth="1"/>
    <col min="16131" max="16131" width="24.109375" style="16" bestFit="1" customWidth="1"/>
    <col min="16132" max="16132" width="26.6640625" style="16" bestFit="1" customWidth="1"/>
    <col min="16133" max="16133" width="43.44140625" style="16" bestFit="1" customWidth="1"/>
    <col min="16134" max="16134" width="12.6640625" style="16" bestFit="1" customWidth="1"/>
    <col min="16135" max="16135" width="7.88671875" style="16" bestFit="1" customWidth="1"/>
    <col min="16136" max="16136" width="8.88671875" style="16"/>
    <col min="16137" max="16137" width="13.109375" style="16" bestFit="1" customWidth="1"/>
    <col min="16138" max="16139" width="13.5546875" style="16" bestFit="1" customWidth="1"/>
    <col min="16140" max="16140" width="11" style="16" bestFit="1" customWidth="1"/>
    <col min="16141" max="16384" width="8.88671875" style="16"/>
  </cols>
  <sheetData>
    <row r="1" spans="1:12" x14ac:dyDescent="0.25">
      <c r="A1" s="15" t="s">
        <v>90</v>
      </c>
      <c r="B1" s="15" t="s">
        <v>91</v>
      </c>
      <c r="C1" s="15" t="s">
        <v>92</v>
      </c>
      <c r="D1" s="15" t="s">
        <v>93</v>
      </c>
      <c r="E1" s="15" t="s">
        <v>94</v>
      </c>
      <c r="F1" s="15" t="s">
        <v>95</v>
      </c>
      <c r="G1" s="15" t="s">
        <v>96</v>
      </c>
      <c r="H1" s="15" t="s">
        <v>97</v>
      </c>
      <c r="I1" s="15" t="s">
        <v>98</v>
      </c>
      <c r="J1" s="15" t="s">
        <v>38</v>
      </c>
      <c r="K1" s="15" t="s">
        <v>99</v>
      </c>
      <c r="L1" s="15" t="s">
        <v>100</v>
      </c>
    </row>
    <row r="2" spans="1:12" ht="14.4" x14ac:dyDescent="0.3">
      <c r="A2" s="16">
        <v>2</v>
      </c>
      <c r="B2" s="3" t="s">
        <v>39</v>
      </c>
      <c r="D2" s="16" t="s">
        <v>101</v>
      </c>
      <c r="F2" s="16" t="s">
        <v>103</v>
      </c>
      <c r="J2" t="s">
        <v>40</v>
      </c>
    </row>
    <row r="3" spans="1:12" ht="14.4" x14ac:dyDescent="0.3">
      <c r="A3" s="16">
        <v>3</v>
      </c>
      <c r="B3" s="3" t="s">
        <v>49</v>
      </c>
      <c r="D3" s="16" t="s">
        <v>102</v>
      </c>
      <c r="F3" s="16" t="s">
        <v>103</v>
      </c>
      <c r="J3" t="s">
        <v>41</v>
      </c>
    </row>
    <row r="4" spans="1:12" ht="14.4" x14ac:dyDescent="0.3">
      <c r="A4" s="16">
        <v>4</v>
      </c>
      <c r="B4" s="3" t="s">
        <v>50</v>
      </c>
      <c r="D4" s="16" t="s">
        <v>101</v>
      </c>
      <c r="F4" s="16" t="s">
        <v>103</v>
      </c>
      <c r="J4" t="s">
        <v>42</v>
      </c>
    </row>
    <row r="5" spans="1:12" ht="14.4" x14ac:dyDescent="0.3">
      <c r="A5" s="16">
        <v>5</v>
      </c>
      <c r="B5" s="3" t="s">
        <v>51</v>
      </c>
      <c r="D5" s="16" t="s">
        <v>102</v>
      </c>
      <c r="F5" s="16" t="s">
        <v>103</v>
      </c>
      <c r="J5" t="s">
        <v>43</v>
      </c>
    </row>
    <row r="6" spans="1:12" ht="14.4" x14ac:dyDescent="0.3">
      <c r="A6" s="16">
        <f>A5+1</f>
        <v>6</v>
      </c>
      <c r="B6" s="3" t="s">
        <v>52</v>
      </c>
      <c r="D6" s="16" t="s">
        <v>101</v>
      </c>
      <c r="F6" s="16" t="s">
        <v>103</v>
      </c>
      <c r="J6" t="s">
        <v>44</v>
      </c>
    </row>
    <row r="7" spans="1:12" ht="14.4" x14ac:dyDescent="0.3">
      <c r="A7" s="16">
        <f>A6+1</f>
        <v>7</v>
      </c>
      <c r="B7" s="3" t="s">
        <v>53</v>
      </c>
      <c r="D7" s="16" t="s">
        <v>102</v>
      </c>
      <c r="F7" s="16" t="s">
        <v>103</v>
      </c>
      <c r="J7" t="s">
        <v>45</v>
      </c>
    </row>
    <row r="8" spans="1:12" ht="14.4" x14ac:dyDescent="0.3">
      <c r="A8" s="16">
        <f>A7+1</f>
        <v>8</v>
      </c>
      <c r="B8" s="3" t="s">
        <v>54</v>
      </c>
      <c r="D8" s="16" t="s">
        <v>101</v>
      </c>
      <c r="F8" s="16" t="s">
        <v>103</v>
      </c>
      <c r="J8" t="s">
        <v>46</v>
      </c>
    </row>
    <row r="9" spans="1:12" ht="14.4" x14ac:dyDescent="0.3">
      <c r="A9" s="16">
        <f>A8+1</f>
        <v>9</v>
      </c>
      <c r="B9" s="3" t="s">
        <v>55</v>
      </c>
      <c r="D9" s="16" t="s">
        <v>102</v>
      </c>
      <c r="F9" s="16" t="s">
        <v>103</v>
      </c>
      <c r="J9" t="s">
        <v>47</v>
      </c>
    </row>
    <row r="10" spans="1:12" ht="14.4" x14ac:dyDescent="0.3">
      <c r="A10" s="16">
        <v>10</v>
      </c>
      <c r="B10" s="3" t="s">
        <v>56</v>
      </c>
      <c r="D10" s="16" t="s">
        <v>102</v>
      </c>
      <c r="F10" s="16" t="s">
        <v>103</v>
      </c>
      <c r="J10" t="s">
        <v>48</v>
      </c>
    </row>
  </sheetData>
  <pageMargins left="0.75" right="0.75" top="1" bottom="1" header="0.49212598499999999" footer="0.49212598499999999"/>
  <pageSetup paperSize="9" orientation="portrait" horizontalDpi="200" verticalDpi="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A23FD-BA2D-4E19-8A7D-80F77395D011}">
  <sheetPr codeName="Sheet8"/>
  <dimension ref="A1:E15"/>
  <sheetViews>
    <sheetView workbookViewId="0">
      <selection activeCell="B1" sqref="B1:C15"/>
    </sheetView>
  </sheetViews>
  <sheetFormatPr defaultRowHeight="14.4" x14ac:dyDescent="0.3"/>
  <sheetData>
    <row r="1" spans="1:5" ht="30.6" x14ac:dyDescent="0.3">
      <c r="A1" s="25">
        <v>17864650000188</v>
      </c>
      <c r="B1" s="25">
        <v>9087</v>
      </c>
      <c r="C1" s="25" t="s">
        <v>88</v>
      </c>
      <c r="D1" s="25" t="s">
        <v>933</v>
      </c>
      <c r="E1" s="25">
        <v>19.399999999999999</v>
      </c>
    </row>
    <row r="2" spans="1:5" ht="30.6" x14ac:dyDescent="0.3">
      <c r="A2" s="25">
        <v>59494294000106</v>
      </c>
      <c r="B2" s="25">
        <v>503</v>
      </c>
      <c r="C2" s="25" t="s">
        <v>36</v>
      </c>
      <c r="D2" s="25" t="s">
        <v>934</v>
      </c>
      <c r="E2" s="25">
        <v>15.94</v>
      </c>
    </row>
    <row r="3" spans="1:5" ht="20.399999999999999" x14ac:dyDescent="0.3">
      <c r="A3" s="25">
        <v>17864650000188</v>
      </c>
      <c r="B3" s="25">
        <v>9084</v>
      </c>
      <c r="C3" s="25" t="s">
        <v>33</v>
      </c>
      <c r="D3" s="25" t="s">
        <v>935</v>
      </c>
      <c r="E3" s="25">
        <v>19.190000000000001</v>
      </c>
    </row>
    <row r="4" spans="1:5" ht="20.399999999999999" x14ac:dyDescent="0.3">
      <c r="A4" s="25">
        <v>59494294000106</v>
      </c>
      <c r="B4" s="25">
        <v>2349</v>
      </c>
      <c r="C4" s="25" t="s">
        <v>936</v>
      </c>
      <c r="D4" s="25" t="s">
        <v>937</v>
      </c>
      <c r="E4" s="25">
        <v>10.74</v>
      </c>
    </row>
    <row r="5" spans="1:5" ht="30.6" x14ac:dyDescent="0.3">
      <c r="A5" s="25">
        <v>17864650000188</v>
      </c>
      <c r="B5" s="25">
        <v>504</v>
      </c>
      <c r="C5" s="25" t="s">
        <v>938</v>
      </c>
      <c r="D5" s="25" t="s">
        <v>939</v>
      </c>
      <c r="E5" s="25">
        <v>3.99</v>
      </c>
    </row>
    <row r="6" spans="1:5" ht="30.6" x14ac:dyDescent="0.3">
      <c r="A6" s="25">
        <v>68654087000154</v>
      </c>
      <c r="B6" s="25">
        <v>988</v>
      </c>
      <c r="C6" s="25" t="s">
        <v>940</v>
      </c>
      <c r="D6" s="25" t="s">
        <v>941</v>
      </c>
      <c r="E6" s="25">
        <v>4.75</v>
      </c>
    </row>
    <row r="7" spans="1:5" x14ac:dyDescent="0.3">
      <c r="A7" s="25">
        <v>17864650000188</v>
      </c>
      <c r="B7" s="25">
        <v>1164</v>
      </c>
      <c r="C7" s="25" t="s">
        <v>942</v>
      </c>
      <c r="D7" s="25" t="s">
        <v>943</v>
      </c>
      <c r="E7" s="25">
        <v>27.41</v>
      </c>
    </row>
    <row r="8" spans="1:5" ht="20.399999999999999" x14ac:dyDescent="0.3">
      <c r="A8" s="25">
        <v>68654087000154</v>
      </c>
      <c r="B8" s="25">
        <v>9096</v>
      </c>
      <c r="C8" s="25" t="s">
        <v>35</v>
      </c>
      <c r="D8" s="25" t="s">
        <v>944</v>
      </c>
      <c r="E8" s="25">
        <v>13.9</v>
      </c>
    </row>
    <row r="9" spans="1:5" ht="30.6" x14ac:dyDescent="0.3">
      <c r="A9" s="25">
        <v>68654087000154</v>
      </c>
      <c r="B9" s="25">
        <v>2350</v>
      </c>
      <c r="C9" s="25" t="s">
        <v>34</v>
      </c>
      <c r="D9" s="25" t="s">
        <v>945</v>
      </c>
      <c r="E9" s="25">
        <v>3.94</v>
      </c>
    </row>
    <row r="10" spans="1:5" ht="20.399999999999999" x14ac:dyDescent="0.3">
      <c r="A10" s="25">
        <v>17864650000188</v>
      </c>
      <c r="B10" s="25">
        <v>1727</v>
      </c>
      <c r="C10" s="25" t="s">
        <v>946</v>
      </c>
      <c r="D10" s="25" t="s">
        <v>947</v>
      </c>
      <c r="E10" s="25">
        <v>3.28</v>
      </c>
    </row>
    <row r="11" spans="1:5" ht="20.399999999999999" x14ac:dyDescent="0.3">
      <c r="A11" s="25">
        <v>59494294000106</v>
      </c>
      <c r="B11" s="25">
        <v>8002</v>
      </c>
      <c r="C11" s="25" t="s">
        <v>948</v>
      </c>
      <c r="D11" s="25" t="s">
        <v>949</v>
      </c>
      <c r="E11" s="25">
        <v>8.1999999999999993</v>
      </c>
    </row>
    <row r="12" spans="1:5" ht="20.399999999999999" x14ac:dyDescent="0.3">
      <c r="A12" s="25">
        <v>17864650000188</v>
      </c>
      <c r="B12" s="25">
        <v>4700</v>
      </c>
      <c r="C12" s="25" t="s">
        <v>950</v>
      </c>
      <c r="D12" s="25" t="s">
        <v>951</v>
      </c>
      <c r="E12" s="25">
        <v>9.4</v>
      </c>
    </row>
    <row r="13" spans="1:5" ht="20.399999999999999" x14ac:dyDescent="0.3">
      <c r="A13" s="25">
        <v>59494294000106</v>
      </c>
      <c r="B13" s="25">
        <v>3454</v>
      </c>
      <c r="C13" s="25" t="s">
        <v>952</v>
      </c>
      <c r="D13" s="25" t="s">
        <v>953</v>
      </c>
      <c r="E13" s="25">
        <v>10.4</v>
      </c>
    </row>
    <row r="14" spans="1:5" ht="20.399999999999999" x14ac:dyDescent="0.3">
      <c r="A14" s="25">
        <v>17864650000188</v>
      </c>
      <c r="B14" s="25">
        <v>16004</v>
      </c>
      <c r="C14" s="25" t="s">
        <v>954</v>
      </c>
      <c r="D14" s="25" t="s">
        <v>955</v>
      </c>
      <c r="E14" s="25">
        <v>1.57</v>
      </c>
    </row>
    <row r="15" spans="1:5" ht="40.799999999999997" x14ac:dyDescent="0.3">
      <c r="A15" s="25">
        <v>68654087000154</v>
      </c>
      <c r="B15" s="25">
        <v>9400</v>
      </c>
      <c r="C15" s="25" t="s">
        <v>956</v>
      </c>
      <c r="D15" s="25" t="s">
        <v>957</v>
      </c>
      <c r="E15" s="25">
        <v>36.99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0CE9278F421041871079F947D10677" ma:contentTypeVersion="2" ma:contentTypeDescription="Create a new document." ma:contentTypeScope="" ma:versionID="a02a6d2f1532796c13620c421bc5e997">
  <xsd:schema xmlns:xsd="http://www.w3.org/2001/XMLSchema" xmlns:xs="http://www.w3.org/2001/XMLSchema" xmlns:p="http://schemas.microsoft.com/office/2006/metadata/properties" xmlns:ns3="8bcd1616-de94-4c5f-9222-796b77b14ae3" targetNamespace="http://schemas.microsoft.com/office/2006/metadata/properties" ma:root="true" ma:fieldsID="5646c2cacec09345a09b7da13e29a327" ns3:_="">
    <xsd:import namespace="8bcd1616-de94-4c5f-9222-796b77b14ae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cd1616-de94-4c5f-9222-796b77b14a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919473-E4E8-4460-BBFC-4E3BF8BB069D}">
  <ds:schemaRefs>
    <ds:schemaRef ds:uri="http://purl.org/dc/terms/"/>
    <ds:schemaRef ds:uri="http://purl.org/dc/elements/1.1/"/>
    <ds:schemaRef ds:uri="8bcd1616-de94-4c5f-9222-796b77b14ae3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8461254-A00D-4133-A009-A161F5589B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C9B399-533E-460A-A610-C11C43256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cd1616-de94-4c5f-9222-796b77b14a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Sheet1</vt:lpstr>
      <vt:lpstr>BASE CONTATOS</vt:lpstr>
      <vt:lpstr>DE_PARA</vt:lpstr>
      <vt:lpstr>BASE_DADOS</vt:lpstr>
      <vt:lpstr>ESTOQUE</vt:lpstr>
      <vt:lpstr>CSV</vt:lpstr>
      <vt:lpstr>Fornecedores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Raulin Lunik</dc:creator>
  <cp:lastModifiedBy>Lucas Raulin Lunik</cp:lastModifiedBy>
  <dcterms:created xsi:type="dcterms:W3CDTF">2019-08-20T23:57:34Z</dcterms:created>
  <dcterms:modified xsi:type="dcterms:W3CDTF">2020-11-23T00:40:57Z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0x010100EF0CE9278F421041871079F947D10677</vt:lpwstr>
  </property>
</Properties>
</file>