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9405"/>
  </bookViews>
  <sheets>
    <sheet name="Sprint " sheetId="1" r:id="rId1"/>
    <sheet name="Burndown graph" sheetId="2" r:id="rId2"/>
  </sheets>
  <definedNames>
    <definedName name="vi">'Burndown graph'!$C$18</definedName>
    <definedName name="Z_D70636AD_883C_416D_BC2E_EC2766FFAB61_.wvu.FilterData" localSheetId="0" hidden="1">'Sprint '!$A$1:$E$51</definedName>
  </definedNames>
  <calcPr calcId="145621"/>
  <customWorkbookViews>
    <customWorkbookView name="Filter 1" guid="{D70636AD-883C-416D-BC2E-EC2766FFAB61}" maximized="1" windowWidth="0" windowHeight="0" activeSheetId="0"/>
  </customWorkbookViews>
</workbook>
</file>

<file path=xl/calcChain.xml><?xml version="1.0" encoding="utf-8"?>
<calcChain xmlns="http://schemas.openxmlformats.org/spreadsheetml/2006/main">
  <c r="K5" i="1" l="1"/>
  <c r="K4" i="1"/>
  <c r="K3" i="1"/>
  <c r="H6" i="1"/>
  <c r="H5" i="1"/>
  <c r="H4" i="1"/>
  <c r="H3" i="1"/>
  <c r="E29" i="2" l="1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C1" i="1"/>
  <c r="C17" i="2" s="1"/>
  <c r="A1" i="1"/>
  <c r="C18" i="2" l="1"/>
  <c r="C20" i="2"/>
  <c r="C21" i="2" l="1"/>
  <c r="C22" i="2" s="1"/>
  <c r="C23" i="2" s="1"/>
  <c r="C24" i="2" s="1"/>
  <c r="C25" i="2" s="1"/>
  <c r="C26" i="2" s="1"/>
  <c r="C27" i="2" s="1"/>
  <c r="C28" i="2" s="1"/>
  <c r="C29" i="2" s="1"/>
</calcChain>
</file>

<file path=xl/comments1.xml><?xml version="1.0" encoding="utf-8"?>
<comments xmlns="http://schemas.openxmlformats.org/spreadsheetml/2006/main">
  <authors>
    <author/>
  </authors>
  <commentList>
    <comment ref="B17" authorId="0">
      <text>
        <r>
          <rPr>
            <sz val="10"/>
            <color rgb="FF000000"/>
            <rFont val="Arial"/>
          </rPr>
          <t>Soma dos pontos de todas as histórias da sprint.</t>
        </r>
      </text>
    </comment>
    <comment ref="B18" authorId="0">
      <text>
        <r>
          <rPr>
            <sz val="10"/>
            <color rgb="FF000000"/>
            <rFont val="Arial"/>
          </rPr>
          <t>Quantidade de pontos que precisam ser concluídos por turno (manhã/tarde).</t>
        </r>
      </text>
    </comment>
    <comment ref="C19" authorId="0">
      <text>
        <r>
          <rPr>
            <sz val="10"/>
            <color rgb="FF000000"/>
            <rFont val="Arial"/>
          </rPr>
          <t xml:space="preserve">Linha de guia indicando quantos pontos a sprint deve ter em cada data para que seja concluída com sucesso (concluir todas as histórias planejadas). </t>
        </r>
      </text>
    </comment>
    <comment ref="D19" authorId="0">
      <text>
        <r>
          <rPr>
            <sz val="10"/>
            <color rgb="FF000000"/>
            <rFont val="Arial"/>
          </rPr>
          <t>Atualizado após a reunião diária, informa quantos pontos foram concluídos "de ontem para hoje", indicando a velocidade diária.</t>
        </r>
      </text>
    </comment>
    <comment ref="E19" authorId="0">
      <text>
        <r>
          <rPr>
            <sz val="10"/>
            <color rgb="FF000000"/>
            <rFont val="Arial"/>
          </rPr>
          <t>Linha que representa a realidade da sprint. Mostra quantos pontos ainda faltam para que a sprint seja concluída.</t>
        </r>
      </text>
    </comment>
  </commentList>
</comments>
</file>

<file path=xl/sharedStrings.xml><?xml version="1.0" encoding="utf-8"?>
<sst xmlns="http://schemas.openxmlformats.org/spreadsheetml/2006/main" count="71" uniqueCount="48">
  <si>
    <t>Total de Pontos da Sprint</t>
  </si>
  <si>
    <t>Velocidade Ideal para a Sprint</t>
  </si>
  <si>
    <t>Dia</t>
  </si>
  <si>
    <t>Planejado</t>
  </si>
  <si>
    <t>Velocidade</t>
  </si>
  <si>
    <t>Restante</t>
  </si>
  <si>
    <t>Situação</t>
  </si>
  <si>
    <t>1º</t>
  </si>
  <si>
    <t>u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</si>
  <si>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</si>
  <si>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</si>
  <si>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</si>
  <si>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</si>
  <si>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</si>
  <si>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</si>
  <si>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</si>
  <si>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</si>
  <si>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</si>
  <si>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histórias</t>
  </si>
  <si>
    <t>pontos</t>
  </si>
  <si>
    <t>Histórias</t>
  </si>
  <si>
    <t>Estimado</t>
  </si>
  <si>
    <t>Status</t>
  </si>
  <si>
    <t>Executor</t>
  </si>
  <si>
    <t>Recurso</t>
  </si>
  <si>
    <t>PONTOS</t>
  </si>
  <si>
    <t>STATUS DEV</t>
  </si>
  <si>
    <t>A Fazer</t>
  </si>
  <si>
    <t>Fazendo</t>
  </si>
  <si>
    <t>Feito</t>
  </si>
  <si>
    <t>Melhoria</t>
  </si>
  <si>
    <t>Protótipo</t>
  </si>
  <si>
    <t>Werbyston</t>
  </si>
  <si>
    <t>Luan</t>
  </si>
  <si>
    <t>Lucas</t>
  </si>
  <si>
    <t>Mayara</t>
  </si>
  <si>
    <t>Tela de Chat</t>
  </si>
  <si>
    <t>Tela de Login</t>
  </si>
  <si>
    <t>Views</t>
  </si>
  <si>
    <t>Pesquisas</t>
  </si>
  <si>
    <t>Controller da Tela de Chat</t>
  </si>
  <si>
    <t>Estudo de Códigos</t>
  </si>
  <si>
    <t>Class de Conexão de Users</t>
  </si>
  <si>
    <t>Mayara/Werbyston</t>
  </si>
  <si>
    <t>Controller de Contatos</t>
  </si>
  <si>
    <t>Mayara/Lucas</t>
  </si>
  <si>
    <t>Lucas/Luan</t>
  </si>
  <si>
    <t>Lucas/Mayara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</si>
</sst>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"/>
    <numFmt numFmtId="165" formatCode="000000"/>
  </numFmts>
  <fonts count="21" x14ac:knownFonts="1">
    <font>
      <sz val="10"/>
      <color rgb="FF000000"/>
      <name val="Arial"/>
    </font>
    <font>
      <sz val="11"/>
      <color rgb="FF111111"/>
      <name val="Cambria"/>
    </font>
    <font>
      <sz val="11"/>
      <name val="Cambria"/>
    </font>
    <font>
      <sz val="8"/>
      <name val="Cambria"/>
    </font>
    <font>
      <sz val="11"/>
      <color rgb="FF000000"/>
      <name val="Cambria"/>
    </font>
    <font>
      <b/>
      <sz val="11"/>
      <color rgb="FFFFFFFF"/>
      <name val="Arial"/>
    </font>
    <font>
      <sz val="14"/>
      <name val="Arial"/>
    </font>
    <font>
      <sz val="14"/>
      <name val="Arial"/>
    </font>
    <font>
      <sz val="11"/>
      <name val="Arial"/>
    </font>
    <font>
      <sz val="11"/>
      <color rgb="FFFF0000"/>
      <name val="Arial"/>
    </font>
    <font>
      <sz val="10"/>
      <color rgb="FF000000"/>
      <name val="Arial"/>
    </font>
    <font>
      <sz val="10"/>
      <name val="Arial"/>
    </font>
    <font>
      <b/>
      <sz val="36"/>
      <color rgb="FF0C343D"/>
      <name val="Cambria"/>
    </font>
    <font>
      <sz val="11"/>
      <color rgb="FF0C343D"/>
      <name val="Cambria"/>
    </font>
    <font>
      <b/>
      <sz val="36"/>
      <color rgb="FF000000"/>
      <name val="Cambria"/>
    </font>
    <font>
      <sz val="11"/>
      <color rgb="FFFFFFFF"/>
      <name val="Cambria"/>
    </font>
    <font>
      <b/>
      <sz val="11"/>
      <color rgb="FF111111"/>
      <name val="Cambria"/>
    </font>
    <font>
      <b/>
      <sz val="11"/>
      <color rgb="FF000000"/>
      <name val="Cambria"/>
    </font>
    <font>
      <sz val="10"/>
      <name val="Cambria"/>
    </font>
    <font>
      <sz val="10"/>
      <color rgb="FF666666"/>
      <name val="Cambria"/>
    </font>
    <font>
      <sz val="10"/>
      <color rgb="FF000000"/>
      <name val="Cambria"/>
    </font>
  </fonts>
  <fills count="9">
    <fill>
      <patternFill patternType="none"/>
    </fill>
    <fill>
      <patternFill patternType="gray125"/>
    </fill>
    <fill>
      <patternFill patternType="solid">
        <fgColor rgb="FF78909C"/>
        <bgColor rgb="FF78909C"/>
      </patternFill>
    </fill>
    <fill>
      <patternFill patternType="solid">
        <fgColor rgb="FFFFFFFF"/>
        <bgColor rgb="FFFFFFFF"/>
      </patternFill>
    </fill>
    <fill>
      <patternFill patternType="solid">
        <fgColor rgb="FFEBEFF1"/>
        <bgColor rgb="FFEBEFF1"/>
      </patternFill>
    </fill>
    <fill>
      <patternFill patternType="solid">
        <fgColor rgb="FFA2C4C9"/>
        <bgColor rgb="FFA2C4C9"/>
      </patternFill>
    </fill>
    <fill>
      <patternFill patternType="solid">
        <fgColor rgb="FFD9D9D9"/>
        <bgColor rgb="FFD9D9D9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</fills>
  <borders count="19">
    <border>
      <left/>
      <right/>
      <top/>
      <bottom/>
      <diagonal/>
    </border>
    <border>
      <left style="hair">
        <color rgb="FFD9D9D9"/>
      </left>
      <right style="hair">
        <color rgb="FFD9D9D9"/>
      </right>
      <top style="hair">
        <color rgb="FFD9D9D9"/>
      </top>
      <bottom style="hair">
        <color rgb="FFD9D9D9"/>
      </bottom>
      <diagonal/>
    </border>
    <border>
      <left/>
      <right style="hair">
        <color rgb="FFD9D9D9"/>
      </right>
      <top style="hair">
        <color rgb="FFD9D9D9"/>
      </top>
      <bottom style="hair">
        <color rgb="FFD9D9D9"/>
      </bottom>
      <diagonal/>
    </border>
    <border>
      <left style="hair">
        <color rgb="FFD9D9D9"/>
      </left>
      <right style="hair">
        <color rgb="FFD9D9D9"/>
      </right>
      <top/>
      <bottom style="hair">
        <color rgb="FFD9D9D9"/>
      </bottom>
      <diagonal/>
    </border>
    <border>
      <left/>
      <right style="hair">
        <color rgb="FFD9D9D9"/>
      </right>
      <top/>
      <bottom style="hair">
        <color rgb="FFD9D9D9"/>
      </bottom>
      <diagonal/>
    </border>
    <border>
      <left/>
      <right/>
      <top/>
      <bottom style="hair">
        <color rgb="FFD9D9D9"/>
      </bottom>
      <diagonal/>
    </border>
    <border>
      <left/>
      <right/>
      <top/>
      <bottom/>
      <diagonal/>
    </border>
    <border>
      <left/>
      <right style="hair">
        <color rgb="FFD9D9D9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434343"/>
      </left>
      <right style="thin">
        <color rgb="FF434343"/>
      </right>
      <top/>
      <bottom style="thin">
        <color rgb="FF434343"/>
      </bottom>
      <diagonal/>
    </border>
    <border>
      <left/>
      <right style="thin">
        <color rgb="FF434343"/>
      </right>
      <top/>
      <bottom style="thin">
        <color rgb="FF434343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center" vertical="center" wrapText="1"/>
    </xf>
    <xf numFmtId="0" fontId="5" fillId="2" borderId="1" xfId="0" applyFont="1" applyFill="1" applyBorder="1" applyAlignment="1">
      <alignment vertical="center"/>
    </xf>
    <xf numFmtId="0" fontId="6" fillId="3" borderId="2" xfId="0" applyFont="1" applyFill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2" borderId="3" xfId="0" applyFont="1" applyFill="1" applyBorder="1" applyAlignment="1">
      <alignment vertical="center"/>
    </xf>
    <xf numFmtId="1" fontId="8" fillId="4" borderId="4" xfId="0" applyNumberFormat="1" applyFont="1" applyFill="1" applyBorder="1" applyAlignment="1">
      <alignment horizontal="left" vertical="center"/>
    </xf>
    <xf numFmtId="0" fontId="8" fillId="0" borderId="5" xfId="0" applyFont="1" applyBorder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right" vertical="center"/>
    </xf>
    <xf numFmtId="1" fontId="8" fillId="4" borderId="4" xfId="0" applyNumberFormat="1" applyFont="1" applyFill="1" applyBorder="1" applyAlignment="1">
      <alignment horizontal="center" vertical="center"/>
    </xf>
    <xf numFmtId="1" fontId="8" fillId="3" borderId="4" xfId="0" applyNumberFormat="1" applyFont="1" applyFill="1" applyBorder="1" applyAlignment="1">
      <alignment horizontal="center" vertical="center"/>
    </xf>
    <xf numFmtId="0" fontId="9" fillId="4" borderId="6" xfId="0" applyFont="1" applyFill="1" applyBorder="1" applyAlignment="1"/>
    <xf numFmtId="1" fontId="8" fillId="4" borderId="4" xfId="0" applyNumberFormat="1" applyFont="1" applyFill="1" applyBorder="1" applyAlignment="1">
      <alignment horizontal="center" vertical="center"/>
    </xf>
    <xf numFmtId="0" fontId="10" fillId="0" borderId="7" xfId="0" applyFont="1" applyBorder="1" applyAlignment="1"/>
    <xf numFmtId="0" fontId="11" fillId="0" borderId="0" xfId="0" applyFont="1" applyAlignment="1"/>
    <xf numFmtId="0" fontId="10" fillId="0" borderId="7" xfId="0" applyFont="1" applyBorder="1" applyAlignment="1"/>
    <xf numFmtId="164" fontId="12" fillId="5" borderId="8" xfId="0" applyNumberFormat="1" applyFont="1" applyFill="1" applyBorder="1" applyAlignment="1">
      <alignment horizontal="right" vertical="center" wrapText="1"/>
    </xf>
    <xf numFmtId="0" fontId="13" fillId="5" borderId="9" xfId="0" applyFont="1" applyFill="1" applyBorder="1" applyAlignment="1">
      <alignment horizontal="left" vertical="center" wrapText="1"/>
    </xf>
    <xf numFmtId="0" fontId="14" fillId="5" borderId="9" xfId="0" applyFont="1" applyFill="1" applyBorder="1" applyAlignment="1">
      <alignment horizontal="right" vertical="center" wrapText="1"/>
    </xf>
    <xf numFmtId="0" fontId="13" fillId="5" borderId="10" xfId="0" applyFont="1" applyFill="1" applyBorder="1" applyAlignment="1">
      <alignment horizontal="left" vertical="center" wrapText="1"/>
    </xf>
    <xf numFmtId="0" fontId="15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16" fillId="6" borderId="11" xfId="0" applyFont="1" applyFill="1" applyBorder="1" applyAlignment="1">
      <alignment horizontal="center" vertical="center" wrapText="1"/>
    </xf>
    <xf numFmtId="0" fontId="16" fillId="6" borderId="11" xfId="0" applyFont="1" applyFill="1" applyBorder="1" applyAlignment="1">
      <alignment horizontal="center" vertical="center" wrapText="1"/>
    </xf>
    <xf numFmtId="0" fontId="17" fillId="6" borderId="11" xfId="0" applyFont="1" applyFill="1" applyBorder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65" fontId="18" fillId="0" borderId="12" xfId="0" applyNumberFormat="1" applyFont="1" applyBorder="1" applyAlignment="1">
      <alignment horizontal="center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7" borderId="10" xfId="0" applyFont="1" applyFill="1" applyBorder="1" applyAlignment="1">
      <alignment horizontal="center" vertical="center" wrapText="1"/>
    </xf>
    <xf numFmtId="0" fontId="19" fillId="3" borderId="10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0" fillId="0" borderId="0" xfId="0" applyFont="1" applyAlignment="1">
      <alignment vertical="center"/>
    </xf>
    <xf numFmtId="0" fontId="2" fillId="0" borderId="13" xfId="0" applyFont="1" applyBorder="1" applyAlignment="1">
      <alignment vertical="center" wrapText="1"/>
    </xf>
    <xf numFmtId="0" fontId="2" fillId="0" borderId="14" xfId="0" applyFont="1" applyBorder="1" applyAlignment="1">
      <alignment horizontal="center" vertical="center" wrapText="1"/>
    </xf>
    <xf numFmtId="0" fontId="18" fillId="0" borderId="15" xfId="0" applyFont="1" applyBorder="1" applyAlignment="1">
      <alignment vertical="center"/>
    </xf>
    <xf numFmtId="0" fontId="2" fillId="0" borderId="16" xfId="0" applyFont="1" applyBorder="1" applyAlignment="1">
      <alignment vertical="center" wrapText="1"/>
    </xf>
    <xf numFmtId="0" fontId="2" fillId="0" borderId="16" xfId="0" applyFont="1" applyBorder="1" applyAlignment="1">
      <alignment horizontal="center" vertical="center" wrapText="1"/>
    </xf>
    <xf numFmtId="165" fontId="18" fillId="0" borderId="11" xfId="0" applyNumberFormat="1" applyFont="1" applyBorder="1" applyAlignment="1">
      <alignment horizontal="center" vertical="center" wrapText="1"/>
    </xf>
    <xf numFmtId="0" fontId="18" fillId="0" borderId="16" xfId="0" applyFont="1" applyBorder="1" applyAlignment="1">
      <alignment horizontal="left" vertical="center" wrapText="1"/>
    </xf>
    <xf numFmtId="0" fontId="2" fillId="0" borderId="12" xfId="0" applyFont="1" applyBorder="1" applyAlignment="1">
      <alignment vertical="center" wrapText="1"/>
    </xf>
    <xf numFmtId="0" fontId="18" fillId="0" borderId="0" xfId="0" applyFont="1" applyAlignment="1">
      <alignment vertical="center"/>
    </xf>
    <xf numFmtId="0" fontId="2" fillId="0" borderId="17" xfId="0" applyFont="1" applyBorder="1" applyAlignment="1">
      <alignment vertical="center" wrapText="1"/>
    </xf>
    <xf numFmtId="0" fontId="18" fillId="0" borderId="18" xfId="0" applyFont="1" applyBorder="1" applyAlignment="1">
      <alignment vertical="center"/>
    </xf>
    <xf numFmtId="0" fontId="2" fillId="0" borderId="18" xfId="0" applyFont="1" applyBorder="1" applyAlignment="1">
      <alignment horizontal="center" vertical="center" wrapText="1"/>
    </xf>
    <xf numFmtId="165" fontId="18" fillId="0" borderId="11" xfId="0" applyNumberFormat="1" applyFont="1" applyBorder="1" applyAlignment="1">
      <alignment horizontal="center" vertical="center"/>
    </xf>
    <xf numFmtId="0" fontId="18" fillId="0" borderId="16" xfId="0" applyFont="1" applyBorder="1" applyAlignment="1">
      <alignment horizontal="left" vertical="center"/>
    </xf>
    <xf numFmtId="0" fontId="20" fillId="0" borderId="0" xfId="0" applyFont="1" applyAlignment="1">
      <alignment vertical="center"/>
    </xf>
    <xf numFmtId="165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165" fontId="2" fillId="3" borderId="0" xfId="0" applyNumberFormat="1" applyFont="1" applyFill="1" applyAlignment="1">
      <alignment horizontal="center" vertical="center" wrapText="1"/>
    </xf>
    <xf numFmtId="165" fontId="2" fillId="3" borderId="0" xfId="0" applyNumberFormat="1" applyFont="1" applyFill="1" applyAlignment="1">
      <alignment horizontal="center" vertical="center" wrapText="1"/>
    </xf>
    <xf numFmtId="0" fontId="2" fillId="8" borderId="10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18" fillId="0" borderId="6" xfId="0" applyFont="1" applyBorder="1" applyAlignment="1">
      <alignment vertical="center"/>
    </xf>
  </cellXfs>
  <cellStyles count="1">
    <cellStyle name="Normal" xfId="0" builtinId="0"/>
  </cellStyles>
  <dxfs count="5">
    <dxf>
      <font>
        <color rgb="FF0B8043"/>
        <name val="Arial"/>
      </font>
      <numFmt numFmtId="166" formatCode=";;"/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b/>
        <color rgb="FF38761D"/>
      </font>
      <fill>
        <patternFill patternType="none"/>
      </fill>
    </dxf>
    <dxf>
      <font>
        <b/>
        <color rgb="FFF1C232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latin typeface="Roboto"/>
              </a:defRPr>
            </a:pPr>
            <a:r>
              <a:rPr lang="pt-BR"/>
              <a:t>PONTOS versus Recurso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'Sprint '!$H$2</c:f>
              <c:strCache>
                <c:ptCount val="1"/>
                <c:pt idx="0">
                  <c:v>PONTOS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dLbls>
            <c:txPr>
              <a:bodyPr/>
              <a:lstStyle/>
              <a:p>
                <a:pPr lvl="0">
                  <a:defRPr b="0" i="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'Sprint '!$G$3:$G$6</c:f>
              <c:strCache>
                <c:ptCount val="4"/>
                <c:pt idx="0">
                  <c:v>Luan</c:v>
                </c:pt>
                <c:pt idx="1">
                  <c:v>Lucas</c:v>
                </c:pt>
                <c:pt idx="2">
                  <c:v>Mayara</c:v>
                </c:pt>
                <c:pt idx="3">
                  <c:v>Werbyston</c:v>
                </c:pt>
              </c:strCache>
            </c:strRef>
          </c:cat>
          <c:val>
            <c:numRef>
              <c:f>'Sprint '!$H$3:$H$6</c:f>
              <c:numCache>
                <c:formatCode>General</c:formatCode>
                <c:ptCount val="4"/>
                <c:pt idx="0">
                  <c:v>76</c:v>
                </c:pt>
                <c:pt idx="1">
                  <c:v>89</c:v>
                </c:pt>
                <c:pt idx="2">
                  <c:v>81</c:v>
                </c:pt>
                <c:pt idx="3">
                  <c:v>34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937472"/>
        <c:axId val="138242880"/>
      </c:barChart>
      <c:catAx>
        <c:axId val="13693747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757575"/>
                    </a:solidFill>
                    <a:latin typeface="Roboto"/>
                  </a:defRPr>
                </a:pPr>
                <a:r>
                  <a:rPr lang="pt-BR"/>
                  <a:t>Recurso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b="0">
                <a:latin typeface="Roboto"/>
              </a:defRPr>
            </a:pPr>
            <a:endParaRPr lang="pt-BR"/>
          </a:p>
        </c:txPr>
        <c:crossAx val="138242880"/>
        <c:crosses val="autoZero"/>
        <c:auto val="1"/>
        <c:lblAlgn val="ctr"/>
        <c:lblOffset val="100"/>
        <c:noMultiLvlLbl val="1"/>
      </c:catAx>
      <c:valAx>
        <c:axId val="13824288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757575"/>
                    </a:solidFill>
                    <a:latin typeface="Roboto"/>
                  </a:defRPr>
                </a:pPr>
                <a:r>
                  <a:rPr lang="pt-BR"/>
                  <a:t>PONTOS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latin typeface="Roboto"/>
              </a:defRPr>
            </a:pPr>
            <a:endParaRPr lang="pt-BR"/>
          </a:p>
        </c:txPr>
        <c:crossAx val="136937472"/>
        <c:crosses val="max"/>
        <c:crossBetween val="between"/>
      </c:valAx>
    </c:plotArea>
    <c:legend>
      <c:legendPos val="b"/>
      <c:layout/>
      <c:overlay val="0"/>
      <c:txPr>
        <a:bodyPr/>
        <a:lstStyle/>
        <a:p>
          <a:pPr lvl="0">
            <a:defRPr>
              <a:latin typeface="Roboto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autoTitleDeleted val="1"/>
    <c:plotArea>
      <c:layout/>
      <c:areaChart>
        <c:grouping val="standard"/>
        <c:varyColors val="1"/>
        <c:ser>
          <c:idx val="0"/>
          <c:order val="0"/>
          <c:tx>
            <c:strRef>
              <c:f>'Burndown graph'!$E$19</c:f>
              <c:strCache>
                <c:ptCount val="1"/>
                <c:pt idx="0">
                  <c:v>Restante</c:v>
                </c:pt>
              </c:strCache>
            </c:strRef>
          </c:tx>
          <c:spPr>
            <a:solidFill>
              <a:srgbClr val="F1C232">
                <a:alpha val="30000"/>
              </a:srgbClr>
            </a:solidFill>
            <a:ln w="19050" cmpd="sng">
              <a:solidFill>
                <a:srgbClr val="F1C232"/>
              </a:solidFill>
            </a:ln>
          </c:spPr>
          <c:cat>
            <c:strRef>
              <c:f>'Burndown graph'!$B$20:$B$29</c:f>
              <c:strCache>
                <c:ptCount val="10"/>
                <c:pt idx="0">
                  <c:v>1º</c:v>
                </c:pt>
                <c:pt idx="1">
                  <c:v>2º</c:v>
                </c:pt>
                <c:pt idx="2">
                  <c:v>3º</c:v>
                </c:pt>
                <c:pt idx="3">
                  <c:v>4º</c:v>
                </c:pt>
                <c:pt idx="4">
                  <c:v>5º</c:v>
                </c:pt>
                <c:pt idx="5">
                  <c:v>6º</c:v>
                </c:pt>
                <c:pt idx="6">
                  <c:v>7º</c:v>
                </c:pt>
                <c:pt idx="7">
                  <c:v>8º</c:v>
                </c:pt>
                <c:pt idx="8">
                  <c:v>9º</c:v>
                </c:pt>
                <c:pt idx="9">
                  <c:v>10º</c:v>
                </c:pt>
              </c:strCache>
            </c:strRef>
          </c:cat>
          <c:val>
            <c:numRef>
              <c:f>'Burndown graph'!$E$20:$E$29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'Burndown graph'!$D$19</c:f>
              <c:strCache>
                <c:ptCount val="1"/>
                <c:pt idx="0">
                  <c:v>Velocidade</c:v>
                </c:pt>
              </c:strCache>
            </c:strRef>
          </c:tx>
          <c:spPr>
            <a:solidFill>
              <a:srgbClr val="38761D">
                <a:alpha val="30000"/>
              </a:srgbClr>
            </a:solidFill>
            <a:ln w="19050" cmpd="sng">
              <a:solidFill>
                <a:srgbClr val="38761D"/>
              </a:solidFill>
            </a:ln>
          </c:spPr>
          <c:cat>
            <c:strRef>
              <c:f>'Burndown graph'!$B$20:$B$29</c:f>
              <c:strCache>
                <c:ptCount val="10"/>
                <c:pt idx="0">
                  <c:v>1º</c:v>
                </c:pt>
                <c:pt idx="1">
                  <c:v>2º</c:v>
                </c:pt>
                <c:pt idx="2">
                  <c:v>3º</c:v>
                </c:pt>
                <c:pt idx="3">
                  <c:v>4º</c:v>
                </c:pt>
                <c:pt idx="4">
                  <c:v>5º</c:v>
                </c:pt>
                <c:pt idx="5">
                  <c:v>6º</c:v>
                </c:pt>
                <c:pt idx="6">
                  <c:v>7º</c:v>
                </c:pt>
                <c:pt idx="7">
                  <c:v>8º</c:v>
                </c:pt>
                <c:pt idx="8">
                  <c:v>9º</c:v>
                </c:pt>
                <c:pt idx="9">
                  <c:v>10º</c:v>
                </c:pt>
              </c:strCache>
            </c:strRef>
          </c:cat>
          <c:val>
            <c:numRef>
              <c:f>'Burndown graph'!$D$20:$D$29</c:f>
              <c:numCache>
                <c:formatCode>0</c:formatCode>
                <c:ptCount val="10"/>
              </c:numCache>
            </c:numRef>
          </c:val>
        </c:ser>
        <c:ser>
          <c:idx val="2"/>
          <c:order val="2"/>
          <c:tx>
            <c:strRef>
              <c:f>'Burndown graph'!$C$19</c:f>
              <c:strCache>
                <c:ptCount val="1"/>
                <c:pt idx="0">
                  <c:v>Planejado</c:v>
                </c:pt>
              </c:strCache>
            </c:strRef>
          </c:tx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</a:ln>
          </c:spPr>
          <c:cat>
            <c:strRef>
              <c:f>'Burndown graph'!$B$20:$B$29</c:f>
              <c:strCache>
                <c:ptCount val="10"/>
                <c:pt idx="0">
                  <c:v>1º</c:v>
                </c:pt>
                <c:pt idx="1">
                  <c:v>2º</c:v>
                </c:pt>
                <c:pt idx="2">
                  <c:v>3º</c:v>
                </c:pt>
                <c:pt idx="3">
                  <c:v>4º</c:v>
                </c:pt>
                <c:pt idx="4">
                  <c:v>5º</c:v>
                </c:pt>
                <c:pt idx="5">
                  <c:v>6º</c:v>
                </c:pt>
                <c:pt idx="6">
                  <c:v>7º</c:v>
                </c:pt>
                <c:pt idx="7">
                  <c:v>8º</c:v>
                </c:pt>
                <c:pt idx="8">
                  <c:v>9º</c:v>
                </c:pt>
                <c:pt idx="9">
                  <c:v>10º</c:v>
                </c:pt>
              </c:strCache>
            </c:strRef>
          </c:cat>
          <c:val>
            <c:numRef>
              <c:f>'Burndown graph'!$C$20:$C$29</c:f>
              <c:numCache>
                <c:formatCode>0</c:formatCode>
                <c:ptCount val="10"/>
                <c:pt idx="0">
                  <c:v>178</c:v>
                </c:pt>
                <c:pt idx="1">
                  <c:v>158.22222222222223</c:v>
                </c:pt>
                <c:pt idx="2">
                  <c:v>138.44444444444446</c:v>
                </c:pt>
                <c:pt idx="3">
                  <c:v>118.66666666666669</c:v>
                </c:pt>
                <c:pt idx="4">
                  <c:v>98.888888888888914</c:v>
                </c:pt>
                <c:pt idx="5">
                  <c:v>79.111111111111143</c:v>
                </c:pt>
                <c:pt idx="6">
                  <c:v>59.333333333333364</c:v>
                </c:pt>
                <c:pt idx="7">
                  <c:v>39.555555555555586</c:v>
                </c:pt>
                <c:pt idx="8">
                  <c:v>19.777777777777807</c:v>
                </c:pt>
                <c:pt idx="9">
                  <c:v>2.8421709430404007E-14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53792"/>
        <c:axId val="138245184"/>
      </c:areaChart>
      <c:catAx>
        <c:axId val="20515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</a:defRPr>
                </a:pPr>
                <a:r>
                  <a:t>Data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sz="1000" b="0" i="0">
                <a:solidFill>
                  <a:srgbClr val="000000"/>
                </a:solidFill>
              </a:defRPr>
            </a:pPr>
            <a:endParaRPr lang="pt-BR"/>
          </a:p>
        </c:txPr>
        <c:crossAx val="138245184"/>
        <c:crosses val="autoZero"/>
        <c:auto val="1"/>
        <c:lblAlgn val="ctr"/>
        <c:lblOffset val="100"/>
        <c:noMultiLvlLbl val="1"/>
      </c:catAx>
      <c:valAx>
        <c:axId val="138245184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</a:defRPr>
                </a:pPr>
                <a:r>
                  <a:t>Quantidade de Pontos</a:t>
                </a:r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</a:defRPr>
            </a:pPr>
            <a:endParaRPr lang="pt-BR"/>
          </a:p>
        </c:txPr>
        <c:crossAx val="205153792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0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8</xdr:row>
      <xdr:rowOff>0</xdr:rowOff>
    </xdr:from>
    <xdr:ext cx="4048125" cy="2514600"/>
    <xdr:graphicFrame macro="">
      <xdr:nvGraphicFramePr>
        <xdr:cNvPr id="2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57150</xdr:colOff>
      <xdr:row>0</xdr:row>
      <xdr:rowOff>47625</xdr:rowOff>
    </xdr:from>
    <xdr:ext cx="10077450" cy="4038600"/>
    <xdr:graphicFrame macro=""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Y815"/>
  <sheetViews>
    <sheetView tabSelected="1" workbookViewId="0">
      <selection activeCell="K6" sqref="K6"/>
    </sheetView>
  </sheetViews>
  <sheetFormatPr defaultColWidth="14.42578125" defaultRowHeight="15" customHeight="1" x14ac:dyDescent="0.2"/>
  <cols>
    <col min="1" max="1" width="5.140625" customWidth="1"/>
    <col min="2" max="2" width="70.85546875" customWidth="1"/>
    <col min="3" max="3" width="13.5703125" customWidth="1"/>
    <col min="4" max="4" width="16.28515625" customWidth="1"/>
    <col min="5" max="5" width="19" bestFit="1" customWidth="1"/>
    <col min="6" max="6" width="3" customWidth="1"/>
    <col min="7" max="7" width="13.5703125" customWidth="1"/>
    <col min="8" max="8" width="15.5703125" customWidth="1"/>
    <col min="9" max="9" width="2.42578125" customWidth="1"/>
    <col min="10" max="10" width="15.7109375" customWidth="1"/>
    <col min="11" max="17" width="13.5703125" customWidth="1"/>
    <col min="18" max="25" width="8.7109375" customWidth="1"/>
  </cols>
  <sheetData>
    <row r="1" spans="1:25" ht="30.75" customHeight="1" x14ac:dyDescent="0.2">
      <c r="A1" s="24">
        <f>COUNTA(A3:B50)</f>
        <v>9</v>
      </c>
      <c r="B1" s="25" t="s">
        <v>18</v>
      </c>
      <c r="C1" s="26">
        <f>SUM(C3:C50)</f>
        <v>178</v>
      </c>
      <c r="D1" s="25" t="s">
        <v>19</v>
      </c>
      <c r="E1" s="25"/>
      <c r="F1" s="25"/>
      <c r="G1" s="25"/>
      <c r="H1" s="25"/>
      <c r="I1" s="25"/>
      <c r="J1" s="25"/>
      <c r="K1" s="27"/>
      <c r="L1" s="28"/>
      <c r="M1" s="28"/>
      <c r="N1" s="28"/>
      <c r="O1" s="28"/>
      <c r="P1" s="28"/>
      <c r="Q1" s="29"/>
      <c r="R1" s="29"/>
      <c r="S1" s="29"/>
      <c r="T1" s="29"/>
      <c r="U1" s="29"/>
      <c r="V1" s="29"/>
      <c r="W1" s="29"/>
      <c r="X1" s="29"/>
      <c r="Y1" s="29"/>
    </row>
    <row r="2" spans="1:25" ht="24.75" customHeight="1" x14ac:dyDescent="0.2">
      <c r="A2" s="30"/>
      <c r="B2" s="31" t="s">
        <v>20</v>
      </c>
      <c r="C2" s="32" t="s">
        <v>21</v>
      </c>
      <c r="D2" s="30" t="s">
        <v>22</v>
      </c>
      <c r="E2" s="30" t="s">
        <v>23</v>
      </c>
      <c r="F2" s="33"/>
      <c r="G2" s="30" t="s">
        <v>24</v>
      </c>
      <c r="H2" s="30" t="s">
        <v>25</v>
      </c>
      <c r="I2" s="34"/>
      <c r="J2" s="30" t="s">
        <v>26</v>
      </c>
      <c r="K2" s="30" t="s">
        <v>25</v>
      </c>
      <c r="L2" s="4"/>
      <c r="M2" s="4"/>
      <c r="N2" s="4"/>
      <c r="O2" s="4"/>
      <c r="P2" s="4"/>
      <c r="Q2" s="35"/>
      <c r="R2" s="35"/>
      <c r="S2" s="35"/>
      <c r="T2" s="35"/>
      <c r="U2" s="35"/>
      <c r="V2" s="35"/>
      <c r="W2" s="35"/>
      <c r="X2" s="35"/>
      <c r="Y2" s="35"/>
    </row>
    <row r="3" spans="1:25" ht="15" customHeight="1" x14ac:dyDescent="0.2">
      <c r="A3" s="36"/>
      <c r="B3" s="37" t="s">
        <v>31</v>
      </c>
      <c r="C3" s="38">
        <v>8</v>
      </c>
      <c r="D3" s="39" t="s">
        <v>29</v>
      </c>
      <c r="E3" s="40" t="s">
        <v>32</v>
      </c>
      <c r="F3" s="41"/>
      <c r="G3" s="42" t="s">
        <v>33</v>
      </c>
      <c r="H3" s="43">
        <f>SUM(C7,C9,C11)</f>
        <v>76</v>
      </c>
      <c r="I3" s="44"/>
      <c r="J3" s="45" t="s">
        <v>27</v>
      </c>
      <c r="K3" s="46">
        <f>SUM(C4,C9)</f>
        <v>34</v>
      </c>
      <c r="L3" s="4"/>
      <c r="M3" s="4"/>
      <c r="N3" s="4"/>
      <c r="O3" s="4"/>
      <c r="P3" s="4"/>
      <c r="Q3" s="29"/>
      <c r="R3" s="29"/>
      <c r="S3" s="29"/>
      <c r="T3" s="29"/>
      <c r="U3" s="29"/>
      <c r="V3" s="29"/>
      <c r="W3" s="29"/>
      <c r="X3" s="29"/>
      <c r="Y3" s="29"/>
    </row>
    <row r="4" spans="1:25" ht="15" customHeight="1" x14ac:dyDescent="0.2">
      <c r="A4" s="47"/>
      <c r="B4" s="48" t="s">
        <v>36</v>
      </c>
      <c r="C4" s="38">
        <v>13</v>
      </c>
      <c r="D4" s="39" t="s">
        <v>27</v>
      </c>
      <c r="E4" s="40" t="s">
        <v>43</v>
      </c>
      <c r="F4" s="41"/>
      <c r="G4" s="42" t="s">
        <v>34</v>
      </c>
      <c r="H4" s="43">
        <f>SUM(C8,C10,C11)</f>
        <v>89</v>
      </c>
      <c r="I4" s="44"/>
      <c r="J4" s="49" t="s">
        <v>28</v>
      </c>
      <c r="K4" s="46">
        <f>SUM(C6:C8,C10:C11)</f>
        <v>123</v>
      </c>
      <c r="L4" s="4"/>
      <c r="M4" s="4"/>
      <c r="N4" s="4"/>
      <c r="O4" s="4"/>
      <c r="P4" s="4"/>
      <c r="Q4" s="29"/>
      <c r="R4" s="29"/>
      <c r="S4" s="29"/>
      <c r="T4" s="29"/>
      <c r="U4" s="29"/>
      <c r="V4" s="29"/>
      <c r="W4" s="29"/>
      <c r="X4" s="29"/>
      <c r="Y4" s="29"/>
    </row>
    <row r="5" spans="1:25" ht="15" customHeight="1" x14ac:dyDescent="0.2">
      <c r="A5" s="47"/>
      <c r="B5" s="48" t="s">
        <v>37</v>
      </c>
      <c r="C5" s="38">
        <v>13</v>
      </c>
      <c r="D5" s="39" t="s">
        <v>29</v>
      </c>
      <c r="E5" s="40" t="s">
        <v>32</v>
      </c>
      <c r="F5" s="50"/>
      <c r="G5" s="42" t="s">
        <v>35</v>
      </c>
      <c r="H5" s="43">
        <f>SUM(C4,C6,C8,C10)</f>
        <v>81</v>
      </c>
      <c r="I5" s="44"/>
      <c r="J5" s="51" t="s">
        <v>29</v>
      </c>
      <c r="K5" s="46">
        <f>SUM(C3,C5)</f>
        <v>21</v>
      </c>
      <c r="L5" s="4"/>
      <c r="M5" s="4"/>
      <c r="N5" s="4"/>
      <c r="O5" s="4"/>
      <c r="P5" s="4"/>
      <c r="Q5" s="29"/>
      <c r="R5" s="29"/>
      <c r="S5" s="29"/>
      <c r="T5" s="29"/>
      <c r="U5" s="29"/>
      <c r="V5" s="29"/>
      <c r="W5" s="29"/>
      <c r="X5" s="29"/>
      <c r="Y5" s="29"/>
    </row>
    <row r="6" spans="1:25" ht="16.5" customHeight="1" x14ac:dyDescent="0.2">
      <c r="A6" s="47"/>
      <c r="B6" s="48" t="s">
        <v>38</v>
      </c>
      <c r="C6" s="38">
        <v>13</v>
      </c>
      <c r="D6" s="39" t="s">
        <v>28</v>
      </c>
      <c r="E6" s="40" t="s">
        <v>35</v>
      </c>
      <c r="F6" s="50"/>
      <c r="G6" s="42" t="s">
        <v>32</v>
      </c>
      <c r="H6" s="43">
        <f>SUM(C4,C5,C3)</f>
        <v>34</v>
      </c>
      <c r="I6" s="34"/>
      <c r="J6" s="52"/>
      <c r="K6" s="53"/>
      <c r="L6" s="4"/>
      <c r="M6" s="4"/>
      <c r="N6" s="4"/>
      <c r="O6" s="4"/>
      <c r="P6" s="4"/>
      <c r="Q6" s="29"/>
      <c r="R6" s="29"/>
      <c r="S6" s="29"/>
      <c r="T6" s="29"/>
      <c r="U6" s="29"/>
      <c r="V6" s="29"/>
      <c r="W6" s="29"/>
      <c r="X6" s="29"/>
      <c r="Y6" s="29"/>
    </row>
    <row r="7" spans="1:25" s="2" customFormat="1" ht="16.5" customHeight="1" x14ac:dyDescent="0.2">
      <c r="A7" s="47"/>
      <c r="B7" s="48" t="s">
        <v>44</v>
      </c>
      <c r="C7" s="38">
        <v>21</v>
      </c>
      <c r="D7" s="39" t="s">
        <v>28</v>
      </c>
      <c r="E7" s="40" t="s">
        <v>33</v>
      </c>
      <c r="F7" s="50"/>
      <c r="G7" s="65"/>
      <c r="H7" s="66"/>
      <c r="I7" s="50"/>
      <c r="J7" s="67"/>
      <c r="K7" s="66"/>
      <c r="L7" s="59"/>
      <c r="M7" s="59"/>
      <c r="N7" s="59"/>
      <c r="O7" s="59"/>
      <c r="P7" s="59"/>
      <c r="Q7" s="35"/>
      <c r="R7" s="35"/>
      <c r="S7" s="35"/>
      <c r="T7" s="35"/>
      <c r="U7" s="35"/>
      <c r="V7" s="35"/>
      <c r="W7" s="35"/>
      <c r="X7" s="35"/>
      <c r="Y7" s="35"/>
    </row>
    <row r="8" spans="1:25" ht="15.75" customHeight="1" x14ac:dyDescent="0.2">
      <c r="A8" s="54"/>
      <c r="B8" s="55" t="s">
        <v>39</v>
      </c>
      <c r="C8" s="38">
        <v>21</v>
      </c>
      <c r="D8" s="39" t="s">
        <v>28</v>
      </c>
      <c r="E8" s="40" t="s">
        <v>47</v>
      </c>
      <c r="F8" s="56"/>
      <c r="G8" s="56"/>
      <c r="H8" s="57"/>
      <c r="I8" s="58"/>
      <c r="J8" s="59"/>
      <c r="K8" s="60"/>
      <c r="L8" s="59"/>
      <c r="M8" s="59"/>
      <c r="N8" s="59"/>
      <c r="O8" s="61"/>
      <c r="P8" s="29"/>
      <c r="Q8" s="29"/>
      <c r="R8" s="29"/>
      <c r="S8" s="29"/>
      <c r="T8" s="29"/>
      <c r="U8" s="29"/>
      <c r="V8" s="29"/>
      <c r="W8" s="29"/>
      <c r="X8" s="29"/>
      <c r="Y8" s="29"/>
    </row>
    <row r="9" spans="1:25" ht="15.75" customHeight="1" x14ac:dyDescent="0.2">
      <c r="A9" s="54"/>
      <c r="B9" s="55" t="s">
        <v>40</v>
      </c>
      <c r="C9" s="38">
        <v>21</v>
      </c>
      <c r="D9" s="39" t="s">
        <v>27</v>
      </c>
      <c r="E9" s="40" t="s">
        <v>33</v>
      </c>
      <c r="F9" s="41"/>
      <c r="G9" s="56"/>
      <c r="H9" s="57"/>
      <c r="I9" s="58"/>
      <c r="J9" s="59"/>
      <c r="K9" s="60"/>
      <c r="L9" s="59"/>
      <c r="M9" s="59"/>
      <c r="N9" s="59"/>
      <c r="O9" s="61"/>
      <c r="P9" s="29"/>
      <c r="Q9" s="29"/>
      <c r="R9" s="29"/>
      <c r="S9" s="29"/>
      <c r="T9" s="29"/>
      <c r="U9" s="29"/>
      <c r="V9" s="29"/>
      <c r="W9" s="29"/>
      <c r="X9" s="29"/>
      <c r="Y9" s="29"/>
    </row>
    <row r="10" spans="1:25" s="2" customFormat="1" ht="15.75" customHeight="1" x14ac:dyDescent="0.2">
      <c r="A10" s="54"/>
      <c r="B10" s="55" t="s">
        <v>41</v>
      </c>
      <c r="C10" s="38">
        <v>34</v>
      </c>
      <c r="D10" s="39" t="s">
        <v>28</v>
      </c>
      <c r="E10" s="40" t="s">
        <v>45</v>
      </c>
      <c r="F10" s="56"/>
      <c r="G10" s="56"/>
      <c r="H10" s="61"/>
      <c r="I10" s="58"/>
      <c r="J10" s="59"/>
      <c r="K10" s="60"/>
      <c r="L10" s="59"/>
      <c r="M10" s="59"/>
      <c r="N10" s="59"/>
      <c r="O10" s="61"/>
      <c r="P10" s="35"/>
      <c r="Q10" s="35"/>
      <c r="R10" s="35"/>
      <c r="S10" s="35"/>
      <c r="T10" s="35"/>
      <c r="U10" s="35"/>
      <c r="V10" s="35"/>
      <c r="W10" s="35"/>
      <c r="X10" s="35"/>
      <c r="Y10" s="35"/>
    </row>
    <row r="11" spans="1:25" ht="15.75" customHeight="1" x14ac:dyDescent="0.2">
      <c r="A11" s="54"/>
      <c r="B11" s="55" t="s">
        <v>42</v>
      </c>
      <c r="C11" s="38">
        <v>34</v>
      </c>
      <c r="D11" s="39" t="s">
        <v>28</v>
      </c>
      <c r="E11" s="40" t="s">
        <v>46</v>
      </c>
      <c r="F11" s="41"/>
      <c r="G11" s="41"/>
      <c r="H11" s="56"/>
      <c r="I11" s="56"/>
      <c r="J11" s="56"/>
      <c r="K11" s="56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</row>
    <row r="12" spans="1:25" ht="15.75" customHeight="1" x14ac:dyDescent="0.2">
      <c r="A12" s="56"/>
      <c r="B12" s="56"/>
      <c r="C12" s="56"/>
      <c r="D12" s="56"/>
      <c r="E12" s="56"/>
      <c r="F12" s="41"/>
      <c r="G12" s="41"/>
      <c r="H12" s="56"/>
      <c r="I12" s="56"/>
      <c r="J12" s="56"/>
      <c r="K12" s="56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</row>
    <row r="13" spans="1:25" ht="15.75" customHeight="1" x14ac:dyDescent="0.2">
      <c r="A13" s="56"/>
      <c r="B13" s="56"/>
      <c r="C13" s="56"/>
      <c r="D13" s="56"/>
      <c r="E13" s="56"/>
      <c r="F13" s="41"/>
      <c r="G13" s="56"/>
      <c r="H13" s="56"/>
      <c r="I13" s="56"/>
      <c r="J13" s="56"/>
      <c r="K13" s="56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</row>
    <row r="14" spans="1:25" ht="15.75" customHeight="1" x14ac:dyDescent="0.2">
      <c r="A14" s="56"/>
      <c r="B14" s="56"/>
      <c r="C14" s="56"/>
      <c r="D14" s="56"/>
      <c r="E14" s="56"/>
      <c r="F14" s="41"/>
      <c r="G14" s="41"/>
      <c r="H14" s="56"/>
      <c r="I14" s="56"/>
      <c r="J14" s="56"/>
      <c r="K14" s="56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</row>
    <row r="15" spans="1:25" ht="15.75" customHeight="1" x14ac:dyDescent="0.2">
      <c r="A15" s="56"/>
      <c r="B15" s="56"/>
      <c r="C15" s="56"/>
      <c r="D15" s="56"/>
      <c r="E15" s="56"/>
      <c r="F15" s="41"/>
      <c r="G15" s="56"/>
      <c r="H15" s="56"/>
      <c r="I15" s="56"/>
      <c r="J15" s="56"/>
      <c r="K15" s="56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</row>
    <row r="16" spans="1:25" ht="15.75" customHeight="1" x14ac:dyDescent="0.2">
      <c r="A16" s="56"/>
      <c r="B16" s="56"/>
      <c r="C16" s="56"/>
      <c r="D16" s="56"/>
      <c r="E16" s="56"/>
      <c r="F16" s="41"/>
      <c r="G16" s="56"/>
      <c r="H16" s="56"/>
      <c r="I16" s="56"/>
      <c r="J16" s="56"/>
      <c r="K16" s="56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</row>
    <row r="17" spans="1:25" ht="15.75" customHeight="1" x14ac:dyDescent="0.2">
      <c r="A17" s="56"/>
      <c r="B17" s="56"/>
      <c r="C17" s="56"/>
      <c r="D17" s="56"/>
      <c r="E17" s="56"/>
      <c r="F17" s="41"/>
      <c r="G17" s="56"/>
      <c r="H17" s="56"/>
      <c r="I17" s="56"/>
      <c r="J17" s="56"/>
      <c r="K17" s="56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</row>
    <row r="18" spans="1:25" ht="15.75" customHeight="1" x14ac:dyDescent="0.2">
      <c r="A18" s="56"/>
      <c r="B18" s="56"/>
      <c r="C18" s="56"/>
      <c r="D18" s="56"/>
      <c r="E18" s="56"/>
      <c r="F18" s="62"/>
      <c r="G18" s="56"/>
      <c r="H18" s="56"/>
      <c r="I18" s="56"/>
      <c r="J18" s="56"/>
      <c r="K18" s="56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</row>
    <row r="19" spans="1:25" ht="14.25" x14ac:dyDescent="0.2">
      <c r="A19" s="56"/>
      <c r="B19" s="56"/>
      <c r="C19" s="56"/>
      <c r="D19" s="56"/>
      <c r="E19" s="56"/>
      <c r="F19" s="63"/>
      <c r="G19" s="56"/>
      <c r="H19" s="56"/>
      <c r="I19" s="56"/>
      <c r="J19" s="56"/>
      <c r="K19" s="56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</row>
    <row r="20" spans="1:25" ht="15.75" customHeight="1" x14ac:dyDescent="0.2">
      <c r="A20" s="56"/>
      <c r="B20" s="56"/>
      <c r="C20" s="56"/>
      <c r="D20" s="56"/>
      <c r="E20" s="56"/>
      <c r="F20" s="63"/>
      <c r="G20" s="56"/>
      <c r="H20" s="56"/>
      <c r="I20" s="56"/>
      <c r="J20" s="56"/>
      <c r="K20" s="56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</row>
    <row r="21" spans="1:25" ht="15.75" customHeight="1" x14ac:dyDescent="0.2">
      <c r="A21" s="56"/>
      <c r="B21" s="56"/>
      <c r="C21" s="56"/>
      <c r="D21" s="56"/>
      <c r="E21" s="56"/>
      <c r="F21" s="62"/>
      <c r="G21" s="56"/>
      <c r="H21" s="56"/>
      <c r="I21" s="56"/>
      <c r="J21" s="56"/>
      <c r="K21" s="56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</row>
    <row r="22" spans="1:25" ht="15.75" customHeight="1" x14ac:dyDescent="0.2">
      <c r="A22" s="56"/>
      <c r="B22" s="56"/>
      <c r="C22" s="56"/>
      <c r="D22" s="56"/>
      <c r="E22" s="56"/>
      <c r="F22" s="41"/>
      <c r="G22" s="56"/>
      <c r="H22" s="56"/>
      <c r="I22" s="56"/>
      <c r="J22" s="56"/>
      <c r="K22" s="56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</row>
    <row r="23" spans="1:25" ht="15.75" customHeight="1" x14ac:dyDescent="0.2">
      <c r="A23" s="56"/>
      <c r="B23" s="56"/>
      <c r="C23" s="56"/>
      <c r="D23" s="56"/>
      <c r="E23" s="56"/>
      <c r="F23" s="41"/>
      <c r="G23" s="56"/>
      <c r="H23" s="56"/>
      <c r="I23" s="56"/>
      <c r="J23" s="56"/>
      <c r="K23" s="56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</row>
    <row r="24" spans="1:25" ht="15.75" customHeight="1" x14ac:dyDescent="0.2">
      <c r="A24" s="56"/>
      <c r="B24" s="56"/>
      <c r="C24" s="56"/>
      <c r="D24" s="56"/>
      <c r="E24" s="56"/>
      <c r="F24" s="41"/>
      <c r="G24" s="56"/>
      <c r="H24" s="56"/>
      <c r="I24" s="56"/>
      <c r="J24" s="56"/>
      <c r="K24" s="56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</row>
    <row r="25" spans="1:25" ht="15.75" customHeight="1" x14ac:dyDescent="0.2">
      <c r="A25" s="56"/>
      <c r="B25" s="56"/>
      <c r="C25" s="56"/>
      <c r="D25" s="56"/>
      <c r="E25" s="56"/>
      <c r="F25" s="41"/>
      <c r="G25" s="56"/>
      <c r="H25" s="56"/>
      <c r="I25" s="56"/>
      <c r="J25" s="56"/>
      <c r="K25" s="56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</row>
    <row r="26" spans="1:25" ht="15.75" customHeight="1" x14ac:dyDescent="0.2">
      <c r="A26" s="56"/>
      <c r="B26" s="56"/>
      <c r="C26" s="56"/>
      <c r="D26" s="56"/>
      <c r="E26" s="56"/>
      <c r="F26" s="41"/>
      <c r="G26" s="56"/>
      <c r="H26" s="56"/>
      <c r="I26" s="56"/>
      <c r="J26" s="56"/>
      <c r="K26" s="56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</row>
    <row r="27" spans="1:25" ht="15.75" customHeight="1" x14ac:dyDescent="0.2">
      <c r="A27" s="56"/>
      <c r="B27" s="56"/>
      <c r="C27" s="56"/>
      <c r="D27" s="56"/>
      <c r="E27" s="56"/>
      <c r="F27" s="41"/>
      <c r="G27" s="56"/>
      <c r="H27" s="56"/>
      <c r="I27" s="56"/>
      <c r="J27" s="56"/>
      <c r="K27" s="56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</row>
    <row r="28" spans="1:25" ht="15.75" customHeight="1" x14ac:dyDescent="0.2">
      <c r="A28" s="56"/>
      <c r="B28" s="56"/>
      <c r="C28" s="56"/>
      <c r="D28" s="56"/>
      <c r="E28" s="56"/>
      <c r="F28" s="41"/>
      <c r="G28" s="56"/>
      <c r="H28" s="56"/>
      <c r="I28" s="56"/>
      <c r="J28" s="56"/>
      <c r="K28" s="56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</row>
    <row r="29" spans="1:25" ht="15.75" customHeight="1" x14ac:dyDescent="0.2">
      <c r="A29" s="56"/>
      <c r="B29" s="56"/>
      <c r="C29" s="56"/>
      <c r="D29" s="56"/>
      <c r="E29" s="56"/>
      <c r="F29" s="41"/>
      <c r="G29" s="41"/>
      <c r="H29" s="56"/>
      <c r="I29" s="56"/>
      <c r="J29" s="56"/>
      <c r="K29" s="56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</row>
    <row r="30" spans="1:25" ht="15.75" customHeight="1" x14ac:dyDescent="0.2">
      <c r="A30" s="56"/>
      <c r="B30" s="56"/>
      <c r="C30" s="56"/>
      <c r="D30" s="56"/>
      <c r="E30" s="56"/>
      <c r="F30" s="41"/>
      <c r="G30" s="41"/>
      <c r="H30" s="56"/>
      <c r="I30" s="56"/>
      <c r="J30" s="56"/>
      <c r="K30" s="56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</row>
    <row r="31" spans="1:25" ht="15.75" customHeight="1" x14ac:dyDescent="0.2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</row>
    <row r="32" spans="1:25" ht="15.75" customHeight="1" x14ac:dyDescent="0.2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</row>
    <row r="33" spans="1:25" ht="15.75" customHeight="1" x14ac:dyDescent="0.2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</row>
    <row r="34" spans="1:25" ht="15.75" customHeight="1" x14ac:dyDescent="0.2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</row>
    <row r="35" spans="1:25" ht="15.75" customHeight="1" x14ac:dyDescent="0.2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</row>
    <row r="36" spans="1:25" ht="15.75" customHeight="1" x14ac:dyDescent="0.2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</row>
    <row r="37" spans="1:25" ht="15.75" customHeight="1" x14ac:dyDescent="0.2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</row>
    <row r="38" spans="1:25" ht="15.75" customHeight="1" x14ac:dyDescent="0.2">
      <c r="A38" s="56"/>
      <c r="B38" s="56"/>
      <c r="C38" s="56"/>
      <c r="D38" s="56"/>
      <c r="E38" s="56"/>
      <c r="F38" s="41"/>
      <c r="G38" s="56"/>
      <c r="H38" s="56"/>
      <c r="I38" s="56"/>
      <c r="J38" s="56"/>
      <c r="K38" s="56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</row>
    <row r="39" spans="1:25" ht="15.75" customHeight="1" x14ac:dyDescent="0.2">
      <c r="A39" s="56"/>
      <c r="B39" s="56"/>
      <c r="C39" s="56"/>
      <c r="D39" s="56"/>
      <c r="E39" s="56"/>
      <c r="F39" s="41"/>
      <c r="G39" s="56"/>
      <c r="H39" s="56"/>
      <c r="I39" s="56"/>
      <c r="J39" s="56"/>
      <c r="K39" s="56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</row>
    <row r="40" spans="1:25" ht="15.75" customHeight="1" x14ac:dyDescent="0.2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</row>
    <row r="41" spans="1:25" ht="15.75" customHeight="1" x14ac:dyDescent="0.2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</row>
    <row r="42" spans="1:25" ht="15.75" customHeight="1" x14ac:dyDescent="0.2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</row>
    <row r="43" spans="1:25" ht="15.75" customHeight="1" x14ac:dyDescent="0.2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</row>
    <row r="44" spans="1:25" ht="15.75" customHeight="1" x14ac:dyDescent="0.2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</row>
    <row r="45" spans="1:25" ht="15.75" customHeight="1" x14ac:dyDescent="0.2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</row>
    <row r="46" spans="1:25" ht="15.75" customHeight="1" x14ac:dyDescent="0.2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</row>
    <row r="47" spans="1:25" ht="15.75" customHeight="1" x14ac:dyDescent="0.2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</row>
    <row r="48" spans="1:25" ht="15.75" customHeight="1" x14ac:dyDescent="0.2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</row>
    <row r="49" spans="1:25" ht="15.75" customHeight="1" x14ac:dyDescent="0.2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</row>
    <row r="50" spans="1:25" ht="15.75" customHeight="1" x14ac:dyDescent="0.2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</row>
    <row r="51" spans="1:25" ht="15.75" customHeight="1" x14ac:dyDescent="0.2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</row>
    <row r="52" spans="1:25" ht="15.75" customHeight="1" x14ac:dyDescent="0.2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</row>
    <row r="53" spans="1:25" ht="15.75" customHeight="1" x14ac:dyDescent="0.2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</row>
    <row r="54" spans="1:25" ht="15.75" customHeight="1" x14ac:dyDescent="0.2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</row>
    <row r="55" spans="1:25" ht="15.75" customHeight="1" x14ac:dyDescent="0.2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</row>
    <row r="56" spans="1:25" ht="15.75" customHeight="1" x14ac:dyDescent="0.2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</row>
    <row r="57" spans="1:25" ht="15.75" customHeight="1" x14ac:dyDescent="0.2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</row>
    <row r="58" spans="1:25" ht="15.75" customHeight="1" x14ac:dyDescent="0.2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</row>
    <row r="59" spans="1:25" ht="15.75" customHeight="1" x14ac:dyDescent="0.2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</row>
    <row r="60" spans="1:25" ht="15.75" customHeight="1" x14ac:dyDescent="0.2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</row>
    <row r="61" spans="1:25" ht="15.75" customHeight="1" x14ac:dyDescent="0.2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</row>
    <row r="62" spans="1:25" ht="15.75" customHeight="1" x14ac:dyDescent="0.2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</row>
    <row r="63" spans="1:25" ht="15.75" customHeight="1" x14ac:dyDescent="0.2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</row>
    <row r="64" spans="1:25" ht="15.75" customHeight="1" x14ac:dyDescent="0.2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</row>
    <row r="65" spans="1:25" ht="15.75" customHeight="1" x14ac:dyDescent="0.2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</row>
    <row r="66" spans="1:25" ht="15.75" customHeight="1" x14ac:dyDescent="0.2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</row>
    <row r="67" spans="1:25" ht="15.75" customHeight="1" x14ac:dyDescent="0.2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</row>
    <row r="68" spans="1:25" ht="15.75" customHeight="1" x14ac:dyDescent="0.2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</row>
    <row r="69" spans="1:25" ht="15.75" customHeight="1" x14ac:dyDescent="0.2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</row>
    <row r="70" spans="1:25" ht="15.75" customHeight="1" x14ac:dyDescent="0.2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</row>
    <row r="71" spans="1:25" ht="15.75" customHeight="1" x14ac:dyDescent="0.2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</row>
    <row r="72" spans="1:25" ht="15.75" customHeight="1" x14ac:dyDescent="0.2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</row>
    <row r="73" spans="1:25" ht="15.75" customHeight="1" x14ac:dyDescent="0.2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</row>
    <row r="74" spans="1:25" ht="15.75" customHeight="1" x14ac:dyDescent="0.2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</row>
    <row r="75" spans="1:25" ht="15.75" customHeight="1" x14ac:dyDescent="0.2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</row>
    <row r="76" spans="1:25" ht="15.75" customHeight="1" x14ac:dyDescent="0.2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</row>
    <row r="77" spans="1:25" ht="15.75" customHeight="1" x14ac:dyDescent="0.2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</row>
    <row r="78" spans="1:25" ht="15.75" customHeight="1" x14ac:dyDescent="0.2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</row>
    <row r="79" spans="1:25" ht="15.75" customHeight="1" x14ac:dyDescent="0.2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</row>
    <row r="80" spans="1:25" ht="15.75" customHeight="1" x14ac:dyDescent="0.2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</row>
    <row r="81" spans="1:25" ht="15.75" customHeight="1" x14ac:dyDescent="0.2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</row>
    <row r="82" spans="1:25" ht="15.75" customHeight="1" x14ac:dyDescent="0.2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</row>
    <row r="83" spans="1:25" ht="15.75" customHeight="1" x14ac:dyDescent="0.2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</row>
    <row r="84" spans="1:25" ht="15.75" customHeight="1" x14ac:dyDescent="0.2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</row>
    <row r="85" spans="1:25" ht="15.75" customHeight="1" x14ac:dyDescent="0.2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</row>
    <row r="86" spans="1:25" ht="15.75" customHeight="1" x14ac:dyDescent="0.2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</row>
    <row r="87" spans="1:25" ht="15.75" customHeight="1" x14ac:dyDescent="0.2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</row>
    <row r="88" spans="1:25" ht="15.75" customHeight="1" x14ac:dyDescent="0.2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</row>
    <row r="89" spans="1:25" ht="15.75" customHeight="1" x14ac:dyDescent="0.2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</row>
    <row r="90" spans="1:25" ht="15.75" customHeight="1" x14ac:dyDescent="0.2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</row>
    <row r="91" spans="1:25" ht="15.75" customHeight="1" x14ac:dyDescent="0.2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</row>
    <row r="92" spans="1:25" ht="15.75" customHeight="1" x14ac:dyDescent="0.2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</row>
    <row r="93" spans="1:25" ht="15.75" customHeight="1" x14ac:dyDescent="0.2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</row>
    <row r="94" spans="1:25" ht="15.75" customHeight="1" x14ac:dyDescent="0.2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</row>
    <row r="95" spans="1:25" ht="15.75" customHeight="1" x14ac:dyDescent="0.2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</row>
    <row r="96" spans="1:25" ht="15.75" customHeight="1" x14ac:dyDescent="0.2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</row>
    <row r="97" spans="1:25" ht="15.75" customHeight="1" x14ac:dyDescent="0.2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</row>
    <row r="98" spans="1:25" ht="15.75" customHeight="1" x14ac:dyDescent="0.2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</row>
    <row r="99" spans="1:25" ht="15.75" customHeight="1" x14ac:dyDescent="0.2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</row>
    <row r="100" spans="1:25" ht="15.75" customHeight="1" x14ac:dyDescent="0.2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</row>
    <row r="101" spans="1:25" ht="15.75" customHeight="1" x14ac:dyDescent="0.2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</row>
    <row r="102" spans="1:25" ht="15.75" customHeight="1" x14ac:dyDescent="0.2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</row>
    <row r="103" spans="1:25" ht="15.75" customHeight="1" x14ac:dyDescent="0.2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</row>
    <row r="104" spans="1:25" ht="15.75" customHeight="1" x14ac:dyDescent="0.2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</row>
    <row r="105" spans="1:25" ht="15.75" customHeight="1" x14ac:dyDescent="0.2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</row>
    <row r="106" spans="1:25" ht="15.75" customHeight="1" x14ac:dyDescent="0.2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</row>
    <row r="107" spans="1:25" ht="15.75" customHeight="1" x14ac:dyDescent="0.2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</row>
    <row r="108" spans="1:25" ht="15.75" customHeight="1" x14ac:dyDescent="0.2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</row>
    <row r="109" spans="1:25" ht="15.75" customHeight="1" x14ac:dyDescent="0.2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</row>
    <row r="110" spans="1:25" ht="15.75" customHeight="1" x14ac:dyDescent="0.2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</row>
    <row r="111" spans="1:25" ht="15.75" customHeight="1" x14ac:dyDescent="0.2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</row>
    <row r="112" spans="1:25" ht="15.75" customHeight="1" x14ac:dyDescent="0.2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</row>
    <row r="113" spans="1:25" ht="15.75" customHeight="1" x14ac:dyDescent="0.2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</row>
    <row r="114" spans="1:25" ht="15.75" customHeight="1" x14ac:dyDescent="0.2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</row>
    <row r="115" spans="1:25" ht="15.75" customHeight="1" x14ac:dyDescent="0.2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</row>
    <row r="116" spans="1:25" ht="15.75" customHeight="1" x14ac:dyDescent="0.2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</row>
    <row r="117" spans="1:25" ht="15.75" customHeight="1" x14ac:dyDescent="0.2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</row>
    <row r="118" spans="1:25" ht="15.75" customHeight="1" x14ac:dyDescent="0.2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</row>
    <row r="119" spans="1:25" ht="15.75" customHeight="1" x14ac:dyDescent="0.2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</row>
    <row r="120" spans="1:25" ht="15.75" customHeight="1" x14ac:dyDescent="0.2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</row>
    <row r="121" spans="1:25" ht="15.75" customHeight="1" x14ac:dyDescent="0.2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</row>
    <row r="122" spans="1:25" ht="15.75" customHeight="1" x14ac:dyDescent="0.2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</row>
    <row r="123" spans="1:25" ht="15.75" customHeight="1" x14ac:dyDescent="0.2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</row>
    <row r="124" spans="1:25" ht="15.75" customHeight="1" x14ac:dyDescent="0.2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</row>
    <row r="125" spans="1:25" ht="15.75" customHeight="1" x14ac:dyDescent="0.2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</row>
    <row r="126" spans="1:25" ht="15.75" customHeight="1" x14ac:dyDescent="0.2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</row>
    <row r="127" spans="1:25" ht="15.75" customHeight="1" x14ac:dyDescent="0.2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</row>
    <row r="128" spans="1:25" ht="15.75" customHeight="1" x14ac:dyDescent="0.2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</row>
    <row r="129" spans="1:25" ht="15.75" customHeight="1" x14ac:dyDescent="0.2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</row>
    <row r="130" spans="1:25" ht="15.75" customHeight="1" x14ac:dyDescent="0.2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</row>
    <row r="131" spans="1:25" ht="15.75" customHeight="1" x14ac:dyDescent="0.2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</row>
    <row r="132" spans="1:25" ht="15.75" customHeight="1" x14ac:dyDescent="0.2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</row>
    <row r="133" spans="1:25" ht="15.75" customHeight="1" x14ac:dyDescent="0.2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</row>
    <row r="134" spans="1:25" ht="15.75" customHeight="1" x14ac:dyDescent="0.2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</row>
    <row r="135" spans="1:25" ht="15.75" customHeight="1" x14ac:dyDescent="0.2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</row>
    <row r="136" spans="1:25" ht="15.75" customHeight="1" x14ac:dyDescent="0.2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</row>
    <row r="137" spans="1:25" ht="15.75" customHeight="1" x14ac:dyDescent="0.2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</row>
    <row r="138" spans="1:25" ht="15.75" customHeight="1" x14ac:dyDescent="0.2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</row>
    <row r="139" spans="1:25" ht="15.75" customHeight="1" x14ac:dyDescent="0.2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</row>
    <row r="140" spans="1:25" ht="15.75" customHeight="1" x14ac:dyDescent="0.2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</row>
    <row r="141" spans="1:25" ht="15.75" customHeight="1" x14ac:dyDescent="0.2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</row>
    <row r="142" spans="1:25" ht="15.75" customHeight="1" x14ac:dyDescent="0.2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</row>
    <row r="143" spans="1:25" ht="15.75" customHeight="1" x14ac:dyDescent="0.2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</row>
    <row r="144" spans="1:25" ht="15.75" customHeight="1" x14ac:dyDescent="0.2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</row>
    <row r="145" spans="1:25" ht="15.75" customHeight="1" x14ac:dyDescent="0.2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</row>
    <row r="146" spans="1:25" ht="15.75" customHeight="1" x14ac:dyDescent="0.2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</row>
    <row r="147" spans="1:25" ht="15.75" customHeight="1" x14ac:dyDescent="0.2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</row>
    <row r="148" spans="1:25" ht="15.75" customHeight="1" x14ac:dyDescent="0.2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</row>
    <row r="149" spans="1:25" ht="15.75" customHeight="1" x14ac:dyDescent="0.2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</row>
    <row r="150" spans="1:25" ht="15.75" customHeight="1" x14ac:dyDescent="0.2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</row>
    <row r="151" spans="1:25" ht="15.75" customHeight="1" x14ac:dyDescent="0.2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</row>
    <row r="152" spans="1:25" ht="15.75" customHeight="1" x14ac:dyDescent="0.2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</row>
    <row r="153" spans="1:25" ht="15.75" customHeight="1" x14ac:dyDescent="0.2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</row>
    <row r="154" spans="1:25" ht="15.75" customHeight="1" x14ac:dyDescent="0.2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</row>
    <row r="155" spans="1:25" ht="15.75" customHeight="1" x14ac:dyDescent="0.2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</row>
    <row r="156" spans="1:25" ht="15.75" customHeight="1" x14ac:dyDescent="0.2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</row>
    <row r="157" spans="1:25" ht="15.75" customHeight="1" x14ac:dyDescent="0.2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</row>
    <row r="158" spans="1:25" ht="15.75" customHeight="1" x14ac:dyDescent="0.2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</row>
    <row r="159" spans="1:25" ht="15.75" customHeight="1" x14ac:dyDescent="0.2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</row>
    <row r="160" spans="1:25" ht="15.75" customHeight="1" x14ac:dyDescent="0.2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</row>
    <row r="161" spans="1:25" ht="15.75" customHeight="1" x14ac:dyDescent="0.2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</row>
    <row r="162" spans="1:25" ht="15.75" customHeight="1" x14ac:dyDescent="0.2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</row>
    <row r="163" spans="1:25" ht="15.75" customHeight="1" x14ac:dyDescent="0.2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</row>
    <row r="164" spans="1:25" ht="15.75" customHeight="1" x14ac:dyDescent="0.2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</row>
    <row r="165" spans="1:25" ht="15.75" customHeight="1" x14ac:dyDescent="0.2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</row>
    <row r="166" spans="1:25" ht="15.75" customHeight="1" x14ac:dyDescent="0.2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</row>
    <row r="167" spans="1:25" ht="15.75" customHeight="1" x14ac:dyDescent="0.2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</row>
    <row r="168" spans="1:25" ht="15.75" customHeight="1" x14ac:dyDescent="0.2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</row>
    <row r="169" spans="1:25" ht="15.75" customHeight="1" x14ac:dyDescent="0.2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</row>
    <row r="170" spans="1:25" ht="15.75" customHeight="1" x14ac:dyDescent="0.2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</row>
    <row r="171" spans="1:25" ht="15.75" customHeight="1" x14ac:dyDescent="0.2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</row>
    <row r="172" spans="1:25" ht="15.75" customHeight="1" x14ac:dyDescent="0.2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</row>
    <row r="173" spans="1:25" ht="15.75" customHeight="1" x14ac:dyDescent="0.2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</row>
    <row r="174" spans="1:25" ht="15.75" customHeight="1" x14ac:dyDescent="0.2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</row>
    <row r="175" spans="1:25" ht="15.75" customHeight="1" x14ac:dyDescent="0.2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</row>
    <row r="176" spans="1:25" ht="15.75" customHeight="1" x14ac:dyDescent="0.2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</row>
    <row r="177" spans="1:25" ht="15.75" customHeight="1" x14ac:dyDescent="0.2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</row>
    <row r="178" spans="1:25" ht="15.75" customHeight="1" x14ac:dyDescent="0.2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</row>
    <row r="179" spans="1:25" ht="15.75" customHeight="1" x14ac:dyDescent="0.2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</row>
    <row r="180" spans="1:25" ht="15.75" customHeight="1" x14ac:dyDescent="0.2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</row>
    <row r="181" spans="1:25" ht="15.75" customHeight="1" x14ac:dyDescent="0.2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</row>
    <row r="182" spans="1:25" ht="15.75" customHeight="1" x14ac:dyDescent="0.2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</row>
    <row r="183" spans="1:25" ht="15.75" customHeight="1" x14ac:dyDescent="0.2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</row>
    <row r="184" spans="1:25" ht="15.75" customHeight="1" x14ac:dyDescent="0.2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</row>
    <row r="185" spans="1:25" ht="15.75" customHeight="1" x14ac:dyDescent="0.2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</row>
    <row r="186" spans="1:25" ht="15.75" customHeight="1" x14ac:dyDescent="0.2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</row>
    <row r="187" spans="1:25" ht="15.75" customHeight="1" x14ac:dyDescent="0.2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</row>
    <row r="188" spans="1:25" ht="15.75" customHeight="1" x14ac:dyDescent="0.2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</row>
    <row r="189" spans="1:25" ht="15.75" customHeight="1" x14ac:dyDescent="0.2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</row>
    <row r="190" spans="1:25" ht="15.75" customHeight="1" x14ac:dyDescent="0.2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</row>
    <row r="191" spans="1:25" ht="15.75" customHeight="1" x14ac:dyDescent="0.2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</row>
    <row r="192" spans="1:25" ht="15.75" customHeight="1" x14ac:dyDescent="0.2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</row>
    <row r="193" spans="1:25" ht="15.75" customHeight="1" x14ac:dyDescent="0.2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</row>
    <row r="194" spans="1:25" ht="15.75" customHeight="1" x14ac:dyDescent="0.2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</row>
    <row r="195" spans="1:25" ht="15.75" customHeight="1" x14ac:dyDescent="0.2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</row>
    <row r="196" spans="1:25" ht="15.75" customHeight="1" x14ac:dyDescent="0.2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</row>
    <row r="197" spans="1:25" ht="15.75" customHeight="1" x14ac:dyDescent="0.2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</row>
    <row r="198" spans="1:25" ht="15.75" customHeight="1" x14ac:dyDescent="0.2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</row>
    <row r="199" spans="1:25" ht="15.75" customHeight="1" x14ac:dyDescent="0.2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</row>
    <row r="200" spans="1:25" ht="15.75" customHeight="1" x14ac:dyDescent="0.2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</row>
    <row r="201" spans="1:25" ht="15.75" customHeight="1" x14ac:dyDescent="0.2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</row>
    <row r="202" spans="1:25" ht="15.75" customHeight="1" x14ac:dyDescent="0.2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</row>
    <row r="203" spans="1:25" ht="15.75" customHeight="1" x14ac:dyDescent="0.2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</row>
    <row r="204" spans="1:25" ht="15.75" customHeight="1" x14ac:dyDescent="0.2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</row>
    <row r="205" spans="1:25" ht="15.75" customHeight="1" x14ac:dyDescent="0.2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</row>
    <row r="206" spans="1:25" ht="15.75" customHeight="1" x14ac:dyDescent="0.2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</row>
    <row r="207" spans="1:25" ht="15.75" customHeight="1" x14ac:dyDescent="0.2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</row>
    <row r="208" spans="1:25" ht="15.75" customHeight="1" x14ac:dyDescent="0.2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</row>
    <row r="209" spans="1:25" ht="15.75" customHeight="1" x14ac:dyDescent="0.2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</row>
    <row r="210" spans="1:25" ht="15.75" customHeight="1" x14ac:dyDescent="0.2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</row>
    <row r="211" spans="1:25" ht="15.75" customHeight="1" x14ac:dyDescent="0.2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</row>
    <row r="212" spans="1:25" ht="15.75" customHeight="1" x14ac:dyDescent="0.2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</row>
    <row r="213" spans="1:25" ht="15.75" customHeight="1" x14ac:dyDescent="0.2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</row>
    <row r="214" spans="1:25" ht="15.75" customHeight="1" x14ac:dyDescent="0.2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</row>
    <row r="215" spans="1:25" ht="15.75" customHeight="1" x14ac:dyDescent="0.2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</row>
    <row r="216" spans="1:25" ht="15.75" customHeight="1" x14ac:dyDescent="0.2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</row>
    <row r="217" spans="1:25" ht="15.75" customHeight="1" x14ac:dyDescent="0.2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</row>
    <row r="218" spans="1:25" ht="15.75" customHeight="1" x14ac:dyDescent="0.2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</row>
    <row r="219" spans="1:25" ht="15.75" customHeight="1" x14ac:dyDescent="0.2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</row>
    <row r="220" spans="1:25" ht="15.75" customHeight="1" x14ac:dyDescent="0.2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</row>
    <row r="221" spans="1:25" ht="15.75" customHeight="1" x14ac:dyDescent="0.2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</row>
    <row r="222" spans="1:25" ht="15.75" customHeight="1" x14ac:dyDescent="0.2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</row>
    <row r="223" spans="1:25" ht="15.75" customHeight="1" x14ac:dyDescent="0.2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</row>
    <row r="224" spans="1:25" ht="15.75" customHeight="1" x14ac:dyDescent="0.2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</row>
    <row r="225" spans="1:25" ht="15.75" customHeight="1" x14ac:dyDescent="0.2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</row>
    <row r="226" spans="1:25" ht="15.75" customHeight="1" x14ac:dyDescent="0.2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</row>
    <row r="227" spans="1:25" ht="15.75" customHeight="1" x14ac:dyDescent="0.2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</row>
    <row r="228" spans="1:25" ht="15.75" customHeight="1" x14ac:dyDescent="0.2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</row>
    <row r="229" spans="1:25" ht="15.75" customHeight="1" x14ac:dyDescent="0.2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</row>
    <row r="230" spans="1:25" ht="15.75" customHeight="1" x14ac:dyDescent="0.2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</row>
    <row r="231" spans="1:25" ht="15.75" customHeight="1" x14ac:dyDescent="0.2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</row>
    <row r="232" spans="1:25" ht="15.75" customHeight="1" x14ac:dyDescent="0.2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</row>
    <row r="233" spans="1:25" ht="15.75" customHeight="1" x14ac:dyDescent="0.2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</row>
    <row r="234" spans="1:25" ht="15.75" customHeight="1" x14ac:dyDescent="0.2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</row>
    <row r="235" spans="1:25" ht="15.75" customHeight="1" x14ac:dyDescent="0.2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</row>
    <row r="236" spans="1:25" ht="15.75" customHeight="1" x14ac:dyDescent="0.2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</row>
    <row r="237" spans="1:25" ht="15.75" customHeight="1" x14ac:dyDescent="0.2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</row>
    <row r="238" spans="1:25" ht="15.75" customHeight="1" x14ac:dyDescent="0.2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</row>
    <row r="239" spans="1:25" ht="15.75" customHeight="1" x14ac:dyDescent="0.2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</row>
    <row r="240" spans="1:25" ht="15.75" customHeight="1" x14ac:dyDescent="0.2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</row>
    <row r="241" spans="1:25" ht="15.75" customHeight="1" x14ac:dyDescent="0.2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</row>
    <row r="242" spans="1:25" ht="15.75" customHeight="1" x14ac:dyDescent="0.2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</row>
    <row r="243" spans="1:25" ht="15.75" customHeight="1" x14ac:dyDescent="0.2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</row>
    <row r="244" spans="1:25" ht="15.75" customHeight="1" x14ac:dyDescent="0.2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</row>
    <row r="245" spans="1:25" ht="15.75" customHeight="1" x14ac:dyDescent="0.2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</row>
    <row r="246" spans="1:25" ht="15.75" customHeight="1" x14ac:dyDescent="0.2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</row>
    <row r="247" spans="1:25" ht="15.75" customHeight="1" x14ac:dyDescent="0.2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</row>
    <row r="248" spans="1:25" ht="15.75" customHeight="1" x14ac:dyDescent="0.2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</row>
    <row r="249" spans="1:25" ht="15.75" customHeight="1" x14ac:dyDescent="0.2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</row>
    <row r="250" spans="1:25" ht="15.75" customHeight="1" x14ac:dyDescent="0.2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</row>
    <row r="251" spans="1:25" ht="15.75" customHeight="1" x14ac:dyDescent="0.2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</row>
    <row r="252" spans="1:25" ht="15.75" customHeight="1" x14ac:dyDescent="0.2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</row>
    <row r="253" spans="1:25" ht="15.75" customHeight="1" x14ac:dyDescent="0.2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</row>
    <row r="254" spans="1:25" ht="15.75" customHeight="1" x14ac:dyDescent="0.2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</row>
    <row r="255" spans="1:25" ht="15.75" customHeight="1" x14ac:dyDescent="0.2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</row>
    <row r="256" spans="1:25" ht="15.75" customHeight="1" x14ac:dyDescent="0.2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</row>
    <row r="257" spans="1:25" ht="15.75" customHeight="1" x14ac:dyDescent="0.2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</row>
    <row r="258" spans="1:25" ht="15.75" customHeight="1" x14ac:dyDescent="0.2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</row>
    <row r="259" spans="1:25" ht="15.75" customHeight="1" x14ac:dyDescent="0.2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</row>
    <row r="260" spans="1:25" ht="15.75" customHeight="1" x14ac:dyDescent="0.2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</row>
    <row r="261" spans="1:25" ht="15.75" customHeight="1" x14ac:dyDescent="0.2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</row>
    <row r="262" spans="1:25" ht="15.75" customHeight="1" x14ac:dyDescent="0.2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</row>
    <row r="263" spans="1:25" ht="15.75" customHeight="1" x14ac:dyDescent="0.2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</row>
    <row r="264" spans="1:25" ht="15.75" customHeight="1" x14ac:dyDescent="0.2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</row>
    <row r="265" spans="1:25" ht="15.75" customHeight="1" x14ac:dyDescent="0.2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</row>
    <row r="266" spans="1:25" ht="15.75" customHeight="1" x14ac:dyDescent="0.2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</row>
    <row r="267" spans="1:25" ht="15.75" customHeight="1" x14ac:dyDescent="0.2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</row>
    <row r="268" spans="1:25" ht="15.75" customHeight="1" x14ac:dyDescent="0.2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</row>
    <row r="269" spans="1:25" ht="15.75" customHeight="1" x14ac:dyDescent="0.2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</row>
    <row r="270" spans="1:25" ht="15.75" customHeight="1" x14ac:dyDescent="0.2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</row>
    <row r="271" spans="1:25" ht="15.75" customHeight="1" x14ac:dyDescent="0.2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</row>
    <row r="272" spans="1:25" ht="15.75" customHeight="1" x14ac:dyDescent="0.2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</row>
    <row r="273" spans="1:25" ht="15.75" customHeight="1" x14ac:dyDescent="0.2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</row>
    <row r="274" spans="1:25" ht="15.75" customHeight="1" x14ac:dyDescent="0.2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</row>
    <row r="275" spans="1:25" ht="15.75" customHeight="1" x14ac:dyDescent="0.2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</row>
    <row r="276" spans="1:25" ht="15.75" customHeight="1" x14ac:dyDescent="0.2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</row>
    <row r="277" spans="1:25" ht="15.75" customHeight="1" x14ac:dyDescent="0.2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</row>
    <row r="278" spans="1:25" ht="15.75" customHeight="1" x14ac:dyDescent="0.2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</row>
    <row r="279" spans="1:25" ht="15.75" customHeight="1" x14ac:dyDescent="0.2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</row>
    <row r="280" spans="1:25" ht="15.75" customHeight="1" x14ac:dyDescent="0.2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</row>
    <row r="281" spans="1:25" ht="15.75" customHeight="1" x14ac:dyDescent="0.2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</row>
    <row r="282" spans="1:25" ht="15.75" customHeight="1" x14ac:dyDescent="0.2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</row>
    <row r="283" spans="1:25" ht="15.75" customHeight="1" x14ac:dyDescent="0.2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</row>
    <row r="284" spans="1:25" ht="15.75" customHeight="1" x14ac:dyDescent="0.2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</row>
    <row r="285" spans="1:25" ht="15.75" customHeight="1" x14ac:dyDescent="0.2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</row>
    <row r="286" spans="1:25" ht="15.75" customHeight="1" x14ac:dyDescent="0.2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</row>
    <row r="287" spans="1:25" ht="15.75" customHeight="1" x14ac:dyDescent="0.2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</row>
    <row r="288" spans="1:25" ht="15.75" customHeight="1" x14ac:dyDescent="0.2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</row>
    <row r="289" spans="1:25" ht="15.75" customHeight="1" x14ac:dyDescent="0.2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</row>
    <row r="290" spans="1:25" ht="15.75" customHeight="1" x14ac:dyDescent="0.2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</row>
    <row r="291" spans="1:25" ht="15.75" customHeight="1" x14ac:dyDescent="0.2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</row>
    <row r="292" spans="1:25" ht="15.75" customHeight="1" x14ac:dyDescent="0.2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</row>
    <row r="293" spans="1:25" ht="15.75" customHeight="1" x14ac:dyDescent="0.2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</row>
    <row r="294" spans="1:25" ht="15.75" customHeight="1" x14ac:dyDescent="0.2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</row>
    <row r="295" spans="1:25" ht="15.75" customHeight="1" x14ac:dyDescent="0.2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</row>
    <row r="296" spans="1:25" ht="15.75" customHeight="1" x14ac:dyDescent="0.2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</row>
    <row r="297" spans="1:25" ht="15.75" customHeight="1" x14ac:dyDescent="0.2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</row>
    <row r="298" spans="1:25" ht="15.75" customHeight="1" x14ac:dyDescent="0.2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</row>
    <row r="299" spans="1:25" ht="15.75" customHeight="1" x14ac:dyDescent="0.2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</row>
    <row r="300" spans="1:25" ht="15.75" customHeight="1" x14ac:dyDescent="0.2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</row>
    <row r="301" spans="1:25" ht="15.75" customHeight="1" x14ac:dyDescent="0.2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</row>
    <row r="302" spans="1:25" ht="15.75" customHeight="1" x14ac:dyDescent="0.2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</row>
    <row r="303" spans="1:25" ht="15.75" customHeight="1" x14ac:dyDescent="0.2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</row>
    <row r="304" spans="1:25" ht="15.75" customHeight="1" x14ac:dyDescent="0.2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</row>
    <row r="305" spans="1:25" ht="15.75" customHeight="1" x14ac:dyDescent="0.2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</row>
    <row r="306" spans="1:25" ht="15.75" customHeight="1" x14ac:dyDescent="0.2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</row>
    <row r="307" spans="1:25" ht="15.75" customHeight="1" x14ac:dyDescent="0.2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</row>
    <row r="308" spans="1:25" ht="15.75" customHeight="1" x14ac:dyDescent="0.2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</row>
    <row r="309" spans="1:25" ht="15.75" customHeight="1" x14ac:dyDescent="0.2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</row>
    <row r="310" spans="1:25" ht="15.75" customHeight="1" x14ac:dyDescent="0.2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</row>
    <row r="311" spans="1:25" ht="15.75" customHeight="1" x14ac:dyDescent="0.2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</row>
    <row r="312" spans="1:25" ht="15.75" customHeight="1" x14ac:dyDescent="0.2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</row>
    <row r="313" spans="1:25" ht="15.75" customHeight="1" x14ac:dyDescent="0.2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</row>
    <row r="314" spans="1:25" ht="15.75" customHeight="1" x14ac:dyDescent="0.2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</row>
    <row r="315" spans="1:25" ht="15.75" customHeight="1" x14ac:dyDescent="0.2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</row>
    <row r="316" spans="1:25" ht="15.75" customHeight="1" x14ac:dyDescent="0.2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</row>
    <row r="317" spans="1:25" ht="15.75" customHeight="1" x14ac:dyDescent="0.2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</row>
    <row r="318" spans="1:25" ht="15.75" customHeight="1" x14ac:dyDescent="0.2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</row>
    <row r="319" spans="1:25" ht="15.75" customHeight="1" x14ac:dyDescent="0.2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</row>
    <row r="320" spans="1:25" ht="15.75" customHeight="1" x14ac:dyDescent="0.2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</row>
    <row r="321" spans="1:25" ht="15.75" customHeight="1" x14ac:dyDescent="0.2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</row>
    <row r="322" spans="1:25" ht="15.75" customHeight="1" x14ac:dyDescent="0.2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</row>
    <row r="323" spans="1:25" ht="15.75" customHeight="1" x14ac:dyDescent="0.2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</row>
    <row r="324" spans="1:25" ht="15.75" customHeight="1" x14ac:dyDescent="0.2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</row>
    <row r="325" spans="1:25" ht="15.75" customHeight="1" x14ac:dyDescent="0.2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</row>
    <row r="326" spans="1:25" ht="15.75" customHeight="1" x14ac:dyDescent="0.2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</row>
    <row r="327" spans="1:25" ht="15.75" customHeight="1" x14ac:dyDescent="0.2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</row>
    <row r="328" spans="1:25" ht="15.75" customHeight="1" x14ac:dyDescent="0.2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</row>
    <row r="329" spans="1:25" ht="15.75" customHeight="1" x14ac:dyDescent="0.2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</row>
    <row r="330" spans="1:25" ht="15.75" customHeight="1" x14ac:dyDescent="0.2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</row>
    <row r="331" spans="1:25" ht="15.75" customHeight="1" x14ac:dyDescent="0.2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</row>
    <row r="332" spans="1:25" ht="15.75" customHeight="1" x14ac:dyDescent="0.2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</row>
    <row r="333" spans="1:25" ht="15.75" customHeight="1" x14ac:dyDescent="0.2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</row>
    <row r="334" spans="1:25" ht="15.75" customHeight="1" x14ac:dyDescent="0.2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</row>
    <row r="335" spans="1:25" ht="15.75" customHeight="1" x14ac:dyDescent="0.2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</row>
    <row r="336" spans="1:25" ht="15.75" customHeight="1" x14ac:dyDescent="0.2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</row>
    <row r="337" spans="1:25" ht="15.75" customHeight="1" x14ac:dyDescent="0.2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</row>
    <row r="338" spans="1:25" ht="15.75" customHeight="1" x14ac:dyDescent="0.2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</row>
    <row r="339" spans="1:25" ht="15.75" customHeight="1" x14ac:dyDescent="0.2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</row>
    <row r="340" spans="1:25" ht="15.75" customHeight="1" x14ac:dyDescent="0.2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</row>
    <row r="341" spans="1:25" ht="15.75" customHeight="1" x14ac:dyDescent="0.2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</row>
    <row r="342" spans="1:25" ht="15.75" customHeight="1" x14ac:dyDescent="0.2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</row>
    <row r="343" spans="1:25" ht="15.75" customHeight="1" x14ac:dyDescent="0.2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</row>
    <row r="344" spans="1:25" ht="15.75" customHeight="1" x14ac:dyDescent="0.2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</row>
    <row r="345" spans="1:25" ht="15.75" customHeight="1" x14ac:dyDescent="0.2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</row>
    <row r="346" spans="1:25" ht="15.75" customHeight="1" x14ac:dyDescent="0.2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</row>
    <row r="347" spans="1:25" ht="15.75" customHeight="1" x14ac:dyDescent="0.2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</row>
    <row r="348" spans="1:25" ht="15.75" customHeight="1" x14ac:dyDescent="0.2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</row>
    <row r="349" spans="1:25" ht="15.75" customHeight="1" x14ac:dyDescent="0.2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</row>
    <row r="350" spans="1:25" ht="15.75" customHeight="1" x14ac:dyDescent="0.2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</row>
    <row r="351" spans="1:25" ht="15.75" customHeight="1" x14ac:dyDescent="0.2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</row>
    <row r="352" spans="1:25" ht="15.75" customHeight="1" x14ac:dyDescent="0.2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</row>
    <row r="353" spans="1:25" ht="15.75" customHeight="1" x14ac:dyDescent="0.2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</row>
    <row r="354" spans="1:25" ht="15.75" customHeight="1" x14ac:dyDescent="0.2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</row>
    <row r="355" spans="1:25" ht="15.75" customHeight="1" x14ac:dyDescent="0.2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</row>
    <row r="356" spans="1:25" ht="15.75" customHeight="1" x14ac:dyDescent="0.2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</row>
    <row r="357" spans="1:25" ht="15.75" customHeight="1" x14ac:dyDescent="0.2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</row>
    <row r="358" spans="1:25" ht="15.75" customHeight="1" x14ac:dyDescent="0.2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</row>
    <row r="359" spans="1:25" ht="15.75" customHeight="1" x14ac:dyDescent="0.2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</row>
    <row r="360" spans="1:25" ht="15.75" customHeight="1" x14ac:dyDescent="0.2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</row>
    <row r="361" spans="1:25" ht="15.75" customHeight="1" x14ac:dyDescent="0.2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</row>
    <row r="362" spans="1:25" ht="15.75" customHeight="1" x14ac:dyDescent="0.2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</row>
    <row r="363" spans="1:25" ht="15.75" customHeight="1" x14ac:dyDescent="0.2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</row>
    <row r="364" spans="1:25" ht="15.75" customHeight="1" x14ac:dyDescent="0.2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</row>
    <row r="365" spans="1:25" ht="15.75" customHeight="1" x14ac:dyDescent="0.2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</row>
    <row r="366" spans="1:25" ht="15.75" customHeight="1" x14ac:dyDescent="0.2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</row>
    <row r="367" spans="1:25" ht="15.75" customHeight="1" x14ac:dyDescent="0.2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</row>
    <row r="368" spans="1:25" ht="15.75" customHeight="1" x14ac:dyDescent="0.2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</row>
    <row r="369" spans="1:25" ht="15.75" customHeight="1" x14ac:dyDescent="0.2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</row>
    <row r="370" spans="1:25" ht="15.75" customHeight="1" x14ac:dyDescent="0.2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</row>
    <row r="371" spans="1:25" ht="15.75" customHeight="1" x14ac:dyDescent="0.2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</row>
    <row r="372" spans="1:25" ht="15.75" customHeight="1" x14ac:dyDescent="0.2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</row>
    <row r="373" spans="1:25" ht="15.75" customHeight="1" x14ac:dyDescent="0.2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</row>
    <row r="374" spans="1:25" ht="15.75" customHeight="1" x14ac:dyDescent="0.2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</row>
    <row r="375" spans="1:25" ht="15.75" customHeight="1" x14ac:dyDescent="0.2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</row>
    <row r="376" spans="1:25" ht="15.75" customHeight="1" x14ac:dyDescent="0.2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</row>
    <row r="377" spans="1:25" ht="15.75" customHeight="1" x14ac:dyDescent="0.2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</row>
    <row r="378" spans="1:25" ht="15.75" customHeight="1" x14ac:dyDescent="0.2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</row>
    <row r="379" spans="1:25" ht="15.75" customHeight="1" x14ac:dyDescent="0.2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</row>
    <row r="380" spans="1:25" ht="15.75" customHeight="1" x14ac:dyDescent="0.2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</row>
    <row r="381" spans="1:25" ht="15.75" customHeight="1" x14ac:dyDescent="0.2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</row>
    <row r="382" spans="1:25" ht="15.75" customHeight="1" x14ac:dyDescent="0.2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</row>
    <row r="383" spans="1:25" ht="15.75" customHeight="1" x14ac:dyDescent="0.2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</row>
    <row r="384" spans="1:25" ht="15.75" customHeight="1" x14ac:dyDescent="0.2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</row>
    <row r="385" spans="1:25" ht="15.75" customHeight="1" x14ac:dyDescent="0.2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</row>
    <row r="386" spans="1:25" ht="15.75" customHeight="1" x14ac:dyDescent="0.2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</row>
    <row r="387" spans="1:25" ht="15.75" customHeight="1" x14ac:dyDescent="0.2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</row>
    <row r="388" spans="1:25" ht="15.75" customHeight="1" x14ac:dyDescent="0.2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</row>
    <row r="389" spans="1:25" ht="15.75" customHeight="1" x14ac:dyDescent="0.2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</row>
    <row r="390" spans="1:25" ht="15.75" customHeight="1" x14ac:dyDescent="0.2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</row>
    <row r="391" spans="1:25" ht="15.75" customHeight="1" x14ac:dyDescent="0.2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</row>
    <row r="392" spans="1:25" ht="15.75" customHeight="1" x14ac:dyDescent="0.2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</row>
    <row r="393" spans="1:25" ht="15.75" customHeight="1" x14ac:dyDescent="0.2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</row>
    <row r="394" spans="1:25" ht="15.75" customHeight="1" x14ac:dyDescent="0.2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</row>
    <row r="395" spans="1:25" ht="15.75" customHeight="1" x14ac:dyDescent="0.2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</row>
    <row r="396" spans="1:25" ht="15.75" customHeight="1" x14ac:dyDescent="0.2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</row>
    <row r="397" spans="1:25" ht="15.75" customHeight="1" x14ac:dyDescent="0.2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</row>
    <row r="398" spans="1:25" ht="15.75" customHeight="1" x14ac:dyDescent="0.2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</row>
    <row r="399" spans="1:25" ht="15.75" customHeight="1" x14ac:dyDescent="0.2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</row>
    <row r="400" spans="1:25" ht="15.75" customHeight="1" x14ac:dyDescent="0.2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</row>
    <row r="401" spans="1:25" ht="15.75" customHeight="1" x14ac:dyDescent="0.2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</row>
    <row r="402" spans="1:25" ht="15.75" customHeight="1" x14ac:dyDescent="0.2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</row>
    <row r="403" spans="1:25" ht="15.75" customHeight="1" x14ac:dyDescent="0.2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</row>
    <row r="404" spans="1:25" ht="15.75" customHeight="1" x14ac:dyDescent="0.2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</row>
    <row r="405" spans="1:25" ht="15.75" customHeight="1" x14ac:dyDescent="0.2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</row>
    <row r="406" spans="1:25" ht="15.75" customHeight="1" x14ac:dyDescent="0.2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</row>
    <row r="407" spans="1:25" ht="15.75" customHeight="1" x14ac:dyDescent="0.2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</row>
    <row r="408" spans="1:25" ht="15.75" customHeight="1" x14ac:dyDescent="0.2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</row>
    <row r="409" spans="1:25" ht="15.75" customHeight="1" x14ac:dyDescent="0.2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</row>
    <row r="410" spans="1:25" ht="15.75" customHeight="1" x14ac:dyDescent="0.2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</row>
    <row r="411" spans="1:25" ht="15.75" customHeight="1" x14ac:dyDescent="0.2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</row>
    <row r="412" spans="1:25" ht="15.75" customHeight="1" x14ac:dyDescent="0.2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</row>
    <row r="413" spans="1:25" ht="15.75" customHeight="1" x14ac:dyDescent="0.2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</row>
    <row r="414" spans="1:25" ht="15.75" customHeight="1" x14ac:dyDescent="0.2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</row>
    <row r="415" spans="1:25" ht="15.75" customHeight="1" x14ac:dyDescent="0.2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</row>
    <row r="416" spans="1:25" ht="15.75" customHeight="1" x14ac:dyDescent="0.2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</row>
    <row r="417" spans="1:25" ht="15.75" customHeight="1" x14ac:dyDescent="0.2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</row>
    <row r="418" spans="1:25" ht="15.75" customHeight="1" x14ac:dyDescent="0.2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</row>
    <row r="419" spans="1:25" ht="15.75" customHeight="1" x14ac:dyDescent="0.2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</row>
    <row r="420" spans="1:25" ht="15.75" customHeight="1" x14ac:dyDescent="0.2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</row>
    <row r="421" spans="1:25" ht="15.75" customHeight="1" x14ac:dyDescent="0.2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</row>
    <row r="422" spans="1:25" ht="15.75" customHeight="1" x14ac:dyDescent="0.2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</row>
    <row r="423" spans="1:25" ht="15.75" customHeight="1" x14ac:dyDescent="0.2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</row>
    <row r="424" spans="1:25" ht="15.75" customHeight="1" x14ac:dyDescent="0.2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</row>
    <row r="425" spans="1:25" ht="15.75" customHeight="1" x14ac:dyDescent="0.2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</row>
    <row r="426" spans="1:25" ht="15.75" customHeight="1" x14ac:dyDescent="0.2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</row>
    <row r="427" spans="1:25" ht="15.75" customHeight="1" x14ac:dyDescent="0.2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</row>
    <row r="428" spans="1:25" ht="15.75" customHeight="1" x14ac:dyDescent="0.2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</row>
    <row r="429" spans="1:25" ht="15.75" customHeight="1" x14ac:dyDescent="0.2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</row>
    <row r="430" spans="1:25" ht="15.75" customHeight="1" x14ac:dyDescent="0.2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</row>
    <row r="431" spans="1:25" ht="15.75" customHeight="1" x14ac:dyDescent="0.2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</row>
    <row r="432" spans="1:25" ht="15.75" customHeight="1" x14ac:dyDescent="0.2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</row>
    <row r="433" spans="1:25" ht="15.75" customHeight="1" x14ac:dyDescent="0.2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</row>
    <row r="434" spans="1:25" ht="15.75" customHeight="1" x14ac:dyDescent="0.2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</row>
    <row r="435" spans="1:25" ht="15.75" customHeight="1" x14ac:dyDescent="0.2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</row>
    <row r="436" spans="1:25" ht="15.75" customHeight="1" x14ac:dyDescent="0.2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</row>
    <row r="437" spans="1:25" ht="15.75" customHeight="1" x14ac:dyDescent="0.2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</row>
    <row r="438" spans="1:25" ht="15.75" customHeight="1" x14ac:dyDescent="0.2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</row>
    <row r="439" spans="1:25" ht="15.75" customHeight="1" x14ac:dyDescent="0.2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</row>
    <row r="440" spans="1:25" ht="15.75" customHeight="1" x14ac:dyDescent="0.2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</row>
    <row r="441" spans="1:25" ht="15.75" customHeight="1" x14ac:dyDescent="0.2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</row>
    <row r="442" spans="1:25" ht="15.75" customHeight="1" x14ac:dyDescent="0.2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</row>
    <row r="443" spans="1:25" ht="15.75" customHeight="1" x14ac:dyDescent="0.2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</row>
    <row r="444" spans="1:25" ht="15.75" customHeight="1" x14ac:dyDescent="0.2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</row>
    <row r="445" spans="1:25" ht="15.75" customHeight="1" x14ac:dyDescent="0.2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</row>
    <row r="446" spans="1:25" ht="15.75" customHeight="1" x14ac:dyDescent="0.2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</row>
    <row r="447" spans="1:25" ht="15.75" customHeight="1" x14ac:dyDescent="0.2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</row>
    <row r="448" spans="1:25" ht="15.75" customHeight="1" x14ac:dyDescent="0.2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</row>
    <row r="449" spans="1:25" ht="15.75" customHeight="1" x14ac:dyDescent="0.2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</row>
    <row r="450" spans="1:25" ht="15.75" customHeight="1" x14ac:dyDescent="0.2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</row>
    <row r="451" spans="1:25" ht="15.75" customHeight="1" x14ac:dyDescent="0.2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</row>
    <row r="452" spans="1:25" ht="15.75" customHeight="1" x14ac:dyDescent="0.2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</row>
    <row r="453" spans="1:25" ht="15.75" customHeight="1" x14ac:dyDescent="0.2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</row>
    <row r="454" spans="1:25" ht="15.75" customHeight="1" x14ac:dyDescent="0.2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</row>
    <row r="455" spans="1:25" ht="15.75" customHeight="1" x14ac:dyDescent="0.2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</row>
    <row r="456" spans="1:25" ht="15.75" customHeight="1" x14ac:dyDescent="0.2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</row>
    <row r="457" spans="1:25" ht="15.75" customHeight="1" x14ac:dyDescent="0.2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</row>
    <row r="458" spans="1:25" ht="15.75" customHeight="1" x14ac:dyDescent="0.2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</row>
    <row r="459" spans="1:25" ht="15.75" customHeight="1" x14ac:dyDescent="0.2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</row>
    <row r="460" spans="1:25" ht="15.75" customHeight="1" x14ac:dyDescent="0.2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</row>
    <row r="461" spans="1:25" ht="15.75" customHeight="1" x14ac:dyDescent="0.2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</row>
    <row r="462" spans="1:25" ht="15.75" customHeight="1" x14ac:dyDescent="0.2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</row>
    <row r="463" spans="1:25" ht="15.75" customHeight="1" x14ac:dyDescent="0.2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</row>
    <row r="464" spans="1:25" ht="15.75" customHeight="1" x14ac:dyDescent="0.2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</row>
    <row r="465" spans="1:25" ht="15.75" customHeight="1" x14ac:dyDescent="0.2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</row>
    <row r="466" spans="1:25" ht="15.75" customHeight="1" x14ac:dyDescent="0.2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</row>
    <row r="467" spans="1:25" ht="15.75" customHeight="1" x14ac:dyDescent="0.2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</row>
    <row r="468" spans="1:25" ht="15.75" customHeight="1" x14ac:dyDescent="0.2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</row>
    <row r="469" spans="1:25" ht="15.75" customHeight="1" x14ac:dyDescent="0.2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</row>
    <row r="470" spans="1:25" ht="15.75" customHeight="1" x14ac:dyDescent="0.2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</row>
    <row r="471" spans="1:25" ht="15.75" customHeight="1" x14ac:dyDescent="0.2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</row>
    <row r="472" spans="1:25" ht="15.75" customHeight="1" x14ac:dyDescent="0.2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</row>
    <row r="473" spans="1:25" ht="15.75" customHeight="1" x14ac:dyDescent="0.2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</row>
    <row r="474" spans="1:25" ht="15.75" customHeight="1" x14ac:dyDescent="0.2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</row>
    <row r="475" spans="1:25" ht="15.75" customHeight="1" x14ac:dyDescent="0.2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</row>
    <row r="476" spans="1:25" ht="15.75" customHeight="1" x14ac:dyDescent="0.2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</row>
    <row r="477" spans="1:25" ht="15.75" customHeight="1" x14ac:dyDescent="0.2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</row>
    <row r="478" spans="1:25" ht="15.75" customHeight="1" x14ac:dyDescent="0.2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</row>
    <row r="479" spans="1:25" ht="15.75" customHeight="1" x14ac:dyDescent="0.2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</row>
    <row r="480" spans="1:25" ht="15.75" customHeight="1" x14ac:dyDescent="0.2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</row>
    <row r="481" spans="1:25" ht="15.75" customHeight="1" x14ac:dyDescent="0.2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</row>
    <row r="482" spans="1:25" ht="15.75" customHeight="1" x14ac:dyDescent="0.2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</row>
    <row r="483" spans="1:25" ht="15.75" customHeight="1" x14ac:dyDescent="0.2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</row>
    <row r="484" spans="1:25" ht="15.75" customHeight="1" x14ac:dyDescent="0.2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</row>
    <row r="485" spans="1:25" ht="15.75" customHeight="1" x14ac:dyDescent="0.2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</row>
    <row r="486" spans="1:25" ht="15.75" customHeight="1" x14ac:dyDescent="0.2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</row>
    <row r="487" spans="1:25" ht="15.75" customHeight="1" x14ac:dyDescent="0.2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</row>
    <row r="488" spans="1:25" ht="15.75" customHeight="1" x14ac:dyDescent="0.2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</row>
    <row r="489" spans="1:25" ht="15.75" customHeight="1" x14ac:dyDescent="0.2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</row>
    <row r="490" spans="1:25" ht="15.75" customHeight="1" x14ac:dyDescent="0.2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</row>
    <row r="491" spans="1:25" ht="15.75" customHeight="1" x14ac:dyDescent="0.2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</row>
    <row r="492" spans="1:25" ht="15.75" customHeight="1" x14ac:dyDescent="0.2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</row>
    <row r="493" spans="1:25" ht="15.75" customHeight="1" x14ac:dyDescent="0.2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</row>
    <row r="494" spans="1:25" ht="15.75" customHeight="1" x14ac:dyDescent="0.2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</row>
    <row r="495" spans="1:25" ht="15.75" customHeight="1" x14ac:dyDescent="0.2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</row>
    <row r="496" spans="1:25" ht="15.75" customHeight="1" x14ac:dyDescent="0.2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</row>
    <row r="497" spans="1:25" ht="15.75" customHeight="1" x14ac:dyDescent="0.2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</row>
    <row r="498" spans="1:25" ht="15.75" customHeight="1" x14ac:dyDescent="0.2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</row>
    <row r="499" spans="1:25" ht="15.75" customHeight="1" x14ac:dyDescent="0.2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</row>
    <row r="500" spans="1:25" ht="15.75" customHeight="1" x14ac:dyDescent="0.2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</row>
    <row r="501" spans="1:25" ht="15.75" customHeight="1" x14ac:dyDescent="0.2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</row>
    <row r="502" spans="1:25" ht="15.75" customHeight="1" x14ac:dyDescent="0.2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</row>
    <row r="503" spans="1:25" ht="15.75" customHeight="1" x14ac:dyDescent="0.2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</row>
    <row r="504" spans="1:25" ht="15.75" customHeight="1" x14ac:dyDescent="0.2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</row>
    <row r="505" spans="1:25" ht="15.75" customHeight="1" x14ac:dyDescent="0.2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</row>
    <row r="506" spans="1:25" ht="15.75" customHeight="1" x14ac:dyDescent="0.2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</row>
    <row r="507" spans="1:25" ht="15.75" customHeight="1" x14ac:dyDescent="0.2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</row>
    <row r="508" spans="1:25" ht="15.75" customHeight="1" x14ac:dyDescent="0.2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</row>
    <row r="509" spans="1:25" ht="15.75" customHeight="1" x14ac:dyDescent="0.2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</row>
    <row r="510" spans="1:25" ht="15.75" customHeight="1" x14ac:dyDescent="0.2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</row>
    <row r="511" spans="1:25" ht="15.75" customHeight="1" x14ac:dyDescent="0.2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</row>
    <row r="512" spans="1:25" ht="15.75" customHeight="1" x14ac:dyDescent="0.2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</row>
    <row r="513" spans="1:25" ht="15.75" customHeight="1" x14ac:dyDescent="0.2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</row>
    <row r="514" spans="1:25" ht="15.75" customHeight="1" x14ac:dyDescent="0.2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</row>
    <row r="515" spans="1:25" ht="15.75" customHeight="1" x14ac:dyDescent="0.2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</row>
    <row r="516" spans="1:25" ht="15.75" customHeight="1" x14ac:dyDescent="0.2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</row>
    <row r="517" spans="1:25" ht="15.75" customHeight="1" x14ac:dyDescent="0.2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</row>
    <row r="518" spans="1:25" ht="15.75" customHeight="1" x14ac:dyDescent="0.2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</row>
    <row r="519" spans="1:25" ht="15.75" customHeight="1" x14ac:dyDescent="0.2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</row>
    <row r="520" spans="1:25" ht="15.75" customHeight="1" x14ac:dyDescent="0.2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</row>
    <row r="521" spans="1:25" ht="15.75" customHeight="1" x14ac:dyDescent="0.2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</row>
    <row r="522" spans="1:25" ht="15.75" customHeight="1" x14ac:dyDescent="0.2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</row>
    <row r="523" spans="1:25" ht="15.75" customHeight="1" x14ac:dyDescent="0.2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</row>
    <row r="524" spans="1:25" ht="15.75" customHeight="1" x14ac:dyDescent="0.2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</row>
    <row r="525" spans="1:25" ht="15.75" customHeight="1" x14ac:dyDescent="0.2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</row>
    <row r="526" spans="1:25" ht="15.75" customHeight="1" x14ac:dyDescent="0.2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</row>
    <row r="527" spans="1:25" ht="15.75" customHeight="1" x14ac:dyDescent="0.2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</row>
    <row r="528" spans="1:25" ht="15.75" customHeight="1" x14ac:dyDescent="0.2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</row>
    <row r="529" spans="1:25" ht="15.75" customHeight="1" x14ac:dyDescent="0.2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</row>
    <row r="530" spans="1:25" ht="15.75" customHeight="1" x14ac:dyDescent="0.2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</row>
    <row r="531" spans="1:25" ht="15.75" customHeight="1" x14ac:dyDescent="0.2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</row>
    <row r="532" spans="1:25" ht="15.75" customHeight="1" x14ac:dyDescent="0.2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</row>
    <row r="533" spans="1:25" ht="15.75" customHeight="1" x14ac:dyDescent="0.2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</row>
    <row r="534" spans="1:25" ht="15.75" customHeight="1" x14ac:dyDescent="0.2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</row>
    <row r="535" spans="1:25" ht="15.75" customHeight="1" x14ac:dyDescent="0.2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</row>
    <row r="536" spans="1:25" ht="15.75" customHeight="1" x14ac:dyDescent="0.2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</row>
    <row r="537" spans="1:25" ht="15.75" customHeight="1" x14ac:dyDescent="0.2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</row>
    <row r="538" spans="1:25" ht="15.75" customHeight="1" x14ac:dyDescent="0.2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</row>
    <row r="539" spans="1:25" ht="15.75" customHeight="1" x14ac:dyDescent="0.2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</row>
    <row r="540" spans="1:25" ht="15.75" customHeight="1" x14ac:dyDescent="0.2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</row>
    <row r="541" spans="1:25" ht="15.75" customHeight="1" x14ac:dyDescent="0.2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</row>
    <row r="542" spans="1:25" ht="15.75" customHeight="1" x14ac:dyDescent="0.2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</row>
    <row r="543" spans="1:25" ht="15.75" customHeight="1" x14ac:dyDescent="0.2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</row>
    <row r="544" spans="1:25" ht="15.75" customHeight="1" x14ac:dyDescent="0.2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</row>
    <row r="545" spans="1:25" ht="15.75" customHeight="1" x14ac:dyDescent="0.2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</row>
    <row r="546" spans="1:25" ht="15.75" customHeight="1" x14ac:dyDescent="0.2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</row>
    <row r="547" spans="1:25" ht="15.75" customHeight="1" x14ac:dyDescent="0.2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</row>
    <row r="548" spans="1:25" ht="15.75" customHeight="1" x14ac:dyDescent="0.2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</row>
    <row r="549" spans="1:25" ht="15.75" customHeight="1" x14ac:dyDescent="0.2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</row>
    <row r="550" spans="1:25" ht="15.75" customHeight="1" x14ac:dyDescent="0.2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</row>
    <row r="551" spans="1:25" ht="15.75" customHeight="1" x14ac:dyDescent="0.2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</row>
    <row r="552" spans="1:25" ht="15.75" customHeight="1" x14ac:dyDescent="0.2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</row>
    <row r="553" spans="1:25" ht="15.75" customHeight="1" x14ac:dyDescent="0.2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</row>
    <row r="554" spans="1:25" ht="15.75" customHeight="1" x14ac:dyDescent="0.2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</row>
    <row r="555" spans="1:25" ht="15.75" customHeight="1" x14ac:dyDescent="0.2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</row>
    <row r="556" spans="1:25" ht="15.75" customHeight="1" x14ac:dyDescent="0.2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</row>
    <row r="557" spans="1:25" ht="15.75" customHeight="1" x14ac:dyDescent="0.2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</row>
    <row r="558" spans="1:25" ht="15.75" customHeight="1" x14ac:dyDescent="0.2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</row>
    <row r="559" spans="1:25" ht="15.75" customHeight="1" x14ac:dyDescent="0.2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</row>
    <row r="560" spans="1:25" ht="15.75" customHeight="1" x14ac:dyDescent="0.2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</row>
    <row r="561" spans="1:25" ht="15.75" customHeight="1" x14ac:dyDescent="0.2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</row>
    <row r="562" spans="1:25" ht="15.75" customHeight="1" x14ac:dyDescent="0.2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</row>
    <row r="563" spans="1:25" ht="15.75" customHeight="1" x14ac:dyDescent="0.2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</row>
    <row r="564" spans="1:25" ht="15.75" customHeight="1" x14ac:dyDescent="0.2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</row>
    <row r="565" spans="1:25" ht="15.75" customHeight="1" x14ac:dyDescent="0.2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</row>
    <row r="566" spans="1:25" ht="15.75" customHeight="1" x14ac:dyDescent="0.2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</row>
    <row r="567" spans="1:25" ht="15.75" customHeight="1" x14ac:dyDescent="0.2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</row>
    <row r="568" spans="1:25" ht="15.75" customHeight="1" x14ac:dyDescent="0.2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</row>
    <row r="569" spans="1:25" ht="15.75" customHeight="1" x14ac:dyDescent="0.2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</row>
    <row r="570" spans="1:25" ht="15.75" customHeight="1" x14ac:dyDescent="0.2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</row>
    <row r="571" spans="1:25" ht="15.75" customHeight="1" x14ac:dyDescent="0.2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</row>
    <row r="572" spans="1:25" ht="15.75" customHeight="1" x14ac:dyDescent="0.2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</row>
    <row r="573" spans="1:25" ht="15.75" customHeight="1" x14ac:dyDescent="0.2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</row>
    <row r="574" spans="1:25" ht="15.75" customHeight="1" x14ac:dyDescent="0.2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</row>
    <row r="575" spans="1:25" ht="15.75" customHeight="1" x14ac:dyDescent="0.2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</row>
    <row r="576" spans="1:25" ht="15.75" customHeight="1" x14ac:dyDescent="0.2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</row>
    <row r="577" spans="1:25" ht="15.75" customHeight="1" x14ac:dyDescent="0.2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</row>
    <row r="578" spans="1:25" ht="15.75" customHeight="1" x14ac:dyDescent="0.2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</row>
    <row r="579" spans="1:25" ht="15.75" customHeight="1" x14ac:dyDescent="0.2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</row>
    <row r="580" spans="1:25" ht="15.75" customHeight="1" x14ac:dyDescent="0.2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</row>
    <row r="581" spans="1:25" ht="15.75" customHeight="1" x14ac:dyDescent="0.2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</row>
    <row r="582" spans="1:25" ht="15.75" customHeight="1" x14ac:dyDescent="0.2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</row>
    <row r="583" spans="1:25" ht="15.75" customHeight="1" x14ac:dyDescent="0.2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</row>
    <row r="584" spans="1:25" ht="15.75" customHeight="1" x14ac:dyDescent="0.2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</row>
    <row r="585" spans="1:25" ht="15.75" customHeight="1" x14ac:dyDescent="0.2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</row>
    <row r="586" spans="1:25" ht="15.75" customHeight="1" x14ac:dyDescent="0.2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</row>
    <row r="587" spans="1:25" ht="15.75" customHeight="1" x14ac:dyDescent="0.2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</row>
    <row r="588" spans="1:25" ht="15.75" customHeight="1" x14ac:dyDescent="0.2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</row>
    <row r="589" spans="1:25" ht="15.75" customHeight="1" x14ac:dyDescent="0.2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</row>
    <row r="590" spans="1:25" ht="15.75" customHeight="1" x14ac:dyDescent="0.2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</row>
    <row r="591" spans="1:25" ht="15.75" customHeight="1" x14ac:dyDescent="0.2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</row>
    <row r="592" spans="1:25" ht="15.75" customHeight="1" x14ac:dyDescent="0.2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</row>
    <row r="593" spans="1:25" ht="15.75" customHeight="1" x14ac:dyDescent="0.2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</row>
    <row r="594" spans="1:25" ht="15.75" customHeight="1" x14ac:dyDescent="0.2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</row>
    <row r="595" spans="1:25" ht="15.75" customHeight="1" x14ac:dyDescent="0.2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</row>
    <row r="596" spans="1:25" ht="15.75" customHeight="1" x14ac:dyDescent="0.2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</row>
    <row r="597" spans="1:25" ht="15.75" customHeight="1" x14ac:dyDescent="0.2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</row>
    <row r="598" spans="1:25" ht="15.75" customHeight="1" x14ac:dyDescent="0.2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</row>
    <row r="599" spans="1:25" ht="15.75" customHeight="1" x14ac:dyDescent="0.2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</row>
    <row r="600" spans="1:25" ht="15.75" customHeight="1" x14ac:dyDescent="0.2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</row>
    <row r="601" spans="1:25" ht="15.75" customHeight="1" x14ac:dyDescent="0.2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</row>
    <row r="602" spans="1:25" ht="15.75" customHeight="1" x14ac:dyDescent="0.2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</row>
    <row r="603" spans="1:25" ht="15.75" customHeight="1" x14ac:dyDescent="0.2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</row>
    <row r="604" spans="1:25" ht="15.75" customHeight="1" x14ac:dyDescent="0.2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</row>
    <row r="605" spans="1:25" ht="15.75" customHeight="1" x14ac:dyDescent="0.2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</row>
    <row r="606" spans="1:25" ht="15.75" customHeight="1" x14ac:dyDescent="0.2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</row>
    <row r="607" spans="1:25" ht="15.75" customHeight="1" x14ac:dyDescent="0.2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</row>
    <row r="608" spans="1:25" ht="15.75" customHeight="1" x14ac:dyDescent="0.2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</row>
    <row r="609" spans="1:25" ht="15.75" customHeight="1" x14ac:dyDescent="0.2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</row>
    <row r="610" spans="1:25" ht="15.75" customHeight="1" x14ac:dyDescent="0.2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</row>
    <row r="611" spans="1:25" ht="15.75" customHeight="1" x14ac:dyDescent="0.2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</row>
    <row r="612" spans="1:25" ht="15.75" customHeight="1" x14ac:dyDescent="0.2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</row>
    <row r="613" spans="1:25" ht="15.75" customHeight="1" x14ac:dyDescent="0.2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</row>
    <row r="614" spans="1:25" ht="15.75" customHeight="1" x14ac:dyDescent="0.2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</row>
    <row r="615" spans="1:25" ht="15.75" customHeight="1" x14ac:dyDescent="0.2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</row>
    <row r="616" spans="1:25" ht="15.75" customHeight="1" x14ac:dyDescent="0.2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</row>
    <row r="617" spans="1:25" ht="15.75" customHeight="1" x14ac:dyDescent="0.2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</row>
    <row r="618" spans="1:25" ht="15.75" customHeight="1" x14ac:dyDescent="0.2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</row>
    <row r="619" spans="1:25" ht="15.75" customHeight="1" x14ac:dyDescent="0.2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</row>
    <row r="620" spans="1:25" ht="15.75" customHeight="1" x14ac:dyDescent="0.2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</row>
    <row r="621" spans="1:25" ht="15.75" customHeight="1" x14ac:dyDescent="0.2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</row>
    <row r="622" spans="1:25" ht="15.75" customHeight="1" x14ac:dyDescent="0.2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</row>
    <row r="623" spans="1:25" ht="15.75" customHeight="1" x14ac:dyDescent="0.2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</row>
    <row r="624" spans="1:25" ht="15.75" customHeight="1" x14ac:dyDescent="0.2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</row>
    <row r="625" spans="1:25" ht="15.75" customHeight="1" x14ac:dyDescent="0.2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</row>
    <row r="626" spans="1:25" ht="15.75" customHeight="1" x14ac:dyDescent="0.2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</row>
    <row r="627" spans="1:25" ht="15.75" customHeight="1" x14ac:dyDescent="0.2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</row>
    <row r="628" spans="1:25" ht="15.75" customHeight="1" x14ac:dyDescent="0.2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</row>
    <row r="629" spans="1:25" ht="15.75" customHeight="1" x14ac:dyDescent="0.2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</row>
    <row r="630" spans="1:25" ht="15.75" customHeight="1" x14ac:dyDescent="0.2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</row>
    <row r="631" spans="1:25" ht="15.75" customHeight="1" x14ac:dyDescent="0.2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</row>
    <row r="632" spans="1:25" ht="15.75" customHeight="1" x14ac:dyDescent="0.2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</row>
    <row r="633" spans="1:25" ht="15.75" customHeight="1" x14ac:dyDescent="0.2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</row>
    <row r="634" spans="1:25" ht="15.75" customHeight="1" x14ac:dyDescent="0.2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</row>
    <row r="635" spans="1:25" ht="15.75" customHeight="1" x14ac:dyDescent="0.2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</row>
    <row r="636" spans="1:25" ht="15.75" customHeight="1" x14ac:dyDescent="0.2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</row>
    <row r="637" spans="1:25" ht="15.75" customHeight="1" x14ac:dyDescent="0.2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</row>
    <row r="638" spans="1:25" ht="15.75" customHeight="1" x14ac:dyDescent="0.2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</row>
    <row r="639" spans="1:25" ht="15.75" customHeight="1" x14ac:dyDescent="0.2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</row>
    <row r="640" spans="1:25" ht="15.75" customHeight="1" x14ac:dyDescent="0.2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</row>
    <row r="641" spans="1:25" ht="15.75" customHeight="1" x14ac:dyDescent="0.2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</row>
    <row r="642" spans="1:25" ht="15.75" customHeight="1" x14ac:dyDescent="0.2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</row>
    <row r="643" spans="1:25" ht="15.75" customHeight="1" x14ac:dyDescent="0.2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</row>
    <row r="644" spans="1:25" ht="15.75" customHeight="1" x14ac:dyDescent="0.2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</row>
    <row r="645" spans="1:25" ht="15.75" customHeight="1" x14ac:dyDescent="0.2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</row>
    <row r="646" spans="1:25" ht="15.75" customHeight="1" x14ac:dyDescent="0.2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</row>
    <row r="647" spans="1:25" ht="15.75" customHeight="1" x14ac:dyDescent="0.2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</row>
    <row r="648" spans="1:25" ht="15.75" customHeight="1" x14ac:dyDescent="0.2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</row>
    <row r="649" spans="1:25" ht="15.75" customHeight="1" x14ac:dyDescent="0.2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</row>
    <row r="650" spans="1:25" ht="15.75" customHeight="1" x14ac:dyDescent="0.2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</row>
    <row r="651" spans="1:25" ht="15.75" customHeight="1" x14ac:dyDescent="0.2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</row>
    <row r="652" spans="1:25" ht="15.75" customHeight="1" x14ac:dyDescent="0.2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</row>
    <row r="653" spans="1:25" ht="15.75" customHeight="1" x14ac:dyDescent="0.2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</row>
    <row r="654" spans="1:25" ht="15.75" customHeight="1" x14ac:dyDescent="0.2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</row>
    <row r="655" spans="1:25" ht="15.75" customHeight="1" x14ac:dyDescent="0.2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</row>
    <row r="656" spans="1:25" ht="15.75" customHeight="1" x14ac:dyDescent="0.2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</row>
    <row r="657" spans="1:25" ht="15.75" customHeight="1" x14ac:dyDescent="0.2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</row>
    <row r="658" spans="1:25" ht="15.75" customHeight="1" x14ac:dyDescent="0.2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</row>
    <row r="659" spans="1:25" ht="15.75" customHeight="1" x14ac:dyDescent="0.2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</row>
    <row r="660" spans="1:25" ht="15.75" customHeight="1" x14ac:dyDescent="0.2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</row>
    <row r="661" spans="1:25" ht="15.75" customHeight="1" x14ac:dyDescent="0.2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</row>
    <row r="662" spans="1:25" ht="15.75" customHeight="1" x14ac:dyDescent="0.2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</row>
    <row r="663" spans="1:25" ht="15.75" customHeight="1" x14ac:dyDescent="0.2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</row>
    <row r="664" spans="1:25" ht="15.75" customHeight="1" x14ac:dyDescent="0.2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</row>
    <row r="665" spans="1:25" ht="15.75" customHeight="1" x14ac:dyDescent="0.2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</row>
    <row r="666" spans="1:25" ht="15.75" customHeight="1" x14ac:dyDescent="0.2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</row>
    <row r="667" spans="1:25" ht="15.75" customHeight="1" x14ac:dyDescent="0.2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</row>
    <row r="668" spans="1:25" ht="15.75" customHeight="1" x14ac:dyDescent="0.2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</row>
    <row r="669" spans="1:25" ht="15.75" customHeight="1" x14ac:dyDescent="0.2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</row>
    <row r="670" spans="1:25" ht="15.75" customHeight="1" x14ac:dyDescent="0.2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</row>
    <row r="671" spans="1:25" ht="15.75" customHeight="1" x14ac:dyDescent="0.2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</row>
    <row r="672" spans="1:25" ht="15.75" customHeight="1" x14ac:dyDescent="0.2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</row>
    <row r="673" spans="1:25" ht="15.75" customHeight="1" x14ac:dyDescent="0.2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</row>
    <row r="674" spans="1:25" ht="15.75" customHeight="1" x14ac:dyDescent="0.2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</row>
    <row r="675" spans="1:25" ht="15.75" customHeight="1" x14ac:dyDescent="0.2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</row>
    <row r="676" spans="1:25" ht="15.75" customHeight="1" x14ac:dyDescent="0.2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</row>
    <row r="677" spans="1:25" ht="15.75" customHeight="1" x14ac:dyDescent="0.2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</row>
    <row r="678" spans="1:25" ht="15.75" customHeight="1" x14ac:dyDescent="0.2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</row>
    <row r="679" spans="1:25" ht="15.75" customHeight="1" x14ac:dyDescent="0.2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</row>
    <row r="680" spans="1:25" ht="15.75" customHeight="1" x14ac:dyDescent="0.2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</row>
    <row r="681" spans="1:25" ht="15.75" customHeight="1" x14ac:dyDescent="0.2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</row>
    <row r="682" spans="1:25" ht="15.75" customHeight="1" x14ac:dyDescent="0.2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</row>
    <row r="683" spans="1:25" ht="15.75" customHeight="1" x14ac:dyDescent="0.2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</row>
    <row r="684" spans="1:25" ht="15.75" customHeight="1" x14ac:dyDescent="0.2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</row>
    <row r="685" spans="1:25" ht="15.75" customHeight="1" x14ac:dyDescent="0.2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</row>
    <row r="686" spans="1:25" ht="15.75" customHeight="1" x14ac:dyDescent="0.2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</row>
    <row r="687" spans="1:25" ht="15.75" customHeight="1" x14ac:dyDescent="0.2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</row>
    <row r="688" spans="1:25" ht="15.75" customHeight="1" x14ac:dyDescent="0.2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</row>
    <row r="689" spans="1:25" ht="15.75" customHeight="1" x14ac:dyDescent="0.2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</row>
    <row r="690" spans="1:25" ht="15.75" customHeight="1" x14ac:dyDescent="0.2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</row>
    <row r="691" spans="1:25" ht="15.75" customHeight="1" x14ac:dyDescent="0.2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</row>
    <row r="692" spans="1:25" ht="15.75" customHeight="1" x14ac:dyDescent="0.2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</row>
    <row r="693" spans="1:25" ht="15.75" customHeight="1" x14ac:dyDescent="0.2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</row>
    <row r="694" spans="1:25" ht="15.75" customHeight="1" x14ac:dyDescent="0.2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</row>
    <row r="695" spans="1:25" ht="15.75" customHeight="1" x14ac:dyDescent="0.2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</row>
    <row r="696" spans="1:25" ht="15.75" customHeight="1" x14ac:dyDescent="0.2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</row>
    <row r="697" spans="1:25" ht="15.75" customHeight="1" x14ac:dyDescent="0.2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</row>
    <row r="698" spans="1:25" ht="15.75" customHeight="1" x14ac:dyDescent="0.2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</row>
    <row r="699" spans="1:25" ht="15.75" customHeight="1" x14ac:dyDescent="0.2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</row>
    <row r="700" spans="1:25" ht="15.75" customHeight="1" x14ac:dyDescent="0.2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</row>
    <row r="701" spans="1:25" ht="15.75" customHeight="1" x14ac:dyDescent="0.2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</row>
    <row r="702" spans="1:25" ht="15.75" customHeight="1" x14ac:dyDescent="0.2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</row>
    <row r="703" spans="1:25" ht="15.75" customHeight="1" x14ac:dyDescent="0.2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</row>
    <row r="704" spans="1:25" ht="15.75" customHeight="1" x14ac:dyDescent="0.2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</row>
    <row r="705" spans="1:25" ht="15.75" customHeight="1" x14ac:dyDescent="0.2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</row>
    <row r="706" spans="1:25" ht="15.75" customHeight="1" x14ac:dyDescent="0.2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</row>
    <row r="707" spans="1:25" ht="15.75" customHeight="1" x14ac:dyDescent="0.2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</row>
    <row r="708" spans="1:25" ht="15.75" customHeight="1" x14ac:dyDescent="0.2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</row>
    <row r="709" spans="1:25" ht="15.75" customHeight="1" x14ac:dyDescent="0.2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</row>
    <row r="710" spans="1:25" ht="15.75" customHeight="1" x14ac:dyDescent="0.2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</row>
    <row r="711" spans="1:25" ht="15.75" customHeight="1" x14ac:dyDescent="0.2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</row>
    <row r="712" spans="1:25" ht="15.75" customHeight="1" x14ac:dyDescent="0.2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</row>
    <row r="713" spans="1:25" ht="15.75" customHeight="1" x14ac:dyDescent="0.2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</row>
    <row r="714" spans="1:25" ht="15.75" customHeight="1" x14ac:dyDescent="0.2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</row>
    <row r="715" spans="1:25" ht="15.75" customHeight="1" x14ac:dyDescent="0.2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</row>
    <row r="716" spans="1:25" ht="15.75" customHeight="1" x14ac:dyDescent="0.2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</row>
    <row r="717" spans="1:25" ht="15.75" customHeight="1" x14ac:dyDescent="0.2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</row>
    <row r="718" spans="1:25" ht="15.75" customHeight="1" x14ac:dyDescent="0.2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</row>
    <row r="719" spans="1:25" ht="15.75" customHeight="1" x14ac:dyDescent="0.2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</row>
    <row r="720" spans="1:25" ht="15.75" customHeight="1" x14ac:dyDescent="0.2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</row>
    <row r="721" spans="1:25" ht="15.75" customHeight="1" x14ac:dyDescent="0.2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</row>
    <row r="722" spans="1:25" ht="15.75" customHeight="1" x14ac:dyDescent="0.2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</row>
    <row r="723" spans="1:25" ht="15.75" customHeight="1" x14ac:dyDescent="0.2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</row>
    <row r="724" spans="1:25" ht="15.75" customHeight="1" x14ac:dyDescent="0.2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</row>
    <row r="725" spans="1:25" ht="15.75" customHeight="1" x14ac:dyDescent="0.2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</row>
    <row r="726" spans="1:25" ht="15.75" customHeight="1" x14ac:dyDescent="0.2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</row>
    <row r="727" spans="1:25" ht="15.75" customHeight="1" x14ac:dyDescent="0.2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</row>
    <row r="728" spans="1:25" ht="15.75" customHeight="1" x14ac:dyDescent="0.2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</row>
    <row r="729" spans="1:25" ht="15.75" customHeight="1" x14ac:dyDescent="0.2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</row>
    <row r="730" spans="1:25" ht="15.75" customHeight="1" x14ac:dyDescent="0.2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</row>
    <row r="731" spans="1:25" ht="15.75" customHeight="1" x14ac:dyDescent="0.2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</row>
    <row r="732" spans="1:25" ht="15.75" customHeight="1" x14ac:dyDescent="0.2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</row>
    <row r="733" spans="1:25" ht="15.75" customHeight="1" x14ac:dyDescent="0.2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</row>
    <row r="734" spans="1:25" ht="15.75" customHeight="1" x14ac:dyDescent="0.2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</row>
    <row r="735" spans="1:25" ht="15.75" customHeight="1" x14ac:dyDescent="0.2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</row>
    <row r="736" spans="1:25" ht="15.75" customHeight="1" x14ac:dyDescent="0.2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</row>
    <row r="737" spans="1:25" ht="15.75" customHeight="1" x14ac:dyDescent="0.2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</row>
    <row r="738" spans="1:25" ht="15.75" customHeight="1" x14ac:dyDescent="0.2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</row>
    <row r="739" spans="1:25" ht="15.75" customHeight="1" x14ac:dyDescent="0.2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</row>
    <row r="740" spans="1:25" ht="15.75" customHeight="1" x14ac:dyDescent="0.2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</row>
    <row r="741" spans="1:25" ht="15.75" customHeight="1" x14ac:dyDescent="0.2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</row>
    <row r="742" spans="1:25" ht="15.75" customHeight="1" x14ac:dyDescent="0.2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</row>
    <row r="743" spans="1:25" ht="15.75" customHeight="1" x14ac:dyDescent="0.2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</row>
    <row r="744" spans="1:25" ht="15.75" customHeight="1" x14ac:dyDescent="0.2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</row>
    <row r="745" spans="1:25" ht="15.75" customHeight="1" x14ac:dyDescent="0.2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</row>
    <row r="746" spans="1:25" ht="15.75" customHeight="1" x14ac:dyDescent="0.2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</row>
    <row r="747" spans="1:25" ht="15.75" customHeight="1" x14ac:dyDescent="0.2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</row>
    <row r="748" spans="1:25" ht="15.75" customHeight="1" x14ac:dyDescent="0.2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</row>
    <row r="749" spans="1:25" ht="15.75" customHeight="1" x14ac:dyDescent="0.2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</row>
    <row r="750" spans="1:25" ht="15.75" customHeight="1" x14ac:dyDescent="0.2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</row>
    <row r="751" spans="1:25" ht="15.75" customHeight="1" x14ac:dyDescent="0.2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</row>
    <row r="752" spans="1:25" ht="15.75" customHeight="1" x14ac:dyDescent="0.2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</row>
    <row r="753" spans="1:25" ht="15.75" customHeight="1" x14ac:dyDescent="0.2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</row>
    <row r="754" spans="1:25" ht="15.75" customHeight="1" x14ac:dyDescent="0.2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</row>
    <row r="755" spans="1:25" ht="15.75" customHeight="1" x14ac:dyDescent="0.2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</row>
    <row r="756" spans="1:25" ht="15.75" customHeight="1" x14ac:dyDescent="0.2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</row>
    <row r="757" spans="1:25" ht="15.75" customHeight="1" x14ac:dyDescent="0.2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</row>
    <row r="758" spans="1:25" ht="15.75" customHeight="1" x14ac:dyDescent="0.2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</row>
    <row r="759" spans="1:25" ht="15.75" customHeight="1" x14ac:dyDescent="0.2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</row>
    <row r="760" spans="1:25" ht="15.75" customHeight="1" x14ac:dyDescent="0.2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</row>
    <row r="761" spans="1:25" ht="15.75" customHeight="1" x14ac:dyDescent="0.2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</row>
    <row r="762" spans="1:25" ht="15.75" customHeight="1" x14ac:dyDescent="0.2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</row>
    <row r="763" spans="1:25" ht="15.75" customHeight="1" x14ac:dyDescent="0.2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</row>
    <row r="764" spans="1:25" ht="15.75" customHeight="1" x14ac:dyDescent="0.2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</row>
    <row r="765" spans="1:25" ht="15.75" customHeight="1" x14ac:dyDescent="0.2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</row>
    <row r="766" spans="1:25" ht="15.75" customHeight="1" x14ac:dyDescent="0.2">
      <c r="A766" s="33"/>
      <c r="B766" s="33"/>
      <c r="C766" s="33"/>
      <c r="D766" s="33"/>
      <c r="E766" s="33"/>
      <c r="F766" s="56"/>
      <c r="G766" s="56"/>
      <c r="H766" s="56"/>
      <c r="I766" s="56"/>
      <c r="J766" s="56"/>
      <c r="K766" s="56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</row>
    <row r="767" spans="1:25" ht="15.75" customHeight="1" x14ac:dyDescent="0.2">
      <c r="A767" s="33"/>
      <c r="B767" s="33"/>
      <c r="C767" s="33"/>
      <c r="D767" s="33"/>
      <c r="E767" s="33"/>
      <c r="F767" s="56"/>
      <c r="G767" s="56"/>
      <c r="H767" s="56"/>
      <c r="I767" s="56"/>
      <c r="J767" s="56"/>
      <c r="K767" s="56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</row>
    <row r="768" spans="1:25" ht="15.75" customHeight="1" x14ac:dyDescent="0.2">
      <c r="A768" s="33"/>
      <c r="B768" s="33"/>
      <c r="C768" s="33"/>
      <c r="D768" s="33"/>
      <c r="E768" s="33"/>
      <c r="F768" s="56"/>
      <c r="G768" s="56"/>
      <c r="H768" s="56"/>
      <c r="I768" s="56"/>
      <c r="J768" s="56"/>
      <c r="K768" s="56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</row>
    <row r="769" spans="1:25" ht="15.75" customHeight="1" x14ac:dyDescent="0.2">
      <c r="A769" s="33"/>
      <c r="B769" s="33"/>
      <c r="C769" s="33"/>
      <c r="D769" s="33"/>
      <c r="E769" s="33"/>
      <c r="F769" s="56"/>
      <c r="G769" s="56"/>
      <c r="H769" s="56"/>
      <c r="I769" s="56"/>
      <c r="J769" s="56"/>
      <c r="K769" s="56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</row>
    <row r="770" spans="1:25" ht="15.75" customHeight="1" x14ac:dyDescent="0.2">
      <c r="A770" s="33"/>
      <c r="B770" s="33"/>
      <c r="C770" s="33"/>
      <c r="D770" s="33"/>
      <c r="E770" s="33"/>
      <c r="F770" s="56"/>
      <c r="G770" s="56"/>
      <c r="H770" s="56"/>
      <c r="I770" s="56"/>
      <c r="J770" s="56"/>
      <c r="K770" s="56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</row>
    <row r="771" spans="1:25" ht="15.75" customHeight="1" x14ac:dyDescent="0.2">
      <c r="A771" s="33"/>
      <c r="B771" s="33"/>
      <c r="C771" s="33"/>
      <c r="D771" s="33"/>
      <c r="E771" s="33"/>
      <c r="F771" s="56"/>
      <c r="G771" s="56"/>
      <c r="H771" s="56"/>
      <c r="I771" s="56"/>
      <c r="J771" s="56"/>
      <c r="K771" s="56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</row>
    <row r="772" spans="1:25" ht="15.75" customHeight="1" x14ac:dyDescent="0.2">
      <c r="A772" s="33"/>
      <c r="B772" s="33"/>
      <c r="C772" s="33"/>
      <c r="D772" s="33"/>
      <c r="E772" s="33"/>
      <c r="F772" s="56"/>
      <c r="G772" s="56"/>
      <c r="H772" s="56"/>
      <c r="I772" s="56"/>
      <c r="J772" s="56"/>
      <c r="K772" s="56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</row>
    <row r="773" spans="1:25" ht="15.75" customHeight="1" x14ac:dyDescent="0.2">
      <c r="A773" s="33"/>
      <c r="B773" s="33"/>
      <c r="C773" s="33"/>
      <c r="D773" s="33"/>
      <c r="E773" s="33"/>
      <c r="F773" s="56"/>
      <c r="G773" s="56"/>
      <c r="H773" s="56"/>
      <c r="I773" s="56"/>
      <c r="J773" s="56"/>
      <c r="K773" s="56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</row>
    <row r="774" spans="1:25" ht="15.75" customHeight="1" x14ac:dyDescent="0.2">
      <c r="A774" s="33"/>
      <c r="B774" s="33"/>
      <c r="C774" s="33"/>
      <c r="D774" s="33"/>
      <c r="E774" s="33"/>
      <c r="F774" s="56"/>
      <c r="G774" s="56"/>
      <c r="H774" s="56"/>
      <c r="I774" s="56"/>
      <c r="J774" s="56"/>
      <c r="K774" s="56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</row>
    <row r="775" spans="1:25" ht="15.75" customHeight="1" x14ac:dyDescent="0.2">
      <c r="A775" s="33"/>
      <c r="B775" s="33"/>
      <c r="C775" s="33"/>
      <c r="D775" s="33"/>
      <c r="E775" s="33"/>
      <c r="F775" s="56"/>
      <c r="G775" s="56"/>
      <c r="H775" s="56"/>
      <c r="I775" s="56"/>
      <c r="J775" s="56"/>
      <c r="K775" s="56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</row>
    <row r="776" spans="1:25" ht="15.75" customHeight="1" x14ac:dyDescent="0.2">
      <c r="A776" s="33"/>
      <c r="B776" s="33"/>
      <c r="C776" s="33"/>
      <c r="D776" s="33"/>
      <c r="E776" s="33"/>
      <c r="F776" s="56"/>
      <c r="G776" s="56"/>
      <c r="H776" s="56"/>
      <c r="I776" s="56"/>
      <c r="J776" s="56"/>
      <c r="K776" s="56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</row>
    <row r="777" spans="1:25" ht="15.75" customHeight="1" x14ac:dyDescent="0.2">
      <c r="A777" s="33"/>
      <c r="B777" s="33"/>
      <c r="C777" s="33"/>
      <c r="D777" s="33"/>
      <c r="E777" s="33"/>
      <c r="F777" s="56"/>
      <c r="G777" s="56"/>
      <c r="H777" s="56"/>
      <c r="I777" s="56"/>
      <c r="J777" s="56"/>
      <c r="K777" s="56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</row>
    <row r="778" spans="1:25" ht="15.75" customHeight="1" x14ac:dyDescent="0.2">
      <c r="A778" s="33"/>
      <c r="B778" s="33"/>
      <c r="C778" s="33"/>
      <c r="D778" s="33"/>
      <c r="E778" s="33"/>
      <c r="F778" s="56"/>
      <c r="G778" s="56"/>
      <c r="H778" s="56"/>
      <c r="I778" s="56"/>
      <c r="J778" s="56"/>
      <c r="K778" s="56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</row>
    <row r="779" spans="1:25" ht="15.75" customHeight="1" x14ac:dyDescent="0.2">
      <c r="A779" s="33"/>
      <c r="B779" s="33"/>
      <c r="C779" s="33"/>
      <c r="D779" s="33"/>
      <c r="E779" s="33"/>
      <c r="F779" s="56"/>
      <c r="G779" s="56"/>
      <c r="H779" s="56"/>
      <c r="I779" s="56"/>
      <c r="J779" s="56"/>
      <c r="K779" s="56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</row>
    <row r="780" spans="1:25" ht="15.75" customHeight="1" x14ac:dyDescent="0.2">
      <c r="A780" s="33"/>
      <c r="B780" s="33"/>
      <c r="C780" s="33"/>
      <c r="D780" s="33"/>
      <c r="E780" s="33"/>
      <c r="F780" s="56"/>
      <c r="G780" s="56"/>
      <c r="H780" s="56"/>
      <c r="I780" s="56"/>
      <c r="J780" s="56"/>
      <c r="K780" s="56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</row>
    <row r="781" spans="1:25" ht="15.75" customHeight="1" x14ac:dyDescent="0.2">
      <c r="A781" s="33"/>
      <c r="B781" s="33"/>
      <c r="C781" s="33"/>
      <c r="D781" s="33"/>
      <c r="E781" s="33"/>
      <c r="F781" s="56"/>
      <c r="G781" s="56"/>
      <c r="H781" s="56"/>
      <c r="I781" s="56"/>
      <c r="J781" s="56"/>
      <c r="K781" s="56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</row>
    <row r="782" spans="1:25" ht="15.75" customHeight="1" x14ac:dyDescent="0.2">
      <c r="A782" s="33"/>
      <c r="B782" s="33"/>
      <c r="C782" s="33"/>
      <c r="D782" s="33"/>
      <c r="E782" s="33"/>
      <c r="F782" s="56"/>
      <c r="G782" s="56"/>
      <c r="H782" s="56"/>
      <c r="I782" s="56"/>
      <c r="J782" s="56"/>
      <c r="K782" s="56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</row>
    <row r="783" spans="1:25" ht="15.75" customHeight="1" x14ac:dyDescent="0.2">
      <c r="A783" s="33"/>
      <c r="B783" s="33"/>
      <c r="C783" s="33"/>
      <c r="D783" s="33"/>
      <c r="E783" s="33"/>
      <c r="F783" s="56"/>
      <c r="G783" s="56"/>
      <c r="H783" s="56"/>
      <c r="I783" s="56"/>
      <c r="J783" s="56"/>
      <c r="K783" s="56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</row>
    <row r="784" spans="1:25" ht="15.75" customHeight="1" x14ac:dyDescent="0.2">
      <c r="A784" s="33"/>
      <c r="B784" s="33"/>
      <c r="C784" s="33"/>
      <c r="D784" s="33"/>
      <c r="E784" s="33"/>
      <c r="F784" s="56"/>
      <c r="G784" s="56"/>
      <c r="H784" s="56"/>
      <c r="I784" s="56"/>
      <c r="J784" s="56"/>
      <c r="K784" s="56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</row>
    <row r="785" spans="1:25" ht="15.75" customHeight="1" x14ac:dyDescent="0.2">
      <c r="A785" s="33"/>
      <c r="B785" s="33"/>
      <c r="C785" s="33"/>
      <c r="D785" s="33"/>
      <c r="E785" s="33"/>
      <c r="F785" s="56"/>
      <c r="G785" s="56"/>
      <c r="H785" s="56"/>
      <c r="I785" s="56"/>
      <c r="J785" s="56"/>
      <c r="K785" s="56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</row>
    <row r="786" spans="1:25" ht="15.75" customHeight="1" x14ac:dyDescent="0.2">
      <c r="A786" s="33"/>
      <c r="B786" s="33"/>
      <c r="C786" s="33"/>
      <c r="D786" s="33"/>
      <c r="E786" s="33"/>
      <c r="F786" s="56"/>
      <c r="G786" s="56"/>
      <c r="H786" s="56"/>
      <c r="I786" s="56"/>
      <c r="J786" s="56"/>
      <c r="K786" s="56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</row>
    <row r="787" spans="1:25" ht="15.75" customHeight="1" x14ac:dyDescent="0.2">
      <c r="A787" s="33"/>
      <c r="B787" s="33"/>
      <c r="C787" s="33"/>
      <c r="D787" s="33"/>
      <c r="E787" s="33"/>
      <c r="F787" s="56"/>
      <c r="G787" s="56"/>
      <c r="H787" s="56"/>
      <c r="I787" s="56"/>
      <c r="J787" s="56"/>
      <c r="K787" s="56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</row>
    <row r="788" spans="1:25" ht="15.75" customHeight="1" x14ac:dyDescent="0.2">
      <c r="A788" s="33"/>
      <c r="B788" s="33"/>
      <c r="C788" s="33"/>
      <c r="D788" s="33"/>
      <c r="E788" s="33"/>
      <c r="F788" s="56"/>
      <c r="G788" s="56"/>
      <c r="H788" s="56"/>
      <c r="I788" s="56"/>
      <c r="J788" s="56"/>
      <c r="K788" s="56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</row>
    <row r="789" spans="1:25" ht="15.75" customHeight="1" x14ac:dyDescent="0.2">
      <c r="A789" s="33"/>
      <c r="B789" s="33"/>
      <c r="C789" s="33"/>
      <c r="D789" s="33"/>
      <c r="E789" s="33"/>
      <c r="F789" s="56"/>
      <c r="G789" s="56"/>
      <c r="H789" s="56"/>
      <c r="I789" s="56"/>
      <c r="J789" s="56"/>
      <c r="K789" s="56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</row>
    <row r="790" spans="1:25" ht="15.75" customHeight="1" x14ac:dyDescent="0.2">
      <c r="A790" s="33"/>
      <c r="B790" s="33"/>
      <c r="C790" s="33"/>
      <c r="D790" s="33"/>
      <c r="E790" s="33"/>
      <c r="F790" s="56"/>
      <c r="G790" s="56"/>
      <c r="H790" s="56"/>
      <c r="I790" s="56"/>
      <c r="J790" s="56"/>
      <c r="K790" s="56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</row>
    <row r="791" spans="1:25" ht="15.75" customHeight="1" x14ac:dyDescent="0.2">
      <c r="A791" s="33"/>
      <c r="B791" s="33"/>
      <c r="C791" s="33"/>
      <c r="D791" s="33"/>
      <c r="E791" s="33"/>
      <c r="F791" s="56"/>
      <c r="G791" s="56"/>
      <c r="H791" s="56"/>
      <c r="I791" s="56"/>
      <c r="J791" s="56"/>
      <c r="K791" s="56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</row>
    <row r="792" spans="1:25" ht="15.75" customHeight="1" x14ac:dyDescent="0.2">
      <c r="A792" s="33"/>
      <c r="B792" s="33"/>
      <c r="C792" s="33"/>
      <c r="D792" s="33"/>
      <c r="E792" s="33"/>
      <c r="F792" s="56"/>
      <c r="G792" s="56"/>
      <c r="H792" s="56"/>
      <c r="I792" s="56"/>
      <c r="J792" s="56"/>
      <c r="K792" s="56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</row>
    <row r="793" spans="1:25" ht="15.75" customHeight="1" x14ac:dyDescent="0.2">
      <c r="A793" s="33"/>
      <c r="B793" s="33"/>
      <c r="C793" s="33"/>
      <c r="D793" s="33"/>
      <c r="E793" s="33"/>
      <c r="F793" s="56"/>
      <c r="G793" s="56"/>
      <c r="H793" s="56"/>
      <c r="I793" s="56"/>
      <c r="J793" s="56"/>
      <c r="K793" s="56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</row>
    <row r="794" spans="1:25" ht="15.75" customHeight="1" x14ac:dyDescent="0.2">
      <c r="A794" s="33"/>
      <c r="B794" s="33"/>
      <c r="C794" s="33"/>
      <c r="D794" s="33"/>
      <c r="E794" s="33"/>
      <c r="F794" s="56"/>
      <c r="G794" s="56"/>
      <c r="H794" s="56"/>
      <c r="I794" s="56"/>
      <c r="J794" s="56"/>
      <c r="K794" s="56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</row>
    <row r="795" spans="1:25" ht="15.75" customHeight="1" x14ac:dyDescent="0.2">
      <c r="A795" s="33"/>
      <c r="B795" s="33"/>
      <c r="C795" s="33"/>
      <c r="D795" s="33"/>
      <c r="E795" s="33"/>
      <c r="F795" s="56"/>
      <c r="G795" s="56"/>
      <c r="H795" s="56"/>
      <c r="I795" s="56"/>
      <c r="J795" s="56"/>
      <c r="K795" s="56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</row>
    <row r="796" spans="1:25" ht="15.75" customHeight="1" x14ac:dyDescent="0.2">
      <c r="A796" s="33"/>
      <c r="B796" s="33"/>
      <c r="C796" s="33"/>
      <c r="D796" s="33"/>
      <c r="E796" s="33"/>
      <c r="F796" s="56"/>
      <c r="G796" s="56"/>
      <c r="H796" s="56"/>
      <c r="I796" s="56"/>
      <c r="J796" s="56"/>
      <c r="K796" s="56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</row>
    <row r="797" spans="1:25" ht="15.75" customHeight="1" x14ac:dyDescent="0.2">
      <c r="A797" s="33"/>
      <c r="B797" s="33"/>
      <c r="C797" s="33"/>
      <c r="D797" s="33"/>
      <c r="E797" s="33"/>
      <c r="F797" s="56"/>
      <c r="G797" s="56"/>
      <c r="H797" s="56"/>
      <c r="I797" s="56"/>
      <c r="J797" s="56"/>
      <c r="K797" s="56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</row>
    <row r="798" spans="1:25" ht="15.75" customHeight="1" x14ac:dyDescent="0.2">
      <c r="A798" s="33"/>
      <c r="B798" s="33"/>
      <c r="C798" s="33"/>
      <c r="D798" s="33"/>
      <c r="E798" s="33"/>
      <c r="F798" s="56"/>
      <c r="G798" s="56"/>
      <c r="H798" s="56"/>
      <c r="I798" s="56"/>
      <c r="J798" s="56"/>
      <c r="K798" s="56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</row>
    <row r="799" spans="1:25" ht="15.75" customHeight="1" x14ac:dyDescent="0.2">
      <c r="A799" s="33"/>
      <c r="B799" s="33"/>
      <c r="C799" s="33"/>
      <c r="D799" s="33"/>
      <c r="E799" s="33"/>
      <c r="F799" s="56"/>
      <c r="G799" s="56"/>
      <c r="H799" s="56"/>
      <c r="I799" s="56"/>
      <c r="J799" s="56"/>
      <c r="K799" s="56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</row>
    <row r="800" spans="1:25" ht="15.75" customHeight="1" x14ac:dyDescent="0.2">
      <c r="A800" s="33"/>
      <c r="B800" s="33"/>
      <c r="C800" s="33"/>
      <c r="D800" s="33"/>
      <c r="E800" s="33"/>
      <c r="F800" s="56"/>
      <c r="G800" s="56"/>
      <c r="H800" s="56"/>
      <c r="I800" s="56"/>
      <c r="J800" s="56"/>
      <c r="K800" s="56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</row>
    <row r="801" spans="1:25" ht="15.75" customHeight="1" x14ac:dyDescent="0.2">
      <c r="A801" s="33"/>
      <c r="B801" s="33"/>
      <c r="C801" s="33"/>
      <c r="D801" s="33"/>
      <c r="E801" s="33"/>
      <c r="F801" s="56"/>
      <c r="G801" s="56"/>
      <c r="H801" s="56"/>
      <c r="I801" s="56"/>
      <c r="J801" s="56"/>
      <c r="K801" s="56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</row>
    <row r="802" spans="1:25" ht="15.75" customHeight="1" x14ac:dyDescent="0.2">
      <c r="A802" s="33"/>
      <c r="B802" s="33"/>
      <c r="C802" s="33"/>
      <c r="D802" s="33"/>
      <c r="E802" s="33"/>
      <c r="F802" s="56"/>
      <c r="G802" s="56"/>
      <c r="H802" s="56"/>
      <c r="I802" s="56"/>
      <c r="J802" s="56"/>
      <c r="K802" s="56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</row>
    <row r="803" spans="1:25" ht="15.75" customHeight="1" x14ac:dyDescent="0.2">
      <c r="A803" s="33"/>
      <c r="B803" s="33"/>
      <c r="C803" s="33"/>
      <c r="D803" s="33"/>
      <c r="E803" s="33"/>
      <c r="F803" s="56"/>
      <c r="G803" s="56"/>
      <c r="H803" s="56"/>
      <c r="I803" s="56"/>
      <c r="J803" s="56"/>
      <c r="K803" s="56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</row>
    <row r="804" spans="1:25" ht="15.75" customHeight="1" x14ac:dyDescent="0.2">
      <c r="A804" s="33"/>
      <c r="B804" s="33"/>
      <c r="C804" s="33"/>
      <c r="D804" s="33"/>
      <c r="E804" s="33"/>
      <c r="F804" s="56"/>
      <c r="G804" s="56"/>
      <c r="H804" s="56"/>
      <c r="I804" s="56"/>
      <c r="J804" s="56"/>
      <c r="K804" s="56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</row>
    <row r="805" spans="1:25" ht="15.75" customHeight="1" x14ac:dyDescent="0.2">
      <c r="A805" s="33"/>
      <c r="B805" s="33"/>
      <c r="C805" s="33"/>
      <c r="D805" s="33"/>
      <c r="E805" s="33"/>
      <c r="F805" s="56"/>
      <c r="G805" s="56"/>
      <c r="H805" s="56"/>
      <c r="I805" s="56"/>
      <c r="J805" s="56"/>
      <c r="K805" s="56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</row>
    <row r="806" spans="1:25" ht="15.75" customHeight="1" x14ac:dyDescent="0.2">
      <c r="A806" s="33"/>
      <c r="B806" s="33"/>
      <c r="C806" s="33"/>
      <c r="D806" s="33"/>
      <c r="E806" s="64" t="s">
        <v>30</v>
      </c>
      <c r="F806" s="56"/>
      <c r="G806" s="56"/>
      <c r="H806" s="56"/>
      <c r="I806" s="56"/>
      <c r="J806" s="56"/>
      <c r="K806" s="56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</row>
    <row r="807" spans="1:25" ht="15.75" customHeight="1" x14ac:dyDescent="0.2">
      <c r="A807" s="33"/>
      <c r="B807" s="33"/>
      <c r="C807" s="33"/>
      <c r="D807" s="33"/>
      <c r="E807" s="33"/>
      <c r="F807" s="56"/>
      <c r="G807" s="56"/>
      <c r="H807" s="56"/>
      <c r="I807" s="56"/>
      <c r="J807" s="56"/>
      <c r="K807" s="56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</row>
    <row r="808" spans="1:25" ht="15.75" customHeight="1" x14ac:dyDescent="0.2">
      <c r="A808" s="33"/>
      <c r="B808" s="33"/>
      <c r="C808" s="33"/>
      <c r="D808" s="33"/>
      <c r="E808" s="33"/>
      <c r="F808" s="56"/>
      <c r="G808" s="56"/>
      <c r="H808" s="56"/>
      <c r="I808" s="56"/>
      <c r="J808" s="56"/>
      <c r="K808" s="56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</row>
    <row r="809" spans="1:25" ht="15.75" customHeight="1" x14ac:dyDescent="0.2">
      <c r="A809" s="33"/>
      <c r="B809" s="33"/>
      <c r="C809" s="33"/>
      <c r="D809" s="33"/>
      <c r="E809" s="33"/>
      <c r="F809" s="56"/>
      <c r="G809" s="56"/>
      <c r="H809" s="56"/>
      <c r="I809" s="56"/>
      <c r="J809" s="56"/>
      <c r="K809" s="56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</row>
    <row r="810" spans="1:25" ht="15.75" customHeight="1" x14ac:dyDescent="0.2">
      <c r="A810" s="33"/>
      <c r="B810" s="33"/>
      <c r="C810" s="33"/>
      <c r="D810" s="33"/>
      <c r="E810" s="33"/>
      <c r="F810" s="56"/>
      <c r="G810" s="56"/>
      <c r="H810" s="56"/>
      <c r="I810" s="56"/>
      <c r="J810" s="56"/>
      <c r="K810" s="56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</row>
    <row r="811" spans="1:25" ht="15.75" customHeight="1" x14ac:dyDescent="0.2">
      <c r="A811" s="33"/>
      <c r="B811" s="33"/>
      <c r="C811" s="33"/>
      <c r="D811" s="33"/>
      <c r="E811" s="33"/>
      <c r="F811" s="56"/>
      <c r="G811" s="56"/>
      <c r="H811" s="56"/>
      <c r="I811" s="56"/>
      <c r="J811" s="56"/>
      <c r="K811" s="56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</row>
    <row r="812" spans="1:25" ht="15.75" customHeight="1" x14ac:dyDescent="0.2">
      <c r="A812" s="33"/>
      <c r="B812" s="33"/>
      <c r="C812" s="33"/>
      <c r="D812" s="33"/>
      <c r="E812" s="33"/>
      <c r="F812" s="56"/>
      <c r="G812" s="56"/>
      <c r="H812" s="56"/>
      <c r="I812" s="56"/>
      <c r="J812" s="56"/>
      <c r="K812" s="56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</row>
    <row r="813" spans="1:25" ht="15.75" customHeight="1" x14ac:dyDescent="0.2">
      <c r="A813" s="33"/>
      <c r="B813" s="33"/>
      <c r="C813" s="33"/>
      <c r="D813" s="33"/>
      <c r="E813" s="33"/>
      <c r="F813" s="56"/>
      <c r="G813" s="56"/>
      <c r="H813" s="56"/>
      <c r="I813" s="56"/>
      <c r="J813" s="56"/>
      <c r="K813" s="56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</row>
    <row r="814" spans="1:25" ht="15.75" customHeight="1" x14ac:dyDescent="0.2">
      <c r="A814" s="33"/>
      <c r="B814" s="33"/>
      <c r="C814" s="33"/>
      <c r="D814" s="33"/>
      <c r="E814" s="33"/>
      <c r="F814" s="56"/>
      <c r="G814" s="56"/>
      <c r="H814" s="56"/>
      <c r="I814" s="56"/>
      <c r="J814" s="56"/>
      <c r="K814" s="56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</row>
    <row r="815" spans="1:25" ht="15.75" customHeight="1" x14ac:dyDescent="0.2">
      <c r="A815" s="33"/>
      <c r="B815" s="33"/>
      <c r="C815" s="33"/>
      <c r="D815" s="33"/>
      <c r="E815" s="33"/>
      <c r="F815" s="56"/>
      <c r="G815" s="56"/>
      <c r="H815" s="56"/>
      <c r="I815" s="56"/>
      <c r="J815" s="56"/>
      <c r="K815" s="56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</row>
  </sheetData>
  <customSheetViews>
    <customSheetView guid="{D70636AD-883C-416D-BC2E-EC2766FFAB61}" filter="1" showAutoFilter="1">
      <pageMargins left="0.511811024" right="0.511811024" top="0.78740157499999996" bottom="0.78740157499999996" header="0.31496062000000002" footer="0.31496062000000002"/>
      <autoFilter ref="A1:E49"/>
    </customSheetView>
  </customSheetViews>
  <conditionalFormatting sqref="N8:N10 E806">
    <cfRule type="cellIs" dxfId="4" priority="1" operator="equal">
      <formula>"Manutenção"</formula>
    </cfRule>
  </conditionalFormatting>
  <conditionalFormatting sqref="N8:N10 E806">
    <cfRule type="cellIs" dxfId="3" priority="2" operator="equal">
      <formula>"Melhoria"</formula>
    </cfRule>
  </conditionalFormatting>
  <conditionalFormatting sqref="D3:D11 L8:L10">
    <cfRule type="cellIs" dxfId="2" priority="3" operator="equal">
      <formula>"A Fazer"</formula>
    </cfRule>
  </conditionalFormatting>
  <conditionalFormatting sqref="D3:D11 L8:L10">
    <cfRule type="cellIs" dxfId="1" priority="4" operator="equal">
      <formula>"Feito"</formula>
    </cfRule>
  </conditionalFormatting>
  <dataValidations count="4">
    <dataValidation type="list" allowBlank="1" sqref="D3:D11">
      <formula1>$J$3:$J$8</formula1>
    </dataValidation>
    <dataValidation type="list" allowBlank="1" sqref="C3:C11">
      <formula1>"0,1,2,3,5,8,13,21,34,55,89,144"</formula1>
    </dataValidation>
    <dataValidation type="list" allowBlank="1" sqref="E806">
      <formula1>"Melhoria,Manutenção"</formula1>
    </dataValidation>
    <dataValidation type="list" allowBlank="1" sqref="E3:E11">
      <formula1>$G$3:$G$8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X976"/>
  <sheetViews>
    <sheetView workbookViewId="0"/>
  </sheetViews>
  <sheetFormatPr defaultColWidth="14.42578125" defaultRowHeight="15" customHeight="1" x14ac:dyDescent="0.2"/>
  <cols>
    <col min="1" max="1" width="3" customWidth="1"/>
    <col min="2" max="2" width="31.7109375" customWidth="1"/>
    <col min="3" max="4" width="13.5703125" customWidth="1"/>
    <col min="5" max="5" width="27.85546875" customWidth="1"/>
    <col min="6" max="6" width="65.42578125" customWidth="1"/>
    <col min="7" max="7" width="3.140625" customWidth="1"/>
    <col min="8" max="8" width="12.140625" customWidth="1"/>
    <col min="9" max="9" width="16.140625" customWidth="1"/>
    <col min="10" max="24" width="8.7109375" customWidth="1"/>
  </cols>
  <sheetData>
    <row r="1" spans="1:24" ht="17.25" customHeight="1" x14ac:dyDescent="0.2">
      <c r="A1" s="1"/>
      <c r="B1" s="2"/>
      <c r="C1" s="2"/>
      <c r="D1" s="2"/>
      <c r="E1" s="2"/>
      <c r="F1" s="2"/>
      <c r="G1" s="2"/>
      <c r="H1" s="3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.75" customHeight="1" x14ac:dyDescent="0.2">
      <c r="A2" s="2"/>
      <c r="B2" s="2"/>
      <c r="C2" s="2"/>
      <c r="D2" s="2"/>
      <c r="E2" s="2"/>
      <c r="F2" s="2"/>
      <c r="G2" s="2"/>
      <c r="H2" s="4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6.5" customHeight="1" x14ac:dyDescent="0.2">
      <c r="A3" s="2"/>
      <c r="B3" s="2"/>
      <c r="C3" s="2"/>
      <c r="D3" s="2"/>
      <c r="E3" s="2"/>
      <c r="F3" s="2"/>
      <c r="G3" s="2"/>
      <c r="H3" s="4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7.25" customHeight="1" x14ac:dyDescent="0.2">
      <c r="A4" s="2"/>
      <c r="B4" s="2"/>
      <c r="C4" s="2"/>
      <c r="D4" s="2"/>
      <c r="E4" s="2"/>
      <c r="F4" s="2"/>
      <c r="G4" s="2"/>
      <c r="H4" s="5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6.5" customHeight="1" x14ac:dyDescent="0.2">
      <c r="A5" s="2"/>
      <c r="B5" s="2"/>
      <c r="C5" s="2"/>
      <c r="D5" s="2"/>
      <c r="E5" s="2"/>
      <c r="F5" s="2"/>
      <c r="G5" s="2"/>
      <c r="H5" s="4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8" customHeight="1" x14ac:dyDescent="0.2">
      <c r="A6" s="2"/>
      <c r="B6" s="2"/>
      <c r="C6" s="2"/>
      <c r="D6" s="2"/>
      <c r="E6" s="2"/>
      <c r="F6" s="2"/>
      <c r="G6" s="2"/>
      <c r="H6" s="4"/>
      <c r="I6" s="4"/>
      <c r="J6" s="4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8" customHeight="1" x14ac:dyDescent="0.2">
      <c r="A7" s="2"/>
      <c r="B7" s="2"/>
      <c r="C7" s="2"/>
      <c r="D7" s="2"/>
      <c r="E7" s="2"/>
      <c r="F7" s="2"/>
      <c r="G7" s="2"/>
      <c r="H7" s="4"/>
      <c r="I7" s="4"/>
      <c r="J7" s="4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6.5" customHeight="1" x14ac:dyDescent="0.2">
      <c r="A8" s="2"/>
      <c r="B8" s="2"/>
      <c r="C8" s="2"/>
      <c r="D8" s="2"/>
      <c r="E8" s="2"/>
      <c r="F8" s="2"/>
      <c r="G8" s="2"/>
      <c r="H8" s="4"/>
      <c r="I8" s="6"/>
      <c r="J8" s="4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6.5" customHeight="1" x14ac:dyDescent="0.2">
      <c r="A9" s="2"/>
      <c r="B9" s="2"/>
      <c r="C9" s="2"/>
      <c r="D9" s="2"/>
      <c r="E9" s="2"/>
      <c r="F9" s="2"/>
      <c r="G9" s="2"/>
      <c r="H9" s="4"/>
      <c r="I9" s="6"/>
      <c r="J9" s="4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5.75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42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5.75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5.7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5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5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55.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41.25" customHeight="1" x14ac:dyDescent="0.2">
      <c r="A17" s="2"/>
      <c r="B17" s="7" t="s">
        <v>0</v>
      </c>
      <c r="C17" s="8">
        <f>'Sprint '!C1</f>
        <v>178</v>
      </c>
      <c r="D17" s="9"/>
      <c r="E17" s="10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5.75" customHeight="1" x14ac:dyDescent="0.2">
      <c r="A18" s="2"/>
      <c r="B18" s="11" t="s">
        <v>1</v>
      </c>
      <c r="C18" s="12">
        <f>C17/(COUNTIF(A20:A29,"u"))</f>
        <v>19.777777777777779</v>
      </c>
      <c r="D18" s="13"/>
      <c r="E18" s="13"/>
      <c r="F18" s="2"/>
      <c r="G18" s="2"/>
      <c r="H18" s="2"/>
      <c r="I18" s="2"/>
      <c r="J18" s="2"/>
      <c r="K18" s="2"/>
      <c r="L18" s="1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5.75" customHeight="1" x14ac:dyDescent="0.2">
      <c r="A19" s="2"/>
      <c r="B19" s="14" t="s">
        <v>2</v>
      </c>
      <c r="C19" s="15" t="s">
        <v>3</v>
      </c>
      <c r="D19" s="15" t="s">
        <v>4</v>
      </c>
      <c r="E19" s="15" t="s">
        <v>5</v>
      </c>
      <c r="F19" s="14" t="s">
        <v>6</v>
      </c>
      <c r="G19" s="2"/>
      <c r="H19" s="2"/>
      <c r="I19" s="2"/>
      <c r="J19" s="2"/>
      <c r="K19" s="2"/>
      <c r="L19" s="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5.75" customHeight="1" x14ac:dyDescent="0.2">
      <c r="A20" s="1"/>
      <c r="B20" s="16" t="s">
        <v>7</v>
      </c>
      <c r="C20" s="17">
        <f>C17</f>
        <v>178</v>
      </c>
      <c r="D20" s="18"/>
      <c r="E20" s="17" t="str">
        <f>IF(ISBLANK(D20), "", C20-D20)</f>
        <v/>
      </c>
      <c r="F20" s="19" t="str">
        <f t="shared" ref="F20:F29" si="0">IF(E20="","",IF(E20&lt;=C20,"Até aqui está Ok.","Não será possível garantir o objetivo da sprint."))</f>
        <v/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5.75" customHeight="1" x14ac:dyDescent="0.2">
      <c r="A21" s="1" t="s">
        <v>8</v>
      </c>
      <c r="B21" s="16" t="s">
        <v>9</v>
      </c>
      <c r="C21" s="20">
        <f t="shared" ref="C21:C29" si="1">IF(A21="u",C20-vi,0)</f>
        <v>158.22222222222223</v>
      </c>
      <c r="D21" s="18"/>
      <c r="E21" s="17" t="str">
        <f t="shared" ref="E21:E29" si="2">IF(ISBLANK(D21), "", E20-D21)</f>
        <v/>
      </c>
      <c r="F21" s="19" t="str">
        <f t="shared" si="0"/>
        <v/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5.75" customHeight="1" x14ac:dyDescent="0.2">
      <c r="A22" s="1" t="s">
        <v>8</v>
      </c>
      <c r="B22" s="16" t="s">
        <v>10</v>
      </c>
      <c r="C22" s="20">
        <f t="shared" si="1"/>
        <v>138.44444444444446</v>
      </c>
      <c r="D22" s="18"/>
      <c r="E22" s="17" t="str">
        <f t="shared" si="2"/>
        <v/>
      </c>
      <c r="F22" s="19" t="str">
        <f t="shared" si="0"/>
        <v/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5.75" customHeight="1" x14ac:dyDescent="0.2">
      <c r="A23" s="1" t="s">
        <v>8</v>
      </c>
      <c r="B23" s="16" t="s">
        <v>11</v>
      </c>
      <c r="C23" s="20">
        <f t="shared" si="1"/>
        <v>118.66666666666669</v>
      </c>
      <c r="D23" s="18"/>
      <c r="E23" s="17" t="str">
        <f t="shared" si="2"/>
        <v/>
      </c>
      <c r="F23" s="19" t="str">
        <f t="shared" si="0"/>
        <v/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5.75" customHeight="1" x14ac:dyDescent="0.2">
      <c r="A24" s="1" t="s">
        <v>8</v>
      </c>
      <c r="B24" s="16" t="s">
        <v>12</v>
      </c>
      <c r="C24" s="20">
        <f t="shared" si="1"/>
        <v>98.888888888888914</v>
      </c>
      <c r="D24" s="18"/>
      <c r="E24" s="17" t="str">
        <f t="shared" si="2"/>
        <v/>
      </c>
      <c r="F24" s="19" t="str">
        <f t="shared" si="0"/>
        <v/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5.75" customHeight="1" x14ac:dyDescent="0.2">
      <c r="A25" s="1" t="s">
        <v>8</v>
      </c>
      <c r="B25" s="16" t="s">
        <v>13</v>
      </c>
      <c r="C25" s="20">
        <f t="shared" si="1"/>
        <v>79.111111111111143</v>
      </c>
      <c r="D25" s="18"/>
      <c r="E25" s="17" t="str">
        <f t="shared" si="2"/>
        <v/>
      </c>
      <c r="F25" s="19" t="str">
        <f t="shared" si="0"/>
        <v/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5.75" customHeight="1" x14ac:dyDescent="0.2">
      <c r="A26" s="21" t="s">
        <v>8</v>
      </c>
      <c r="B26" s="16" t="s">
        <v>14</v>
      </c>
      <c r="C26" s="20">
        <f t="shared" si="1"/>
        <v>59.333333333333364</v>
      </c>
      <c r="D26" s="18"/>
      <c r="E26" s="17" t="str">
        <f t="shared" si="2"/>
        <v/>
      </c>
      <c r="F26" s="19" t="str">
        <f t="shared" si="0"/>
        <v/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5.75" customHeight="1" x14ac:dyDescent="0.2">
      <c r="A27" s="21" t="s">
        <v>8</v>
      </c>
      <c r="B27" s="16" t="s">
        <v>15</v>
      </c>
      <c r="C27" s="20">
        <f t="shared" si="1"/>
        <v>39.555555555555586</v>
      </c>
      <c r="D27" s="18"/>
      <c r="E27" s="17" t="str">
        <f t="shared" si="2"/>
        <v/>
      </c>
      <c r="F27" s="19" t="str">
        <f t="shared" si="0"/>
        <v/>
      </c>
      <c r="G27" s="2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5.75" customHeight="1" x14ac:dyDescent="0.2">
      <c r="A28" s="23" t="s">
        <v>8</v>
      </c>
      <c r="B28" s="16" t="s">
        <v>16</v>
      </c>
      <c r="C28" s="20">
        <f t="shared" si="1"/>
        <v>19.777777777777807</v>
      </c>
      <c r="D28" s="18"/>
      <c r="E28" s="17" t="str">
        <f t="shared" si="2"/>
        <v/>
      </c>
      <c r="F28" s="19" t="str">
        <f t="shared" si="0"/>
        <v/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5.75" customHeight="1" x14ac:dyDescent="0.2">
      <c r="A29" s="23" t="s">
        <v>8</v>
      </c>
      <c r="B29" s="16" t="s">
        <v>17</v>
      </c>
      <c r="C29" s="20">
        <f t="shared" si="1"/>
        <v>2.8421709430404007E-14</v>
      </c>
      <c r="D29" s="18"/>
      <c r="E29" s="17" t="str">
        <f t="shared" si="2"/>
        <v/>
      </c>
      <c r="F29" s="19" t="str">
        <f t="shared" si="0"/>
        <v/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5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5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5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5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5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5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5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5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5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5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5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5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5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5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5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5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5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5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5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5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5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5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ht="15.75" customHeight="1" x14ac:dyDescent="0.2"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ht="15.75" customHeight="1" x14ac:dyDescent="0.2"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</sheetData>
  <conditionalFormatting sqref="F20:F29">
    <cfRule type="containsText" dxfId="0" priority="1" operator="containsText" text="ok">
      <formula>NOT(ISERROR(SEARCH(("ok"),(F20))))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Sprint </vt:lpstr>
      <vt:lpstr>Burndown graph</vt:lpstr>
      <vt:lpstr>vi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Mayara</cp:lastModifiedBy>
  <dcterms:modified xsi:type="dcterms:W3CDTF">2019-04-29T00:50:15Z</dcterms:modified>
</cp:coreProperties>
</file>