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7abdfe4798178ed/Documentos/Lucas SSD/UFRGS - PPGEC - DOUTORADO ESTRUTURAS/Paper Software X - Conectores Stud Bolt/COMBEAMS 2023/"/>
    </mc:Choice>
  </mc:AlternateContent>
  <xr:revisionPtr revIDLastSave="21" documentId="8_{50167356-E110-45E7-AA89-5B97D420C967}" xr6:coauthVersionLast="47" xr6:coauthVersionMax="47" xr10:uidLastSave="{29747D91-72CC-4E9F-9A43-9505C0B5D729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H9" i="1"/>
  <c r="H8" i="1"/>
  <c r="H7" i="1"/>
  <c r="H5" i="1"/>
  <c r="E9" i="1"/>
  <c r="E8" i="1"/>
  <c r="E7" i="1"/>
  <c r="E6" i="1"/>
  <c r="E5" i="1"/>
  <c r="H19" i="1"/>
</calcChain>
</file>

<file path=xl/sharedStrings.xml><?xml version="1.0" encoding="utf-8"?>
<sst xmlns="http://schemas.openxmlformats.org/spreadsheetml/2006/main" count="36" uniqueCount="36">
  <si>
    <t>DADOS LINEARES</t>
  </si>
  <si>
    <t>L1=</t>
  </si>
  <si>
    <t>q1=</t>
  </si>
  <si>
    <t>DADOS DO PERFIL</t>
  </si>
  <si>
    <t>bf=</t>
  </si>
  <si>
    <t>tf=</t>
  </si>
  <si>
    <t>h=</t>
  </si>
  <si>
    <t>d=</t>
  </si>
  <si>
    <t>d'=</t>
  </si>
  <si>
    <t>tw=</t>
  </si>
  <si>
    <t>ry=</t>
  </si>
  <si>
    <t>Wx=</t>
  </si>
  <si>
    <t>Ix=</t>
  </si>
  <si>
    <t>Área=</t>
  </si>
  <si>
    <t>DADOS GERAIS</t>
  </si>
  <si>
    <t>Interação=</t>
  </si>
  <si>
    <t>tc=</t>
  </si>
  <si>
    <t>Nº barras=</t>
  </si>
  <si>
    <t>Ø barras=</t>
  </si>
  <si>
    <t>c=</t>
  </si>
  <si>
    <t>fucs=</t>
  </si>
  <si>
    <t>Ø conector=</t>
  </si>
  <si>
    <t>y conector=</t>
  </si>
  <si>
    <t>MATERIAIS</t>
  </si>
  <si>
    <t>fck=</t>
  </si>
  <si>
    <t>yc=</t>
  </si>
  <si>
    <t>E aço=</t>
  </si>
  <si>
    <t>fy=</t>
  </si>
  <si>
    <t>ya=</t>
  </si>
  <si>
    <t>E armadura=</t>
  </si>
  <si>
    <t>fs=</t>
  </si>
  <si>
    <t>ys=</t>
  </si>
  <si>
    <t>trechos=</t>
  </si>
  <si>
    <t>Lb máx=</t>
  </si>
  <si>
    <t>Complete</t>
  </si>
  <si>
    <t>NBR 8800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</si>
</sst>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5</xdr:col>
      <xdr:colOff>285750</xdr:colOff>
      <xdr:row>27</xdr:row>
      <xdr:rowOff>211455</xdr:rowOff>
    </xdr:to>
    <xdr:pic>
      <xdr:nvPicPr>
        <xdr:cNvPr id="2" name="Picture 1" descr="SECAO_330x344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1524000"/>
          <a:ext cx="3143250" cy="327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H4" sqref="H4"/>
    </sheetView>
  </sheetViews>
  <sheetFormatPr defaultRowHeight="15" x14ac:dyDescent="0.25"/>
  <cols>
    <col min="1" max="9" width="10.7109375" customWidth="1"/>
  </cols>
  <sheetData>
    <row r="1" spans="1:8" x14ac:dyDescent="0.25">
      <c r="A1" s="4" t="s">
        <v>0</v>
      </c>
      <c r="B1" s="4"/>
      <c r="C1" s="4" t="s">
        <v>3</v>
      </c>
      <c r="D1" s="4"/>
      <c r="E1" s="4"/>
      <c r="F1" s="4"/>
      <c r="G1" s="4"/>
      <c r="H1" s="4"/>
    </row>
    <row r="2" spans="1:8" x14ac:dyDescent="0.25">
      <c r="A2" s="3" t="s">
        <v>32</v>
      </c>
      <c r="B2" s="3">
        <v>1</v>
      </c>
      <c r="C2" s="3"/>
      <c r="D2" s="3"/>
      <c r="E2" s="3"/>
      <c r="F2" s="3"/>
      <c r="G2" s="3"/>
      <c r="H2" s="3"/>
    </row>
    <row r="3" spans="1:8" x14ac:dyDescent="0.25">
      <c r="A3" s="3"/>
      <c r="B3" s="3"/>
      <c r="C3" s="3"/>
      <c r="D3" s="3"/>
      <c r="E3" s="3"/>
      <c r="F3" s="3" t="s">
        <v>35</v>
      </c>
      <c r="G3" s="3"/>
      <c r="H3" s="3"/>
    </row>
    <row r="4" spans="1:8" x14ac:dyDescent="0.25">
      <c r="A4" s="1" t="s">
        <v>1</v>
      </c>
      <c r="B4" s="2">
        <v>5.9</v>
      </c>
    </row>
    <row r="5" spans="1:8" x14ac:dyDescent="0.25">
      <c r="A5" s="1"/>
      <c r="B5" s="2"/>
      <c r="D5" s="1" t="s">
        <v>4</v>
      </c>
      <c r="E5" s="2">
        <f>133/1000</f>
        <v>0.13300000000000001</v>
      </c>
      <c r="G5" s="1" t="s">
        <v>9</v>
      </c>
      <c r="H5" s="2">
        <f>5.84/1000</f>
        <v>5.8399999999999997E-3</v>
      </c>
    </row>
    <row r="6" spans="1:8" x14ac:dyDescent="0.25">
      <c r="A6" s="1"/>
      <c r="B6" s="2"/>
      <c r="D6" s="1" t="s">
        <v>5</v>
      </c>
      <c r="E6" s="2">
        <f>7.82/1000</f>
        <v>7.8200000000000006E-3</v>
      </c>
      <c r="G6" s="1" t="s">
        <v>10</v>
      </c>
      <c r="H6" s="2">
        <v>0</v>
      </c>
    </row>
    <row r="7" spans="1:8" x14ac:dyDescent="0.25">
      <c r="A7" s="1" t="s">
        <v>2</v>
      </c>
      <c r="B7" s="2">
        <f>7.52+0.2576+1.75</f>
        <v>9.5275999999999996</v>
      </c>
      <c r="D7" s="1" t="s">
        <v>6</v>
      </c>
      <c r="E7" s="2">
        <f>187.36/1000</f>
        <v>0.18736000000000003</v>
      </c>
      <c r="G7" s="1" t="s">
        <v>11</v>
      </c>
      <c r="H7" s="2">
        <f>226.8/(100*100*100)</f>
        <v>2.2680000000000001E-4</v>
      </c>
    </row>
    <row r="8" spans="1:8" x14ac:dyDescent="0.25">
      <c r="A8" s="1"/>
      <c r="B8" s="3"/>
      <c r="D8" s="1" t="s">
        <v>7</v>
      </c>
      <c r="E8" s="2">
        <f>203/1000</f>
        <v>0.20300000000000001</v>
      </c>
      <c r="G8" s="1" t="s">
        <v>12</v>
      </c>
      <c r="H8" s="2">
        <f>2302/(100*100*100*100)</f>
        <v>2.302E-5</v>
      </c>
    </row>
    <row r="9" spans="1:8" x14ac:dyDescent="0.25">
      <c r="A9" s="1"/>
      <c r="B9" s="2"/>
      <c r="D9" s="1" t="s">
        <v>8</v>
      </c>
      <c r="E9" s="2">
        <f>187.36/1000</f>
        <v>0.18736000000000003</v>
      </c>
      <c r="G9" s="1" t="s">
        <v>13</v>
      </c>
      <c r="H9" s="2">
        <f>31.741/(100*100)</f>
        <v>3.1741E-3</v>
      </c>
    </row>
    <row r="11" spans="1:8" x14ac:dyDescent="0.25">
      <c r="G11" s="4" t="s">
        <v>14</v>
      </c>
      <c r="H11" s="4"/>
    </row>
    <row r="12" spans="1:8" x14ac:dyDescent="0.25">
      <c r="G12" s="1" t="s">
        <v>15</v>
      </c>
      <c r="H12" s="2" t="s">
        <v>34</v>
      </c>
    </row>
    <row r="13" spans="1:8" x14ac:dyDescent="0.25">
      <c r="G13" s="1" t="s">
        <v>33</v>
      </c>
      <c r="H13" s="2">
        <v>1</v>
      </c>
    </row>
    <row r="14" spans="1:8" x14ac:dyDescent="0.25">
      <c r="G14" s="1" t="s">
        <v>16</v>
      </c>
      <c r="H14" s="2">
        <v>7.0000000000000007E-2</v>
      </c>
    </row>
    <row r="15" spans="1:8" x14ac:dyDescent="0.25">
      <c r="G15" s="1" t="s">
        <v>17</v>
      </c>
      <c r="H15" s="2">
        <v>5</v>
      </c>
    </row>
    <row r="16" spans="1:8" x14ac:dyDescent="0.25">
      <c r="G16" s="1" t="s">
        <v>18</v>
      </c>
      <c r="H16" s="2">
        <v>6.0000000000000001E-3</v>
      </c>
    </row>
    <row r="17" spans="7:8" x14ac:dyDescent="0.25">
      <c r="G17" s="1" t="s">
        <v>19</v>
      </c>
      <c r="H17" s="2">
        <v>2.5000000000000001E-2</v>
      </c>
    </row>
    <row r="18" spans="7:8" x14ac:dyDescent="0.25">
      <c r="G18" s="1" t="s">
        <v>20</v>
      </c>
      <c r="H18" s="2">
        <v>415000</v>
      </c>
    </row>
    <row r="19" spans="7:8" ht="30" x14ac:dyDescent="0.25">
      <c r="G19" s="1" t="s">
        <v>21</v>
      </c>
      <c r="H19" s="2">
        <f>12.6/10/100</f>
        <v>1.26E-2</v>
      </c>
    </row>
    <row r="20" spans="7:8" ht="30" x14ac:dyDescent="0.25">
      <c r="G20" s="1" t="s">
        <v>22</v>
      </c>
      <c r="H20" s="2">
        <v>1</v>
      </c>
    </row>
    <row r="22" spans="7:8" x14ac:dyDescent="0.25">
      <c r="G22" s="4" t="s">
        <v>23</v>
      </c>
      <c r="H22" s="4"/>
    </row>
    <row r="23" spans="7:8" x14ac:dyDescent="0.25">
      <c r="G23" s="1" t="s">
        <v>24</v>
      </c>
      <c r="H23" s="2">
        <v>31000</v>
      </c>
    </row>
    <row r="24" spans="7:8" x14ac:dyDescent="0.25">
      <c r="G24" s="1" t="s">
        <v>25</v>
      </c>
      <c r="H24" s="2">
        <v>1</v>
      </c>
    </row>
    <row r="25" spans="7:8" x14ac:dyDescent="0.25">
      <c r="G25" s="1" t="s">
        <v>26</v>
      </c>
      <c r="H25" s="2">
        <v>200000000</v>
      </c>
    </row>
    <row r="26" spans="7:8" x14ac:dyDescent="0.25">
      <c r="G26" s="1" t="s">
        <v>27</v>
      </c>
      <c r="H26" s="2">
        <v>265000</v>
      </c>
    </row>
    <row r="27" spans="7:8" x14ac:dyDescent="0.25">
      <c r="G27" s="1" t="s">
        <v>28</v>
      </c>
      <c r="H27" s="2">
        <v>1</v>
      </c>
    </row>
    <row r="28" spans="7:8" ht="30" x14ac:dyDescent="0.25">
      <c r="G28" s="1" t="s">
        <v>29</v>
      </c>
      <c r="H28" s="2">
        <v>200000000</v>
      </c>
    </row>
    <row r="29" spans="7:8" x14ac:dyDescent="0.25">
      <c r="G29" s="1" t="s">
        <v>30</v>
      </c>
      <c r="H29" s="2">
        <v>250000</v>
      </c>
    </row>
    <row r="30" spans="7:8" x14ac:dyDescent="0.25">
      <c r="G30" s="1" t="s">
        <v>31</v>
      </c>
      <c r="H30" s="2">
        <v>1</v>
      </c>
    </row>
  </sheetData>
  <mergeCells count="4">
    <mergeCell ref="A1:B1"/>
    <mergeCell ref="C1:H1"/>
    <mergeCell ref="G11:H11"/>
    <mergeCell ref="G22:H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Lucas Alves de Aguiar</cp:lastModifiedBy>
  <dcterms:created xsi:type="dcterms:W3CDTF">2021-09-04T12:48:42Z</dcterms:created>
  <dcterms:modified xsi:type="dcterms:W3CDTF">2024-03-31T23:39:04Z</dcterms:modified>
</cp:coreProperties>
</file>