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gabriel_junqueira_bandtec_com_br/Documents/Arquitetura computacional/"/>
    </mc:Choice>
  </mc:AlternateContent>
  <xr:revisionPtr revIDLastSave="1" documentId="8_{38F5611B-CA91-4BAB-9FE8-6B8B2BA50E99}" xr6:coauthVersionLast="45" xr6:coauthVersionMax="45" xr10:uidLastSave="{00F8DAC6-FC1A-47A2-A6D1-946018F08D9D}"/>
  <bookViews>
    <workbookView xWindow="-120" yWindow="-120" windowWidth="20730" windowHeight="11160" xr2:uid="{5AC9A482-9B39-4437-81DA-3EE3418180DA}"/>
  </bookViews>
  <sheets>
    <sheet name="Planilh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S6" i="1" l="1"/>
  <c r="R6" i="1"/>
  <c r="Q6" i="1"/>
  <c r="P6" i="1"/>
  <c r="O6" i="1"/>
  <c r="S21" i="1"/>
  <c r="Q21" i="1"/>
  <c r="R21" i="1"/>
  <c r="P21" i="1"/>
  <c r="O21" i="1"/>
  <c r="N21" i="1"/>
  <c r="R16" i="1"/>
  <c r="O16" i="1"/>
  <c r="P16" i="1"/>
  <c r="S16" i="1"/>
  <c r="Q16" i="1"/>
  <c r="N16" i="1"/>
  <c r="S11" i="1"/>
  <c r="R11" i="1"/>
  <c r="Q11" i="1"/>
  <c r="P11" i="1"/>
  <c r="O11" i="1"/>
  <c r="N11" i="1"/>
</calcChain>
</file>

<file path=xl/sharedStrings.xml><?xml version="1.0" encoding="utf-8"?>
<sst xmlns="http://schemas.openxmlformats.org/spreadsheetml/2006/main" count="44" uniqueCount="13">
  <si>
    <t>CAFÉ VERDE</t>
  </si>
  <si>
    <t>CAFÉ CEREJA</t>
  </si>
  <si>
    <t>CAFÉ PASSA</t>
  </si>
  <si>
    <t>CAFÉ COCO</t>
  </si>
  <si>
    <t>Leitura</t>
  </si>
  <si>
    <t>Umidade(%)</t>
  </si>
  <si>
    <t>~</t>
  </si>
  <si>
    <t>Mínimo</t>
  </si>
  <si>
    <t>1 quartil</t>
  </si>
  <si>
    <t>média</t>
  </si>
  <si>
    <t>mediana</t>
  </si>
  <si>
    <t>3 quartil</t>
  </si>
  <si>
    <t>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</si>
</sst>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EFE7"/>
        <bgColor indexed="64"/>
      </patternFill>
    </fill>
    <fill>
      <patternFill patternType="solid">
        <fgColor rgb="FFD88BFF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9" fontId="0" fillId="4" borderId="8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0" fontId="0" fillId="5" borderId="6" xfId="0" applyFill="1" applyBorder="1"/>
    <xf numFmtId="0" fontId="0" fillId="4" borderId="8" xfId="0" applyFill="1" applyBorder="1"/>
    <xf numFmtId="0" fontId="0" fillId="3" borderId="8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4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979"/>
      <color rgb="FFD88BFF"/>
      <color rgb="FFCC66FF"/>
      <color rgb="FFFDEFE7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29B4-0C34-4A2D-B9F8-899E156D58D9}">
  <dimension ref="B1:S22"/>
  <sheetViews>
    <sheetView tabSelected="1" topLeftCell="B1" workbookViewId="0">
      <selection activeCell="P6" sqref="P6"/>
    </sheetView>
  </sheetViews>
  <sheetFormatPr defaultRowHeight="15"/>
  <cols>
    <col min="3" max="3" width="12.42578125" customWidth="1"/>
    <col min="6" max="6" width="11.7109375" customWidth="1"/>
    <col min="9" max="9" width="13.7109375" customWidth="1"/>
    <col min="12" max="12" width="13.85546875" customWidth="1"/>
  </cols>
  <sheetData>
    <row r="1" spans="2:19" ht="15.75" thickBot="1">
      <c r="B1" s="41" t="s">
        <v>0</v>
      </c>
      <c r="C1" s="42"/>
      <c r="E1" s="43" t="s">
        <v>1</v>
      </c>
      <c r="F1" s="44"/>
      <c r="H1" s="45" t="s">
        <v>2</v>
      </c>
      <c r="I1" s="46"/>
      <c r="K1" s="47" t="s">
        <v>3</v>
      </c>
      <c r="L1" s="37"/>
    </row>
    <row r="2" spans="2:19" ht="15.75" thickBot="1">
      <c r="B2" s="28" t="s">
        <v>4</v>
      </c>
      <c r="C2" s="27" t="s">
        <v>5</v>
      </c>
      <c r="E2" s="29" t="s">
        <v>4</v>
      </c>
      <c r="F2" s="23" t="s">
        <v>5</v>
      </c>
      <c r="H2" s="30" t="s">
        <v>4</v>
      </c>
      <c r="I2" s="26" t="s">
        <v>5</v>
      </c>
      <c r="K2" s="31" t="s">
        <v>4</v>
      </c>
      <c r="L2" s="24" t="s">
        <v>5</v>
      </c>
    </row>
    <row r="3" spans="2:19" ht="16.5" customHeight="1" thickBot="1">
      <c r="B3" s="32">
        <v>1</v>
      </c>
      <c r="C3" s="1">
        <v>60</v>
      </c>
      <c r="E3" s="32">
        <v>1</v>
      </c>
      <c r="F3" s="1">
        <v>45</v>
      </c>
      <c r="H3" s="32">
        <v>1</v>
      </c>
      <c r="I3" s="1">
        <v>30</v>
      </c>
      <c r="K3" s="32">
        <v>1</v>
      </c>
      <c r="L3" s="1">
        <v>20</v>
      </c>
      <c r="N3" s="35" t="s">
        <v>0</v>
      </c>
      <c r="O3" s="36"/>
      <c r="P3" s="36"/>
      <c r="Q3" s="36"/>
      <c r="R3" s="36"/>
      <c r="S3" s="37"/>
    </row>
    <row r="4" spans="2:19" ht="16.5" thickBot="1">
      <c r="B4" s="33">
        <v>2</v>
      </c>
      <c r="C4" s="2">
        <v>63</v>
      </c>
      <c r="E4" s="33">
        <v>2</v>
      </c>
      <c r="F4" s="2">
        <v>45</v>
      </c>
      <c r="H4" s="33">
        <v>2</v>
      </c>
      <c r="I4" s="2">
        <v>33</v>
      </c>
      <c r="K4" s="33">
        <v>2</v>
      </c>
      <c r="L4" s="2">
        <v>22</v>
      </c>
      <c r="N4" s="9">
        <v>0</v>
      </c>
      <c r="O4" s="8">
        <v>0.25</v>
      </c>
      <c r="P4" s="22" t="s">
        <v>6</v>
      </c>
      <c r="Q4" s="25">
        <v>0.5</v>
      </c>
      <c r="R4" s="7">
        <v>0.75</v>
      </c>
      <c r="S4" s="10">
        <v>1</v>
      </c>
    </row>
    <row r="5" spans="2:19" ht="15.75" thickBot="1">
      <c r="B5" s="33">
        <v>3</v>
      </c>
      <c r="C5" s="2">
        <v>64</v>
      </c>
      <c r="E5" s="33">
        <v>3</v>
      </c>
      <c r="F5" s="2">
        <v>55</v>
      </c>
      <c r="H5" s="33">
        <v>3</v>
      </c>
      <c r="I5" s="2">
        <v>32</v>
      </c>
      <c r="K5" s="33">
        <v>3</v>
      </c>
      <c r="L5" s="2">
        <v>21</v>
      </c>
      <c r="N5" s="4" t="s">
        <v>7</v>
      </c>
      <c r="O5" s="14" t="s">
        <v>8</v>
      </c>
      <c r="P5" s="14" t="s">
        <v>9</v>
      </c>
      <c r="Q5" s="14" t="s">
        <v>10</v>
      </c>
      <c r="R5" s="5" t="s">
        <v>11</v>
      </c>
      <c r="S5" s="14" t="s">
        <v>12</v>
      </c>
    </row>
    <row r="6" spans="2:19" ht="15.75" thickBot="1">
      <c r="B6" s="33">
        <v>4</v>
      </c>
      <c r="C6" s="2">
        <v>68</v>
      </c>
      <c r="E6" s="33">
        <v>4</v>
      </c>
      <c r="F6" s="2">
        <v>46</v>
      </c>
      <c r="H6" s="33">
        <v>4</v>
      </c>
      <c r="I6" s="2">
        <v>36</v>
      </c>
      <c r="K6" s="33">
        <v>4</v>
      </c>
      <c r="L6" s="2">
        <v>26</v>
      </c>
      <c r="N6" s="11">
        <f>MIN(C3:C22)</f>
        <v>60</v>
      </c>
      <c r="O6" s="15">
        <f>_xlfn.QUARTILE.EXC(C3:C22,1)</f>
        <v>64</v>
      </c>
      <c r="P6" s="13">
        <f>AVERAGE(C3:C22)</f>
        <v>65.400000000000006</v>
      </c>
      <c r="Q6" s="16">
        <f>MEDIAN(C3:C22)</f>
        <v>65.5</v>
      </c>
      <c r="R6" s="12">
        <f>_xlfn.QUARTILE.EXC(C3:C22,3)</f>
        <v>68</v>
      </c>
      <c r="S6" s="17">
        <f>MAX(C3:C22)</f>
        <v>70</v>
      </c>
    </row>
    <row r="7" spans="2:19" ht="15.75" thickBot="1">
      <c r="B7" s="33">
        <v>5</v>
      </c>
      <c r="C7" s="2">
        <v>66</v>
      </c>
      <c r="E7" s="33">
        <v>5</v>
      </c>
      <c r="F7" s="2">
        <v>48</v>
      </c>
      <c r="G7" s="18"/>
      <c r="H7" s="33">
        <v>5</v>
      </c>
      <c r="I7" s="2">
        <v>37</v>
      </c>
      <c r="J7" s="20"/>
      <c r="K7" s="33">
        <v>5</v>
      </c>
      <c r="L7" s="2">
        <v>25</v>
      </c>
    </row>
    <row r="8" spans="2:19" ht="15.75" thickBot="1">
      <c r="B8" s="33">
        <v>6</v>
      </c>
      <c r="C8" s="2">
        <v>65</v>
      </c>
      <c r="E8" s="33">
        <v>6</v>
      </c>
      <c r="F8" s="2">
        <v>48</v>
      </c>
      <c r="G8" s="19"/>
      <c r="H8" s="33">
        <v>6</v>
      </c>
      <c r="I8" s="2">
        <v>38</v>
      </c>
      <c r="J8" s="19"/>
      <c r="K8" s="33">
        <v>6</v>
      </c>
      <c r="L8" s="2">
        <v>28</v>
      </c>
      <c r="N8" s="38" t="s">
        <v>1</v>
      </c>
      <c r="O8" s="39"/>
      <c r="P8" s="39"/>
      <c r="Q8" s="39"/>
      <c r="R8" s="39"/>
      <c r="S8" s="40"/>
    </row>
    <row r="9" spans="2:19" ht="16.5" thickBot="1">
      <c r="B9" s="33">
        <v>7</v>
      </c>
      <c r="C9" s="2">
        <v>61</v>
      </c>
      <c r="E9" s="33">
        <v>7</v>
      </c>
      <c r="F9" s="2">
        <v>47</v>
      </c>
      <c r="G9" s="21"/>
      <c r="H9" s="33">
        <v>7</v>
      </c>
      <c r="I9" s="2">
        <v>33</v>
      </c>
      <c r="J9" s="21"/>
      <c r="K9" s="33">
        <v>7</v>
      </c>
      <c r="L9" s="2">
        <v>24</v>
      </c>
      <c r="N9" s="9">
        <v>0</v>
      </c>
      <c r="O9" s="8">
        <v>0.25</v>
      </c>
      <c r="P9" s="22" t="s">
        <v>6</v>
      </c>
      <c r="Q9" s="6">
        <v>0.5</v>
      </c>
      <c r="R9" s="7">
        <v>0.75</v>
      </c>
      <c r="S9" s="10">
        <v>1</v>
      </c>
    </row>
    <row r="10" spans="2:19" ht="15.75" thickBot="1">
      <c r="B10" s="33">
        <v>8</v>
      </c>
      <c r="C10" s="2">
        <v>68</v>
      </c>
      <c r="E10" s="33">
        <v>8</v>
      </c>
      <c r="F10" s="2">
        <v>51</v>
      </c>
      <c r="H10" s="33">
        <v>8</v>
      </c>
      <c r="I10" s="2">
        <v>32</v>
      </c>
      <c r="K10" s="33">
        <v>8</v>
      </c>
      <c r="L10" s="2">
        <v>27</v>
      </c>
      <c r="N10" s="4" t="s">
        <v>7</v>
      </c>
      <c r="O10" s="14" t="s">
        <v>8</v>
      </c>
      <c r="P10" s="14" t="s">
        <v>9</v>
      </c>
      <c r="Q10" s="14" t="s">
        <v>10</v>
      </c>
      <c r="R10" s="5" t="s">
        <v>11</v>
      </c>
      <c r="S10" s="14" t="s">
        <v>12</v>
      </c>
    </row>
    <row r="11" spans="2:19" ht="15.75" thickBot="1">
      <c r="B11" s="33">
        <v>9</v>
      </c>
      <c r="C11" s="2">
        <v>62</v>
      </c>
      <c r="E11" s="33">
        <v>9</v>
      </c>
      <c r="F11" s="2">
        <v>49</v>
      </c>
      <c r="H11" s="33">
        <v>9</v>
      </c>
      <c r="I11" s="2">
        <v>31</v>
      </c>
      <c r="K11" s="33">
        <v>9</v>
      </c>
      <c r="L11" s="2">
        <v>28</v>
      </c>
      <c r="N11" s="11">
        <f>MIN(F3:F22)</f>
        <v>45</v>
      </c>
      <c r="O11" s="15">
        <f>_xlfn.QUARTILE.EXC(F3:F22,1)</f>
        <v>45</v>
      </c>
      <c r="P11" s="13">
        <f>AVERAGE(F3:F22)</f>
        <v>47.55</v>
      </c>
      <c r="Q11" s="16">
        <f>MEDIAN(F3:F22)</f>
        <v>47</v>
      </c>
      <c r="R11" s="12">
        <f>_xlfn.QUARTILE.EXC(F3:F22,3)</f>
        <v>49</v>
      </c>
      <c r="S11" s="17">
        <f>MAX(F3:F22)</f>
        <v>55</v>
      </c>
    </row>
    <row r="12" spans="2:19" ht="15.75" thickBot="1">
      <c r="B12" s="33">
        <v>10</v>
      </c>
      <c r="C12" s="2">
        <v>64</v>
      </c>
      <c r="E12" s="33">
        <v>10</v>
      </c>
      <c r="F12" s="2">
        <v>45</v>
      </c>
      <c r="H12" s="33">
        <v>10</v>
      </c>
      <c r="I12" s="2">
        <v>30</v>
      </c>
      <c r="K12" s="33">
        <v>10</v>
      </c>
      <c r="L12" s="2">
        <v>22</v>
      </c>
    </row>
    <row r="13" spans="2:19" ht="15.75" thickBot="1">
      <c r="B13" s="33">
        <v>11</v>
      </c>
      <c r="C13" s="2">
        <v>66</v>
      </c>
      <c r="E13" s="33">
        <v>11</v>
      </c>
      <c r="F13" s="2">
        <v>47</v>
      </c>
      <c r="H13" s="33">
        <v>11</v>
      </c>
      <c r="I13" s="2">
        <v>34</v>
      </c>
      <c r="K13" s="33">
        <v>11</v>
      </c>
      <c r="L13" s="2">
        <v>23</v>
      </c>
      <c r="N13" s="38" t="s">
        <v>2</v>
      </c>
      <c r="O13" s="39"/>
      <c r="P13" s="39"/>
      <c r="Q13" s="39"/>
      <c r="R13" s="39"/>
      <c r="S13" s="40"/>
    </row>
    <row r="14" spans="2:19" ht="16.5" thickBot="1">
      <c r="B14" s="33">
        <v>12</v>
      </c>
      <c r="C14" s="2">
        <v>69</v>
      </c>
      <c r="E14" s="33">
        <v>12</v>
      </c>
      <c r="F14" s="2">
        <v>46</v>
      </c>
      <c r="H14" s="33">
        <v>12</v>
      </c>
      <c r="I14" s="2">
        <v>37</v>
      </c>
      <c r="K14" s="33">
        <v>12</v>
      </c>
      <c r="L14" s="2">
        <v>21</v>
      </c>
      <c r="N14" s="9">
        <v>0</v>
      </c>
      <c r="O14" s="8">
        <v>0.25</v>
      </c>
      <c r="P14" s="22" t="s">
        <v>6</v>
      </c>
      <c r="Q14" s="6">
        <v>0.5</v>
      </c>
      <c r="R14" s="7">
        <v>0.75</v>
      </c>
      <c r="S14" s="10">
        <v>1</v>
      </c>
    </row>
    <row r="15" spans="2:19" ht="15.75" thickBot="1">
      <c r="B15" s="33">
        <v>13</v>
      </c>
      <c r="C15" s="2">
        <v>66</v>
      </c>
      <c r="E15" s="33">
        <v>13</v>
      </c>
      <c r="F15" s="2">
        <v>45</v>
      </c>
      <c r="H15" s="33">
        <v>13</v>
      </c>
      <c r="I15" s="2">
        <v>39</v>
      </c>
      <c r="K15" s="33">
        <v>13</v>
      </c>
      <c r="L15" s="2">
        <v>22</v>
      </c>
      <c r="N15" s="4" t="s">
        <v>7</v>
      </c>
      <c r="O15" s="14" t="s">
        <v>8</v>
      </c>
      <c r="P15" s="14" t="s">
        <v>9</v>
      </c>
      <c r="Q15" s="14" t="s">
        <v>10</v>
      </c>
      <c r="R15" s="5" t="s">
        <v>11</v>
      </c>
      <c r="S15" s="14" t="s">
        <v>12</v>
      </c>
    </row>
    <row r="16" spans="2:19" ht="15.75" thickBot="1">
      <c r="B16" s="33">
        <v>14</v>
      </c>
      <c r="C16" s="2">
        <v>66</v>
      </c>
      <c r="E16" s="33">
        <v>14</v>
      </c>
      <c r="F16" s="2">
        <v>45</v>
      </c>
      <c r="H16" s="33">
        <v>14</v>
      </c>
      <c r="I16" s="2">
        <v>35</v>
      </c>
      <c r="K16" s="33">
        <v>14</v>
      </c>
      <c r="L16" s="2">
        <v>25</v>
      </c>
      <c r="N16" s="11">
        <f>MIN(I3:I22)</f>
        <v>30</v>
      </c>
      <c r="O16" s="15">
        <f>_xlfn.QUARTILE.EXC(I3:I22,1)</f>
        <v>32</v>
      </c>
      <c r="P16" s="13">
        <f>AVERAGE(I3:I22)</f>
        <v>34.049999999999997</v>
      </c>
      <c r="Q16" s="16">
        <f>MEDIAN(I3:I22)</f>
        <v>33</v>
      </c>
      <c r="R16" s="12">
        <f>_xlfn.QUARTILE.EXC(I3:I22,3)</f>
        <v>36.75</v>
      </c>
      <c r="S16" s="17">
        <f>MAX(I3:I22)</f>
        <v>40</v>
      </c>
    </row>
    <row r="17" spans="2:19" ht="15.75" thickBot="1">
      <c r="B17" s="33">
        <v>15</v>
      </c>
      <c r="C17" s="2">
        <v>64</v>
      </c>
      <c r="E17" s="33">
        <v>15</v>
      </c>
      <c r="F17" s="2">
        <v>47</v>
      </c>
      <c r="H17" s="33">
        <v>15</v>
      </c>
      <c r="I17" s="2">
        <v>33</v>
      </c>
      <c r="K17" s="33">
        <v>15</v>
      </c>
      <c r="L17" s="2">
        <v>26</v>
      </c>
    </row>
    <row r="18" spans="2:19" ht="15.75" thickBot="1">
      <c r="B18" s="33">
        <v>16</v>
      </c>
      <c r="C18" s="2">
        <v>68</v>
      </c>
      <c r="E18" s="33">
        <v>16</v>
      </c>
      <c r="F18" s="2">
        <v>52</v>
      </c>
      <c r="H18" s="33">
        <v>16</v>
      </c>
      <c r="I18" s="2">
        <v>32</v>
      </c>
      <c r="K18" s="33">
        <v>16</v>
      </c>
      <c r="L18" s="2">
        <v>24</v>
      </c>
      <c r="N18" s="35" t="s">
        <v>3</v>
      </c>
      <c r="O18" s="36"/>
      <c r="P18" s="36"/>
      <c r="Q18" s="36"/>
      <c r="R18" s="36"/>
      <c r="S18" s="37"/>
    </row>
    <row r="19" spans="2:19" ht="16.5" thickBot="1">
      <c r="B19" s="33">
        <v>17</v>
      </c>
      <c r="C19" s="2">
        <v>69</v>
      </c>
      <c r="E19" s="33">
        <v>17</v>
      </c>
      <c r="F19" s="2">
        <v>49</v>
      </c>
      <c r="H19" s="33">
        <v>17</v>
      </c>
      <c r="I19" s="2">
        <v>36</v>
      </c>
      <c r="K19" s="33">
        <v>17</v>
      </c>
      <c r="L19" s="2">
        <v>25</v>
      </c>
      <c r="N19" s="9">
        <v>0</v>
      </c>
      <c r="O19" s="8">
        <v>0.25</v>
      </c>
      <c r="P19" s="22" t="s">
        <v>6</v>
      </c>
      <c r="Q19" s="6">
        <v>0.5</v>
      </c>
      <c r="R19" s="7">
        <v>0.75</v>
      </c>
      <c r="S19" s="10">
        <v>1</v>
      </c>
    </row>
    <row r="20" spans="2:19" ht="15.75" thickBot="1">
      <c r="B20" s="33">
        <v>18</v>
      </c>
      <c r="C20" s="2">
        <v>65</v>
      </c>
      <c r="E20" s="33">
        <v>18</v>
      </c>
      <c r="F20" s="2">
        <v>50</v>
      </c>
      <c r="H20" s="33">
        <v>18</v>
      </c>
      <c r="I20" s="2">
        <v>31</v>
      </c>
      <c r="K20" s="33">
        <v>18</v>
      </c>
      <c r="L20" s="2">
        <v>27</v>
      </c>
      <c r="N20" s="4" t="s">
        <v>7</v>
      </c>
      <c r="O20" s="14" t="s">
        <v>8</v>
      </c>
      <c r="P20" s="14" t="s">
        <v>9</v>
      </c>
      <c r="Q20" s="14" t="s">
        <v>10</v>
      </c>
      <c r="R20" s="5" t="s">
        <v>11</v>
      </c>
      <c r="S20" s="14" t="s">
        <v>12</v>
      </c>
    </row>
    <row r="21" spans="2:19" ht="15.75" thickBot="1">
      <c r="B21" s="33">
        <v>19</v>
      </c>
      <c r="C21" s="2">
        <v>64</v>
      </c>
      <c r="E21" s="33">
        <v>19</v>
      </c>
      <c r="F21" s="2">
        <v>46</v>
      </c>
      <c r="H21" s="33">
        <v>19</v>
      </c>
      <c r="I21" s="2">
        <v>32</v>
      </c>
      <c r="K21" s="33">
        <v>19</v>
      </c>
      <c r="L21" s="2">
        <v>29</v>
      </c>
      <c r="N21" s="11">
        <f>MIN(L3:L22)</f>
        <v>20</v>
      </c>
      <c r="O21" s="15">
        <f>_xlfn.QUARTILE.EXC(L3:L22,1)</f>
        <v>22</v>
      </c>
      <c r="P21" s="13">
        <f>AVERAGE(L3:L22)</f>
        <v>24.75</v>
      </c>
      <c r="Q21" s="16">
        <f>MEDIAN(L3:L22)</f>
        <v>25</v>
      </c>
      <c r="R21" s="12">
        <f>_xlfn.QUARTILE.EXC(L3:L22,3)</f>
        <v>27</v>
      </c>
      <c r="S21" s="17">
        <f>MAX(L3:L22)</f>
        <v>30</v>
      </c>
    </row>
    <row r="22" spans="2:19" ht="15.75" thickBot="1">
      <c r="B22" s="34">
        <v>20</v>
      </c>
      <c r="C22" s="3">
        <v>70</v>
      </c>
      <c r="E22" s="34">
        <v>20</v>
      </c>
      <c r="F22" s="3">
        <v>45</v>
      </c>
      <c r="H22" s="34">
        <v>20</v>
      </c>
      <c r="I22" s="3">
        <v>40</v>
      </c>
      <c r="K22" s="34">
        <v>20</v>
      </c>
      <c r="L22" s="3">
        <v>30</v>
      </c>
    </row>
  </sheetData>
  <mergeCells count="8">
    <mergeCell ref="N3:S3"/>
    <mergeCell ref="N8:S8"/>
    <mergeCell ref="N13:S13"/>
    <mergeCell ref="N18:S18"/>
    <mergeCell ref="B1:C1"/>
    <mergeCell ref="E1:F1"/>
    <mergeCell ref="H1:I1"/>
    <mergeCell ref="K1:L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FC0246A07B443A05063C8EB2AC7D8" ma:contentTypeVersion="7" ma:contentTypeDescription="Create a new document." ma:contentTypeScope="" ma:versionID="b22d26a7a518906516f5280206685760">
  <xsd:schema xmlns:xsd="http://www.w3.org/2001/XMLSchema" xmlns:xs="http://www.w3.org/2001/XMLSchema" xmlns:p="http://schemas.microsoft.com/office/2006/metadata/properties" xmlns:ns3="8061e086-846d-4709-83ef-f95cce98977c" targetNamespace="http://schemas.microsoft.com/office/2006/metadata/properties" ma:root="true" ma:fieldsID="156cc42b7218bd1c1cfa12ae217d9717" ns3:_="">
    <xsd:import namespace="8061e086-846d-4709-83ef-f95cce9897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1e086-846d-4709-83ef-f95cce9897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988D6E-B2F0-454C-9E6B-7C11BCE0E333}"/>
</file>

<file path=customXml/itemProps2.xml><?xml version="1.0" encoding="utf-8"?>
<ds:datastoreItem xmlns:ds="http://schemas.openxmlformats.org/officeDocument/2006/customXml" ds:itemID="{68B64DF2-6344-4DC6-9115-CCAAF03CEEFB}"/>
</file>

<file path=customXml/itemProps3.xml><?xml version="1.0" encoding="utf-8"?>
<ds:datastoreItem xmlns:ds="http://schemas.openxmlformats.org/officeDocument/2006/customXml" ds:itemID="{6FE094D2-7E3B-45A5-9CA0-DDA9AF3972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Aluno</dc:creator>
  <cp:keywords/>
  <dc:description/>
  <cp:lastModifiedBy>GABRIEL LEMOS JUNQUEIRA</cp:lastModifiedBy>
  <cp:revision/>
  <dcterms:created xsi:type="dcterms:W3CDTF">2020-10-14T16:53:20Z</dcterms:created>
  <dcterms:modified xsi:type="dcterms:W3CDTF">2020-10-14T18:02:15Z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0x0101009A5FC0246A07B443A05063C8EB2AC7D8</vt:lpwstr>
  </property>
</Properties>
</file>