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2ECD8113-7454-467F-A00E-0242D0E4F320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7" r:id="rId1"/>
    <sheet name="Planning Effectif" sheetId="14" r:id="rId2"/>
  </sheets>
  <definedNames>
    <definedName name="Anzeigewoche" localSheetId="1">'Planning Effectif'!#REF!</definedName>
    <definedName name="Anzeigewoche" localSheetId="0">'Planning Prévisionnel'!#REF!</definedName>
    <definedName name="Anzeigewoche">#REF!</definedName>
    <definedName name="Heute" localSheetId="1">TODAY()</definedName>
    <definedName name="Heute" localSheetId="0">TODAY()</definedName>
    <definedName name="_xlnm.Print_Titles" localSheetId="1">'Planning Effectif'!$4:$5</definedName>
    <definedName name="_xlnm.Print_Titles" localSheetId="0">'Planning Prévisionnel'!$4:$5</definedName>
    <definedName name="Projektanfang" localSheetId="1">'Planning Effectif'!#REF!</definedName>
    <definedName name="Projektanfang" localSheetId="0">'Planning Prévisionnel'!#REF!</definedName>
    <definedName name="Projektanfang">#REF!</definedName>
    <definedName name="task_end" localSheetId="1">'Planning Effectif'!#REF!</definedName>
    <definedName name="task_end" localSheetId="0">'Planning Prévisionnel'!#REF!</definedName>
    <definedName name="task_progress" localSheetId="1">'Planning Effectif'!$B1</definedName>
    <definedName name="task_progress" localSheetId="0">'Planning Prévisionnel'!$B1</definedName>
    <definedName name="task_start" localSheetId="1">'Planning Effectif'!#REF!</definedName>
    <definedName name="task_start" localSheetId="0">'Planning Prévisionnel'!#REF!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4" l="1"/>
  <c r="M35" i="14"/>
  <c r="L35" i="14"/>
  <c r="K35" i="14"/>
  <c r="J35" i="14"/>
  <c r="I35" i="14"/>
  <c r="H35" i="14"/>
  <c r="G35" i="14"/>
  <c r="F35" i="14"/>
  <c r="E35" i="14"/>
  <c r="C35" i="14"/>
  <c r="B34" i="14"/>
  <c r="B33" i="14"/>
  <c r="B32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2" i="14"/>
  <c r="B11" i="14"/>
  <c r="B10" i="14"/>
  <c r="B9" i="14"/>
  <c r="B7" i="14"/>
  <c r="B6" i="14"/>
  <c r="I35" i="17"/>
  <c r="B30" i="17"/>
  <c r="B24" i="17"/>
  <c r="B34" i="17"/>
  <c r="B33" i="17"/>
  <c r="B32" i="17"/>
  <c r="B28" i="17"/>
  <c r="B27" i="17"/>
  <c r="B15" i="17"/>
  <c r="M35" i="17"/>
  <c r="L35" i="17"/>
  <c r="K35" i="17"/>
  <c r="J35" i="17"/>
  <c r="H35" i="17"/>
  <c r="G35" i="17"/>
  <c r="F35" i="17"/>
  <c r="E35" i="17"/>
  <c r="D35" i="17"/>
  <c r="C35" i="17"/>
  <c r="B29" i="17"/>
  <c r="B26" i="17"/>
  <c r="B25" i="17"/>
  <c r="B23" i="17"/>
  <c r="B22" i="17"/>
  <c r="B21" i="17"/>
  <c r="B20" i="17"/>
  <c r="B19" i="17"/>
  <c r="B18" i="17"/>
  <c r="B17" i="17"/>
  <c r="B16" i="17"/>
  <c r="B14" i="17"/>
  <c r="B12" i="17"/>
  <c r="B11" i="17"/>
  <c r="B10" i="17"/>
  <c r="B9" i="17"/>
  <c r="B7" i="17"/>
  <c r="B6" i="17" s="1"/>
  <c r="B31" i="14" l="1"/>
  <c r="B13" i="14"/>
  <c r="B8" i="14"/>
  <c r="B13" i="17"/>
  <c r="B31" i="17"/>
  <c r="B35" i="17" s="1"/>
  <c r="B8" i="17"/>
  <c r="B35" i="14" l="1"/>
</calcChain>
</file>

<file path=xl/sharedStrings.xml><?xml version="1.0" encoding="utf-8"?>
<sst xmlns="http://schemas.openxmlformats.org/spreadsheetml/2006/main" count="68" uniqueCount="35">
  <si>
    <t>Temps nécessaire</t>
  </si>
  <si>
    <t>Tâches à réaliser</t>
  </si>
  <si>
    <t>S'informer</t>
  </si>
  <si>
    <t>Planifier</t>
  </si>
  <si>
    <t>Réalisation du projet</t>
  </si>
  <si>
    <t>Analyse des consignes</t>
  </si>
  <si>
    <t>Réalisation du planning</t>
  </si>
  <si>
    <t>Réalisation du backlog</t>
  </si>
  <si>
    <t>Mise en place d'un dépôt git</t>
  </si>
  <si>
    <t>Rédaction des scénarios de test</t>
  </si>
  <si>
    <t>Documentation</t>
  </si>
  <si>
    <t>Test des nouvelles fonctionnalitées</t>
  </si>
  <si>
    <t>Test journaliers</t>
  </si>
  <si>
    <t>Correction de bugs</t>
  </si>
  <si>
    <t>Contrôles</t>
  </si>
  <si>
    <t>Billegas Lucas</t>
  </si>
  <si>
    <t>Planning effectif</t>
  </si>
  <si>
    <t>Planning prévisionnel</t>
  </si>
  <si>
    <t>ShareGames</t>
  </si>
  <si>
    <r>
      <rPr>
        <b/>
        <sz val="11"/>
        <color theme="1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 xml:space="preserve"> Gestion des fiches de jeux admin</t>
    </r>
  </si>
  <si>
    <r>
      <rPr>
        <b/>
        <sz val="11"/>
        <color theme="1"/>
        <rFont val="Calibri"/>
        <family val="2"/>
        <scheme val="minor"/>
      </rPr>
      <t>S10</t>
    </r>
    <r>
      <rPr>
        <sz val="11"/>
        <color theme="1"/>
        <rFont val="Calibri"/>
        <family val="2"/>
        <scheme val="minor"/>
      </rPr>
      <t xml:space="preserve"> Inscription</t>
    </r>
  </si>
  <si>
    <r>
      <rPr>
        <b/>
        <sz val="11"/>
        <color theme="1"/>
        <rFont val="Calibri"/>
        <family val="2"/>
        <scheme val="minor"/>
      </rPr>
      <t xml:space="preserve">S11 </t>
    </r>
    <r>
      <rPr>
        <sz val="11"/>
        <color theme="1"/>
        <rFont val="Calibri"/>
        <family val="2"/>
        <scheme val="minor"/>
      </rPr>
      <t>Connexion</t>
    </r>
  </si>
  <si>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 xml:space="preserve"> Filtrer les fiches</t>
    </r>
  </si>
  <si>
    <r>
      <rPr>
        <b/>
        <sz val="11"/>
        <color theme="1"/>
        <rFont val="Calibri"/>
        <family val="2"/>
        <scheme val="minor"/>
      </rPr>
      <t>S8</t>
    </r>
    <r>
      <rPr>
        <sz val="11"/>
        <color theme="1"/>
        <rFont val="Calibri"/>
        <family val="2"/>
        <scheme val="minor"/>
      </rPr>
      <t xml:space="preserve"> Recherche de fiches sur la page d'accueil</t>
    </r>
  </si>
  <si>
    <r>
      <rPr>
        <b/>
        <sz val="11"/>
        <color theme="1"/>
        <rFont val="Calibri"/>
        <family val="2"/>
        <scheme val="minor"/>
      </rPr>
      <t>S5</t>
    </r>
    <r>
      <rPr>
        <sz val="11"/>
        <color theme="1"/>
        <rFont val="Calibri"/>
        <family val="2"/>
        <scheme val="minor"/>
      </rPr>
      <t xml:space="preserve"> Installation Composer / routeur et autoload</t>
    </r>
  </si>
  <si>
    <r>
      <rPr>
        <b/>
        <sz val="11"/>
        <color theme="1"/>
        <rFont val="Calibri"/>
        <family val="2"/>
        <scheme val="minor"/>
      </rPr>
      <t>S6</t>
    </r>
    <r>
      <rPr>
        <sz val="11"/>
        <color theme="1"/>
        <rFont val="Calibri"/>
        <family val="2"/>
        <scheme val="minor"/>
      </rPr>
      <t xml:space="preserve"> Mise en place d'un Virtual Host</t>
    </r>
  </si>
  <si>
    <r>
      <rPr>
        <b/>
        <sz val="11"/>
        <color theme="1"/>
        <rFont val="Calibri"/>
        <family val="2"/>
        <scheme val="minor"/>
      </rPr>
      <t>S7</t>
    </r>
    <r>
      <rPr>
        <sz val="11"/>
        <color theme="1"/>
        <rFont val="Calibri"/>
        <family val="2"/>
        <scheme val="minor"/>
      </rPr>
      <t xml:space="preserve"> Affichage des fiches sur la page d'accueil</t>
    </r>
  </si>
  <si>
    <r>
      <rPr>
        <b/>
        <sz val="11"/>
        <color theme="1"/>
        <rFont val="Calibri"/>
        <family val="2"/>
        <scheme val="minor"/>
      </rPr>
      <t>S4</t>
    </r>
    <r>
      <rPr>
        <sz val="11"/>
        <color theme="1"/>
        <rFont val="Calibri"/>
        <family val="2"/>
        <scheme val="minor"/>
      </rPr>
      <t xml:space="preserve"> Connexion à la base de données en PHP</t>
    </r>
  </si>
  <si>
    <r>
      <rPr>
        <b/>
        <sz val="11"/>
        <color theme="1"/>
        <rFont val="Calibri"/>
        <family val="2"/>
        <scheme val="minor"/>
      </rPr>
      <t>S3</t>
    </r>
    <r>
      <rPr>
        <sz val="11"/>
        <color theme="1"/>
        <rFont val="Calibri"/>
        <family val="2"/>
        <scheme val="minor"/>
      </rPr>
      <t xml:space="preserve"> Création du style du site</t>
    </r>
  </si>
  <si>
    <r>
      <rPr>
        <b/>
        <sz val="11"/>
        <color theme="1"/>
        <rFont val="Calibri"/>
        <family val="2"/>
        <scheme val="minor"/>
      </rPr>
      <t>S2</t>
    </r>
    <r>
      <rPr>
        <sz val="11"/>
        <color theme="1"/>
        <rFont val="Calibri"/>
        <family val="2"/>
        <scheme val="minor"/>
      </rPr>
      <t xml:space="preserve"> Installation de la base de données</t>
    </r>
  </si>
  <si>
    <r>
      <rPr>
        <b/>
        <sz val="11"/>
        <color theme="1"/>
        <rFont val="Calibri"/>
        <family val="2"/>
        <scheme val="minor"/>
      </rPr>
      <t>S13</t>
    </r>
    <r>
      <rPr>
        <sz val="11"/>
        <color theme="1"/>
        <rFont val="Calibri"/>
        <family val="2"/>
        <scheme val="minor"/>
      </rPr>
      <t xml:space="preserve"> Deconnexion</t>
    </r>
  </si>
  <si>
    <r>
      <rPr>
        <b/>
        <sz val="11"/>
        <color theme="1"/>
        <rFont val="Calibri"/>
        <family val="2"/>
        <scheme val="minor"/>
      </rPr>
      <t>S16</t>
    </r>
    <r>
      <rPr>
        <sz val="11"/>
        <color theme="1"/>
        <rFont val="Calibri"/>
        <family val="2"/>
        <scheme val="minor"/>
      </rPr>
      <t xml:space="preserve"> Page profile</t>
    </r>
  </si>
  <si>
    <r>
      <rPr>
        <b/>
        <sz val="11"/>
        <color theme="1"/>
        <rFont val="Calibri"/>
        <family val="2"/>
        <scheme val="minor"/>
      </rPr>
      <t xml:space="preserve">S15 </t>
    </r>
    <r>
      <rPr>
        <sz val="11"/>
        <color theme="1"/>
        <rFont val="Calibri"/>
        <family val="2"/>
        <scheme val="minor"/>
      </rPr>
      <t>Suppression des avis</t>
    </r>
  </si>
  <si>
    <r>
      <rPr>
        <b/>
        <sz val="11"/>
        <color theme="1"/>
        <rFont val="Calibri"/>
        <family val="2"/>
        <scheme val="minor"/>
      </rPr>
      <t>S14</t>
    </r>
    <r>
      <rPr>
        <sz val="11"/>
        <color theme="1"/>
        <rFont val="Calibri"/>
        <family val="2"/>
        <scheme val="minor"/>
      </rPr>
      <t xml:space="preserve"> Gestion des avis</t>
    </r>
  </si>
  <si>
    <r>
      <rPr>
        <b/>
        <sz val="11"/>
        <color theme="1"/>
        <rFont val="Calibri"/>
        <family val="2"/>
        <scheme val="minor"/>
      </rPr>
      <t xml:space="preserve">S17 </t>
    </r>
    <r>
      <rPr>
        <sz val="11"/>
        <color theme="1"/>
        <rFont val="Calibri"/>
        <family val="2"/>
        <scheme val="minor"/>
      </rPr>
      <t>Détails des fiches de jeux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</si>
</sst>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ddd\,\ d/m/yyyy"/>
    <numFmt numFmtId="169" formatCode="d/m/yy;@"/>
    <numFmt numFmtId="170" formatCode="d/\ mmm\ yyyy"/>
    <numFmt numFmtId="171" formatCode="[h]:mm"/>
  </numFmts>
  <fonts count="2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 style="medium">
        <color theme="0" tint="-0.14993743705557422"/>
      </right>
      <top style="medium">
        <color theme="0" tint="-0.14996795556505021"/>
      </top>
      <bottom style="medium">
        <color theme="0" tint="-0.149937437055574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8" fillId="0" borderId="0"/>
    <xf numFmtId="167" fontId="5" fillId="0" borderId="3" applyFont="0" applyFill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8" fontId="5" fillId="0" borderId="3">
      <alignment horizontal="center" vertical="center"/>
    </xf>
    <xf numFmtId="169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  <xf numFmtId="0" fontId="9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6" applyNumberFormat="0" applyAlignment="0" applyProtection="0"/>
    <xf numFmtId="0" fontId="15" fillId="16" borderId="7" applyNumberFormat="0" applyAlignment="0" applyProtection="0"/>
    <xf numFmtId="0" fontId="16" fillId="16" borderId="6" applyNumberFormat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19" fillId="0" borderId="0" applyNumberFormat="0" applyFill="0" applyBorder="0" applyAlignment="0" applyProtection="0"/>
    <xf numFmtId="0" fontId="5" fillId="18" borderId="10" applyNumberFormat="0" applyFont="0" applyAlignment="0" applyProtection="0"/>
    <xf numFmtId="0" fontId="5" fillId="0" borderId="2" applyFill="0">
      <alignment horizontal="left" vertical="center" indent="2"/>
    </xf>
    <xf numFmtId="0" fontId="3" fillId="0" borderId="11" applyNumberFormat="0" applyFill="0" applyAlignment="0" applyProtection="0"/>
    <xf numFmtId="0" fontId="8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8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8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171" fontId="19" fillId="8" borderId="2" applyFill="0" applyBorder="0" applyProtection="0">
      <alignment horizontal="center" vertical="center"/>
    </xf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4" fillId="11" borderId="1" xfId="0" applyFont="1" applyFill="1" applyBorder="1" applyAlignment="1">
      <alignment horizontal="left" vertical="center" indent="1"/>
    </xf>
    <xf numFmtId="0" fontId="4" fillId="11" borderId="1" xfId="0" applyFont="1" applyFill="1" applyBorder="1" applyAlignment="1">
      <alignment horizontal="center" vertical="center" wrapText="1"/>
    </xf>
    <xf numFmtId="0" fontId="7" fillId="0" borderId="0" xfId="5" applyAlignment="1">
      <alignment horizontal="left"/>
    </xf>
    <xf numFmtId="0" fontId="6" fillId="0" borderId="0" xfId="7">
      <alignment vertical="top"/>
    </xf>
    <xf numFmtId="0" fontId="5" fillId="2" borderId="2" xfId="12" applyFill="1">
      <alignment horizontal="left" vertical="center" indent="2"/>
    </xf>
    <xf numFmtId="0" fontId="5" fillId="3" borderId="2" xfId="12" applyFill="1">
      <alignment horizontal="left" vertical="center" indent="2"/>
    </xf>
    <xf numFmtId="0" fontId="5" fillId="10" borderId="2" xfId="12" applyFill="1">
      <alignment horizontal="left" vertical="center" indent="2"/>
    </xf>
    <xf numFmtId="0" fontId="5" fillId="9" borderId="2" xfId="12" applyFill="1">
      <alignment horizontal="left" vertical="center" indent="2"/>
    </xf>
    <xf numFmtId="0" fontId="5" fillId="0" borderId="5" xfId="8" applyBorder="1">
      <alignment horizontal="right" indent="1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5" fillId="0" borderId="0" xfId="8">
      <alignment horizontal="right" indent="1"/>
    </xf>
    <xf numFmtId="171" fontId="20" fillId="8" borderId="2" xfId="0" applyNumberFormat="1" applyFont="1" applyFill="1" applyBorder="1" applyAlignment="1">
      <alignment horizontal="center" vertical="center"/>
    </xf>
    <xf numFmtId="171" fontId="20" fillId="43" borderId="2" xfId="0" applyNumberFormat="1" applyFont="1" applyFill="1" applyBorder="1" applyAlignment="1">
      <alignment horizontal="center" vertical="center"/>
    </xf>
    <xf numFmtId="171" fontId="20" fillId="45" borderId="2" xfId="0" applyNumberFormat="1" applyFont="1" applyFill="1" applyBorder="1" applyAlignment="1">
      <alignment horizontal="center" vertical="center"/>
    </xf>
    <xf numFmtId="171" fontId="3" fillId="10" borderId="23" xfId="0" applyNumberFormat="1" applyFont="1" applyFill="1" applyBorder="1" applyAlignment="1">
      <alignment horizontal="center" vertical="center"/>
    </xf>
    <xf numFmtId="171" fontId="3" fillId="2" borderId="24" xfId="0" applyNumberFormat="1" applyFont="1" applyFill="1" applyBorder="1" applyAlignment="1">
      <alignment horizontal="center" vertical="center"/>
    </xf>
    <xf numFmtId="171" fontId="3" fillId="3" borderId="24" xfId="0" applyNumberFormat="1" applyFont="1" applyFill="1" applyBorder="1" applyAlignment="1">
      <alignment horizontal="center" vertical="center"/>
    </xf>
    <xf numFmtId="171" fontId="3" fillId="9" borderId="24" xfId="0" applyNumberFormat="1" applyFont="1" applyFill="1" applyBorder="1" applyAlignment="1">
      <alignment horizontal="center" vertical="center"/>
    </xf>
    <xf numFmtId="171" fontId="20" fillId="4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1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171" fontId="0" fillId="0" borderId="14" xfId="0" applyNumberFormat="1" applyBorder="1" applyAlignment="1">
      <alignment horizontal="center" vertical="center"/>
    </xf>
    <xf numFmtId="171" fontId="0" fillId="0" borderId="19" xfId="0" applyNumberFormat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171" fontId="3" fillId="9" borderId="27" xfId="0" applyNumberFormat="1" applyFont="1" applyFill="1" applyBorder="1" applyAlignment="1">
      <alignment horizontal="center" vertical="center"/>
    </xf>
    <xf numFmtId="171" fontId="20" fillId="0" borderId="2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6" fillId="0" borderId="0" xfId="6"/>
    <xf numFmtId="0" fontId="0" fillId="10" borderId="2" xfId="12" applyFont="1" applyFill="1">
      <alignment horizontal="left" vertical="center" indent="2"/>
    </xf>
    <xf numFmtId="0" fontId="21" fillId="0" borderId="0" xfId="0" applyFont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44" borderId="13" xfId="0" applyFill="1" applyBorder="1" applyAlignment="1">
      <alignment horizontal="center" vertical="center"/>
    </xf>
    <xf numFmtId="0" fontId="0" fillId="45" borderId="2" xfId="0" applyFill="1" applyBorder="1" applyAlignment="1">
      <alignment horizontal="center" vertical="center"/>
    </xf>
    <xf numFmtId="0" fontId="0" fillId="45" borderId="13" xfId="0" applyFill="1" applyBorder="1" applyAlignment="1">
      <alignment horizontal="center" vertical="center"/>
    </xf>
    <xf numFmtId="0" fontId="0" fillId="46" borderId="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170" fontId="0" fillId="6" borderId="16" xfId="0" applyNumberFormat="1" applyFill="1" applyBorder="1" applyAlignment="1">
      <alignment horizontal="center" vertical="center" wrapText="1"/>
    </xf>
    <xf numFmtId="170" fontId="0" fillId="6" borderId="17" xfId="0" applyNumberForma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170" fontId="0" fillId="6" borderId="4" xfId="0" applyNumberFormat="1" applyFill="1" applyBorder="1" applyAlignment="1">
      <alignment horizontal="center" vertical="center" wrapText="1"/>
    </xf>
    <xf numFmtId="170" fontId="0" fillId="6" borderId="12" xfId="0" applyNumberFormat="1" applyFill="1" applyBorder="1" applyAlignment="1">
      <alignment horizontal="center" vertical="center" wrapText="1"/>
    </xf>
  </cellXfs>
  <cellStyles count="55">
    <cellStyle name="20 % - Accent1" xfId="31" builtinId="30" customBuiltin="1"/>
    <cellStyle name="20 % - Accent2" xfId="35" builtinId="34" customBuiltin="1"/>
    <cellStyle name="20 % - Accent3" xfId="39" builtinId="38" customBuiltin="1"/>
    <cellStyle name="20 % - Accent4" xfId="43" builtinId="42" customBuiltin="1"/>
    <cellStyle name="20 % - Accent5" xfId="47" builtinId="46" customBuiltin="1"/>
    <cellStyle name="20 % - Accent6" xfId="51" builtinId="50" customBuiltin="1"/>
    <cellStyle name="40 % - Accent1" xfId="32" builtinId="31" customBuiltin="1"/>
    <cellStyle name="40 % - Accent2" xfId="36" builtinId="35" customBuiltin="1"/>
    <cellStyle name="40 % - Accent3" xfId="40" builtinId="39" customBuiltin="1"/>
    <cellStyle name="40 % - Accent4" xfId="44" builtinId="43" customBuiltin="1"/>
    <cellStyle name="40 % - Accent5" xfId="48" builtinId="47" customBuiltin="1"/>
    <cellStyle name="40 % - Accent6" xfId="52" builtinId="51" customBuiltin="1"/>
    <cellStyle name="60 % - Accent1" xfId="33" builtinId="32" customBuiltin="1"/>
    <cellStyle name="60 % - Accent2" xfId="37" builtinId="36" customBuiltin="1"/>
    <cellStyle name="60 % - Accent3" xfId="41" builtinId="40" customBuiltin="1"/>
    <cellStyle name="60 % - Accent4" xfId="45" builtinId="44" customBuiltin="1"/>
    <cellStyle name="60 % - Accent5" xfId="49" builtinId="48" customBuiltin="1"/>
    <cellStyle name="60 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um" xfId="10" xr:uid="{229918B6-DD13-4F5A-97B9-305F7E002AA3}"/>
    <cellStyle name="Entrée" xfId="21" builtinId="20" customBuiltin="1"/>
    <cellStyle name="Heure" xfId="54" xr:uid="{43DAFBF7-6C1E-4BEF-B068-7C85A95BC107}"/>
    <cellStyle name="Insatisfaisant" xfId="19" builtinId="27" customBuiltin="1"/>
    <cellStyle name="Lien hypertexte" xfId="1" builtinId="8" customBuiltin="1"/>
    <cellStyle name="Lien hypertexte visité" xfId="13" builtinId="9" customBuiltin="1"/>
    <cellStyle name="Milliers" xfId="4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ame" xfId="11" xr:uid="{B2D3C1EE-6B41-4801-AAFC-C2274E49E503}"/>
    <cellStyle name="Neutre" xfId="20" builtinId="28" customBuiltin="1"/>
    <cellStyle name="Normal" xfId="0" builtinId="0" customBuiltin="1"/>
    <cellStyle name="Note" xfId="27" builtinId="10" customBuiltin="1"/>
    <cellStyle name="Pourcentage" xfId="2" builtinId="5" hidden="1" customBuiltin="1"/>
    <cellStyle name="Projektanfang" xfId="9" xr:uid="{8EB8A09A-C31C-40A3-B2C1-9449520178B8}"/>
    <cellStyle name="Satisfaisant" xfId="18" builtinId="26" customBuiltin="1"/>
    <cellStyle name="Sortie" xfId="22" builtinId="21" customBuiltin="1"/>
    <cellStyle name="Taches" xfId="12" xr:uid="{6391D789-272B-4DD2-9BF3-2CDCF610FA41}"/>
    <cellStyle name="Texte explicatif" xfId="28" builtinId="53" customBuiltin="1"/>
    <cellStyle name="Titre" xfId="5" builtinId="15" customBuiltin="1"/>
    <cellStyle name="Titre 1" xfId="6" builtinId="16" customBuiltin="1"/>
    <cellStyle name="Titre 2" xfId="7" builtinId="17" customBuiltin="1"/>
    <cellStyle name="Titre 3" xfId="8" builtinId="18" customBuiltin="1"/>
    <cellStyle name="Titre 4" xfId="17" builtinId="19" customBuiltin="1"/>
    <cellStyle name="Total" xfId="29" builtinId="25" customBuiltin="1"/>
    <cellStyle name="Vérification" xfId="25" builtinId="23" customBuiltin="1"/>
    <cellStyle name="zAusgeblText" xfId="3" xr:uid="{26E66EE6-E33F-4D77-BAE4-0FB4F5BBF673}"/>
  </cellStyles>
  <dxfs count="23"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rgb="FF00B050"/>
      </font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B05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Aufgabenliste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FF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3BC1-9598-497A-ADDE-E4D9E4DC30A7}">
  <sheetPr>
    <pageSetUpPr fitToPage="1"/>
  </sheetPr>
  <dimension ref="A1:XFD35"/>
  <sheetViews>
    <sheetView showGridLines="0" showRuler="0" zoomScale="85" zoomScaleNormal="85" zoomScalePageLayoutView="70" workbookViewId="0">
      <pane ySplit="5" topLeftCell="A12" activePane="bottomLeft" state="frozen"/>
      <selection pane="bottomLeft" activeCell="F22" sqref="F22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38" t="s">
        <v>18</v>
      </c>
      <c r="F1" s="38"/>
      <c r="G1" s="38"/>
      <c r="H1" s="38"/>
      <c r="I1" s="38"/>
      <c r="J1" s="38"/>
    </row>
    <row r="2" spans="1:13" ht="30" customHeight="1" x14ac:dyDescent="0.3">
      <c r="A2" s="36" t="s">
        <v>17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0">
        <v>45043</v>
      </c>
      <c r="D4" s="45">
        <v>45048</v>
      </c>
      <c r="E4" s="45">
        <v>45049</v>
      </c>
      <c r="F4" s="45">
        <v>45050</v>
      </c>
      <c r="G4" s="45">
        <v>45054</v>
      </c>
      <c r="H4" s="45">
        <v>45055</v>
      </c>
      <c r="I4" s="45">
        <v>45056</v>
      </c>
      <c r="J4" s="45">
        <v>45057</v>
      </c>
      <c r="K4" s="45">
        <v>45061</v>
      </c>
      <c r="L4" s="45">
        <v>45062</v>
      </c>
      <c r="M4" s="45">
        <v>45063</v>
      </c>
    </row>
    <row r="5" spans="1:13" ht="30" customHeight="1" thickBot="1" x14ac:dyDescent="0.3">
      <c r="A5" s="3" t="s">
        <v>1</v>
      </c>
      <c r="B5" s="4" t="s">
        <v>0</v>
      </c>
      <c r="C5" s="51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0.1736111111111111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3" s="2" customFormat="1" ht="30" customHeight="1" thickBot="1" x14ac:dyDescent="0.3">
      <c r="A9" s="8" t="s">
        <v>6</v>
      </c>
      <c r="B9" s="22">
        <f>SUM(C9:H9)</f>
        <v>4.1666666666666664E-2</v>
      </c>
      <c r="C9" s="30">
        <v>4.1666666666666664E-2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6.25E-2</v>
      </c>
      <c r="C12" s="30">
        <v>6.25E-2</v>
      </c>
      <c r="D12" s="31"/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2.8819444444444446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3.125E-2</v>
      </c>
      <c r="C16" s="30">
        <v>3.125E-2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0.22222222222222221</v>
      </c>
      <c r="C17" s="30"/>
      <c r="D17" s="31">
        <v>0.125</v>
      </c>
      <c r="E17" s="30">
        <v>9.7222222222222224E-2</v>
      </c>
      <c r="F17" s="30"/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4.1666666666666664E-2</v>
      </c>
      <c r="C19" s="30"/>
      <c r="D19" s="31"/>
      <c r="E19" s="30">
        <v>4.1666666666666664E-2</v>
      </c>
      <c r="F19" s="30"/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6.25E-2</v>
      </c>
      <c r="C20" s="30"/>
      <c r="D20" s="31"/>
      <c r="E20" s="30"/>
      <c r="F20" s="30"/>
      <c r="G20" s="30">
        <v>6.25E-2</v>
      </c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6.25E-2</v>
      </c>
      <c r="C21" s="30"/>
      <c r="D21" s="31"/>
      <c r="E21" s="30"/>
      <c r="F21" s="30"/>
      <c r="G21" s="30">
        <v>6.25E-2</v>
      </c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0.125</v>
      </c>
      <c r="C22" s="30"/>
      <c r="D22" s="31"/>
      <c r="E22" s="30"/>
      <c r="F22" s="30">
        <v>0.125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4.1666666666666664E-2</v>
      </c>
      <c r="C23" s="30"/>
      <c r="D23" s="31">
        <v>4.1666666666666664E-2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4.1666666666666664E-2</v>
      </c>
      <c r="C24" s="30"/>
      <c r="D24" s="31">
        <v>4.1666666666666664E-2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2.0833333333333332E-2</v>
      </c>
      <c r="C25" s="30"/>
      <c r="D25" s="31"/>
      <c r="E25" s="30"/>
      <c r="F25" s="30"/>
      <c r="G25" s="30">
        <v>2.0833333333333332E-2</v>
      </c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/>
      <c r="F26" s="30"/>
      <c r="G26" s="30">
        <v>2.0833333333333332E-2</v>
      </c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0.125</v>
      </c>
      <c r="C27" s="30"/>
      <c r="D27" s="31"/>
      <c r="E27" s="30"/>
      <c r="F27" s="30"/>
      <c r="G27" s="30"/>
      <c r="H27" s="30">
        <v>0.125</v>
      </c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/>
      <c r="F28" s="30">
        <v>4.1666666666666664E-2</v>
      </c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8.3333333333333329E-2</v>
      </c>
      <c r="C29" s="30"/>
      <c r="D29" s="31"/>
      <c r="E29" s="30">
        <v>8.3333333333333329E-2</v>
      </c>
      <c r="F29" s="30"/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1.9236111111111112</v>
      </c>
      <c r="C30" s="30">
        <v>8.3333333333333329E-2</v>
      </c>
      <c r="D30" s="31">
        <v>9.7222222222222224E-2</v>
      </c>
      <c r="E30" s="30">
        <v>8.3333333333333329E-2</v>
      </c>
      <c r="F30" s="30">
        <v>9.0277777777777776E-2</v>
      </c>
      <c r="G30" s="30">
        <v>0.125</v>
      </c>
      <c r="H30" s="30">
        <v>0.125</v>
      </c>
      <c r="I30" s="30">
        <v>0.27777777777777779</v>
      </c>
      <c r="J30" s="30">
        <v>0.25</v>
      </c>
      <c r="K30" s="30">
        <v>0.27083333333333331</v>
      </c>
      <c r="L30" s="30">
        <v>0.27083333333333331</v>
      </c>
      <c r="M30" s="30">
        <v>0.25</v>
      </c>
    </row>
    <row r="31" spans="1:13" s="2" customFormat="1" ht="30" customHeight="1" thickBot="1" x14ac:dyDescent="0.3">
      <c r="A31" s="14" t="s">
        <v>14</v>
      </c>
      <c r="B31" s="24">
        <f>SUM(B32:B34)</f>
        <v>0.60416666666666674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</row>
    <row r="32" spans="1:13" s="2" customFormat="1" ht="30" customHeight="1" thickBot="1" x14ac:dyDescent="0.3">
      <c r="A32" s="10" t="s">
        <v>11</v>
      </c>
      <c r="B32" s="23">
        <f>SUM(C32:M32)</f>
        <v>8.3333333333333315E-2</v>
      </c>
      <c r="C32" s="30"/>
      <c r="D32" s="31">
        <v>1.3888888888888888E-2</v>
      </c>
      <c r="E32" s="30">
        <v>1.3888888888888888E-2</v>
      </c>
      <c r="F32" s="30">
        <v>2.0833333333333332E-2</v>
      </c>
      <c r="G32" s="30">
        <v>2.0833333333333332E-2</v>
      </c>
      <c r="H32" s="30">
        <v>1.3888888888888888E-2</v>
      </c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0.19444444444444445</v>
      </c>
      <c r="C33" s="30"/>
      <c r="D33" s="31">
        <v>1.3888888888888888E-2</v>
      </c>
      <c r="E33" s="30">
        <v>1.3888888888888888E-2</v>
      </c>
      <c r="F33" s="30">
        <v>1.3888888888888888E-2</v>
      </c>
      <c r="G33" s="30">
        <v>2.0833333333333332E-2</v>
      </c>
      <c r="H33" s="30">
        <v>1.3888888888888888E-2</v>
      </c>
      <c r="I33" s="30">
        <v>1.3888888888888888E-2</v>
      </c>
      <c r="J33" s="30">
        <v>2.0833333333333332E-2</v>
      </c>
      <c r="K33" s="30">
        <v>2.0833333333333332E-2</v>
      </c>
      <c r="L33" s="30">
        <v>2.0833333333333332E-2</v>
      </c>
      <c r="M33" s="30">
        <v>4.1666666666666664E-2</v>
      </c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0.3263888888888889</v>
      </c>
      <c r="C34" s="30"/>
      <c r="D34" s="31"/>
      <c r="E34" s="30"/>
      <c r="F34" s="30">
        <v>4.1666666666666664E-2</v>
      </c>
      <c r="G34" s="30"/>
      <c r="H34" s="30">
        <v>5.5555555555555552E-2</v>
      </c>
      <c r="I34" s="30">
        <v>4.1666666666666664E-2</v>
      </c>
      <c r="J34" s="30">
        <v>6.25E-2</v>
      </c>
      <c r="K34" s="30">
        <v>4.1666666666666664E-2</v>
      </c>
      <c r="L34" s="30">
        <v>4.1666666666666664E-2</v>
      </c>
      <c r="M34" s="30">
        <v>4.1666666666666664E-2</v>
      </c>
      <c r="N34" s="27"/>
    </row>
    <row r="35" spans="1:15 16384:16384" ht="30" customHeight="1" thickBot="1" x14ac:dyDescent="0.3">
      <c r="B35" s="33">
        <f>SUM(B31,B13,B8,B6)</f>
        <v>3.6666666666666674</v>
      </c>
      <c r="C35" s="34">
        <f t="shared" ref="C35:M35" si="1">SUM(C7:C7,C9:C12,C14:C30,C32:C34)</f>
        <v>0.33333333333333331</v>
      </c>
      <c r="D35" s="34">
        <f t="shared" si="1"/>
        <v>0.33333333333333331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0.33333333333333331</v>
      </c>
      <c r="H35" s="34">
        <f t="shared" si="1"/>
        <v>0.33333333333333337</v>
      </c>
      <c r="I35" s="34">
        <f t="shared" si="1"/>
        <v>0.33333333333333337</v>
      </c>
      <c r="J35" s="34">
        <f t="shared" si="1"/>
        <v>0.33333333333333331</v>
      </c>
      <c r="K35" s="34">
        <f t="shared" si="1"/>
        <v>0.33333333333333331</v>
      </c>
      <c r="L35" s="34">
        <f t="shared" si="1"/>
        <v>0.33333333333333331</v>
      </c>
      <c r="M35" s="34">
        <f t="shared" si="1"/>
        <v>0.33333333333333337</v>
      </c>
      <c r="N35" s="26"/>
      <c r="O35" s="26"/>
    </row>
  </sheetData>
  <mergeCells count="16">
    <mergeCell ref="E1:J1"/>
    <mergeCell ref="C8:M8"/>
    <mergeCell ref="C13:M13"/>
    <mergeCell ref="C31:M31"/>
    <mergeCell ref="I4:I5"/>
    <mergeCell ref="J4:J5"/>
    <mergeCell ref="K4:K5"/>
    <mergeCell ref="L4:L5"/>
    <mergeCell ref="M4:M5"/>
    <mergeCell ref="C6:M6"/>
    <mergeCell ref="C4:C5"/>
    <mergeCell ref="D4:D5"/>
    <mergeCell ref="E4:E5"/>
    <mergeCell ref="F4:F5"/>
    <mergeCell ref="G4:G5"/>
    <mergeCell ref="H4:H5"/>
  </mergeCells>
  <conditionalFormatting sqref="B35">
    <cfRule type="cellIs" dxfId="13" priority="3" operator="equal">
      <formula>88/24</formula>
    </cfRule>
  </conditionalFormatting>
  <conditionalFormatting sqref="C7:M7">
    <cfRule type="notContainsBlanks" dxfId="12" priority="5">
      <formula>LEN(TRIM(C7))&gt;0</formula>
    </cfRule>
  </conditionalFormatting>
  <conditionalFormatting sqref="C9:M12">
    <cfRule type="notContainsBlanks" dxfId="11" priority="4">
      <formula>LEN(TRIM(C9))&gt;0</formula>
    </cfRule>
  </conditionalFormatting>
  <conditionalFormatting sqref="C14:M30">
    <cfRule type="notContainsBlanks" dxfId="10" priority="6">
      <formula>LEN(TRIM(C14))&gt;0</formula>
    </cfRule>
  </conditionalFormatting>
  <conditionalFormatting sqref="C32:M34">
    <cfRule type="notContainsBlanks" dxfId="9" priority="7">
      <formula>LEN(TRIM(C32))&gt;0</formula>
    </cfRule>
  </conditionalFormatting>
  <conditionalFormatting sqref="C35:M35">
    <cfRule type="cellIs" dxfId="8" priority="2" operator="equal">
      <formula>0.333333333333333</formula>
    </cfRule>
  </conditionalFormatting>
  <conditionalFormatting sqref="XFD33">
    <cfRule type="notContainsBlanks" dxfId="7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  <ignoredErrors>
    <ignoredError sqref="B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F857-18A5-4A57-9B62-4695D2083BEB}">
  <sheetPr>
    <pageSetUpPr fitToPage="1"/>
  </sheetPr>
  <dimension ref="A1:XFD35"/>
  <sheetViews>
    <sheetView showGridLines="0" tabSelected="1" showRuler="0" zoomScaleNormal="100" zoomScalePageLayoutView="70" workbookViewId="0">
      <pane ySplit="5" topLeftCell="A15" activePane="bottomLeft" state="frozen"/>
      <selection pane="bottomLeft" activeCell="G35" sqref="G35"/>
    </sheetView>
  </sheetViews>
  <sheetFormatPr baseColWidth="10" defaultColWidth="9.140625" defaultRowHeight="30" customHeight="1" x14ac:dyDescent="0.25"/>
  <cols>
    <col min="1" max="1" width="48.42578125" customWidth="1"/>
    <col min="2" max="2" width="24.28515625" customWidth="1"/>
    <col min="3" max="3" width="16.85546875" style="25" customWidth="1"/>
    <col min="4" max="4" width="18.7109375" style="25" customWidth="1"/>
    <col min="5" max="5" width="17.5703125" style="25" customWidth="1"/>
    <col min="6" max="6" width="18.7109375" style="25" customWidth="1"/>
    <col min="7" max="7" width="19.7109375" style="25" customWidth="1"/>
    <col min="8" max="13" width="22" style="25" customWidth="1"/>
  </cols>
  <sheetData>
    <row r="1" spans="1:13" ht="30" customHeight="1" x14ac:dyDescent="0.45">
      <c r="A1" s="5" t="s">
        <v>15</v>
      </c>
      <c r="B1" s="1"/>
      <c r="C1" s="35"/>
      <c r="D1" s="35"/>
      <c r="E1" s="38" t="s">
        <v>18</v>
      </c>
      <c r="F1" s="38"/>
      <c r="G1" s="38"/>
      <c r="H1" s="38"/>
      <c r="I1" s="38"/>
      <c r="J1" s="38"/>
    </row>
    <row r="2" spans="1:13" ht="30" customHeight="1" x14ac:dyDescent="0.3">
      <c r="A2" s="36" t="s">
        <v>16</v>
      </c>
    </row>
    <row r="3" spans="1:13" ht="30" customHeight="1" x14ac:dyDescent="0.25">
      <c r="A3" s="6"/>
      <c r="B3" s="16"/>
    </row>
    <row r="4" spans="1:13" ht="30" customHeight="1" x14ac:dyDescent="0.25">
      <c r="B4" s="11"/>
      <c r="C4" s="50">
        <v>45043</v>
      </c>
      <c r="D4" s="45">
        <v>45048</v>
      </c>
      <c r="E4" s="45">
        <v>45049</v>
      </c>
      <c r="F4" s="45">
        <v>45050</v>
      </c>
      <c r="G4" s="45">
        <v>45054</v>
      </c>
      <c r="H4" s="45">
        <v>45055</v>
      </c>
      <c r="I4" s="45">
        <v>45056</v>
      </c>
      <c r="J4" s="45">
        <v>45057</v>
      </c>
      <c r="K4" s="45">
        <v>45061</v>
      </c>
      <c r="L4" s="45">
        <v>45062</v>
      </c>
      <c r="M4" s="45">
        <v>45063</v>
      </c>
    </row>
    <row r="5" spans="1:13" ht="30" customHeight="1" thickBot="1" x14ac:dyDescent="0.3">
      <c r="A5" s="3" t="s">
        <v>1</v>
      </c>
      <c r="B5" s="4" t="s">
        <v>0</v>
      </c>
      <c r="C5" s="51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s="2" customFormat="1" ht="30" customHeight="1" thickBot="1" x14ac:dyDescent="0.3">
      <c r="A6" s="12" t="s">
        <v>2</v>
      </c>
      <c r="B6" s="18">
        <f>SUM(B7:B7)</f>
        <v>6.9444444444444441E-3</v>
      </c>
      <c r="C6" s="47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s="2" customFormat="1" ht="30" customHeight="1" thickBot="1" x14ac:dyDescent="0.3">
      <c r="A7" s="7" t="s">
        <v>5</v>
      </c>
      <c r="B7" s="21">
        <f>SUM(C7:H7)</f>
        <v>6.9444444444444441E-3</v>
      </c>
      <c r="C7" s="28">
        <v>6.9444444444444441E-3</v>
      </c>
      <c r="D7" s="29"/>
      <c r="E7" s="28"/>
      <c r="F7" s="28"/>
      <c r="G7" s="28"/>
      <c r="H7" s="28"/>
      <c r="I7" s="28"/>
      <c r="J7" s="28"/>
      <c r="K7" s="28"/>
      <c r="L7" s="28"/>
      <c r="M7" s="28"/>
    </row>
    <row r="8" spans="1:13" s="2" customFormat="1" ht="30" customHeight="1" thickBot="1" x14ac:dyDescent="0.3">
      <c r="A8" s="13" t="s">
        <v>3</v>
      </c>
      <c r="B8" s="17">
        <f>SUM(B9:B12)</f>
        <v>0.1701388888888889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</row>
    <row r="9" spans="1:13" s="2" customFormat="1" ht="30" customHeight="1" thickBot="1" x14ac:dyDescent="0.3">
      <c r="A9" s="8" t="s">
        <v>6</v>
      </c>
      <c r="B9" s="22">
        <f>SUM(C9:H9)</f>
        <v>5.9027777777777783E-2</v>
      </c>
      <c r="C9" s="30">
        <v>5.9027777777777783E-2</v>
      </c>
      <c r="D9" s="31"/>
      <c r="E9" s="30"/>
      <c r="F9" s="30"/>
      <c r="G9" s="30"/>
      <c r="H9" s="30"/>
      <c r="I9" s="30"/>
      <c r="J9" s="30"/>
      <c r="K9" s="30"/>
      <c r="L9" s="30"/>
      <c r="M9" s="30"/>
    </row>
    <row r="10" spans="1:13" s="2" customFormat="1" ht="30" customHeight="1" thickBot="1" x14ac:dyDescent="0.3">
      <c r="A10" s="8" t="s">
        <v>7</v>
      </c>
      <c r="B10" s="22">
        <f>SUM(C10:H10)</f>
        <v>6.25E-2</v>
      </c>
      <c r="C10" s="30">
        <v>6.25E-2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</row>
    <row r="11" spans="1:13" s="2" customFormat="1" ht="30" customHeight="1" thickBot="1" x14ac:dyDescent="0.3">
      <c r="A11" s="8" t="s">
        <v>8</v>
      </c>
      <c r="B11" s="22">
        <f>SUM(C11:H11)</f>
        <v>6.9444444444444441E-3</v>
      </c>
      <c r="C11" s="30">
        <v>6.9444444444444441E-3</v>
      </c>
      <c r="D11" s="31"/>
      <c r="E11" s="30"/>
      <c r="F11" s="30"/>
      <c r="G11" s="30"/>
      <c r="H11" s="30"/>
      <c r="I11" s="30"/>
      <c r="J11" s="30"/>
      <c r="K11" s="30"/>
      <c r="L11" s="30"/>
      <c r="M11" s="30"/>
    </row>
    <row r="12" spans="1:13" s="2" customFormat="1" ht="30" customHeight="1" thickBot="1" x14ac:dyDescent="0.3">
      <c r="A12" s="8" t="s">
        <v>9</v>
      </c>
      <c r="B12" s="22">
        <f>SUM(C12:H12)</f>
        <v>4.1666666666666664E-2</v>
      </c>
      <c r="C12" s="30"/>
      <c r="D12" s="31">
        <v>4.1666666666666664E-2</v>
      </c>
      <c r="E12" s="30"/>
      <c r="F12" s="30"/>
      <c r="G12" s="30"/>
      <c r="H12" s="30"/>
      <c r="I12" s="30"/>
      <c r="J12" s="30"/>
      <c r="K12" s="30"/>
      <c r="L12" s="30"/>
      <c r="M12" s="30"/>
    </row>
    <row r="13" spans="1:13" s="2" customFormat="1" ht="30" customHeight="1" thickBot="1" x14ac:dyDescent="0.3">
      <c r="A13" s="15" t="s">
        <v>4</v>
      </c>
      <c r="B13" s="19">
        <f>SUM(B14:B30)</f>
        <v>1.0381944444444444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2"/>
    </row>
    <row r="14" spans="1:13" s="2" customFormat="1" ht="30" customHeight="1" thickBot="1" x14ac:dyDescent="0.3">
      <c r="A14" s="37" t="s">
        <v>24</v>
      </c>
      <c r="B14" s="20">
        <f t="shared" ref="B14:B29" si="0">SUM(C14:H14)</f>
        <v>2.0833333333333332E-2</v>
      </c>
      <c r="C14" s="30">
        <v>2.0833333333333332E-2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</row>
    <row r="15" spans="1:13" s="2" customFormat="1" ht="30" customHeight="1" thickBot="1" x14ac:dyDescent="0.3">
      <c r="A15" s="37" t="s">
        <v>25</v>
      </c>
      <c r="B15" s="20">
        <f t="shared" si="0"/>
        <v>1.0416666666666666E-2</v>
      </c>
      <c r="C15" s="30">
        <v>1.0416666666666666E-2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</row>
    <row r="16" spans="1:13" s="2" customFormat="1" ht="30" customHeight="1" thickBot="1" x14ac:dyDescent="0.3">
      <c r="A16" s="37" t="s">
        <v>29</v>
      </c>
      <c r="B16" s="20">
        <f t="shared" si="0"/>
        <v>3.4722222222222224E-2</v>
      </c>
      <c r="C16" s="30">
        <v>3.4722222222222224E-2</v>
      </c>
      <c r="D16" s="31"/>
      <c r="E16" s="30"/>
      <c r="F16" s="30"/>
      <c r="G16" s="30"/>
      <c r="H16" s="30"/>
      <c r="I16" s="30"/>
      <c r="J16" s="30"/>
      <c r="K16" s="30"/>
      <c r="L16" s="30"/>
      <c r="M16" s="30"/>
    </row>
    <row r="17" spans="1:13" s="2" customFormat="1" ht="30" customHeight="1" thickBot="1" x14ac:dyDescent="0.3">
      <c r="A17" s="37" t="s">
        <v>28</v>
      </c>
      <c r="B17" s="20">
        <f t="shared" si="0"/>
        <v>0.24305555555555558</v>
      </c>
      <c r="C17" s="30">
        <v>4.1666666666666664E-2</v>
      </c>
      <c r="D17" s="31">
        <v>4.1666666666666664E-2</v>
      </c>
      <c r="E17" s="30">
        <v>5.5555555555555552E-2</v>
      </c>
      <c r="F17" s="30">
        <v>0.10416666666666667</v>
      </c>
      <c r="G17" s="30"/>
      <c r="H17" s="30"/>
      <c r="I17" s="30"/>
      <c r="J17" s="30"/>
      <c r="K17" s="30"/>
      <c r="L17" s="30"/>
      <c r="M17" s="30"/>
    </row>
    <row r="18" spans="1:13" s="2" customFormat="1" ht="30" customHeight="1" thickBot="1" x14ac:dyDescent="0.3">
      <c r="A18" s="37" t="s">
        <v>27</v>
      </c>
      <c r="B18" s="20">
        <f t="shared" si="0"/>
        <v>6.9444444444444441E-3</v>
      </c>
      <c r="C18" s="30">
        <v>6.9444444444444441E-3</v>
      </c>
      <c r="D18" s="31"/>
      <c r="E18" s="30"/>
      <c r="F18" s="30"/>
      <c r="G18" s="30"/>
      <c r="H18" s="30"/>
      <c r="I18" s="30"/>
      <c r="J18" s="30"/>
      <c r="K18" s="30"/>
      <c r="L18" s="30"/>
      <c r="M18" s="30"/>
    </row>
    <row r="19" spans="1:13" s="2" customFormat="1" ht="30" customHeight="1" thickBot="1" x14ac:dyDescent="0.3">
      <c r="A19" s="37" t="s">
        <v>26</v>
      </c>
      <c r="B19" s="20">
        <f t="shared" si="0"/>
        <v>7.2222222222222215E-2</v>
      </c>
      <c r="C19" s="30"/>
      <c r="D19" s="31">
        <v>3.4722222222222224E-2</v>
      </c>
      <c r="E19" s="30"/>
      <c r="F19" s="30">
        <v>3.7499999999999999E-2</v>
      </c>
      <c r="G19" s="30"/>
      <c r="H19" s="30"/>
      <c r="I19" s="30"/>
      <c r="J19" s="30"/>
      <c r="K19" s="30"/>
      <c r="L19" s="30"/>
      <c r="M19" s="30"/>
    </row>
    <row r="20" spans="1:13" s="2" customFormat="1" ht="30" customHeight="1" thickBot="1" x14ac:dyDescent="0.3">
      <c r="A20" s="37" t="s">
        <v>22</v>
      </c>
      <c r="B20" s="20">
        <f t="shared" si="0"/>
        <v>7.6388888888888886E-3</v>
      </c>
      <c r="C20" s="30"/>
      <c r="D20" s="31"/>
      <c r="E20" s="30"/>
      <c r="F20" s="30">
        <v>7.6388888888888886E-3</v>
      </c>
      <c r="G20" s="30"/>
      <c r="H20" s="30"/>
      <c r="I20" s="30"/>
      <c r="J20" s="30"/>
      <c r="K20" s="30"/>
      <c r="L20" s="30"/>
      <c r="M20" s="30"/>
    </row>
    <row r="21" spans="1:13" s="2" customFormat="1" ht="30" customHeight="1" thickBot="1" x14ac:dyDescent="0.3">
      <c r="A21" s="37" t="s">
        <v>23</v>
      </c>
      <c r="B21" s="20">
        <f t="shared" si="0"/>
        <v>1.5972222222222224E-2</v>
      </c>
      <c r="C21" s="30"/>
      <c r="D21" s="31"/>
      <c r="E21" s="30"/>
      <c r="F21" s="30">
        <v>1.5972222222222224E-2</v>
      </c>
      <c r="G21" s="30"/>
      <c r="H21" s="30"/>
      <c r="I21" s="30"/>
      <c r="J21" s="30"/>
      <c r="K21" s="30"/>
      <c r="L21" s="30"/>
      <c r="M21" s="30"/>
    </row>
    <row r="22" spans="1:13" s="2" customFormat="1" ht="30" customHeight="1" thickBot="1" x14ac:dyDescent="0.3">
      <c r="A22" s="37" t="s">
        <v>33</v>
      </c>
      <c r="B22" s="20">
        <f t="shared" si="0"/>
        <v>9.7222222222222224E-2</v>
      </c>
      <c r="C22" s="30"/>
      <c r="D22" s="31"/>
      <c r="E22" s="30">
        <v>6.25E-2</v>
      </c>
      <c r="F22" s="30">
        <v>3.4722222222222224E-2</v>
      </c>
      <c r="G22" s="30"/>
      <c r="H22" s="30"/>
      <c r="I22" s="30"/>
      <c r="J22" s="30"/>
      <c r="K22" s="30"/>
      <c r="L22" s="30"/>
      <c r="M22" s="30"/>
    </row>
    <row r="23" spans="1:13" s="2" customFormat="1" ht="30" customHeight="1" thickBot="1" x14ac:dyDescent="0.3">
      <c r="A23" s="37" t="s">
        <v>20</v>
      </c>
      <c r="B23" s="20">
        <f t="shared" si="0"/>
        <v>3.125E-2</v>
      </c>
      <c r="C23" s="30"/>
      <c r="D23" s="31">
        <v>3.125E-2</v>
      </c>
      <c r="E23" s="30"/>
      <c r="F23" s="30"/>
      <c r="G23" s="30"/>
      <c r="H23" s="30"/>
      <c r="I23" s="30"/>
      <c r="J23" s="30"/>
      <c r="K23" s="30"/>
      <c r="L23" s="30"/>
      <c r="M23" s="30"/>
    </row>
    <row r="24" spans="1:13" s="2" customFormat="1" ht="30" customHeight="1" thickBot="1" x14ac:dyDescent="0.3">
      <c r="A24" s="37" t="s">
        <v>21</v>
      </c>
      <c r="B24" s="20">
        <f>SUM(C24:H24)</f>
        <v>1.3888888888888888E-2</v>
      </c>
      <c r="C24" s="30"/>
      <c r="D24" s="31">
        <v>1.3888888888888888E-2</v>
      </c>
      <c r="E24" s="30"/>
      <c r="F24" s="30"/>
      <c r="G24" s="30"/>
      <c r="H24" s="30"/>
      <c r="I24" s="30"/>
      <c r="J24" s="30"/>
      <c r="K24" s="30"/>
      <c r="L24" s="30"/>
      <c r="M24" s="30"/>
    </row>
    <row r="25" spans="1:13" s="2" customFormat="1" ht="30" customHeight="1" thickBot="1" x14ac:dyDescent="0.3">
      <c r="A25" s="37" t="s">
        <v>30</v>
      </c>
      <c r="B25" s="20">
        <f t="shared" si="0"/>
        <v>1.7361111111111112E-2</v>
      </c>
      <c r="C25" s="30"/>
      <c r="D25" s="31">
        <v>1.7361111111111112E-2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1:13" s="2" customFormat="1" ht="30" customHeight="1" thickBot="1" x14ac:dyDescent="0.3">
      <c r="A26" s="37" t="s">
        <v>32</v>
      </c>
      <c r="B26" s="20">
        <f t="shared" si="0"/>
        <v>2.0833333333333332E-2</v>
      </c>
      <c r="C26" s="30"/>
      <c r="D26" s="31"/>
      <c r="E26" s="30">
        <v>2.0833333333333332E-2</v>
      </c>
      <c r="F26" s="30"/>
      <c r="G26" s="30"/>
      <c r="H26" s="30"/>
      <c r="I26" s="30"/>
      <c r="J26" s="30"/>
      <c r="K26" s="30"/>
      <c r="L26" s="30"/>
      <c r="M26" s="30"/>
    </row>
    <row r="27" spans="1:13" s="2" customFormat="1" ht="30" customHeight="1" thickBot="1" x14ac:dyDescent="0.3">
      <c r="A27" s="37" t="s">
        <v>31</v>
      </c>
      <c r="B27" s="20">
        <f>SUM(C27:H27)</f>
        <v>0</v>
      </c>
      <c r="C27" s="30"/>
      <c r="D27" s="31"/>
      <c r="E27" s="30"/>
      <c r="F27" s="30"/>
      <c r="G27" s="30"/>
      <c r="H27" s="30"/>
      <c r="I27" s="30"/>
      <c r="J27" s="30"/>
      <c r="K27" s="30"/>
      <c r="L27" s="30"/>
      <c r="M27" s="30"/>
    </row>
    <row r="28" spans="1:13" s="2" customFormat="1" ht="30" customHeight="1" thickBot="1" x14ac:dyDescent="0.3">
      <c r="A28" s="37" t="s">
        <v>34</v>
      </c>
      <c r="B28" s="20">
        <f>SUM(C28:H28)</f>
        <v>4.1666666666666664E-2</v>
      </c>
      <c r="C28" s="30"/>
      <c r="D28" s="31"/>
      <c r="E28" s="30">
        <v>4.1666666666666664E-2</v>
      </c>
      <c r="F28" s="30"/>
      <c r="G28" s="30"/>
      <c r="H28" s="30"/>
      <c r="I28" s="30"/>
      <c r="J28" s="30"/>
      <c r="K28" s="30"/>
      <c r="L28" s="30"/>
      <c r="M28" s="30"/>
    </row>
    <row r="29" spans="1:13" s="2" customFormat="1" ht="30" customHeight="1" thickBot="1" x14ac:dyDescent="0.3">
      <c r="A29" s="37" t="s">
        <v>19</v>
      </c>
      <c r="B29" s="20">
        <f t="shared" si="0"/>
        <v>0.12499999999999999</v>
      </c>
      <c r="C29" s="30"/>
      <c r="D29" s="31">
        <v>6.9444444444444434E-2</v>
      </c>
      <c r="E29" s="30">
        <v>2.0833333333333332E-2</v>
      </c>
      <c r="F29" s="30">
        <v>3.4722222222222224E-2</v>
      </c>
      <c r="G29" s="30"/>
      <c r="H29" s="30"/>
      <c r="I29" s="30"/>
      <c r="J29" s="30"/>
      <c r="K29" s="30"/>
      <c r="L29" s="30"/>
      <c r="M29" s="30"/>
    </row>
    <row r="30" spans="1:13" s="2" customFormat="1" ht="30" customHeight="1" thickBot="1" x14ac:dyDescent="0.3">
      <c r="A30" s="9" t="s">
        <v>10</v>
      </c>
      <c r="B30" s="20">
        <f>SUM(C30:M30)</f>
        <v>0.27916666666666667</v>
      </c>
      <c r="C30" s="30">
        <v>8.3333333333333329E-2</v>
      </c>
      <c r="D30" s="31">
        <v>5.5555555555555552E-2</v>
      </c>
      <c r="E30" s="30">
        <v>8.3333333333333329E-2</v>
      </c>
      <c r="F30" s="30">
        <v>5.6944444444444443E-2</v>
      </c>
      <c r="G30" s="30"/>
      <c r="H30" s="30"/>
      <c r="I30" s="30"/>
      <c r="J30" s="30"/>
      <c r="K30" s="30"/>
      <c r="L30" s="30"/>
      <c r="M30" s="30"/>
    </row>
    <row r="31" spans="1:13" s="2" customFormat="1" ht="30" customHeight="1" thickBot="1" x14ac:dyDescent="0.3">
      <c r="A31" s="14" t="s">
        <v>14</v>
      </c>
      <c r="B31" s="24">
        <f>SUM(B32:B34)</f>
        <v>0.11805555555555555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4"/>
    </row>
    <row r="32" spans="1:13" s="2" customFormat="1" ht="30" customHeight="1" thickBot="1" x14ac:dyDescent="0.3">
      <c r="A32" s="10" t="s">
        <v>11</v>
      </c>
      <c r="B32" s="23">
        <f>SUM(C32:M32)</f>
        <v>3.4722222222222224E-2</v>
      </c>
      <c r="C32" s="30"/>
      <c r="D32" s="31">
        <v>1.3888888888888888E-2</v>
      </c>
      <c r="E32" s="30">
        <v>1.3888888888888888E-2</v>
      </c>
      <c r="F32" s="30">
        <v>6.9444444444444441E-3</v>
      </c>
      <c r="G32" s="30"/>
      <c r="H32" s="30"/>
      <c r="I32" s="30"/>
      <c r="J32" s="30"/>
      <c r="K32" s="30"/>
      <c r="L32" s="30"/>
      <c r="M32" s="30"/>
    </row>
    <row r="33" spans="1:15 16384:16384" s="2" customFormat="1" ht="30" customHeight="1" thickBot="1" x14ac:dyDescent="0.3">
      <c r="A33" s="10" t="s">
        <v>12</v>
      </c>
      <c r="B33" s="23">
        <f>SUM(C33:M33)</f>
        <v>3.4722222222222224E-2</v>
      </c>
      <c r="C33" s="30"/>
      <c r="D33" s="31">
        <v>1.3888888888888888E-2</v>
      </c>
      <c r="E33" s="30">
        <v>1.3888888888888888E-2</v>
      </c>
      <c r="F33" s="30">
        <v>6.9444444444444441E-3</v>
      </c>
      <c r="G33" s="30"/>
      <c r="H33" s="30"/>
      <c r="I33" s="30"/>
      <c r="J33" s="30"/>
      <c r="K33" s="30"/>
      <c r="L33" s="30"/>
      <c r="M33" s="30"/>
      <c r="XFD33" s="30"/>
    </row>
    <row r="34" spans="1:15 16384:16384" s="2" customFormat="1" ht="30" customHeight="1" thickBot="1" x14ac:dyDescent="0.3">
      <c r="A34" s="10" t="s">
        <v>13</v>
      </c>
      <c r="B34" s="32">
        <f>SUM(C34:M34)</f>
        <v>4.8611111111111105E-2</v>
      </c>
      <c r="C34" s="30"/>
      <c r="D34" s="31"/>
      <c r="E34" s="30">
        <v>2.0833333333333332E-2</v>
      </c>
      <c r="F34" s="30">
        <v>2.7777777777777776E-2</v>
      </c>
      <c r="G34" s="30"/>
      <c r="H34" s="30"/>
      <c r="I34" s="30"/>
      <c r="J34" s="30"/>
      <c r="K34" s="30"/>
      <c r="L34" s="30"/>
      <c r="M34" s="30"/>
      <c r="N34" s="27"/>
    </row>
    <row r="35" spans="1:15 16384:16384" ht="30" customHeight="1" thickBot="1" x14ac:dyDescent="0.3">
      <c r="B35" s="33">
        <f>SUM(B31,B13,B8,B6)</f>
        <v>1.3333333333333333</v>
      </c>
      <c r="C35" s="34">
        <f t="shared" ref="C35:M35" si="1">SUM(C7:C7,C9:C12,C14:C30,C32:C34)</f>
        <v>0.33333333333333331</v>
      </c>
      <c r="D35" s="34">
        <f>SUM(D7:D7,D9:D12,D14:D30,D32:D34)</f>
        <v>0.33333333333333337</v>
      </c>
      <c r="E35" s="34">
        <f t="shared" si="1"/>
        <v>0.33333333333333331</v>
      </c>
      <c r="F35" s="34">
        <f t="shared" si="1"/>
        <v>0.33333333333333331</v>
      </c>
      <c r="G35" s="34">
        <f t="shared" si="1"/>
        <v>0</v>
      </c>
      <c r="H35" s="34">
        <f t="shared" si="1"/>
        <v>0</v>
      </c>
      <c r="I35" s="34">
        <f t="shared" si="1"/>
        <v>0</v>
      </c>
      <c r="J35" s="34">
        <f t="shared" si="1"/>
        <v>0</v>
      </c>
      <c r="K35" s="34">
        <f t="shared" si="1"/>
        <v>0</v>
      </c>
      <c r="L35" s="34">
        <f t="shared" si="1"/>
        <v>0</v>
      </c>
      <c r="M35" s="34">
        <f t="shared" si="1"/>
        <v>0</v>
      </c>
      <c r="N35" s="26"/>
      <c r="O35" s="26"/>
    </row>
  </sheetData>
  <mergeCells count="16">
    <mergeCell ref="E1:J1"/>
    <mergeCell ref="C31:M31"/>
    <mergeCell ref="C6:M6"/>
    <mergeCell ref="C8:M8"/>
    <mergeCell ref="C13:M13"/>
    <mergeCell ref="L4:L5"/>
    <mergeCell ref="M4:M5"/>
    <mergeCell ref="C4:C5"/>
    <mergeCell ref="D4:D5"/>
    <mergeCell ref="H4:H5"/>
    <mergeCell ref="E4:E5"/>
    <mergeCell ref="F4:F5"/>
    <mergeCell ref="G4:G5"/>
    <mergeCell ref="I4:I5"/>
    <mergeCell ref="J4:J5"/>
    <mergeCell ref="K4:K5"/>
  </mergeCells>
  <conditionalFormatting sqref="B35">
    <cfRule type="cellIs" dxfId="6" priority="3" operator="equal">
      <formula>88/24</formula>
    </cfRule>
  </conditionalFormatting>
  <conditionalFormatting sqref="C7:M7">
    <cfRule type="notContainsBlanks" dxfId="5" priority="5">
      <formula>LEN(TRIM(C7))&gt;0</formula>
    </cfRule>
  </conditionalFormatting>
  <conditionalFormatting sqref="C9:M12">
    <cfRule type="notContainsBlanks" dxfId="4" priority="4">
      <formula>LEN(TRIM(C9))&gt;0</formula>
    </cfRule>
  </conditionalFormatting>
  <conditionalFormatting sqref="C14:M30">
    <cfRule type="notContainsBlanks" dxfId="3" priority="6">
      <formula>LEN(TRIM(C14))&gt;0</formula>
    </cfRule>
  </conditionalFormatting>
  <conditionalFormatting sqref="C32:M34">
    <cfRule type="notContainsBlanks" dxfId="2" priority="7">
      <formula>LEN(TRIM(C32))&gt;0</formula>
    </cfRule>
  </conditionalFormatting>
  <conditionalFormatting sqref="C35:M35">
    <cfRule type="cellIs" dxfId="1" priority="2" operator="equal">
      <formula>0.333333333333333</formula>
    </cfRule>
  </conditionalFormatting>
  <conditionalFormatting sqref="XFD33">
    <cfRule type="notContainsBlanks" dxfId="0" priority="1">
      <formula>LEN(TRIM(XFD33))&gt;0</formula>
    </cfRule>
  </conditionalFormatting>
  <printOptions horizontalCentered="1"/>
  <pageMargins left="0.35" right="0.35" top="0.35" bottom="0.5" header="0.3" footer="0.3"/>
  <pageSetup paperSize="9" scale="44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Planning Prévisionnel</vt:lpstr>
      <vt:lpstr>Planning Effectif</vt:lpstr>
      <vt:lpstr>'Planning Effectif'!Impression_des_titres</vt:lpstr>
      <vt:lpstr>'Planning Prévisionnel'!Impression_des_titres</vt:lpstr>
      <vt:lpstr>'Planning Effectif'!task_progress</vt:lpstr>
      <vt:lpstr>'Planning Prévisionnel'!task_progress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2023-05-04T14:38:02Z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