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OneDrive\TinyRISC project\GT backup\TinyRISC\"/>
    </mc:Choice>
  </mc:AlternateContent>
  <xr:revisionPtr revIDLastSave="0" documentId="13_ncr:1_{3ED9C06C-EEBE-4F0F-9F8B-78EEE50E693D}" xr6:coauthVersionLast="47" xr6:coauthVersionMax="47" xr10:uidLastSave="{00000000-0000-0000-0000-000000000000}"/>
  <bookViews>
    <workbookView xWindow="-120" yWindow="-120" windowWidth="29040" windowHeight="15840" xr2:uid="{B52795F7-F691-4646-A958-1EA5102A7668}"/>
  </bookViews>
  <sheets>
    <sheet name="ALU" sheetId="2" r:id="rId1"/>
    <sheet name="Feuil1" sheetId="1" r:id="rId2"/>
  </sheets>
  <definedNames>
    <definedName name="DonnéesExternes_1" localSheetId="0" hidden="1">ALU!$A$2:$I$22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2" l="1"/>
  <c r="I18" i="2"/>
  <c r="I17" i="2"/>
  <c r="I16" i="2"/>
  <c r="I15" i="2"/>
  <c r="I14" i="2"/>
  <c r="I13" i="2"/>
  <c r="I10" i="2"/>
  <c r="I9" i="2"/>
  <c r="I8" i="2"/>
  <c r="I7" i="2"/>
  <c r="I6" i="2"/>
  <c r="I5" i="2"/>
  <c r="I4" i="2"/>
  <c r="I3" i="2"/>
  <c r="I22" i="2" l="1"/>
  <c r="I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F05CF-BBFD-412F-8F3D-AFEAFC4D5D69}" keepAlive="1" name="Requête - ALU" description="Connexion à la requête « ALU » dans le classeur." type="5" refreshedVersion="7" background="1" saveData="1">
    <dbPr connection="Provider=Microsoft.Mashup.OleDb.1;Data Source=$Workbook$;Location=ALU;Extended Properties=&quot;&quot;" command="SELECT * FROM [ALU]"/>
  </connection>
</connections>
</file>

<file path=xl/sharedStrings.xml><?xml version="1.0" encoding="utf-8"?>
<sst xmlns="http://schemas.openxmlformats.org/spreadsheetml/2006/main" count="177" uniqueCount="96">
  <si>
    <t>Id</t>
  </si>
  <si>
    <t>Designator</t>
  </si>
  <si>
    <t>Package</t>
  </si>
  <si>
    <t>Quantity</t>
  </si>
  <si>
    <t>Designation</t>
  </si>
  <si>
    <t>Supplier and ref</t>
  </si>
  <si>
    <t>Per unit Price</t>
  </si>
  <si>
    <t>Total price</t>
  </si>
  <si>
    <t>XOR42,XOR41,XOR4,XOR3,XOR2,XOR1,XOR0</t>
  </si>
  <si>
    <t>DIP-14_W7.62mm</t>
  </si>
  <si>
    <t>74F86</t>
  </si>
  <si>
    <t>Mouser</t>
  </si>
  <si>
    <t>5V/GND1</t>
  </si>
  <si>
    <t>JST_XH_B02B-XH-A_02x2.50mm_Straight</t>
  </si>
  <si>
    <t>Conn_01x02_Male</t>
  </si>
  <si>
    <t/>
  </si>
  <si>
    <t>XOR_GATE0,SR_GATE0,SL_GATE0,OR_GATE1,NAND_GATE0,FlagsRight1,FlagsLogical1,FlagsLeft1,FlagsAdd0,AND_GATE1,ADD_GATE1,ADD_GATE0</t>
  </si>
  <si>
    <t>DIP-20_W7.62mm</t>
  </si>
  <si>
    <t>74F245</t>
  </si>
  <si>
    <t>PDB15,PDB14,PDB13,PDB12,PDB11,PDB10,PDB9,PDB8,PD15,PD14,PD13,PD12,PD11,PD10,PD9,PD8</t>
  </si>
  <si>
    <t>R_Axial_DIN0204_L3.6mm_D1.6mm_P7.62mm_Horizontal</t>
  </si>
  <si>
    <t>10k</t>
  </si>
  <si>
    <t>OR1,OR0,DECODEROR0,DECODEOR2,DECODEOR1</t>
  </si>
  <si>
    <t>74F32</t>
  </si>
  <si>
    <t>OP2,OP1,ALU_OUT1</t>
  </si>
  <si>
    <t>16pinIDC</t>
  </si>
  <si>
    <t>Conn_01x16_Male</t>
  </si>
  <si>
    <t>NAND1,NAND0</t>
  </si>
  <si>
    <t>74F00</t>
  </si>
  <si>
    <t>MUXCout1</t>
  </si>
  <si>
    <t>DIP-16_W7.62mm</t>
  </si>
  <si>
    <t>74F257</t>
  </si>
  <si>
    <t>H8,H7,H6,H4</t>
  </si>
  <si>
    <t>MountingHole_3.5mm_Pad_Via</t>
  </si>
  <si>
    <t>MountingHole</t>
  </si>
  <si>
    <t>H5,H3,H2,H1</t>
  </si>
  <si>
    <t>MountingHole_Pad</t>
  </si>
  <si>
    <t>FLAGS_OUT1,ALU_COMM1</t>
  </si>
  <si>
    <t>Conn_01x06_Male</t>
  </si>
  <si>
    <t>DECODENOT0</t>
  </si>
  <si>
    <t>74F04</t>
  </si>
  <si>
    <t>DECODEAND0,AND1,AND0</t>
  </si>
  <si>
    <t>74F8</t>
  </si>
  <si>
    <t>CPOWER1</t>
  </si>
  <si>
    <t>CP_Radial_D8.0mm_P2.50mm</t>
  </si>
  <si>
    <t>10uF</t>
  </si>
  <si>
    <t>COMP1</t>
  </si>
  <si>
    <t>74F521</t>
  </si>
  <si>
    <t>C36,C35,C34,C33,C32,C31,C30,C29,C28,C27,C26,C25,C24,C23,C22,C21,C20,C19,C18,C17,C16,C15,C14,C13,C12,C11,C10,C9,C8,C7,C6,C5,C4,C3,C2,C1</t>
  </si>
  <si>
    <t>C_Axial_L5.1mm_D3.1mm_P7.50mm_Horizontal</t>
  </si>
  <si>
    <t>100nF</t>
  </si>
  <si>
    <t>ADD4.3,ADD4.2,ADD4.1,ADD4.0</t>
  </si>
  <si>
    <t>74F283</t>
  </si>
  <si>
    <t>ALU</t>
  </si>
  <si>
    <t>Bought</t>
  </si>
  <si>
    <t>https://www.mouser.fr/ProductDetail/Texas-Instruments/SN74F257N?qs=mE33ZKBHyE5hYlcdl%2FU8vg%3D%3D</t>
  </si>
  <si>
    <t>6 pin IDC</t>
  </si>
  <si>
    <t>https://www.mouser.fr/ProductDetail/HARTING/09185067904?qs=6AJYfC4azShOZEhCahhORg%3D%3D</t>
  </si>
  <si>
    <t>https://www.mouser.fr/ProductDetail/Texas-Instruments/SN74F04N?qs=sGAEpiMZZMv0NwlthflBiyUjw%252B9sXLI2</t>
  </si>
  <si>
    <t>https://www.mouser.fr/ProductDetail/Texas-Instruments/SN74F08N?qs=sGAEpiMZZMv0NwlthflBi%2FjZjZ8DIWBR</t>
  </si>
  <si>
    <t>https://www.mouser.fr/ProductDetail/Nichicon/URZ1C100MDD1TA?qs=OSAjuGjmRDPZyRhq47BimQ%3D%3D</t>
  </si>
  <si>
    <t>https://www.mouser.fr/ProductDetail/Texas-Instruments/SN74F521N?qs=mE33ZKBHyE77hNjBfZo2rQ%3D%3D</t>
  </si>
  <si>
    <t>https://www.mouser.fr/ProductDetail/Texas-Instruments/SN74F283N?qs=RnzODY3cU8vqyMuJt1Bv0A%3D%3D</t>
  </si>
  <si>
    <t>https://www.mouser.fr/ProductDetail/Vishay-BC-Components/K104M15X7RF53H5?qs=sYfpZ29HcUREF%2FR6EfmLiA%3D%3D</t>
  </si>
  <si>
    <t>IDC16pin ribbon cable</t>
  </si>
  <si>
    <t>https://www.mouser.fr/ProductDetail/YAGEO/CFR-50JR-52-10K?qs=sGAEpiMZZMsPqMdJzcrNwglYvoMy2gTbzHMh8poK%252B9k%3D</t>
  </si>
  <si>
    <t>C?</t>
  </si>
  <si>
    <t>DIP-24_W7.62mm</t>
  </si>
  <si>
    <t>74F825</t>
  </si>
  <si>
    <t>10K</t>
  </si>
  <si>
    <t>100</t>
  </si>
  <si>
    <t>Potentiometer_Trimmer_ACP_CA14h5_Vertical_Px5.0mm_Py10.0mm</t>
  </si>
  <si>
    <t>1K</t>
  </si>
  <si>
    <t>JST_NV_B02P-NV_2x5.00mm_Vertical</t>
  </si>
  <si>
    <t>POWER/GND</t>
  </si>
  <si>
    <t>1pin</t>
  </si>
  <si>
    <t>Clock</t>
  </si>
  <si>
    <t>JST_XH_B04B-XH-A_04x2.50mm_Straight</t>
  </si>
  <si>
    <t>Control</t>
  </si>
  <si>
    <t>JST_XH_B16B-XH-A_16x2.50mm_Straight</t>
  </si>
  <si>
    <t>PC_OFFS</t>
  </si>
  <si>
    <t>PC_OUT</t>
  </si>
  <si>
    <t>Program Counter</t>
  </si>
  <si>
    <t>CP_Radial_D10.0mm_P5.00mm</t>
  </si>
  <si>
    <t>10 uF</t>
  </si>
  <si>
    <t>Pin_D1.0mm_L10.0mm</t>
  </si>
  <si>
    <t>Conn_01x01_Male</t>
  </si>
  <si>
    <t>Conn_01x08_Male</t>
  </si>
  <si>
    <t>6pinIDC</t>
  </si>
  <si>
    <t>74F573</t>
  </si>
  <si>
    <t>74F138</t>
  </si>
  <si>
    <t>100nf</t>
  </si>
  <si>
    <t>JST_XH_B2B-XH-AM_1x02_P2.50mm_Vertical</t>
  </si>
  <si>
    <t>GP register file</t>
  </si>
  <si>
    <t>See ALU</t>
  </si>
  <si>
    <t>Bought on ebay (will have to check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</si>
</sst>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/>
    <xf numFmtId="2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1" applyNumberFormat="1" applyFill="1" applyBorder="1"/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8"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6761F6C-108C-4949-A2C7-74B5F045ED7F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10" dataBound="0" tableColumnId="10"/>
      <queryTableField id="8" name="Per unit Price" tableColumnId="8"/>
      <queryTableField id="9" name="Total price" tableColumnId="9"/>
    </queryTableFields>
    <queryTableDeletedFields count="1">
      <deletedField name="In cart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ADF65-00B1-4231-B38A-8A099E93692C}" name="ALU" displayName="ALU" ref="A2:I22" tableType="queryTable" totalsRowShown="0">
  <autoFilter ref="A2:I22" xr:uid="{B7CADF65-00B1-4231-B38A-8A099E93692C}"/>
  <tableColumns count="9">
    <tableColumn id="1" xr3:uid="{030D7537-3B14-4EAA-B716-040449D1C59D}" uniqueName="1" name="Id" queryTableFieldId="1"/>
    <tableColumn id="2" xr3:uid="{1E19ED32-2118-4FF9-823D-4D300A33B494}" uniqueName="2" name="Designator" queryTableFieldId="2" dataDxfId="7"/>
    <tableColumn id="3" xr3:uid="{B48C66A0-4A64-4C97-B9AD-EE1A301E3DB4}" uniqueName="3" name="Package" queryTableFieldId="3" dataDxfId="6"/>
    <tableColumn id="4" xr3:uid="{BA42D291-A1F9-4C73-B3B8-4275196195A6}" uniqueName="4" name="Quantity" queryTableFieldId="4" dataDxfId="5"/>
    <tableColumn id="5" xr3:uid="{58D8343E-5F7D-410F-9EBF-92DD8801C8F0}" uniqueName="5" name="Designation" queryTableFieldId="5" dataDxfId="4"/>
    <tableColumn id="6" xr3:uid="{C83D39D8-CA17-49B8-AF0E-E03CCB99E0BD}" uniqueName="6" name="Supplier and ref" queryTableFieldId="6" dataDxfId="3"/>
    <tableColumn id="10" xr3:uid="{AECE8E41-5B68-4720-8736-C4C51611B91A}" uniqueName="10" name="Bought" queryTableFieldId="10" dataDxfId="2"/>
    <tableColumn id="8" xr3:uid="{74F8E388-5C80-49A2-992E-F1E76EF87F0F}" uniqueName="8" name="Per unit Price" queryTableFieldId="8" dataDxfId="1"/>
    <tableColumn id="9" xr3:uid="{AAF654DD-0414-4EC5-ADFD-E21439987DCC}" uniqueName="9" name="Total pr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r/ProductDetail/Vishay-BC-Components/K104M15X7RF53H5?qs=sYfpZ29HcUREF%2FR6EfmLiA%3D%3D" TargetMode="External"/><Relationship Id="rId3" Type="http://schemas.openxmlformats.org/officeDocument/2006/relationships/hyperlink" Target="https://www.mouser.fr/ProductDetail/Texas-Instruments/SN74F245N?qs=p6YqzpSxLIwRRuS%252BxgbuIQ%3D%3D" TargetMode="External"/><Relationship Id="rId7" Type="http://schemas.openxmlformats.org/officeDocument/2006/relationships/hyperlink" Target="https://www.mouser.fr/ProductDetail/Texas-Instruments/SN74F04N?qs=sGAEpiMZZMv0NwlthflBiyUjw%252B9sXLI2" TargetMode="External"/><Relationship Id="rId2" Type="http://schemas.openxmlformats.org/officeDocument/2006/relationships/hyperlink" Target="https://www.mouser.fr/ProductDetail/Texas-Instruments/SN74F86N?qs=OorDGPQ79EqAoC7T7cW4HA%3D%3D" TargetMode="External"/><Relationship Id="rId1" Type="http://schemas.openxmlformats.org/officeDocument/2006/relationships/hyperlink" Target="https://www.mouser.fr/ProductDetail/YAGEO/CFR-50JR-52-10K?qs=sGAEpiMZZMsPqMdJzcrNwglYvoMy2gTbzHMh8poK%252B9k%3D" TargetMode="External"/><Relationship Id="rId6" Type="http://schemas.openxmlformats.org/officeDocument/2006/relationships/hyperlink" Target="https://www.mouser.fr/ProductDetail/Texas-Instruments/SN74F00N?qs=6gY4t2uohMypkE3htptVwQ%3D%3D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mouser.fr/ProductDetail/HARTING/09195167324?qs=Afqhj6cPmO%2FZprUhRABW%252Bw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fr/ProductDetail/Texas-Instruments/SN74F32N?qs=mE33ZKBHyE7y%252BJhxkbFiog%3D%3D" TargetMode="External"/><Relationship Id="rId9" Type="http://schemas.openxmlformats.org/officeDocument/2006/relationships/hyperlink" Target="https://www.mouser.fr/ProductDetail/Nichicon/URZ1C100MDD1TA?qs=OSAjuGjmRDPZyRhq47Bi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F6EE-2F77-4C18-9E3A-F11F9F9275AE}">
  <dimension ref="A1:I52"/>
  <sheetViews>
    <sheetView tabSelected="1" topLeftCell="C7" workbookViewId="0">
      <selection activeCell="C44" sqref="C44"/>
    </sheetView>
  </sheetViews>
  <sheetFormatPr baseColWidth="10" defaultRowHeight="15" x14ac:dyDescent="0.25"/>
  <cols>
    <col min="1" max="1" width="5" bestFit="1" customWidth="1"/>
    <col min="2" max="2" width="81.140625" bestFit="1" customWidth="1"/>
    <col min="3" max="3" width="52.42578125" bestFit="1" customWidth="1"/>
    <col min="4" max="4" width="11" bestFit="1" customWidth="1"/>
    <col min="5" max="5" width="18.140625" bestFit="1" customWidth="1"/>
    <col min="6" max="6" width="120.28515625" bestFit="1" customWidth="1"/>
    <col min="7" max="7" width="16.5703125" customWidth="1"/>
    <col min="8" max="8" width="15.140625" bestFit="1" customWidth="1"/>
    <col min="9" max="9" width="12.5703125" style="2" bestFit="1" customWidth="1"/>
  </cols>
  <sheetData>
    <row r="1" spans="1:9" x14ac:dyDescent="0.25">
      <c r="A1" s="10" t="s">
        <v>53</v>
      </c>
      <c r="B1" s="10"/>
      <c r="C1" s="5" t="s">
        <v>53</v>
      </c>
      <c r="D1" s="3"/>
      <c r="E1" s="3"/>
      <c r="F1" s="3"/>
      <c r="G1" s="3"/>
      <c r="H1" s="3"/>
      <c r="I1" s="7"/>
    </row>
    <row r="2" spans="1:9" x14ac:dyDescent="0.25">
      <c r="A2" t="s">
        <v>0</v>
      </c>
      <c r="B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54</v>
      </c>
      <c r="H2" s="3" t="s">
        <v>6</v>
      </c>
      <c r="I2" s="7" t="s">
        <v>7</v>
      </c>
    </row>
    <row r="3" spans="1:9" x14ac:dyDescent="0.25">
      <c r="A3">
        <v>1</v>
      </c>
      <c r="B3" s="1" t="s">
        <v>8</v>
      </c>
      <c r="C3" s="8" t="s">
        <v>9</v>
      </c>
      <c r="D3" s="3">
        <v>7</v>
      </c>
      <c r="E3" s="8" t="s">
        <v>10</v>
      </c>
      <c r="F3" s="9" t="s">
        <v>11</v>
      </c>
      <c r="G3" s="8">
        <v>10</v>
      </c>
      <c r="H3" s="3">
        <v>0.51300000000000001</v>
      </c>
      <c r="I3" s="7">
        <f>ALU[[#This Row],[Per unit Price]]*ALU[[#This Row],[Bought]]</f>
        <v>5.13</v>
      </c>
    </row>
    <row r="4" spans="1:9" x14ac:dyDescent="0.25">
      <c r="A4">
        <v>2</v>
      </c>
      <c r="B4" s="1" t="s">
        <v>12</v>
      </c>
      <c r="C4" s="8" t="s">
        <v>13</v>
      </c>
      <c r="D4" s="3">
        <v>1</v>
      </c>
      <c r="E4" s="8" t="s">
        <v>14</v>
      </c>
      <c r="F4" s="8" t="s">
        <v>15</v>
      </c>
      <c r="G4" s="8"/>
      <c r="H4" s="3"/>
      <c r="I4" s="7">
        <f>ALU[[#This Row],[Per unit Price]]*ALU[[#This Row],[Bought]]</f>
        <v>0</v>
      </c>
    </row>
    <row r="5" spans="1:9" x14ac:dyDescent="0.25">
      <c r="A5">
        <v>3</v>
      </c>
      <c r="B5" s="1" t="s">
        <v>16</v>
      </c>
      <c r="C5" s="8" t="s">
        <v>17</v>
      </c>
      <c r="D5" s="3">
        <v>12</v>
      </c>
      <c r="E5" s="8" t="s">
        <v>18</v>
      </c>
      <c r="F5" s="9" t="s">
        <v>11</v>
      </c>
      <c r="G5" s="8">
        <v>13</v>
      </c>
      <c r="H5" s="3">
        <v>0.89800000000000002</v>
      </c>
      <c r="I5" s="7">
        <f>ALU[[#This Row],[Per unit Price]]*ALU[[#This Row],[Bought]]</f>
        <v>11.673999999999999</v>
      </c>
    </row>
    <row r="6" spans="1:9" x14ac:dyDescent="0.25">
      <c r="A6">
        <v>4</v>
      </c>
      <c r="B6" s="1" t="s">
        <v>19</v>
      </c>
      <c r="C6" s="8" t="s">
        <v>20</v>
      </c>
      <c r="D6" s="3">
        <v>16</v>
      </c>
      <c r="E6" s="8" t="s">
        <v>21</v>
      </c>
      <c r="F6" s="9" t="s">
        <v>65</v>
      </c>
      <c r="G6" s="8">
        <v>100</v>
      </c>
      <c r="H6" s="3">
        <v>2.4E-2</v>
      </c>
      <c r="I6" s="7">
        <f>ALU[[#This Row],[Per unit Price]]*ALU[[#This Row],[Bought]]</f>
        <v>2.4</v>
      </c>
    </row>
    <row r="7" spans="1:9" x14ac:dyDescent="0.25">
      <c r="A7">
        <v>5</v>
      </c>
      <c r="B7" s="1" t="s">
        <v>22</v>
      </c>
      <c r="C7" s="8" t="s">
        <v>9</v>
      </c>
      <c r="D7" s="3">
        <v>5</v>
      </c>
      <c r="E7" s="8" t="s">
        <v>23</v>
      </c>
      <c r="F7" s="9" t="s">
        <v>11</v>
      </c>
      <c r="G7" s="8">
        <v>6</v>
      </c>
      <c r="H7" s="3">
        <v>0.60099999999999998</v>
      </c>
      <c r="I7" s="7">
        <f>ALU[[#This Row],[Per unit Price]]*ALU[[#This Row],[Bought]]</f>
        <v>3.6059999999999999</v>
      </c>
    </row>
    <row r="8" spans="1:9" x14ac:dyDescent="0.25">
      <c r="A8">
        <v>6</v>
      </c>
      <c r="B8" s="1" t="s">
        <v>24</v>
      </c>
      <c r="C8" s="8" t="s">
        <v>25</v>
      </c>
      <c r="D8" s="3">
        <v>3</v>
      </c>
      <c r="E8" s="8" t="s">
        <v>26</v>
      </c>
      <c r="F8" s="9" t="s">
        <v>11</v>
      </c>
      <c r="G8" s="8"/>
      <c r="H8" s="3">
        <v>2.2200000000000002</v>
      </c>
      <c r="I8" s="7">
        <f>ALU[[#This Row],[Per unit Price]]*ALU[[#This Row],[Bought]]</f>
        <v>0</v>
      </c>
    </row>
    <row r="9" spans="1:9" x14ac:dyDescent="0.25">
      <c r="A9">
        <v>7</v>
      </c>
      <c r="B9" s="1" t="s">
        <v>27</v>
      </c>
      <c r="C9" s="8" t="s">
        <v>9</v>
      </c>
      <c r="D9" s="3">
        <v>2</v>
      </c>
      <c r="E9" s="8" t="s">
        <v>28</v>
      </c>
      <c r="F9" s="9" t="s">
        <v>11</v>
      </c>
      <c r="G9" s="8">
        <v>3</v>
      </c>
      <c r="H9" s="3">
        <v>0.55900000000000005</v>
      </c>
      <c r="I9" s="7">
        <f>ALU[[#This Row],[Per unit Price]]*ALU[[#This Row],[Bought]]</f>
        <v>1.677</v>
      </c>
    </row>
    <row r="10" spans="1:9" x14ac:dyDescent="0.25">
      <c r="A10">
        <v>8</v>
      </c>
      <c r="B10" s="1" t="s">
        <v>29</v>
      </c>
      <c r="C10" s="8" t="s">
        <v>30</v>
      </c>
      <c r="D10" s="3">
        <v>1</v>
      </c>
      <c r="E10" s="8" t="s">
        <v>31</v>
      </c>
      <c r="F10" s="8" t="s">
        <v>55</v>
      </c>
      <c r="G10" s="8">
        <v>8</v>
      </c>
      <c r="H10" s="3">
        <v>0.69</v>
      </c>
      <c r="I10" s="7">
        <f>ALU[[#This Row],[Per unit Price]]*ALU[[#This Row],[Bought]]</f>
        <v>5.52</v>
      </c>
    </row>
    <row r="11" spans="1:9" x14ac:dyDescent="0.25">
      <c r="A11">
        <v>9</v>
      </c>
      <c r="B11" s="1" t="s">
        <v>32</v>
      </c>
      <c r="C11" s="8" t="s">
        <v>33</v>
      </c>
      <c r="D11" s="3">
        <v>4</v>
      </c>
      <c r="E11" s="8" t="s">
        <v>34</v>
      </c>
      <c r="F11" s="8"/>
      <c r="G11" s="8"/>
      <c r="H11" s="3"/>
      <c r="I11" s="7"/>
    </row>
    <row r="12" spans="1:9" x14ac:dyDescent="0.25">
      <c r="A12">
        <v>10</v>
      </c>
      <c r="B12" s="1" t="s">
        <v>35</v>
      </c>
      <c r="C12" s="8" t="s">
        <v>33</v>
      </c>
      <c r="D12" s="3">
        <v>4</v>
      </c>
      <c r="E12" s="8" t="s">
        <v>36</v>
      </c>
      <c r="F12" s="8"/>
      <c r="G12" s="8"/>
      <c r="H12" s="3"/>
      <c r="I12" s="7"/>
    </row>
    <row r="13" spans="1:9" x14ac:dyDescent="0.25">
      <c r="A13">
        <v>11</v>
      </c>
      <c r="B13" s="1" t="s">
        <v>37</v>
      </c>
      <c r="C13" s="8" t="s">
        <v>56</v>
      </c>
      <c r="D13" s="3">
        <v>2</v>
      </c>
      <c r="E13" s="8" t="s">
        <v>38</v>
      </c>
      <c r="F13" s="8" t="s">
        <v>57</v>
      </c>
      <c r="G13" s="8"/>
      <c r="H13" s="3">
        <v>1.42</v>
      </c>
      <c r="I13" s="7">
        <f>ALU[[#This Row],[Per unit Price]]*ALU[[#This Row],[Bought]]</f>
        <v>0</v>
      </c>
    </row>
    <row r="14" spans="1:9" x14ac:dyDescent="0.25">
      <c r="A14">
        <v>12</v>
      </c>
      <c r="B14" s="1" t="s">
        <v>39</v>
      </c>
      <c r="C14" s="8" t="s">
        <v>9</v>
      </c>
      <c r="D14" s="3">
        <v>1</v>
      </c>
      <c r="E14" s="8" t="s">
        <v>40</v>
      </c>
      <c r="F14" s="9" t="s">
        <v>58</v>
      </c>
      <c r="G14" s="8">
        <v>4</v>
      </c>
      <c r="H14" s="3">
        <v>0.55900000000000005</v>
      </c>
      <c r="I14" s="7">
        <f>ALU[[#This Row],[Per unit Price]]*ALU[[#This Row],[Bought]]</f>
        <v>2.2360000000000002</v>
      </c>
    </row>
    <row r="15" spans="1:9" x14ac:dyDescent="0.25">
      <c r="A15">
        <v>13</v>
      </c>
      <c r="B15" s="1" t="s">
        <v>41</v>
      </c>
      <c r="C15" s="8" t="s">
        <v>9</v>
      </c>
      <c r="D15" s="3">
        <v>3</v>
      </c>
      <c r="E15" s="8" t="s">
        <v>42</v>
      </c>
      <c r="F15" s="8" t="s">
        <v>59</v>
      </c>
      <c r="G15" s="8">
        <v>4</v>
      </c>
      <c r="H15" s="3">
        <v>0.60099999999999998</v>
      </c>
      <c r="I15" s="7">
        <f>ALU[[#This Row],[Per unit Price]]*ALU[[#This Row],[Bought]]</f>
        <v>2.4039999999999999</v>
      </c>
    </row>
    <row r="16" spans="1:9" x14ac:dyDescent="0.25">
      <c r="A16">
        <v>14</v>
      </c>
      <c r="B16" s="1" t="s">
        <v>43</v>
      </c>
      <c r="C16" s="8" t="s">
        <v>44</v>
      </c>
      <c r="D16" s="3">
        <v>1</v>
      </c>
      <c r="E16" s="8" t="s">
        <v>45</v>
      </c>
      <c r="F16" s="9" t="s">
        <v>60</v>
      </c>
      <c r="G16" s="8">
        <v>4</v>
      </c>
      <c r="H16" s="3">
        <v>0.30499999999999999</v>
      </c>
      <c r="I16" s="7">
        <f>ALU[[#This Row],[Per unit Price]]*ALU[[#This Row],[Bought]]</f>
        <v>1.22</v>
      </c>
    </row>
    <row r="17" spans="1:9" x14ac:dyDescent="0.25">
      <c r="A17">
        <v>15</v>
      </c>
      <c r="B17" s="1" t="s">
        <v>46</v>
      </c>
      <c r="C17" s="8" t="s">
        <v>17</v>
      </c>
      <c r="D17" s="3">
        <v>1</v>
      </c>
      <c r="E17" s="8" t="s">
        <v>47</v>
      </c>
      <c r="F17" s="8" t="s">
        <v>61</v>
      </c>
      <c r="G17" s="8">
        <v>2</v>
      </c>
      <c r="H17" s="3">
        <v>0.72799999999999998</v>
      </c>
      <c r="I17" s="7">
        <f>ALU[[#This Row],[Per unit Price]]*ALU[[#This Row],[Bought]]</f>
        <v>1.456</v>
      </c>
    </row>
    <row r="18" spans="1:9" x14ac:dyDescent="0.25">
      <c r="A18">
        <v>16</v>
      </c>
      <c r="B18" s="1" t="s">
        <v>48</v>
      </c>
      <c r="C18" s="8" t="s">
        <v>49</v>
      </c>
      <c r="D18" s="3">
        <v>36</v>
      </c>
      <c r="E18" s="8" t="s">
        <v>50</v>
      </c>
      <c r="F18" s="9" t="s">
        <v>63</v>
      </c>
      <c r="G18" s="8">
        <v>100</v>
      </c>
      <c r="H18" s="3">
        <v>5.0999999999999997E-2</v>
      </c>
      <c r="I18" s="7">
        <f>ALU[[#This Row],[Per unit Price]]*ALU[[#This Row],[Bought]]</f>
        <v>5.0999999999999996</v>
      </c>
    </row>
    <row r="19" spans="1:9" x14ac:dyDescent="0.25">
      <c r="A19">
        <v>17</v>
      </c>
      <c r="B19" s="1" t="s">
        <v>51</v>
      </c>
      <c r="C19" s="8" t="s">
        <v>30</v>
      </c>
      <c r="D19" s="3">
        <v>4</v>
      </c>
      <c r="E19" s="8" t="s">
        <v>52</v>
      </c>
      <c r="F19" s="8" t="s">
        <v>62</v>
      </c>
      <c r="G19" s="8">
        <v>6</v>
      </c>
      <c r="H19" s="3">
        <v>0.82199999999999995</v>
      </c>
      <c r="I19" s="7">
        <f>ALU[[#This Row],[Per unit Price]]*ALU[[#This Row],[Bought]]</f>
        <v>4.9319999999999995</v>
      </c>
    </row>
    <row r="20" spans="1:9" x14ac:dyDescent="0.25">
      <c r="B20" s="1" t="s">
        <v>15</v>
      </c>
      <c r="C20" s="8" t="s">
        <v>64</v>
      </c>
      <c r="D20" s="3"/>
      <c r="E20" s="8" t="s">
        <v>15</v>
      </c>
      <c r="F20" s="8" t="s">
        <v>15</v>
      </c>
      <c r="G20" s="8"/>
      <c r="H20" s="3">
        <v>0.60099999999999998</v>
      </c>
      <c r="I20" s="7"/>
    </row>
    <row r="21" spans="1:9" x14ac:dyDescent="0.25">
      <c r="B21" s="1" t="s">
        <v>15</v>
      </c>
      <c r="C21" s="8" t="s">
        <v>15</v>
      </c>
      <c r="D21" s="3"/>
      <c r="E21" s="8" t="s">
        <v>15</v>
      </c>
      <c r="F21" s="8" t="s">
        <v>15</v>
      </c>
      <c r="G21" s="8"/>
      <c r="H21" s="3">
        <v>0.60099999999999998</v>
      </c>
      <c r="I21" s="7">
        <f>SUM(I3:I19)</f>
        <v>47.354999999999997</v>
      </c>
    </row>
    <row r="22" spans="1:9" x14ac:dyDescent="0.25">
      <c r="B22" s="1"/>
      <c r="C22" s="6" t="s">
        <v>82</v>
      </c>
      <c r="D22" s="3"/>
      <c r="E22" s="8"/>
      <c r="F22" s="8"/>
      <c r="G22" s="8"/>
      <c r="H22" s="3"/>
      <c r="I22" s="7">
        <f>SUM(I4:I20)</f>
        <v>42.225000000000001</v>
      </c>
    </row>
    <row r="23" spans="1:9" x14ac:dyDescent="0.25">
      <c r="C23" s="3" t="s">
        <v>33</v>
      </c>
      <c r="D23" s="3">
        <v>4</v>
      </c>
      <c r="E23" s="3" t="s">
        <v>36</v>
      </c>
      <c r="F23" s="3" t="s">
        <v>15</v>
      </c>
      <c r="G23" s="3" t="s">
        <v>15</v>
      </c>
      <c r="H23" s="7"/>
      <c r="I23" s="3"/>
    </row>
    <row r="24" spans="1:9" x14ac:dyDescent="0.25">
      <c r="C24" s="3" t="s">
        <v>33</v>
      </c>
      <c r="D24" s="3">
        <v>4</v>
      </c>
      <c r="E24" s="3" t="s">
        <v>34</v>
      </c>
      <c r="F24" s="3" t="s">
        <v>15</v>
      </c>
      <c r="G24" s="3" t="s">
        <v>15</v>
      </c>
      <c r="H24" s="7"/>
      <c r="I24" s="3"/>
    </row>
    <row r="25" spans="1:9" x14ac:dyDescent="0.25">
      <c r="C25" s="3" t="s">
        <v>49</v>
      </c>
      <c r="D25" s="3">
        <v>11</v>
      </c>
      <c r="E25" s="3" t="s">
        <v>50</v>
      </c>
      <c r="F25" s="3" t="s">
        <v>94</v>
      </c>
      <c r="G25" s="3">
        <v>100</v>
      </c>
      <c r="H25" s="7"/>
      <c r="I25" s="3"/>
    </row>
    <row r="26" spans="1:9" x14ac:dyDescent="0.25">
      <c r="C26" s="3" t="s">
        <v>49</v>
      </c>
      <c r="D26" s="3">
        <v>1</v>
      </c>
      <c r="E26" s="3" t="s">
        <v>50</v>
      </c>
      <c r="F26" s="3" t="s">
        <v>94</v>
      </c>
      <c r="G26" s="3">
        <v>100</v>
      </c>
      <c r="H26" s="7"/>
      <c r="I26" s="3"/>
    </row>
    <row r="27" spans="1:9" x14ac:dyDescent="0.25">
      <c r="C27" s="3" t="s">
        <v>49</v>
      </c>
      <c r="D27" s="3">
        <v>1</v>
      </c>
      <c r="E27" s="3" t="s">
        <v>66</v>
      </c>
      <c r="F27" s="3" t="s">
        <v>15</v>
      </c>
      <c r="G27" s="3" t="s">
        <v>15</v>
      </c>
      <c r="H27" s="7"/>
      <c r="I27" s="3"/>
    </row>
    <row r="28" spans="1:9" x14ac:dyDescent="0.25">
      <c r="C28" s="3" t="s">
        <v>67</v>
      </c>
      <c r="D28" s="3">
        <v>2</v>
      </c>
      <c r="E28" s="3" t="s">
        <v>68</v>
      </c>
      <c r="F28" s="3" t="s">
        <v>95</v>
      </c>
      <c r="G28" s="3">
        <v>4</v>
      </c>
      <c r="H28" s="7"/>
      <c r="I28" s="3"/>
    </row>
    <row r="29" spans="1:9" x14ac:dyDescent="0.25">
      <c r="C29" s="3" t="s">
        <v>20</v>
      </c>
      <c r="D29" s="3">
        <v>4</v>
      </c>
      <c r="E29" s="3" t="s">
        <v>69</v>
      </c>
      <c r="F29" s="3" t="s">
        <v>15</v>
      </c>
      <c r="G29" s="3" t="s">
        <v>15</v>
      </c>
      <c r="H29" s="7"/>
      <c r="I29" s="3"/>
    </row>
    <row r="30" spans="1:9" x14ac:dyDescent="0.25">
      <c r="C30" s="3" t="s">
        <v>20</v>
      </c>
      <c r="D30" s="3">
        <v>1</v>
      </c>
      <c r="E30" s="3" t="s">
        <v>70</v>
      </c>
      <c r="F30" s="3" t="s">
        <v>15</v>
      </c>
      <c r="G30" s="3" t="s">
        <v>15</v>
      </c>
      <c r="H30" s="7"/>
      <c r="I30" s="3"/>
    </row>
    <row r="31" spans="1:9" x14ac:dyDescent="0.25">
      <c r="C31" s="3" t="s">
        <v>71</v>
      </c>
      <c r="D31" s="3">
        <v>1</v>
      </c>
      <c r="E31" s="3" t="s">
        <v>72</v>
      </c>
      <c r="F31" s="3" t="s">
        <v>15</v>
      </c>
      <c r="G31" s="3" t="s">
        <v>15</v>
      </c>
      <c r="H31" s="7"/>
      <c r="I31" s="3"/>
    </row>
    <row r="32" spans="1:9" x14ac:dyDescent="0.25">
      <c r="C32" s="3" t="s">
        <v>30</v>
      </c>
      <c r="D32" s="3">
        <v>6</v>
      </c>
      <c r="E32" s="3" t="s">
        <v>31</v>
      </c>
      <c r="F32" s="3" t="s">
        <v>94</v>
      </c>
      <c r="G32" s="3">
        <v>8</v>
      </c>
      <c r="H32" s="7"/>
      <c r="I32" s="3"/>
    </row>
    <row r="33" spans="3:9" x14ac:dyDescent="0.25">
      <c r="C33" s="3" t="s">
        <v>73</v>
      </c>
      <c r="D33" s="3">
        <v>1</v>
      </c>
      <c r="E33" s="3" t="s">
        <v>74</v>
      </c>
      <c r="F33" s="3" t="s">
        <v>15</v>
      </c>
      <c r="G33" s="3" t="s">
        <v>15</v>
      </c>
      <c r="H33" s="7"/>
      <c r="I33" s="3"/>
    </row>
    <row r="34" spans="3:9" x14ac:dyDescent="0.25">
      <c r="C34" s="3" t="s">
        <v>75</v>
      </c>
      <c r="D34" s="3">
        <v>1</v>
      </c>
      <c r="E34" s="3" t="s">
        <v>76</v>
      </c>
      <c r="F34" s="3" t="s">
        <v>15</v>
      </c>
      <c r="G34" s="3" t="s">
        <v>15</v>
      </c>
      <c r="H34" s="7"/>
      <c r="I34" s="3"/>
    </row>
    <row r="35" spans="3:9" x14ac:dyDescent="0.25">
      <c r="C35" s="3" t="s">
        <v>77</v>
      </c>
      <c r="D35" s="3">
        <v>1</v>
      </c>
      <c r="E35" s="3" t="s">
        <v>78</v>
      </c>
      <c r="F35" s="3" t="s">
        <v>15</v>
      </c>
      <c r="G35" s="3" t="s">
        <v>15</v>
      </c>
      <c r="H35" s="7"/>
      <c r="I35" s="3"/>
    </row>
    <row r="36" spans="3:9" x14ac:dyDescent="0.25">
      <c r="C36" s="3" t="s">
        <v>79</v>
      </c>
      <c r="D36" s="3">
        <v>1</v>
      </c>
      <c r="E36" s="3" t="s">
        <v>80</v>
      </c>
      <c r="F36" s="3" t="s">
        <v>15</v>
      </c>
      <c r="G36" s="3" t="s">
        <v>15</v>
      </c>
      <c r="H36" s="7"/>
      <c r="I36" s="3"/>
    </row>
    <row r="37" spans="3:9" x14ac:dyDescent="0.25">
      <c r="C37" s="3" t="s">
        <v>79</v>
      </c>
      <c r="D37" s="3">
        <v>1</v>
      </c>
      <c r="E37" s="3" t="s">
        <v>81</v>
      </c>
      <c r="F37" s="3" t="s">
        <v>15</v>
      </c>
      <c r="G37" s="3" t="s">
        <v>15</v>
      </c>
      <c r="H37" s="7"/>
      <c r="I37" s="3"/>
    </row>
    <row r="38" spans="3:9" x14ac:dyDescent="0.25">
      <c r="C38" s="3" t="s">
        <v>44</v>
      </c>
      <c r="D38" s="3">
        <v>1</v>
      </c>
      <c r="E38" s="3" t="s">
        <v>45</v>
      </c>
      <c r="F38" s="3" t="s">
        <v>94</v>
      </c>
      <c r="G38" s="3">
        <v>4</v>
      </c>
      <c r="H38" s="7"/>
      <c r="I38" s="3"/>
    </row>
    <row r="39" spans="3:9" x14ac:dyDescent="0.25">
      <c r="C39" s="3" t="s">
        <v>30</v>
      </c>
      <c r="D39" s="3">
        <v>4</v>
      </c>
      <c r="E39" s="3" t="s">
        <v>52</v>
      </c>
      <c r="F39" s="3" t="s">
        <v>94</v>
      </c>
      <c r="G39" s="3">
        <v>6</v>
      </c>
      <c r="H39" s="7"/>
      <c r="I39" s="3"/>
    </row>
    <row r="40" spans="3:9" x14ac:dyDescent="0.25">
      <c r="C40" s="4" t="s">
        <v>93</v>
      </c>
      <c r="D40" s="3"/>
      <c r="E40" s="3"/>
      <c r="F40" s="3"/>
      <c r="G40" s="3"/>
      <c r="H40" s="3"/>
      <c r="I40" s="7"/>
    </row>
    <row r="41" spans="3:9" x14ac:dyDescent="0.25">
      <c r="C41" s="3" t="s">
        <v>83</v>
      </c>
      <c r="D41" s="3">
        <v>1</v>
      </c>
      <c r="E41" s="3" t="s">
        <v>84</v>
      </c>
      <c r="F41" s="3" t="s">
        <v>94</v>
      </c>
      <c r="G41" s="3">
        <v>4</v>
      </c>
      <c r="H41" s="7"/>
      <c r="I41" s="3"/>
    </row>
    <row r="42" spans="3:9" x14ac:dyDescent="0.25">
      <c r="C42" s="3" t="s">
        <v>85</v>
      </c>
      <c r="D42" s="3">
        <v>3</v>
      </c>
      <c r="E42" s="3" t="s">
        <v>86</v>
      </c>
      <c r="F42" s="3"/>
      <c r="G42" s="3"/>
      <c r="H42" s="7"/>
      <c r="I42" s="3"/>
    </row>
    <row r="43" spans="3:9" x14ac:dyDescent="0.25">
      <c r="C43" s="3" t="s">
        <v>25</v>
      </c>
      <c r="D43" s="3">
        <v>3</v>
      </c>
      <c r="E43" s="3" t="s">
        <v>87</v>
      </c>
      <c r="F43" s="3"/>
      <c r="G43" s="3"/>
      <c r="H43" s="7"/>
      <c r="I43" s="3"/>
    </row>
    <row r="44" spans="3:9" x14ac:dyDescent="0.25">
      <c r="C44" s="3" t="s">
        <v>88</v>
      </c>
      <c r="D44" s="3">
        <v>3</v>
      </c>
      <c r="E44" s="3" t="s">
        <v>38</v>
      </c>
      <c r="F44" s="3"/>
      <c r="G44" s="3"/>
      <c r="H44" s="7"/>
      <c r="I44" s="3"/>
    </row>
    <row r="45" spans="3:9" x14ac:dyDescent="0.25">
      <c r="C45" s="3" t="s">
        <v>17</v>
      </c>
      <c r="D45" s="3">
        <v>14</v>
      </c>
      <c r="E45" s="3" t="s">
        <v>89</v>
      </c>
      <c r="F45" s="3"/>
      <c r="G45" s="3">
        <v>15</v>
      </c>
      <c r="H45" s="7">
        <v>0.67600000000000005</v>
      </c>
      <c r="I45" s="3"/>
    </row>
    <row r="46" spans="3:9" x14ac:dyDescent="0.25">
      <c r="C46" s="3" t="s">
        <v>9</v>
      </c>
      <c r="D46" s="3">
        <v>2</v>
      </c>
      <c r="E46" s="3" t="s">
        <v>40</v>
      </c>
      <c r="F46" s="3" t="s">
        <v>94</v>
      </c>
      <c r="G46" s="3">
        <v>4</v>
      </c>
      <c r="H46" s="7"/>
      <c r="I46" s="3"/>
    </row>
    <row r="47" spans="3:9" x14ac:dyDescent="0.25">
      <c r="C47" s="3" t="s">
        <v>33</v>
      </c>
      <c r="D47" s="3">
        <v>4</v>
      </c>
      <c r="E47" s="3" t="s">
        <v>36</v>
      </c>
      <c r="F47" s="3"/>
      <c r="G47" s="3"/>
      <c r="H47" s="7"/>
      <c r="I47" s="3"/>
    </row>
    <row r="48" spans="3:9" x14ac:dyDescent="0.25">
      <c r="C48" s="3" t="s">
        <v>33</v>
      </c>
      <c r="D48" s="3">
        <v>4</v>
      </c>
      <c r="E48" s="3" t="s">
        <v>34</v>
      </c>
      <c r="F48" s="3"/>
      <c r="G48" s="3"/>
      <c r="H48" s="7"/>
      <c r="I48" s="3"/>
    </row>
    <row r="49" spans="3:9" x14ac:dyDescent="0.25">
      <c r="C49" s="3" t="s">
        <v>17</v>
      </c>
      <c r="D49" s="3">
        <v>3</v>
      </c>
      <c r="E49" s="3" t="s">
        <v>90</v>
      </c>
      <c r="F49" s="3"/>
      <c r="G49" s="3">
        <v>4</v>
      </c>
      <c r="H49" s="7"/>
      <c r="I49" s="3"/>
    </row>
    <row r="50" spans="3:9" x14ac:dyDescent="0.25">
      <c r="C50" s="3" t="s">
        <v>49</v>
      </c>
      <c r="D50" s="3">
        <v>17</v>
      </c>
      <c r="E50" s="3" t="s">
        <v>50</v>
      </c>
      <c r="F50" s="3" t="s">
        <v>94</v>
      </c>
      <c r="G50" s="3">
        <v>100</v>
      </c>
      <c r="H50" s="7"/>
      <c r="I50" s="3"/>
    </row>
    <row r="51" spans="3:9" x14ac:dyDescent="0.25">
      <c r="C51" s="3" t="s">
        <v>49</v>
      </c>
      <c r="D51" s="3">
        <v>2</v>
      </c>
      <c r="E51" s="3" t="s">
        <v>91</v>
      </c>
      <c r="F51" s="3" t="s">
        <v>94</v>
      </c>
      <c r="G51" s="3">
        <v>100</v>
      </c>
      <c r="H51" s="7"/>
      <c r="I51" s="3"/>
    </row>
    <row r="52" spans="3:9" x14ac:dyDescent="0.25">
      <c r="C52" t="s">
        <v>92</v>
      </c>
      <c r="D52">
        <v>1</v>
      </c>
      <c r="E52" t="s">
        <v>14</v>
      </c>
      <c r="H52" s="2"/>
      <c r="I52"/>
    </row>
  </sheetData>
  <mergeCells count="1">
    <mergeCell ref="A1:B1"/>
  </mergeCells>
  <hyperlinks>
    <hyperlink ref="F6" r:id="rId1" xr:uid="{300243FE-870D-4A29-84F6-FF1411D4DC2F}"/>
    <hyperlink ref="F3" r:id="rId2" xr:uid="{41F18B52-7CD4-4F6F-B303-D9FEB7DB7F51}"/>
    <hyperlink ref="F5" r:id="rId3" xr:uid="{1A9B27C7-44C0-494C-AEE9-A944ED4BF7FA}"/>
    <hyperlink ref="F7" r:id="rId4" xr:uid="{156B2C7C-9C8A-48B5-94ED-A75477473E12}"/>
    <hyperlink ref="F8" r:id="rId5" xr:uid="{0FA5EC02-D8F5-4E87-BB0E-547AC133065B}"/>
    <hyperlink ref="F9" r:id="rId6" xr:uid="{7E5B8529-35AB-4C3A-9EB0-36A44F7CF8F0}"/>
    <hyperlink ref="F14" r:id="rId7" xr:uid="{81C49B0D-23FB-4BBC-ACE4-F69EA10E6768}"/>
    <hyperlink ref="F18" r:id="rId8" xr:uid="{89169DC5-9F42-404E-9C6F-9FF2123064DE}"/>
    <hyperlink ref="F16" r:id="rId9" xr:uid="{6FCA5DAC-7967-4A14-B0F7-46EA688CC3D2}"/>
  </hyperlinks>
  <pageMargins left="0.7" right="0.7" top="0.75" bottom="0.75" header="0.3" footer="0.3"/>
  <pageSetup paperSize="9" orientation="portrait" horizontalDpi="0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D05B-16AE-4CDB-8DE7-12453E59FE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44096-961C-4895-9F68-6893AF799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2021-10-25T14:35:39Z</dcterms:created>
  <dcterms:modified xsi:type="dcterms:W3CDTF">2021-11-01T21:26:09Z</dcterms:modified>
</cp:coreProperties>
</file>