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53222"/>
  <bookViews>
    <workbookView windowWidth="21570" windowHeight="4320"/>
  </bookViews>
  <sheets>
    <sheet name="Plan1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="http://schemas.openxmlformats.org/spreadsheetml/2006/main">
  <c r="F31" i="1" l="1"/>
  <c r="H30" i="1"/>
  <c r="F27" i="1"/>
  <c r="H26" i="1"/>
  <c r="N11" i="1"/>
  <c r="M11" i="1"/>
  <c r="L13" i="1"/>
  <c r="L12" i="1"/>
  <c r="L11" i="1"/>
  <c r="F21" i="1"/>
  <c r="F20" i="1"/>
  <c r="F16" i="1"/>
  <c r="F15" i="1"/>
  <c r="F11" i="1"/>
  <c r="F10" i="1"/>
  <c r="K6" i="1"/>
  <c r="H9" i="1"/>
  <c r="G9" i="1"/>
</calcChain>
</file>

<file path=xl/sharedStrings.xml><?xml version="1.0" encoding="utf-8"?>
<sst xmlns="http://schemas.openxmlformats.org/spreadsheetml/2006/main" count="33" uniqueCount="28">
  <si>
    <t xml:space="preserve">Caixas Vendas Operacao</t>
  </si>
  <si>
    <t xml:space="preserve">Valor Cada Caixa Venda no dia </t>
  </si>
  <si>
    <t xml:space="preserve">Valor Final Venda Caixas</t>
  </si>
  <si>
    <t xml:space="preserve">Operacao Valor</t>
  </si>
  <si>
    <t xml:space="preserve">Total Lucro Steam </t>
  </si>
  <si>
    <t xml:space="preserve">Valor minhas Caixa Steam Vendas </t>
  </si>
  <si>
    <t xml:space="preserve">Caixa Cara</t>
  </si>
  <si>
    <t xml:space="preserve">Caixa Barata</t>
  </si>
  <si>
    <t xml:space="preserve">QNT Venda</t>
  </si>
  <si>
    <t xml:space="preserve">Valor Final</t>
  </si>
  <si>
    <t xml:space="preserve">Valor Melhor Mundo</t>
  </si>
  <si>
    <t xml:space="preserve">Valor Cada Caixa Venda no dia</t>
  </si>
  <si>
    <t xml:space="preserve">Valor Pior Mundo Vendo Caixa</t>
  </si>
  <si>
    <t xml:space="preserve">Pior mundo Nao Tem outra OP</t>
  </si>
  <si>
    <t xml:space="preserve">Valor Venda Caixa </t>
  </si>
  <si>
    <t xml:space="preserve">Guardando as Minhas Caixas</t>
  </si>
  <si>
    <t xml:space="preserve">Valor Caixa</t>
  </si>
  <si>
    <t xml:space="preserve">Valor Total</t>
  </si>
  <si>
    <t xml:space="preserve">Valor Total Prevendo um aumento de 30% em 6 meses</t>
  </si>
  <si>
    <t xml:space="preserve">Lucro de</t>
  </si>
  <si>
    <t xml:space="preserve">Mundo com dinheiro real</t>
  </si>
  <si>
    <t xml:space="preserve">Lucro compra Faca mesmo valor</t>
  </si>
  <si>
    <t xml:space="preserve">csmoney</t>
  </si>
  <si>
    <t xml:space="preserve">Taxa</t>
  </si>
  <si>
    <t xml:space="preserve">Total Lucro Fisico </t>
  </si>
  <si>
    <t xml:space="preserve">Mundo Sem Operacao</t>
  </si>
  <si>
    <t xml:space="preserve">Steam 550 </t>
  </si>
  <si>
    <t xml:space="preserve"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</si>
</sst>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 val="single"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/>
    <xf numFmtId="0" fontId="2" fillId="3" borderId="0"/>
    <xf numFmtId="0" fontId="3" fillId="4" borderId="1"/>
    <xf numFmtId="0" fontId="4" fillId="5" borderId="1"/>
    <xf numFmtId="0" fontId="5" fillId="6" borderId="2"/>
  </cellStyleXfs>
  <cellXfs count="12">
    <xf numFmtId="0" fontId="0" fillId="0" borderId="0" xfId="0"/>
    <xf numFmtId="6" fontId="0" fillId="0" borderId="0" xfId="0" applyNumberFormat="1"/>
    <xf numFmtId="6" fontId="1" fillId="2" borderId="0" xfId="1" applyNumberFormat="1"/>
    <xf numFmtId="0" fontId="5" fillId="6" borderId="2" xfId="5"/>
    <xf numFmtId="0" fontId="3" fillId="4" borderId="1" xfId="3"/>
    <xf numFmtId="0" fontId="4" fillId="5" borderId="1" xfId="4"/>
    <xf numFmtId="0" fontId="1" fillId="2" borderId="2" xfId="1" applyBorder="1"/>
    <xf numFmtId="0" fontId="2" fillId="3" borderId="2" xfId="2" applyBorder="1"/>
    <xf numFmtId="0" fontId="2" fillId="3" borderId="0" xfId="2"/>
    <xf numFmtId="0" fontId="1" fillId="2" borderId="0" xfId="1"/>
    <xf numFmtId="0" fontId="4" fillId="5" borderId="1" xfId="4" applyAlignment="1">
      <alignment horizontal="left" vertical="top"/>
    </xf>
    <xf numFmtId="0" fontId="6" fillId="2" borderId="0" xfId="1" applyFont="1"/>
  </cellXfs>
  <cellStyles count="6">
    <cellStyle name="Bom" xfId="1" builtinId="26"/>
    <cellStyle name="Cálculo" xfId="4" builtinId="22"/>
    <cellStyle name="Célula de Verificação" xfId="5" builtinId="23"/>
    <cellStyle name="Entrada" xfId="3" builtinId="20"/>
    <cellStyle name="Incorreto" xfId="2" builtinId="27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E2:O31"/>
  <sheetViews>
    <sheetView tabSelected="1" topLeftCell="B4" workbookViewId="0">
      <selection activeCell="F31" sqref="F31"/>
    </sheetView>
  </sheetViews>
  <sheetFormatPr defaultRowHeight="15" x14ac:dyDescent="0.25"/>
  <cols>
    <col min="5" max="5" width="27.5703125" customWidth="1"/>
    <col min="6" max="6" width="28.7109375" customWidth="1"/>
    <col min="7" max="7" width="22.85546875" bestFit="1" customWidth="1"/>
    <col min="8" max="8" width="27.5703125" customWidth="1"/>
    <col min="10" max="10" width="25.140625" customWidth="1"/>
    <col min="11" max="11" width="30.28515625" customWidth="1"/>
    <col min="12" max="12" width="10.85546875" customWidth="1"/>
    <col min="13" max="13" width="48.42578125" customWidth="1"/>
  </cols>
  <sheetData>
    <row r="2" spans="5:14" ht="15.75" thickBot="1" x14ac:dyDescent="0.3"/>
    <row r="3" spans="5:14" ht="16.5" thickTop="1" thickBot="1" x14ac:dyDescent="0.3">
      <c r="G3" s="3" t="s">
        <v>0</v>
      </c>
      <c r="H3" s="3" t="s">
        <v>3</v>
      </c>
      <c r="K3" s="4" t="s">
        <v>5</v>
      </c>
      <c r="L3" s="4" t="s">
        <v>8</v>
      </c>
    </row>
    <row r="4" spans="5:14" ht="16.5" thickTop="1" thickBot="1" x14ac:dyDescent="0.3">
      <c r="F4" s="1"/>
      <c r="G4" s="3">
        <v>20</v>
      </c>
      <c r="H4" s="3">
        <v>90</v>
      </c>
      <c r="J4" s="4" t="s">
        <v>6</v>
      </c>
      <c r="K4" s="4">
        <v>76</v>
      </c>
      <c r="L4" s="4">
        <v>4</v>
      </c>
    </row>
    <row r="5" spans="5:14" ht="16.5" thickTop="1" thickBot="1" x14ac:dyDescent="0.3">
      <c r="G5" s="3">
        <v>20</v>
      </c>
      <c r="H5" s="3">
        <v>90</v>
      </c>
      <c r="J5" s="4" t="s">
        <v>7</v>
      </c>
      <c r="K5" s="4">
        <v>56</v>
      </c>
      <c r="L5" s="4">
        <v>3</v>
      </c>
    </row>
    <row r="6" spans="5:14" ht="16.5" thickTop="1" thickBot="1" x14ac:dyDescent="0.3">
      <c r="G6" s="3">
        <v>20</v>
      </c>
      <c r="H6" s="3">
        <v>90</v>
      </c>
      <c r="J6" s="4" t="s">
        <v>9</v>
      </c>
      <c r="K6" s="4">
        <f>K4*L4+(K5*L5)</f>
        <v>472</v>
      </c>
    </row>
    <row r="7" spans="5:14" ht="16.5" thickTop="1" thickBot="1" x14ac:dyDescent="0.3">
      <c r="G7" s="3">
        <v>20</v>
      </c>
      <c r="H7" s="3">
        <v>90</v>
      </c>
    </row>
    <row r="8" spans="5:14" ht="16.5" thickTop="1" thickBot="1" x14ac:dyDescent="0.3">
      <c r="E8" s="6" t="s">
        <v>10</v>
      </c>
      <c r="G8" s="3">
        <v>20</v>
      </c>
      <c r="H8" s="3">
        <v>90</v>
      </c>
    </row>
    <row r="9" spans="5:14" ht="16.5" thickTop="1" thickBot="1" x14ac:dyDescent="0.3">
      <c r="E9" s="0" t="s">
        <v>1</v>
      </c>
      <c r="F9" s="1">
        <v>20</v>
      </c>
      <c r="G9" s="3">
        <f>SUM(G4,G5,G6,G7,G8)</f>
        <v>100</v>
      </c>
      <c r="H9" s="3">
        <f>SUM(H4,H5,H6,H7,H8)</f>
        <v>450</v>
      </c>
    </row>
    <row r="10" spans="5:14" ht="15.75" thickTop="1" x14ac:dyDescent="0.25">
      <c r="E10" s="0" t="s">
        <v>2</v>
      </c>
      <c r="F10" s="0">
        <f>F9*G9</f>
        <v>2000</v>
      </c>
      <c r="J10" s="5" t="s">
        <v>15</v>
      </c>
      <c r="K10" s="5" t="s">
        <v>16</v>
      </c>
      <c r="L10" s="5" t="s">
        <v>17</v>
      </c>
      <c r="M10" s="10" t="s">
        <v>18</v>
      </c>
      <c r="N10" s="5" t="s">
        <v>19</v>
      </c>
    </row>
    <row r="11" spans="5:14" x14ac:dyDescent="0.25">
      <c r="E11" s="0" t="s">
        <v>4</v>
      </c>
      <c r="F11" s="2">
        <f>F10-H9</f>
        <v>1550</v>
      </c>
      <c r="J11" s="5">
        <v>4</v>
      </c>
      <c r="K11" s="5">
        <v>76</v>
      </c>
      <c r="L11" s="5">
        <f>J11*K11</f>
        <v>304</v>
      </c>
      <c r="M11" s="5">
        <f>L13*1.3</f>
        <v>613.6</v>
      </c>
      <c r="N11" s="5">
        <f>M11-L13</f>
        <v>141.60000000000002</v>
      </c>
    </row>
    <row r="12" spans="5:14" ht="15.75" thickBot="1" x14ac:dyDescent="0.3">
      <c r="J12" s="5">
        <v>3</v>
      </c>
      <c r="K12" s="5">
        <v>56</v>
      </c>
      <c r="L12" s="5">
        <f>J12*K12</f>
        <v>168</v>
      </c>
    </row>
    <row r="13" spans="5:14" ht="16.5" thickTop="1" thickBot="1" x14ac:dyDescent="0.3">
      <c r="E13" s="7" t="s">
        <v>12</v>
      </c>
      <c r="L13" s="5">
        <f>L11+L12</f>
        <v>472</v>
      </c>
    </row>
    <row r="14" spans="5:14" ht="15.75" thickTop="1" x14ac:dyDescent="0.25">
      <c r="E14" s="0" t="s">
        <v>11</v>
      </c>
      <c r="F14" s="0">
        <v>10</v>
      </c>
      <c r="L14" s="5"/>
    </row>
    <row r="15" spans="5:14" x14ac:dyDescent="0.25">
      <c r="E15" s="0" t="s">
        <v>2</v>
      </c>
      <c r="F15" s="0">
        <f>G9*10</f>
        <v>1000</v>
      </c>
    </row>
    <row r="16" spans="5:14" x14ac:dyDescent="0.25">
      <c r="E16" s="0" t="s">
        <v>4</v>
      </c>
      <c r="F16" s="9">
        <f>F15-H9</f>
        <v>550</v>
      </c>
    </row>
    <row r="18" spans="5:8" x14ac:dyDescent="0.25">
      <c r="E18" s="8" t="s">
        <v>13</v>
      </c>
    </row>
    <row r="19" spans="5:8" x14ac:dyDescent="0.25">
      <c r="E19" s="0" t="s">
        <v>14</v>
      </c>
      <c r="F19" s="0">
        <v>5.5</v>
      </c>
    </row>
    <row r="20" spans="5:8" x14ac:dyDescent="0.25">
      <c r="E20" s="0" t="s">
        <v>2</v>
      </c>
      <c r="F20" s="0">
        <f>G9*5.5</f>
        <v>550</v>
      </c>
    </row>
    <row r="21" spans="5:8" x14ac:dyDescent="0.25">
      <c r="E21" s="0" t="s">
        <v>4</v>
      </c>
      <c r="F21" s="9">
        <f>F20-H9</f>
        <v>100</v>
      </c>
    </row>
    <row r="24" spans="5:8" x14ac:dyDescent="0.25">
      <c r="H24" s="0" t="s">
        <v>23</v>
      </c>
    </row>
    <row r="25" spans="5:8" x14ac:dyDescent="0.25">
      <c r="E25" s="8" t="s">
        <v>20</v>
      </c>
      <c r="F25" s="0" t="s">
        <v>21</v>
      </c>
      <c r="G25" s="0">
        <v>1550</v>
      </c>
    </row>
    <row r="26" spans="5:8" x14ac:dyDescent="0.25">
      <c r="F26" s="0" t="s">
        <v>22</v>
      </c>
      <c r="G26" s="0">
        <v>1200</v>
      </c>
      <c r="H26" s="0">
        <f>G26*0.93</f>
        <v>1116</v>
      </c>
    </row>
    <row r="27" spans="5:8" x14ac:dyDescent="0.25">
      <c r="E27" s="0" t="s">
        <v>24</v>
      </c>
      <c r="F27" s="9">
        <f>H26-H9</f>
        <v>666</v>
      </c>
    </row>
    <row r="29" spans="5:8" x14ac:dyDescent="0.25">
      <c r="E29" s="0" t="s">
        <v>25</v>
      </c>
      <c r="F29" s="0" t="s">
        <v>26</v>
      </c>
    </row>
    <row r="30" spans="5:8" x14ac:dyDescent="0.25">
      <c r="F30" s="0" t="s">
        <v>22</v>
      </c>
      <c r="G30" s="0">
        <v>500</v>
      </c>
      <c r="H30" s="0">
        <f>G30*0.93</f>
        <v>465</v>
      </c>
    </row>
    <row r="31" spans="5:8" x14ac:dyDescent="0.25">
      <c r="E31" s="0" t="s">
        <v>27</v>
      </c>
      <c r="F31" s="11">
        <f>H30-H9</f>
        <v>15</v>
      </c>
    </row>
  </sheetData>
  <pageMargins left="0.511811024" right="0.511811024" top="0.787401575" bottom="0.787401575" header="0.31496062" footer="0.31496062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2025-05-09T19:15:01Z</dcterms:created>
  <dc:creator>pc</dc:creator>
  <cp:lastModifiedBy>pc</cp:lastModifiedBy>
  <dcterms:modified xsi:type="dcterms:W3CDTF">2025-05-09T20:02:16Z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